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E:\NILAI NEW\"/>
    </mc:Choice>
  </mc:AlternateContent>
  <bookViews>
    <workbookView xWindow="0" yWindow="0" windowWidth="15360" windowHeight="5145" activeTab="1"/>
  </bookViews>
  <sheets>
    <sheet name="XI IPS 1" sheetId="1" r:id="rId1"/>
    <sheet name="XI IPS 2" sheetId="2" r:id="rId2"/>
  </sheets>
  <calcPr calcId="162913"/>
  <fileRecoveryPr repairLoad="1"/>
</workbook>
</file>

<file path=xl/calcChain.xml><?xml version="1.0" encoding="utf-8"?>
<calcChain xmlns="http://schemas.openxmlformats.org/spreadsheetml/2006/main">
  <c r="CT60" i="2" l="1"/>
  <c r="CQ60" i="2"/>
  <c r="CL60" i="2"/>
  <c r="CK60" i="2"/>
  <c r="CJ60" i="2"/>
  <c r="CI60" i="2"/>
  <c r="CH60" i="2"/>
  <c r="CM60" i="2" s="1"/>
  <c r="CN60" i="2" s="1"/>
  <c r="K60" i="2" s="1"/>
  <c r="L60" i="2" s="1"/>
  <c r="BQ60" i="2"/>
  <c r="BP60" i="2"/>
  <c r="BO60" i="2"/>
  <c r="BN60" i="2"/>
  <c r="BM60" i="2"/>
  <c r="BR60" i="2" s="1"/>
  <c r="I60" i="2" s="1"/>
  <c r="J60" i="2" s="1"/>
  <c r="AU60" i="2"/>
  <c r="AV60" i="2" s="1"/>
  <c r="F60" i="2" s="1"/>
  <c r="G60" i="2" s="1"/>
  <c r="AD60" i="2"/>
  <c r="M60" i="2"/>
  <c r="H60" i="2"/>
  <c r="E60" i="2"/>
  <c r="D60" i="2"/>
  <c r="CT59" i="2"/>
  <c r="CQ59" i="2"/>
  <c r="CL59" i="2"/>
  <c r="CK59" i="2"/>
  <c r="CJ59" i="2"/>
  <c r="CI59" i="2"/>
  <c r="CH59" i="2"/>
  <c r="CM59" i="2" s="1"/>
  <c r="CN59" i="2" s="1"/>
  <c r="K59" i="2" s="1"/>
  <c r="L59" i="2" s="1"/>
  <c r="BQ59" i="2"/>
  <c r="BP59" i="2"/>
  <c r="BO59" i="2"/>
  <c r="BN59" i="2"/>
  <c r="BM59" i="2"/>
  <c r="BR59" i="2" s="1"/>
  <c r="I59" i="2" s="1"/>
  <c r="J59" i="2" s="1"/>
  <c r="AU59" i="2"/>
  <c r="AV59" i="2" s="1"/>
  <c r="F59" i="2" s="1"/>
  <c r="G59" i="2" s="1"/>
  <c r="AD59" i="2"/>
  <c r="M59" i="2"/>
  <c r="H59" i="2"/>
  <c r="E59" i="2"/>
  <c r="D59" i="2"/>
  <c r="CT58" i="2"/>
  <c r="CQ58" i="2"/>
  <c r="CL58" i="2"/>
  <c r="CK58" i="2"/>
  <c r="CJ58" i="2"/>
  <c r="CI58" i="2"/>
  <c r="CH58" i="2"/>
  <c r="CM58" i="2" s="1"/>
  <c r="CN58" i="2" s="1"/>
  <c r="K58" i="2" s="1"/>
  <c r="L58" i="2" s="1"/>
  <c r="BQ58" i="2"/>
  <c r="BP58" i="2"/>
  <c r="BO58" i="2"/>
  <c r="BN58" i="2"/>
  <c r="BM58" i="2"/>
  <c r="BR58" i="2" s="1"/>
  <c r="I58" i="2" s="1"/>
  <c r="J58" i="2" s="1"/>
  <c r="AU58" i="2"/>
  <c r="AV58" i="2" s="1"/>
  <c r="F58" i="2" s="1"/>
  <c r="G58" i="2" s="1"/>
  <c r="AD58" i="2"/>
  <c r="M58" i="2"/>
  <c r="H58" i="2"/>
  <c r="E58" i="2"/>
  <c r="D58" i="2"/>
  <c r="CT57" i="2"/>
  <c r="CQ57" i="2"/>
  <c r="CL57" i="2"/>
  <c r="CK57" i="2"/>
  <c r="CJ57" i="2"/>
  <c r="CI57" i="2"/>
  <c r="CH57" i="2"/>
  <c r="CM57" i="2" s="1"/>
  <c r="CN57" i="2" s="1"/>
  <c r="K57" i="2" s="1"/>
  <c r="L57" i="2" s="1"/>
  <c r="BQ57" i="2"/>
  <c r="BP57" i="2"/>
  <c r="BO57" i="2"/>
  <c r="BN57" i="2"/>
  <c r="BM57" i="2"/>
  <c r="BR57" i="2" s="1"/>
  <c r="I57" i="2" s="1"/>
  <c r="J57" i="2" s="1"/>
  <c r="AU57" i="2"/>
  <c r="AV57" i="2" s="1"/>
  <c r="F57" i="2" s="1"/>
  <c r="G57" i="2" s="1"/>
  <c r="AD57" i="2"/>
  <c r="M57" i="2"/>
  <c r="H57" i="2"/>
  <c r="E57" i="2"/>
  <c r="D57" i="2"/>
  <c r="CT56" i="2"/>
  <c r="CQ56" i="2"/>
  <c r="CL56" i="2"/>
  <c r="CK56" i="2"/>
  <c r="CJ56" i="2"/>
  <c r="CI56" i="2"/>
  <c r="CH56" i="2"/>
  <c r="CM56" i="2" s="1"/>
  <c r="CN56" i="2" s="1"/>
  <c r="K56" i="2" s="1"/>
  <c r="L56" i="2" s="1"/>
  <c r="BQ56" i="2"/>
  <c r="BP56" i="2"/>
  <c r="BO56" i="2"/>
  <c r="BN56" i="2"/>
  <c r="BM56" i="2"/>
  <c r="BR56" i="2" s="1"/>
  <c r="I56" i="2" s="1"/>
  <c r="J56" i="2" s="1"/>
  <c r="AU56" i="2"/>
  <c r="AV56" i="2" s="1"/>
  <c r="F56" i="2" s="1"/>
  <c r="G56" i="2" s="1"/>
  <c r="AD56" i="2"/>
  <c r="M56" i="2"/>
  <c r="H56" i="2"/>
  <c r="E56" i="2"/>
  <c r="D56" i="2"/>
  <c r="CT55" i="2"/>
  <c r="CQ55" i="2"/>
  <c r="CL55" i="2"/>
  <c r="CK55" i="2"/>
  <c r="CJ55" i="2"/>
  <c r="CI55" i="2"/>
  <c r="CH55" i="2"/>
  <c r="CM55" i="2" s="1"/>
  <c r="CN55" i="2" s="1"/>
  <c r="K55" i="2" s="1"/>
  <c r="L55" i="2" s="1"/>
  <c r="BQ55" i="2"/>
  <c r="BP55" i="2"/>
  <c r="BO55" i="2"/>
  <c r="BN55" i="2"/>
  <c r="BM55" i="2"/>
  <c r="BR55" i="2" s="1"/>
  <c r="I55" i="2" s="1"/>
  <c r="J55" i="2" s="1"/>
  <c r="AU55" i="2"/>
  <c r="AV55" i="2" s="1"/>
  <c r="F55" i="2" s="1"/>
  <c r="G55" i="2" s="1"/>
  <c r="AD55" i="2"/>
  <c r="M55" i="2"/>
  <c r="H55" i="2"/>
  <c r="E55" i="2"/>
  <c r="D55" i="2"/>
  <c r="CT54" i="2"/>
  <c r="CQ54" i="2"/>
  <c r="CL54" i="2"/>
  <c r="CK54" i="2"/>
  <c r="CJ54" i="2"/>
  <c r="CI54" i="2"/>
  <c r="CH54" i="2"/>
  <c r="CM54" i="2" s="1"/>
  <c r="CN54" i="2" s="1"/>
  <c r="K54" i="2" s="1"/>
  <c r="L54" i="2" s="1"/>
  <c r="BQ54" i="2"/>
  <c r="BP54" i="2"/>
  <c r="BO54" i="2"/>
  <c r="BN54" i="2"/>
  <c r="BM54" i="2"/>
  <c r="BR54" i="2" s="1"/>
  <c r="I54" i="2" s="1"/>
  <c r="J54" i="2" s="1"/>
  <c r="AU54" i="2"/>
  <c r="AV54" i="2" s="1"/>
  <c r="F54" i="2" s="1"/>
  <c r="G54" i="2" s="1"/>
  <c r="AD54" i="2"/>
  <c r="M54" i="2"/>
  <c r="H54" i="2"/>
  <c r="E54" i="2"/>
  <c r="D54" i="2"/>
  <c r="CT53" i="2"/>
  <c r="CQ53" i="2"/>
  <c r="CL53" i="2"/>
  <c r="CK53" i="2"/>
  <c r="CJ53" i="2"/>
  <c r="CI53" i="2"/>
  <c r="CH53" i="2"/>
  <c r="CM53" i="2" s="1"/>
  <c r="CN53" i="2" s="1"/>
  <c r="K53" i="2" s="1"/>
  <c r="L53" i="2" s="1"/>
  <c r="BQ53" i="2"/>
  <c r="BP53" i="2"/>
  <c r="BO53" i="2"/>
  <c r="BN53" i="2"/>
  <c r="BM53" i="2"/>
  <c r="BR53" i="2" s="1"/>
  <c r="I53" i="2" s="1"/>
  <c r="J53" i="2" s="1"/>
  <c r="AU53" i="2"/>
  <c r="AV53" i="2" s="1"/>
  <c r="F53" i="2" s="1"/>
  <c r="G53" i="2" s="1"/>
  <c r="AD53" i="2"/>
  <c r="M53" i="2"/>
  <c r="H53" i="2"/>
  <c r="E53" i="2"/>
  <c r="D53" i="2"/>
  <c r="CT52" i="2"/>
  <c r="CQ52" i="2"/>
  <c r="CL52" i="2"/>
  <c r="CK52" i="2"/>
  <c r="CJ52" i="2"/>
  <c r="CI52" i="2"/>
  <c r="CH52" i="2"/>
  <c r="CM52" i="2" s="1"/>
  <c r="CN52" i="2" s="1"/>
  <c r="K52" i="2" s="1"/>
  <c r="L52" i="2" s="1"/>
  <c r="BQ52" i="2"/>
  <c r="BP52" i="2"/>
  <c r="BO52" i="2"/>
  <c r="BN52" i="2"/>
  <c r="BM52" i="2"/>
  <c r="BR52" i="2" s="1"/>
  <c r="I52" i="2" s="1"/>
  <c r="J52" i="2" s="1"/>
  <c r="AU52" i="2"/>
  <c r="AV52" i="2" s="1"/>
  <c r="F52" i="2" s="1"/>
  <c r="G52" i="2" s="1"/>
  <c r="AD52" i="2"/>
  <c r="M52" i="2"/>
  <c r="H52" i="2"/>
  <c r="E52" i="2"/>
  <c r="D52" i="2"/>
  <c r="CT51" i="2"/>
  <c r="CQ51" i="2"/>
  <c r="CL51" i="2"/>
  <c r="CK51" i="2"/>
  <c r="CJ51" i="2"/>
  <c r="CI51" i="2"/>
  <c r="CH51" i="2"/>
  <c r="CM51" i="2" s="1"/>
  <c r="CN51" i="2" s="1"/>
  <c r="K51" i="2" s="1"/>
  <c r="L51" i="2" s="1"/>
  <c r="BQ51" i="2"/>
  <c r="BP51" i="2"/>
  <c r="BO51" i="2"/>
  <c r="BN51" i="2"/>
  <c r="BM51" i="2"/>
  <c r="BR51" i="2" s="1"/>
  <c r="I51" i="2" s="1"/>
  <c r="J51" i="2" s="1"/>
  <c r="AU51" i="2"/>
  <c r="AV51" i="2" s="1"/>
  <c r="F51" i="2" s="1"/>
  <c r="G51" i="2" s="1"/>
  <c r="AD51" i="2"/>
  <c r="M51" i="2"/>
  <c r="H51" i="2"/>
  <c r="E51" i="2"/>
  <c r="D51" i="2"/>
  <c r="CT50" i="2"/>
  <c r="CQ50" i="2"/>
  <c r="CL50" i="2"/>
  <c r="CK50" i="2"/>
  <c r="CJ50" i="2"/>
  <c r="CI50" i="2"/>
  <c r="CH50" i="2"/>
  <c r="CM50" i="2" s="1"/>
  <c r="CN50" i="2" s="1"/>
  <c r="K50" i="2" s="1"/>
  <c r="L50" i="2" s="1"/>
  <c r="BQ50" i="2"/>
  <c r="BP50" i="2"/>
  <c r="BO50" i="2"/>
  <c r="BN50" i="2"/>
  <c r="BM50" i="2"/>
  <c r="BR50" i="2" s="1"/>
  <c r="I50" i="2" s="1"/>
  <c r="J50" i="2" s="1"/>
  <c r="AU50" i="2"/>
  <c r="AV50" i="2" s="1"/>
  <c r="F50" i="2" s="1"/>
  <c r="G50" i="2" s="1"/>
  <c r="AD50" i="2"/>
  <c r="M50" i="2"/>
  <c r="H50" i="2"/>
  <c r="E50" i="2"/>
  <c r="D50" i="2"/>
  <c r="CT49" i="2"/>
  <c r="CQ49" i="2"/>
  <c r="CL49" i="2"/>
  <c r="CK49" i="2"/>
  <c r="CJ49" i="2"/>
  <c r="CI49" i="2"/>
  <c r="CH49" i="2"/>
  <c r="CM49" i="2" s="1"/>
  <c r="CN49" i="2" s="1"/>
  <c r="K49" i="2" s="1"/>
  <c r="L49" i="2" s="1"/>
  <c r="BQ49" i="2"/>
  <c r="BP49" i="2"/>
  <c r="BO49" i="2"/>
  <c r="BN49" i="2"/>
  <c r="BM49" i="2"/>
  <c r="BR49" i="2" s="1"/>
  <c r="I49" i="2" s="1"/>
  <c r="J49" i="2" s="1"/>
  <c r="AU49" i="2"/>
  <c r="AV49" i="2" s="1"/>
  <c r="F49" i="2" s="1"/>
  <c r="G49" i="2" s="1"/>
  <c r="AD49" i="2"/>
  <c r="M49" i="2"/>
  <c r="H49" i="2"/>
  <c r="E49" i="2"/>
  <c r="D49" i="2"/>
  <c r="CT48" i="2"/>
  <c r="CQ48" i="2"/>
  <c r="H48" i="2" s="1"/>
  <c r="CL48" i="2"/>
  <c r="CK48" i="2"/>
  <c r="CJ48" i="2"/>
  <c r="CI48" i="2"/>
  <c r="CH48" i="2"/>
  <c r="CM48" i="2" s="1"/>
  <c r="CN48" i="2" s="1"/>
  <c r="K48" i="2" s="1"/>
  <c r="L48" i="2" s="1"/>
  <c r="BQ48" i="2"/>
  <c r="BP48" i="2"/>
  <c r="BO48" i="2"/>
  <c r="BN48" i="2"/>
  <c r="BM48" i="2"/>
  <c r="BR48" i="2" s="1"/>
  <c r="AU48" i="2"/>
  <c r="AV48" i="2" s="1"/>
  <c r="F48" i="2" s="1"/>
  <c r="AD48" i="2"/>
  <c r="M48" i="2"/>
  <c r="I48" i="2"/>
  <c r="J48" i="2" s="1"/>
  <c r="G48" i="2"/>
  <c r="E48" i="2"/>
  <c r="D48" i="2"/>
  <c r="CT47" i="2"/>
  <c r="CQ47" i="2"/>
  <c r="H47" i="2" s="1"/>
  <c r="CL47" i="2"/>
  <c r="CK47" i="2"/>
  <c r="CJ47" i="2"/>
  <c r="CI47" i="2"/>
  <c r="CH47" i="2"/>
  <c r="CM47" i="2" s="1"/>
  <c r="CN47" i="2" s="1"/>
  <c r="K47" i="2" s="1"/>
  <c r="L47" i="2" s="1"/>
  <c r="BQ47" i="2"/>
  <c r="BP47" i="2"/>
  <c r="BO47" i="2"/>
  <c r="BN47" i="2"/>
  <c r="BM47" i="2"/>
  <c r="BR47" i="2" s="1"/>
  <c r="AU47" i="2"/>
  <c r="AV47" i="2" s="1"/>
  <c r="F47" i="2" s="1"/>
  <c r="AD47" i="2"/>
  <c r="M47" i="2"/>
  <c r="I47" i="2"/>
  <c r="J47" i="2" s="1"/>
  <c r="G47" i="2"/>
  <c r="E47" i="2"/>
  <c r="D47" i="2"/>
  <c r="CT46" i="2"/>
  <c r="CQ46" i="2"/>
  <c r="CL46" i="2"/>
  <c r="CK46" i="2"/>
  <c r="CJ46" i="2"/>
  <c r="CI46" i="2"/>
  <c r="CH46" i="2"/>
  <c r="BQ46" i="2"/>
  <c r="BP46" i="2"/>
  <c r="BO46" i="2"/>
  <c r="BN46" i="2"/>
  <c r="BM46" i="2"/>
  <c r="BR46" i="2" s="1"/>
  <c r="I46" i="2" s="1"/>
  <c r="J46" i="2" s="1"/>
  <c r="AU46" i="2"/>
  <c r="AV46" i="2" s="1"/>
  <c r="F46" i="2" s="1"/>
  <c r="G46" i="2" s="1"/>
  <c r="AD46" i="2"/>
  <c r="D46" i="2" s="1"/>
  <c r="E46" i="2" s="1"/>
  <c r="M46" i="2"/>
  <c r="H46" i="2"/>
  <c r="CT45" i="2"/>
  <c r="CQ45" i="2"/>
  <c r="CL45" i="2"/>
  <c r="CK45" i="2"/>
  <c r="CJ45" i="2"/>
  <c r="CI45" i="2"/>
  <c r="CM45" i="2" s="1"/>
  <c r="CN45" i="2" s="1"/>
  <c r="K45" i="2" s="1"/>
  <c r="L45" i="2" s="1"/>
  <c r="CH45" i="2"/>
  <c r="BQ45" i="2"/>
  <c r="BP45" i="2"/>
  <c r="BO45" i="2"/>
  <c r="BN45" i="2"/>
  <c r="BR45" i="2" s="1"/>
  <c r="I45" i="2" s="1"/>
  <c r="J45" i="2" s="1"/>
  <c r="BM45" i="2"/>
  <c r="AU45" i="2"/>
  <c r="AV45" i="2" s="1"/>
  <c r="F45" i="2" s="1"/>
  <c r="G45" i="2" s="1"/>
  <c r="AD45" i="2"/>
  <c r="D45" i="2" s="1"/>
  <c r="E45" i="2" s="1"/>
  <c r="M45" i="2"/>
  <c r="H45" i="2"/>
  <c r="CT44" i="2"/>
  <c r="CQ44" i="2"/>
  <c r="CL44" i="2"/>
  <c r="CK44" i="2"/>
  <c r="CJ44" i="2"/>
  <c r="CI44" i="2"/>
  <c r="CH44" i="2"/>
  <c r="BQ44" i="2"/>
  <c r="BP44" i="2"/>
  <c r="BO44" i="2"/>
  <c r="BN44" i="2"/>
  <c r="BM44" i="2"/>
  <c r="AU44" i="2"/>
  <c r="AV44" i="2" s="1"/>
  <c r="F44" i="2" s="1"/>
  <c r="G44" i="2" s="1"/>
  <c r="AD44" i="2"/>
  <c r="D44" i="2" s="1"/>
  <c r="E44" i="2" s="1"/>
  <c r="M44" i="2"/>
  <c r="H44" i="2"/>
  <c r="CT43" i="2"/>
  <c r="CQ43" i="2"/>
  <c r="CL43" i="2"/>
  <c r="CK43" i="2"/>
  <c r="CJ43" i="2"/>
  <c r="CI43" i="2"/>
  <c r="CM43" i="2" s="1"/>
  <c r="CN43" i="2" s="1"/>
  <c r="K43" i="2" s="1"/>
  <c r="L43" i="2" s="1"/>
  <c r="CH43" i="2"/>
  <c r="BQ43" i="2"/>
  <c r="BP43" i="2"/>
  <c r="BO43" i="2"/>
  <c r="BN43" i="2"/>
  <c r="BR43" i="2" s="1"/>
  <c r="I43" i="2" s="1"/>
  <c r="J43" i="2" s="1"/>
  <c r="BM43" i="2"/>
  <c r="AU43" i="2"/>
  <c r="AV43" i="2" s="1"/>
  <c r="F43" i="2" s="1"/>
  <c r="G43" i="2" s="1"/>
  <c r="AD43" i="2"/>
  <c r="M43" i="2"/>
  <c r="H43" i="2"/>
  <c r="D43" i="2"/>
  <c r="E43" i="2" s="1"/>
  <c r="CT42" i="2"/>
  <c r="M42" i="2" s="1"/>
  <c r="CQ42" i="2"/>
  <c r="H42" i="2" s="1"/>
  <c r="CL42" i="2"/>
  <c r="CK42" i="2"/>
  <c r="CJ42" i="2"/>
  <c r="CI42" i="2"/>
  <c r="CH42" i="2"/>
  <c r="BQ42" i="2"/>
  <c r="BP42" i="2"/>
  <c r="BO42" i="2"/>
  <c r="BN42" i="2"/>
  <c r="BM42" i="2"/>
  <c r="AU42" i="2"/>
  <c r="AV42" i="2" s="1"/>
  <c r="F42" i="2" s="1"/>
  <c r="G42" i="2" s="1"/>
  <c r="AD42" i="2"/>
  <c r="D42" i="2" s="1"/>
  <c r="E42" i="2" s="1"/>
  <c r="CT41" i="2"/>
  <c r="M41" i="2" s="1"/>
  <c r="CQ41" i="2"/>
  <c r="CL41" i="2"/>
  <c r="CK41" i="2"/>
  <c r="CJ41" i="2"/>
  <c r="CI41" i="2"/>
  <c r="CH41" i="2"/>
  <c r="BQ41" i="2"/>
  <c r="BP41" i="2"/>
  <c r="BO41" i="2"/>
  <c r="BN41" i="2"/>
  <c r="BM41" i="2"/>
  <c r="AU41" i="2"/>
  <c r="AV41" i="2" s="1"/>
  <c r="F41" i="2" s="1"/>
  <c r="G41" i="2" s="1"/>
  <c r="AD41" i="2"/>
  <c r="D41" i="2" s="1"/>
  <c r="E41" i="2" s="1"/>
  <c r="H41" i="2"/>
  <c r="CT40" i="2"/>
  <c r="CQ40" i="2"/>
  <c r="H40" i="2" s="1"/>
  <c r="CL40" i="2"/>
  <c r="CK40" i="2"/>
  <c r="CJ40" i="2"/>
  <c r="CI40" i="2"/>
  <c r="CH40" i="2"/>
  <c r="BQ40" i="2"/>
  <c r="BP40" i="2"/>
  <c r="BO40" i="2"/>
  <c r="BN40" i="2"/>
  <c r="BM40" i="2"/>
  <c r="AU40" i="2"/>
  <c r="AV40" i="2" s="1"/>
  <c r="F40" i="2" s="1"/>
  <c r="G40" i="2" s="1"/>
  <c r="AD40" i="2"/>
  <c r="D40" i="2" s="1"/>
  <c r="E40" i="2" s="1"/>
  <c r="M40" i="2"/>
  <c r="CT39" i="2"/>
  <c r="M39" i="2" s="1"/>
  <c r="CQ39" i="2"/>
  <c r="CL39" i="2"/>
  <c r="CK39" i="2"/>
  <c r="CJ39" i="2"/>
  <c r="CI39" i="2"/>
  <c r="CH39" i="2"/>
  <c r="BQ39" i="2"/>
  <c r="BP39" i="2"/>
  <c r="BO39" i="2"/>
  <c r="BN39" i="2"/>
  <c r="BR39" i="2" s="1"/>
  <c r="I39" i="2" s="1"/>
  <c r="J39" i="2" s="1"/>
  <c r="BM39" i="2"/>
  <c r="AU39" i="2"/>
  <c r="AV39" i="2" s="1"/>
  <c r="F39" i="2" s="1"/>
  <c r="G39" i="2" s="1"/>
  <c r="AD39" i="2"/>
  <c r="D39" i="2" s="1"/>
  <c r="E39" i="2" s="1"/>
  <c r="H39" i="2"/>
  <c r="CT38" i="2"/>
  <c r="CQ38" i="2"/>
  <c r="H38" i="2" s="1"/>
  <c r="CL38" i="2"/>
  <c r="CK38" i="2"/>
  <c r="CJ38" i="2"/>
  <c r="CI38" i="2"/>
  <c r="CM38" i="2" s="1"/>
  <c r="CN38" i="2" s="1"/>
  <c r="K38" i="2" s="1"/>
  <c r="L38" i="2" s="1"/>
  <c r="CH38" i="2"/>
  <c r="BQ38" i="2"/>
  <c r="BP38" i="2"/>
  <c r="BO38" i="2"/>
  <c r="BN38" i="2"/>
  <c r="BM38" i="2"/>
  <c r="AU38" i="2"/>
  <c r="AV38" i="2" s="1"/>
  <c r="F38" i="2" s="1"/>
  <c r="G38" i="2" s="1"/>
  <c r="AD38" i="2"/>
  <c r="D38" i="2" s="1"/>
  <c r="E38" i="2" s="1"/>
  <c r="M38" i="2"/>
  <c r="CT37" i="2"/>
  <c r="M37" i="2" s="1"/>
  <c r="CQ37" i="2"/>
  <c r="CL37" i="2"/>
  <c r="CK37" i="2"/>
  <c r="CJ37" i="2"/>
  <c r="CI37" i="2"/>
  <c r="CH37" i="2"/>
  <c r="BQ37" i="2"/>
  <c r="BP37" i="2"/>
  <c r="BO37" i="2"/>
  <c r="BN37" i="2"/>
  <c r="BM37" i="2"/>
  <c r="AU37" i="2"/>
  <c r="AV37" i="2" s="1"/>
  <c r="F37" i="2" s="1"/>
  <c r="G37" i="2" s="1"/>
  <c r="AD37" i="2"/>
  <c r="D37" i="2" s="1"/>
  <c r="E37" i="2" s="1"/>
  <c r="H37" i="2"/>
  <c r="CT36" i="2"/>
  <c r="CQ36" i="2"/>
  <c r="H36" i="2" s="1"/>
  <c r="CL36" i="2"/>
  <c r="CK36" i="2"/>
  <c r="CJ36" i="2"/>
  <c r="CI36" i="2"/>
  <c r="CH36" i="2"/>
  <c r="BQ36" i="2"/>
  <c r="BP36" i="2"/>
  <c r="BO36" i="2"/>
  <c r="BN36" i="2"/>
  <c r="BM36" i="2"/>
  <c r="AU36" i="2"/>
  <c r="AV36" i="2" s="1"/>
  <c r="F36" i="2" s="1"/>
  <c r="G36" i="2" s="1"/>
  <c r="AD36" i="2"/>
  <c r="D36" i="2" s="1"/>
  <c r="E36" i="2" s="1"/>
  <c r="M36" i="2"/>
  <c r="CT35" i="2"/>
  <c r="CQ35" i="2"/>
  <c r="CL35" i="2"/>
  <c r="CK35" i="2"/>
  <c r="CJ35" i="2"/>
  <c r="CI35" i="2"/>
  <c r="CH35" i="2"/>
  <c r="BQ35" i="2"/>
  <c r="BP35" i="2"/>
  <c r="BO35" i="2"/>
  <c r="BN35" i="2"/>
  <c r="BR35" i="2" s="1"/>
  <c r="I35" i="2" s="1"/>
  <c r="J35" i="2" s="1"/>
  <c r="BM35" i="2"/>
  <c r="AU35" i="2"/>
  <c r="AV35" i="2" s="1"/>
  <c r="F35" i="2" s="1"/>
  <c r="G35" i="2" s="1"/>
  <c r="AD35" i="2"/>
  <c r="M35" i="2"/>
  <c r="H35" i="2"/>
  <c r="D35" i="2"/>
  <c r="E35" i="2" s="1"/>
  <c r="CT34" i="2"/>
  <c r="CQ34" i="2"/>
  <c r="H34" i="2" s="1"/>
  <c r="CL34" i="2"/>
  <c r="CK34" i="2"/>
  <c r="CJ34" i="2"/>
  <c r="CI34" i="2"/>
  <c r="CH34" i="2"/>
  <c r="BQ34" i="2"/>
  <c r="BP34" i="2"/>
  <c r="BO34" i="2"/>
  <c r="BN34" i="2"/>
  <c r="BM34" i="2"/>
  <c r="AU34" i="2"/>
  <c r="AV34" i="2" s="1"/>
  <c r="F34" i="2" s="1"/>
  <c r="G34" i="2" s="1"/>
  <c r="AD34" i="2"/>
  <c r="M34" i="2"/>
  <c r="D34" i="2"/>
  <c r="E34" i="2" s="1"/>
  <c r="DF33" i="2"/>
  <c r="CT33" i="2"/>
  <c r="CQ33" i="2"/>
  <c r="H33" i="2" s="1"/>
  <c r="CL33" i="2"/>
  <c r="CK33" i="2"/>
  <c r="CJ33" i="2"/>
  <c r="CI33" i="2"/>
  <c r="CH33" i="2"/>
  <c r="BQ33" i="2"/>
  <c r="BP33" i="2"/>
  <c r="BO33" i="2"/>
  <c r="BN33" i="2"/>
  <c r="BM33" i="2"/>
  <c r="AU33" i="2"/>
  <c r="AV33" i="2" s="1"/>
  <c r="F33" i="2" s="1"/>
  <c r="AD33" i="2"/>
  <c r="D33" i="2" s="1"/>
  <c r="E33" i="2" s="1"/>
  <c r="M33" i="2"/>
  <c r="G33" i="2"/>
  <c r="DF32" i="2"/>
  <c r="CT32" i="2"/>
  <c r="M32" i="2" s="1"/>
  <c r="CQ32" i="2"/>
  <c r="H32" i="2" s="1"/>
  <c r="CL32" i="2"/>
  <c r="CK32" i="2"/>
  <c r="CJ32" i="2"/>
  <c r="CI32" i="2"/>
  <c r="CM32" i="2" s="1"/>
  <c r="CN32" i="2" s="1"/>
  <c r="K32" i="2" s="1"/>
  <c r="L32" i="2" s="1"/>
  <c r="CH32" i="2"/>
  <c r="BQ32" i="2"/>
  <c r="BP32" i="2"/>
  <c r="BO32" i="2"/>
  <c r="BN32" i="2"/>
  <c r="BM32" i="2"/>
  <c r="AU32" i="2"/>
  <c r="AV32" i="2" s="1"/>
  <c r="F32" i="2" s="1"/>
  <c r="G32" i="2" s="1"/>
  <c r="AD32" i="2"/>
  <c r="D32" i="2" s="1"/>
  <c r="E32" i="2" s="1"/>
  <c r="DF31" i="2"/>
  <c r="CT31" i="2"/>
  <c r="M31" i="2" s="1"/>
  <c r="CQ31" i="2"/>
  <c r="H31" i="2" s="1"/>
  <c r="CL31" i="2"/>
  <c r="CK31" i="2"/>
  <c r="CJ31" i="2"/>
  <c r="CI31" i="2"/>
  <c r="CH31" i="2"/>
  <c r="BQ31" i="2"/>
  <c r="BP31" i="2"/>
  <c r="BO31" i="2"/>
  <c r="BN31" i="2"/>
  <c r="BM31" i="2"/>
  <c r="BR31" i="2" s="1"/>
  <c r="I31" i="2" s="1"/>
  <c r="J31" i="2" s="1"/>
  <c r="AU31" i="2"/>
  <c r="AV31" i="2" s="1"/>
  <c r="F31" i="2" s="1"/>
  <c r="AD31" i="2"/>
  <c r="G31" i="2"/>
  <c r="D31" i="2"/>
  <c r="E31" i="2" s="1"/>
  <c r="DF30" i="2"/>
  <c r="CT30" i="2"/>
  <c r="CQ30" i="2"/>
  <c r="H30" i="2" s="1"/>
  <c r="CL30" i="2"/>
  <c r="CK30" i="2"/>
  <c r="CJ30" i="2"/>
  <c r="CI30" i="2"/>
  <c r="CM30" i="2" s="1"/>
  <c r="CN30" i="2" s="1"/>
  <c r="K30" i="2" s="1"/>
  <c r="L30" i="2" s="1"/>
  <c r="CH30" i="2"/>
  <c r="BQ30" i="2"/>
  <c r="BP30" i="2"/>
  <c r="BO30" i="2"/>
  <c r="BN30" i="2"/>
  <c r="BM30" i="2"/>
  <c r="AU30" i="2"/>
  <c r="AV30" i="2" s="1"/>
  <c r="F30" i="2" s="1"/>
  <c r="G30" i="2" s="1"/>
  <c r="AD30" i="2"/>
  <c r="D30" i="2" s="1"/>
  <c r="E30" i="2" s="1"/>
  <c r="M30" i="2"/>
  <c r="DF29" i="2"/>
  <c r="CT29" i="2"/>
  <c r="CQ29" i="2"/>
  <c r="CL29" i="2"/>
  <c r="CK29" i="2"/>
  <c r="CJ29" i="2"/>
  <c r="CI29" i="2"/>
  <c r="CH29" i="2"/>
  <c r="BQ29" i="2"/>
  <c r="BP29" i="2"/>
  <c r="BO29" i="2"/>
  <c r="BN29" i="2"/>
  <c r="BM29" i="2"/>
  <c r="BR29" i="2" s="1"/>
  <c r="I29" i="2" s="1"/>
  <c r="J29" i="2" s="1"/>
  <c r="AU29" i="2"/>
  <c r="AV29" i="2" s="1"/>
  <c r="F29" i="2" s="1"/>
  <c r="G29" i="2" s="1"/>
  <c r="AD29" i="2"/>
  <c r="D29" i="2" s="1"/>
  <c r="E29" i="2" s="1"/>
  <c r="M29" i="2"/>
  <c r="H29" i="2"/>
  <c r="DF28" i="2"/>
  <c r="CT28" i="2"/>
  <c r="CQ28" i="2"/>
  <c r="CL28" i="2"/>
  <c r="CK28" i="2"/>
  <c r="CJ28" i="2"/>
  <c r="CI28" i="2"/>
  <c r="CH28" i="2"/>
  <c r="BQ28" i="2"/>
  <c r="BP28" i="2"/>
  <c r="BO28" i="2"/>
  <c r="BN28" i="2"/>
  <c r="BM28" i="2"/>
  <c r="AU28" i="2"/>
  <c r="AV28" i="2" s="1"/>
  <c r="F28" i="2" s="1"/>
  <c r="G28" i="2" s="1"/>
  <c r="AD28" i="2"/>
  <c r="D28" i="2" s="1"/>
  <c r="E28" i="2" s="1"/>
  <c r="M28" i="2"/>
  <c r="H28" i="2"/>
  <c r="DF27" i="2"/>
  <c r="CT27" i="2"/>
  <c r="CQ27" i="2"/>
  <c r="CL27" i="2"/>
  <c r="CK27" i="2"/>
  <c r="CJ27" i="2"/>
  <c r="CI27" i="2"/>
  <c r="CH27" i="2"/>
  <c r="BQ27" i="2"/>
  <c r="BP27" i="2"/>
  <c r="BO27" i="2"/>
  <c r="BN27" i="2"/>
  <c r="BM27" i="2"/>
  <c r="AU27" i="2"/>
  <c r="AV27" i="2" s="1"/>
  <c r="F27" i="2" s="1"/>
  <c r="G27" i="2" s="1"/>
  <c r="AD27" i="2"/>
  <c r="D27" i="2" s="1"/>
  <c r="E27" i="2" s="1"/>
  <c r="M27" i="2"/>
  <c r="H27" i="2"/>
  <c r="DF26" i="2"/>
  <c r="CT26" i="2"/>
  <c r="M26" i="2" s="1"/>
  <c r="CQ26" i="2"/>
  <c r="CL26" i="2"/>
  <c r="CK26" i="2"/>
  <c r="CJ26" i="2"/>
  <c r="CI26" i="2"/>
  <c r="CH26" i="2"/>
  <c r="BQ26" i="2"/>
  <c r="BP26" i="2"/>
  <c r="BO26" i="2"/>
  <c r="BN26" i="2"/>
  <c r="BM26" i="2"/>
  <c r="AU26" i="2"/>
  <c r="AV26" i="2" s="1"/>
  <c r="F26" i="2" s="1"/>
  <c r="G26" i="2" s="1"/>
  <c r="AD26" i="2"/>
  <c r="H26" i="2"/>
  <c r="D26" i="2"/>
  <c r="E26" i="2" s="1"/>
  <c r="DF25" i="2"/>
  <c r="CT25" i="2"/>
  <c r="CQ25" i="2"/>
  <c r="CL25" i="2"/>
  <c r="CK25" i="2"/>
  <c r="CJ25" i="2"/>
  <c r="CI25" i="2"/>
  <c r="CH25" i="2"/>
  <c r="BQ25" i="2"/>
  <c r="BP25" i="2"/>
  <c r="BO25" i="2"/>
  <c r="BN25" i="2"/>
  <c r="BM25" i="2"/>
  <c r="BR25" i="2" s="1"/>
  <c r="I25" i="2" s="1"/>
  <c r="J25" i="2" s="1"/>
  <c r="AU25" i="2"/>
  <c r="AV25" i="2" s="1"/>
  <c r="F25" i="2" s="1"/>
  <c r="G25" i="2" s="1"/>
  <c r="AD25" i="2"/>
  <c r="M25" i="2"/>
  <c r="H25" i="2"/>
  <c r="D25" i="2"/>
  <c r="E25" i="2" s="1"/>
  <c r="DF24" i="2"/>
  <c r="CT24" i="2"/>
  <c r="CQ24" i="2"/>
  <c r="CL24" i="2"/>
  <c r="CK24" i="2"/>
  <c r="CJ24" i="2"/>
  <c r="CI24" i="2"/>
  <c r="CM24" i="2" s="1"/>
  <c r="CN24" i="2" s="1"/>
  <c r="K24" i="2" s="1"/>
  <c r="L24" i="2" s="1"/>
  <c r="CH24" i="2"/>
  <c r="BQ24" i="2"/>
  <c r="BP24" i="2"/>
  <c r="BO24" i="2"/>
  <c r="BN24" i="2"/>
  <c r="BM24" i="2"/>
  <c r="AU24" i="2"/>
  <c r="AV24" i="2" s="1"/>
  <c r="F24" i="2" s="1"/>
  <c r="G24" i="2" s="1"/>
  <c r="AD24" i="2"/>
  <c r="M24" i="2"/>
  <c r="H24" i="2"/>
  <c r="D24" i="2"/>
  <c r="E24" i="2" s="1"/>
  <c r="DF23" i="2"/>
  <c r="CT23" i="2"/>
  <c r="CQ23" i="2"/>
  <c r="CL23" i="2"/>
  <c r="CK23" i="2"/>
  <c r="CJ23" i="2"/>
  <c r="CI23" i="2"/>
  <c r="CH23" i="2"/>
  <c r="BQ23" i="2"/>
  <c r="BP23" i="2"/>
  <c r="BO23" i="2"/>
  <c r="BN23" i="2"/>
  <c r="BM23" i="2"/>
  <c r="AU23" i="2"/>
  <c r="AV23" i="2" s="1"/>
  <c r="F23" i="2" s="1"/>
  <c r="G23" i="2" s="1"/>
  <c r="AD23" i="2"/>
  <c r="M23" i="2"/>
  <c r="H23" i="2"/>
  <c r="D23" i="2"/>
  <c r="E23" i="2" s="1"/>
  <c r="DF22" i="2"/>
  <c r="CT22" i="2"/>
  <c r="CQ22" i="2"/>
  <c r="CL22" i="2"/>
  <c r="CK22" i="2"/>
  <c r="CJ22" i="2"/>
  <c r="CI22" i="2"/>
  <c r="CH22" i="2"/>
  <c r="BQ22" i="2"/>
  <c r="BP22" i="2"/>
  <c r="BO22" i="2"/>
  <c r="BN22" i="2"/>
  <c r="BM22" i="2"/>
  <c r="AU22" i="2"/>
  <c r="AV22" i="2" s="1"/>
  <c r="F22" i="2" s="1"/>
  <c r="G22" i="2" s="1"/>
  <c r="AD22" i="2"/>
  <c r="M22" i="2"/>
  <c r="H22" i="2"/>
  <c r="D22" i="2"/>
  <c r="E22" i="2" s="1"/>
  <c r="CT21" i="2"/>
  <c r="M21" i="2" s="1"/>
  <c r="CQ21" i="2"/>
  <c r="H21" i="2" s="1"/>
  <c r="CL21" i="2"/>
  <c r="CK21" i="2"/>
  <c r="CJ21" i="2"/>
  <c r="CI21" i="2"/>
  <c r="CH21" i="2"/>
  <c r="BQ21" i="2"/>
  <c r="BP21" i="2"/>
  <c r="BO21" i="2"/>
  <c r="BN21" i="2"/>
  <c r="BR21" i="2" s="1"/>
  <c r="I21" i="2" s="1"/>
  <c r="J21" i="2" s="1"/>
  <c r="BM21" i="2"/>
  <c r="AU21" i="2"/>
  <c r="AV21" i="2" s="1"/>
  <c r="F21" i="2" s="1"/>
  <c r="G21" i="2" s="1"/>
  <c r="AD21" i="2"/>
  <c r="D21" i="2"/>
  <c r="E21" i="2" s="1"/>
  <c r="DF20" i="2"/>
  <c r="CT20" i="2"/>
  <c r="CQ20" i="2"/>
  <c r="H20" i="2" s="1"/>
  <c r="CL20" i="2"/>
  <c r="CK20" i="2"/>
  <c r="CJ20" i="2"/>
  <c r="CI20" i="2"/>
  <c r="CH20" i="2"/>
  <c r="BQ20" i="2"/>
  <c r="BP20" i="2"/>
  <c r="BO20" i="2"/>
  <c r="BN20" i="2"/>
  <c r="BM20" i="2"/>
  <c r="AU20" i="2"/>
  <c r="AV20" i="2" s="1"/>
  <c r="F20" i="2" s="1"/>
  <c r="G20" i="2" s="1"/>
  <c r="AD20" i="2"/>
  <c r="D20" i="2" s="1"/>
  <c r="E20" i="2" s="1"/>
  <c r="M20" i="2"/>
  <c r="DF19" i="2"/>
  <c r="CT19" i="2"/>
  <c r="CQ19" i="2"/>
  <c r="H19" i="2" s="1"/>
  <c r="CL19" i="2"/>
  <c r="CK19" i="2"/>
  <c r="CJ19" i="2"/>
  <c r="CI19" i="2"/>
  <c r="CH19" i="2"/>
  <c r="BQ19" i="2"/>
  <c r="BP19" i="2"/>
  <c r="BO19" i="2"/>
  <c r="BN19" i="2"/>
  <c r="BM19" i="2"/>
  <c r="AU19" i="2"/>
  <c r="AV19" i="2" s="1"/>
  <c r="F19" i="2" s="1"/>
  <c r="G19" i="2" s="1"/>
  <c r="AD19" i="2"/>
  <c r="D19" i="2" s="1"/>
  <c r="E19" i="2" s="1"/>
  <c r="M19" i="2"/>
  <c r="DF18" i="2"/>
  <c r="CT18" i="2"/>
  <c r="M18" i="2" s="1"/>
  <c r="CQ18" i="2"/>
  <c r="CL18" i="2"/>
  <c r="CK18" i="2"/>
  <c r="CJ18" i="2"/>
  <c r="CI18" i="2"/>
  <c r="CH18" i="2"/>
  <c r="BQ18" i="2"/>
  <c r="BP18" i="2"/>
  <c r="BO18" i="2"/>
  <c r="BN18" i="2"/>
  <c r="BM18" i="2"/>
  <c r="AU18" i="2"/>
  <c r="AV18" i="2" s="1"/>
  <c r="F18" i="2" s="1"/>
  <c r="AD18" i="2"/>
  <c r="H18" i="2"/>
  <c r="G18" i="2"/>
  <c r="D18" i="2"/>
  <c r="E18" i="2" s="1"/>
  <c r="DF17" i="2"/>
  <c r="CT17" i="2"/>
  <c r="CQ17" i="2"/>
  <c r="H17" i="2" s="1"/>
  <c r="CL17" i="2"/>
  <c r="CK17" i="2"/>
  <c r="CJ17" i="2"/>
  <c r="CI17" i="2"/>
  <c r="CH17" i="2"/>
  <c r="BQ17" i="2"/>
  <c r="BP17" i="2"/>
  <c r="BO17" i="2"/>
  <c r="BN17" i="2"/>
  <c r="BM17" i="2"/>
  <c r="AU17" i="2"/>
  <c r="AV17" i="2" s="1"/>
  <c r="F17" i="2" s="1"/>
  <c r="G17" i="2" s="1"/>
  <c r="AD17" i="2"/>
  <c r="D17" i="2" s="1"/>
  <c r="E17" i="2" s="1"/>
  <c r="M17" i="2"/>
  <c r="DF16" i="2"/>
  <c r="CT16" i="2"/>
  <c r="CQ16" i="2"/>
  <c r="H16" i="2" s="1"/>
  <c r="CL16" i="2"/>
  <c r="CK16" i="2"/>
  <c r="CJ16" i="2"/>
  <c r="CI16" i="2"/>
  <c r="CH16" i="2"/>
  <c r="BQ16" i="2"/>
  <c r="BP16" i="2"/>
  <c r="BO16" i="2"/>
  <c r="BN16" i="2"/>
  <c r="BM16" i="2"/>
  <c r="AU16" i="2"/>
  <c r="AV16" i="2" s="1"/>
  <c r="F16" i="2" s="1"/>
  <c r="G16" i="2" s="1"/>
  <c r="AD16" i="2"/>
  <c r="M16" i="2"/>
  <c r="D16" i="2"/>
  <c r="E16" i="2" s="1"/>
  <c r="DF15" i="2"/>
  <c r="CT15" i="2"/>
  <c r="CQ15" i="2"/>
  <c r="H15" i="2" s="1"/>
  <c r="CL15" i="2"/>
  <c r="CK15" i="2"/>
  <c r="CJ15" i="2"/>
  <c r="CI15" i="2"/>
  <c r="CM15" i="2" s="1"/>
  <c r="CN15" i="2" s="1"/>
  <c r="K15" i="2" s="1"/>
  <c r="L15" i="2" s="1"/>
  <c r="CH15" i="2"/>
  <c r="BQ15" i="2"/>
  <c r="BP15" i="2"/>
  <c r="BO15" i="2"/>
  <c r="BN15" i="2"/>
  <c r="BM15" i="2"/>
  <c r="AU15" i="2"/>
  <c r="AV15" i="2" s="1"/>
  <c r="F15" i="2" s="1"/>
  <c r="G15" i="2" s="1"/>
  <c r="AD15" i="2"/>
  <c r="D15" i="2" s="1"/>
  <c r="E15" i="2" s="1"/>
  <c r="M15" i="2"/>
  <c r="DF14" i="2"/>
  <c r="CT14" i="2"/>
  <c r="M14" i="2" s="1"/>
  <c r="CQ14" i="2"/>
  <c r="H14" i="2" s="1"/>
  <c r="CL14" i="2"/>
  <c r="CK14" i="2"/>
  <c r="CJ14" i="2"/>
  <c r="CI14" i="2"/>
  <c r="CH14" i="2"/>
  <c r="BQ14" i="2"/>
  <c r="BP14" i="2"/>
  <c r="BO14" i="2"/>
  <c r="BN14" i="2"/>
  <c r="BM14" i="2"/>
  <c r="BR14" i="2" s="1"/>
  <c r="I14" i="2" s="1"/>
  <c r="J14" i="2" s="1"/>
  <c r="AU14" i="2"/>
  <c r="AV14" i="2" s="1"/>
  <c r="F14" i="2" s="1"/>
  <c r="G14" i="2" s="1"/>
  <c r="AD14" i="2"/>
  <c r="D14" i="2"/>
  <c r="E14" i="2" s="1"/>
  <c r="DF13" i="2"/>
  <c r="CT13" i="2"/>
  <c r="CQ13" i="2"/>
  <c r="H13" i="2" s="1"/>
  <c r="CL13" i="2"/>
  <c r="CK13" i="2"/>
  <c r="CJ13" i="2"/>
  <c r="CI13" i="2"/>
  <c r="CH13" i="2"/>
  <c r="BQ13" i="2"/>
  <c r="BP13" i="2"/>
  <c r="BO13" i="2"/>
  <c r="BN13" i="2"/>
  <c r="BM13" i="2"/>
  <c r="AU13" i="2"/>
  <c r="AV13" i="2" s="1"/>
  <c r="F13" i="2" s="1"/>
  <c r="G13" i="2" s="1"/>
  <c r="AD13" i="2"/>
  <c r="D13" i="2" s="1"/>
  <c r="E13" i="2" s="1"/>
  <c r="M13" i="2"/>
  <c r="DF12" i="2"/>
  <c r="CT12" i="2"/>
  <c r="CQ12" i="2"/>
  <c r="CL12" i="2"/>
  <c r="CK12" i="2"/>
  <c r="CJ12" i="2"/>
  <c r="CI12" i="2"/>
  <c r="CH12" i="2"/>
  <c r="BQ12" i="2"/>
  <c r="BP12" i="2"/>
  <c r="BO12" i="2"/>
  <c r="BN12" i="2"/>
  <c r="BM12" i="2"/>
  <c r="AU12" i="2"/>
  <c r="AV12" i="2" s="1"/>
  <c r="F12" i="2" s="1"/>
  <c r="G12" i="2" s="1"/>
  <c r="AD12" i="2"/>
  <c r="D12" i="2" s="1"/>
  <c r="E12" i="2" s="1"/>
  <c r="M12" i="2"/>
  <c r="H12" i="2"/>
  <c r="DF11" i="2"/>
  <c r="CT11" i="2"/>
  <c r="M11" i="2" s="1"/>
  <c r="CQ11" i="2"/>
  <c r="H11" i="2" s="1"/>
  <c r="CL11" i="2"/>
  <c r="CK11" i="2"/>
  <c r="CI11" i="2"/>
  <c r="CH11" i="2"/>
  <c r="BQ11" i="2"/>
  <c r="BP11" i="2"/>
  <c r="BO11" i="2"/>
  <c r="BN11" i="2"/>
  <c r="BM11" i="2"/>
  <c r="AU11" i="2"/>
  <c r="AV11" i="2" s="1"/>
  <c r="F11" i="2" s="1"/>
  <c r="G11" i="2" s="1"/>
  <c r="AD11" i="2"/>
  <c r="D11" i="2"/>
  <c r="E11" i="2" s="1"/>
  <c r="DF10" i="2"/>
  <c r="DF9" i="2"/>
  <c r="BC2" i="2"/>
  <c r="CT60" i="1"/>
  <c r="M60" i="1" s="1"/>
  <c r="CQ60" i="1"/>
  <c r="H60" i="1" s="1"/>
  <c r="CN60" i="1"/>
  <c r="CL60" i="1"/>
  <c r="CK60" i="1"/>
  <c r="CJ60" i="1"/>
  <c r="CI60" i="1"/>
  <c r="CH60" i="1"/>
  <c r="CM60" i="1" s="1"/>
  <c r="BQ60" i="1"/>
  <c r="BP60" i="1"/>
  <c r="BO60" i="1"/>
  <c r="BN60" i="1"/>
  <c r="BM60" i="1"/>
  <c r="BR60" i="1" s="1"/>
  <c r="I60" i="1" s="1"/>
  <c r="J60" i="1" s="1"/>
  <c r="AU60" i="1"/>
  <c r="AV60" i="1" s="1"/>
  <c r="F60" i="1" s="1"/>
  <c r="AD60" i="1"/>
  <c r="K60" i="1"/>
  <c r="L60" i="1" s="1"/>
  <c r="G60" i="1"/>
  <c r="E60" i="1"/>
  <c r="D60" i="1"/>
  <c r="CT59" i="1"/>
  <c r="M59" i="1" s="1"/>
  <c r="CQ59" i="1"/>
  <c r="H59" i="1" s="1"/>
  <c r="CN59" i="1"/>
  <c r="CL59" i="1"/>
  <c r="CK59" i="1"/>
  <c r="CJ59" i="1"/>
  <c r="CI59" i="1"/>
  <c r="CH59" i="1"/>
  <c r="CM59" i="1" s="1"/>
  <c r="BQ59" i="1"/>
  <c r="BP59" i="1"/>
  <c r="BO59" i="1"/>
  <c r="BN59" i="1"/>
  <c r="BM59" i="1"/>
  <c r="BR59" i="1" s="1"/>
  <c r="I59" i="1" s="1"/>
  <c r="J59" i="1" s="1"/>
  <c r="AU59" i="1"/>
  <c r="AV59" i="1" s="1"/>
  <c r="F59" i="1" s="1"/>
  <c r="AD59" i="1"/>
  <c r="K59" i="1"/>
  <c r="L59" i="1" s="1"/>
  <c r="G59" i="1"/>
  <c r="E59" i="1"/>
  <c r="D59" i="1"/>
  <c r="CT58" i="1"/>
  <c r="M58" i="1" s="1"/>
  <c r="CQ58" i="1"/>
  <c r="H58" i="1" s="1"/>
  <c r="CN58" i="1"/>
  <c r="CL58" i="1"/>
  <c r="CK58" i="1"/>
  <c r="CJ58" i="1"/>
  <c r="CI58" i="1"/>
  <c r="CH58" i="1"/>
  <c r="CM58" i="1" s="1"/>
  <c r="BQ58" i="1"/>
  <c r="BP58" i="1"/>
  <c r="BO58" i="1"/>
  <c r="BN58" i="1"/>
  <c r="BM58" i="1"/>
  <c r="BR58" i="1" s="1"/>
  <c r="I58" i="1" s="1"/>
  <c r="J58" i="1" s="1"/>
  <c r="AU58" i="1"/>
  <c r="AV58" i="1" s="1"/>
  <c r="F58" i="1" s="1"/>
  <c r="AD58" i="1"/>
  <c r="K58" i="1"/>
  <c r="L58" i="1" s="1"/>
  <c r="G58" i="1"/>
  <c r="E58" i="1"/>
  <c r="D58" i="1"/>
  <c r="CT57" i="1"/>
  <c r="M57" i="1" s="1"/>
  <c r="CQ57" i="1"/>
  <c r="H57" i="1" s="1"/>
  <c r="CN57" i="1"/>
  <c r="CL57" i="1"/>
  <c r="CK57" i="1"/>
  <c r="CJ57" i="1"/>
  <c r="CI57" i="1"/>
  <c r="CH57" i="1"/>
  <c r="CM57" i="1" s="1"/>
  <c r="BQ57" i="1"/>
  <c r="BP57" i="1"/>
  <c r="BO57" i="1"/>
  <c r="BN57" i="1"/>
  <c r="BM57" i="1"/>
  <c r="BR57" i="1" s="1"/>
  <c r="I57" i="1" s="1"/>
  <c r="J57" i="1" s="1"/>
  <c r="AU57" i="1"/>
  <c r="AV57" i="1" s="1"/>
  <c r="F57" i="1" s="1"/>
  <c r="AD57" i="1"/>
  <c r="K57" i="1"/>
  <c r="L57" i="1" s="1"/>
  <c r="G57" i="1"/>
  <c r="E57" i="1"/>
  <c r="D57" i="1"/>
  <c r="CT56" i="1"/>
  <c r="M56" i="1" s="1"/>
  <c r="CQ56" i="1"/>
  <c r="H56" i="1" s="1"/>
  <c r="CN56" i="1"/>
  <c r="CL56" i="1"/>
  <c r="CK56" i="1"/>
  <c r="CJ56" i="1"/>
  <c r="CI56" i="1"/>
  <c r="CH56" i="1"/>
  <c r="CM56" i="1" s="1"/>
  <c r="BQ56" i="1"/>
  <c r="BP56" i="1"/>
  <c r="BO56" i="1"/>
  <c r="BN56" i="1"/>
  <c r="BM56" i="1"/>
  <c r="BR56" i="1" s="1"/>
  <c r="I56" i="1" s="1"/>
  <c r="J56" i="1" s="1"/>
  <c r="AU56" i="1"/>
  <c r="AV56" i="1" s="1"/>
  <c r="F56" i="1" s="1"/>
  <c r="AD56" i="1"/>
  <c r="K56" i="1"/>
  <c r="L56" i="1" s="1"/>
  <c r="G56" i="1"/>
  <c r="E56" i="1"/>
  <c r="D56" i="1"/>
  <c r="CT55" i="1"/>
  <c r="M55" i="1" s="1"/>
  <c r="CQ55" i="1"/>
  <c r="H55" i="1" s="1"/>
  <c r="CN55" i="1"/>
  <c r="CL55" i="1"/>
  <c r="CK55" i="1"/>
  <c r="CJ55" i="1"/>
  <c r="CI55" i="1"/>
  <c r="CH55" i="1"/>
  <c r="CM55" i="1" s="1"/>
  <c r="BQ55" i="1"/>
  <c r="BP55" i="1"/>
  <c r="BO55" i="1"/>
  <c r="BN55" i="1"/>
  <c r="BM55" i="1"/>
  <c r="BR55" i="1" s="1"/>
  <c r="I55" i="1" s="1"/>
  <c r="J55" i="1" s="1"/>
  <c r="AU55" i="1"/>
  <c r="AV55" i="1" s="1"/>
  <c r="F55" i="1" s="1"/>
  <c r="AD55" i="1"/>
  <c r="K55" i="1"/>
  <c r="L55" i="1" s="1"/>
  <c r="G55" i="1"/>
  <c r="E55" i="1"/>
  <c r="D55" i="1"/>
  <c r="CT54" i="1"/>
  <c r="M54" i="1" s="1"/>
  <c r="CQ54" i="1"/>
  <c r="CN54" i="1"/>
  <c r="K54" i="1" s="1"/>
  <c r="L54" i="1" s="1"/>
  <c r="CL54" i="1"/>
  <c r="CK54" i="1"/>
  <c r="CJ54" i="1"/>
  <c r="CI54" i="1"/>
  <c r="CH54" i="1"/>
  <c r="CM54" i="1" s="1"/>
  <c r="BR54" i="1"/>
  <c r="I54" i="1" s="1"/>
  <c r="J54" i="1" s="1"/>
  <c r="BQ54" i="1"/>
  <c r="BP54" i="1"/>
  <c r="BO54" i="1"/>
  <c r="BN54" i="1"/>
  <c r="BM54" i="1"/>
  <c r="AV54" i="1"/>
  <c r="AU54" i="1"/>
  <c r="AD54" i="1"/>
  <c r="H54" i="1"/>
  <c r="F54" i="1"/>
  <c r="G54" i="1" s="1"/>
  <c r="D54" i="1"/>
  <c r="E54" i="1" s="1"/>
  <c r="CT53" i="1"/>
  <c r="CQ53" i="1"/>
  <c r="H53" i="1" s="1"/>
  <c r="CM53" i="1"/>
  <c r="CN53" i="1" s="1"/>
  <c r="K53" i="1" s="1"/>
  <c r="L53" i="1" s="1"/>
  <c r="CL53" i="1"/>
  <c r="CK53" i="1"/>
  <c r="CJ53" i="1"/>
  <c r="CI53" i="1"/>
  <c r="CH53" i="1"/>
  <c r="BR53" i="1"/>
  <c r="I53" i="1" s="1"/>
  <c r="J53" i="1" s="1"/>
  <c r="BQ53" i="1"/>
  <c r="BP53" i="1"/>
  <c r="BO53" i="1"/>
  <c r="BN53" i="1"/>
  <c r="BM53" i="1"/>
  <c r="AV53" i="1"/>
  <c r="AU53" i="1"/>
  <c r="AD53" i="1"/>
  <c r="M53" i="1"/>
  <c r="F53" i="1"/>
  <c r="G53" i="1" s="1"/>
  <c r="D53" i="1"/>
  <c r="E53" i="1" s="1"/>
  <c r="CT52" i="1"/>
  <c r="CQ52" i="1"/>
  <c r="H52" i="1" s="1"/>
  <c r="CM52" i="1"/>
  <c r="CN52" i="1" s="1"/>
  <c r="K52" i="1" s="1"/>
  <c r="L52" i="1" s="1"/>
  <c r="CL52" i="1"/>
  <c r="CK52" i="1"/>
  <c r="CJ52" i="1"/>
  <c r="CI52" i="1"/>
  <c r="CH52" i="1"/>
  <c r="BR52" i="1"/>
  <c r="I52" i="1" s="1"/>
  <c r="J52" i="1" s="1"/>
  <c r="BQ52" i="1"/>
  <c r="BP52" i="1"/>
  <c r="BO52" i="1"/>
  <c r="BN52" i="1"/>
  <c r="BM52" i="1"/>
  <c r="AV52" i="1"/>
  <c r="AU52" i="1"/>
  <c r="AD52" i="1"/>
  <c r="M52" i="1"/>
  <c r="F52" i="1"/>
  <c r="G52" i="1" s="1"/>
  <c r="D52" i="1"/>
  <c r="E52" i="1" s="1"/>
  <c r="CT51" i="1"/>
  <c r="CQ51" i="1"/>
  <c r="H51" i="1" s="1"/>
  <c r="CM51" i="1"/>
  <c r="CN51" i="1" s="1"/>
  <c r="K51" i="1" s="1"/>
  <c r="L51" i="1" s="1"/>
  <c r="CL51" i="1"/>
  <c r="CK51" i="1"/>
  <c r="CJ51" i="1"/>
  <c r="CI51" i="1"/>
  <c r="CH51" i="1"/>
  <c r="BR51" i="1"/>
  <c r="I51" i="1" s="1"/>
  <c r="J51" i="1" s="1"/>
  <c r="BQ51" i="1"/>
  <c r="BP51" i="1"/>
  <c r="BO51" i="1"/>
  <c r="BN51" i="1"/>
  <c r="BM51" i="1"/>
  <c r="AV51" i="1"/>
  <c r="AU51" i="1"/>
  <c r="AD51" i="1"/>
  <c r="M51" i="1"/>
  <c r="F51" i="1"/>
  <c r="G51" i="1" s="1"/>
  <c r="D51" i="1"/>
  <c r="E51" i="1" s="1"/>
  <c r="CT50" i="1"/>
  <c r="CQ50" i="1"/>
  <c r="H50" i="1" s="1"/>
  <c r="CM50" i="1"/>
  <c r="CN50" i="1" s="1"/>
  <c r="K50" i="1" s="1"/>
  <c r="L50" i="1" s="1"/>
  <c r="CL50" i="1"/>
  <c r="CK50" i="1"/>
  <c r="CJ50" i="1"/>
  <c r="CI50" i="1"/>
  <c r="CH50" i="1"/>
  <c r="BR50" i="1"/>
  <c r="I50" i="1" s="1"/>
  <c r="J50" i="1" s="1"/>
  <c r="BQ50" i="1"/>
  <c r="BP50" i="1"/>
  <c r="BO50" i="1"/>
  <c r="BN50" i="1"/>
  <c r="BM50" i="1"/>
  <c r="AV50" i="1"/>
  <c r="AU50" i="1"/>
  <c r="AD50" i="1"/>
  <c r="M50" i="1"/>
  <c r="F50" i="1"/>
  <c r="G50" i="1" s="1"/>
  <c r="D50" i="1"/>
  <c r="E50" i="1" s="1"/>
  <c r="CT49" i="1"/>
  <c r="CQ49" i="1"/>
  <c r="H49" i="1" s="1"/>
  <c r="CM49" i="1"/>
  <c r="CN49" i="1" s="1"/>
  <c r="K49" i="1" s="1"/>
  <c r="L49" i="1" s="1"/>
  <c r="CL49" i="1"/>
  <c r="CK49" i="1"/>
  <c r="CJ49" i="1"/>
  <c r="CI49" i="1"/>
  <c r="CH49" i="1"/>
  <c r="BR49" i="1"/>
  <c r="I49" i="1" s="1"/>
  <c r="J49" i="1" s="1"/>
  <c r="BQ49" i="1"/>
  <c r="BP49" i="1"/>
  <c r="BO49" i="1"/>
  <c r="BN49" i="1"/>
  <c r="BM49" i="1"/>
  <c r="AV49" i="1"/>
  <c r="AU49" i="1"/>
  <c r="AD49" i="1"/>
  <c r="M49" i="1"/>
  <c r="F49" i="1"/>
  <c r="G49" i="1" s="1"/>
  <c r="D49" i="1"/>
  <c r="E49" i="1" s="1"/>
  <c r="CT48" i="1"/>
  <c r="CQ48" i="1"/>
  <c r="H48" i="1" s="1"/>
  <c r="CM48" i="1"/>
  <c r="CN48" i="1" s="1"/>
  <c r="K48" i="1" s="1"/>
  <c r="L48" i="1" s="1"/>
  <c r="CL48" i="1"/>
  <c r="CK48" i="1"/>
  <c r="CJ48" i="1"/>
  <c r="CI48" i="1"/>
  <c r="CH48" i="1"/>
  <c r="BR48" i="1"/>
  <c r="I48" i="1" s="1"/>
  <c r="J48" i="1" s="1"/>
  <c r="BQ48" i="1"/>
  <c r="BP48" i="1"/>
  <c r="BO48" i="1"/>
  <c r="BN48" i="1"/>
  <c r="BM48" i="1"/>
  <c r="AV48" i="1"/>
  <c r="AU48" i="1"/>
  <c r="AD48" i="1"/>
  <c r="M48" i="1"/>
  <c r="F48" i="1"/>
  <c r="G48" i="1" s="1"/>
  <c r="D48" i="1"/>
  <c r="E48" i="1" s="1"/>
  <c r="CT47" i="1"/>
  <c r="CQ47" i="1"/>
  <c r="CM47" i="1"/>
  <c r="CN47" i="1" s="1"/>
  <c r="K47" i="1" s="1"/>
  <c r="L47" i="1" s="1"/>
  <c r="CL47" i="1"/>
  <c r="CK47" i="1"/>
  <c r="CJ47" i="1"/>
  <c r="CI47" i="1"/>
  <c r="CH47" i="1"/>
  <c r="BR47" i="1"/>
  <c r="I47" i="1" s="1"/>
  <c r="J47" i="1" s="1"/>
  <c r="BQ47" i="1"/>
  <c r="BP47" i="1"/>
  <c r="BO47" i="1"/>
  <c r="BN47" i="1"/>
  <c r="BM47" i="1"/>
  <c r="AV47" i="1"/>
  <c r="AU47" i="1"/>
  <c r="AD47" i="1"/>
  <c r="M47" i="1"/>
  <c r="H47" i="1"/>
  <c r="F47" i="1"/>
  <c r="G47" i="1" s="1"/>
  <c r="D47" i="1"/>
  <c r="E47" i="1" s="1"/>
  <c r="CT46" i="1"/>
  <c r="M46" i="1" s="1"/>
  <c r="CQ46" i="1"/>
  <c r="H46" i="1" s="1"/>
  <c r="CM46" i="1"/>
  <c r="CN46" i="1" s="1"/>
  <c r="K46" i="1" s="1"/>
  <c r="L46" i="1" s="1"/>
  <c r="CL46" i="1"/>
  <c r="CK46" i="1"/>
  <c r="CJ46" i="1"/>
  <c r="CI46" i="1"/>
  <c r="CH46" i="1"/>
  <c r="BR46" i="1"/>
  <c r="I46" i="1" s="1"/>
  <c r="J46" i="1" s="1"/>
  <c r="BQ46" i="1"/>
  <c r="BP46" i="1"/>
  <c r="BO46" i="1"/>
  <c r="BN46" i="1"/>
  <c r="BM46" i="1"/>
  <c r="AV46" i="1"/>
  <c r="AU46" i="1"/>
  <c r="AD46" i="1"/>
  <c r="F46" i="1"/>
  <c r="G46" i="1" s="1"/>
  <c r="D46" i="1"/>
  <c r="E46" i="1" s="1"/>
  <c r="CT45" i="1"/>
  <c r="M45" i="1" s="1"/>
  <c r="CQ45" i="1"/>
  <c r="H45" i="1" s="1"/>
  <c r="CM45" i="1"/>
  <c r="CN45" i="1" s="1"/>
  <c r="K45" i="1" s="1"/>
  <c r="L45" i="1" s="1"/>
  <c r="CL45" i="1"/>
  <c r="CK45" i="1"/>
  <c r="CJ45" i="1"/>
  <c r="CI45" i="1"/>
  <c r="CH45" i="1"/>
  <c r="BR45" i="1"/>
  <c r="I45" i="1" s="1"/>
  <c r="J45" i="1" s="1"/>
  <c r="BQ45" i="1"/>
  <c r="BP45" i="1"/>
  <c r="BO45" i="1"/>
  <c r="BN45" i="1"/>
  <c r="BM45" i="1"/>
  <c r="AV45" i="1"/>
  <c r="AU45" i="1"/>
  <c r="AD45" i="1"/>
  <c r="F45" i="1"/>
  <c r="G45" i="1" s="1"/>
  <c r="D45" i="1"/>
  <c r="E45" i="1" s="1"/>
  <c r="CT44" i="1"/>
  <c r="M44" i="1" s="1"/>
  <c r="CQ44" i="1"/>
  <c r="H44" i="1" s="1"/>
  <c r="CM44" i="1"/>
  <c r="CN44" i="1" s="1"/>
  <c r="K44" i="1" s="1"/>
  <c r="L44" i="1" s="1"/>
  <c r="CL44" i="1"/>
  <c r="CK44" i="1"/>
  <c r="CJ44" i="1"/>
  <c r="CI44" i="1"/>
  <c r="CH44" i="1"/>
  <c r="BR44" i="1"/>
  <c r="I44" i="1" s="1"/>
  <c r="J44" i="1" s="1"/>
  <c r="BQ44" i="1"/>
  <c r="BP44" i="1"/>
  <c r="BO44" i="1"/>
  <c r="BN44" i="1"/>
  <c r="BM44" i="1"/>
  <c r="AV44" i="1"/>
  <c r="AU44" i="1"/>
  <c r="AD44" i="1"/>
  <c r="F44" i="1"/>
  <c r="G44" i="1" s="1"/>
  <c r="D44" i="1"/>
  <c r="E44" i="1" s="1"/>
  <c r="CQ43" i="1"/>
  <c r="H43" i="1" s="1"/>
  <c r="CL43" i="1"/>
  <c r="CK43" i="1"/>
  <c r="CJ43" i="1"/>
  <c r="CI43" i="1"/>
  <c r="CH43" i="1"/>
  <c r="BQ43" i="1"/>
  <c r="BP43" i="1"/>
  <c r="BO43" i="1"/>
  <c r="BN43" i="1"/>
  <c r="BM43" i="1"/>
  <c r="AU43" i="1"/>
  <c r="AV43" i="1" s="1"/>
  <c r="F43" i="1" s="1"/>
  <c r="G43" i="1" s="1"/>
  <c r="AD43" i="1"/>
  <c r="D43" i="1"/>
  <c r="E43" i="1" s="1"/>
  <c r="CQ42" i="1"/>
  <c r="H42" i="1" s="1"/>
  <c r="CL42" i="1"/>
  <c r="CK42" i="1"/>
  <c r="CJ42" i="1"/>
  <c r="CI42" i="1"/>
  <c r="CH42" i="1"/>
  <c r="BQ42" i="1"/>
  <c r="BP42" i="1"/>
  <c r="BO42" i="1"/>
  <c r="BN42" i="1"/>
  <c r="BM42" i="1"/>
  <c r="AU42" i="1"/>
  <c r="AV42" i="1" s="1"/>
  <c r="F42" i="1" s="1"/>
  <c r="G42" i="1" s="1"/>
  <c r="AD42" i="1"/>
  <c r="D42" i="1"/>
  <c r="E42" i="1" s="1"/>
  <c r="CQ41" i="1"/>
  <c r="H41" i="1" s="1"/>
  <c r="CL41" i="1"/>
  <c r="CK41" i="1"/>
  <c r="CJ41" i="1"/>
  <c r="CI41" i="1"/>
  <c r="CH41" i="1"/>
  <c r="BQ41" i="1"/>
  <c r="BP41" i="1"/>
  <c r="BO41" i="1"/>
  <c r="BN41" i="1"/>
  <c r="BM41" i="1"/>
  <c r="AU41" i="1"/>
  <c r="AV41" i="1" s="1"/>
  <c r="F41" i="1" s="1"/>
  <c r="G41" i="1" s="1"/>
  <c r="AD41" i="1"/>
  <c r="D41" i="1"/>
  <c r="E41" i="1" s="1"/>
  <c r="CQ40" i="1"/>
  <c r="H40" i="1" s="1"/>
  <c r="CL40" i="1"/>
  <c r="CK40" i="1"/>
  <c r="CJ40" i="1"/>
  <c r="CI40" i="1"/>
  <c r="CH40" i="1"/>
  <c r="BR40" i="1"/>
  <c r="I40" i="1" s="1"/>
  <c r="J40" i="1" s="1"/>
  <c r="BQ40" i="1"/>
  <c r="BP40" i="1"/>
  <c r="BO40" i="1"/>
  <c r="BN40" i="1"/>
  <c r="BM40" i="1"/>
  <c r="AU40" i="1"/>
  <c r="AV40" i="1" s="1"/>
  <c r="F40" i="1" s="1"/>
  <c r="G40" i="1" s="1"/>
  <c r="AD40" i="1"/>
  <c r="D40" i="1"/>
  <c r="E40" i="1" s="1"/>
  <c r="CQ39" i="1"/>
  <c r="CL39" i="1"/>
  <c r="CK39" i="1"/>
  <c r="CJ39" i="1"/>
  <c r="CI39" i="1"/>
  <c r="CH39" i="1"/>
  <c r="BQ39" i="1"/>
  <c r="BP39" i="1"/>
  <c r="BO39" i="1"/>
  <c r="BN39" i="1"/>
  <c r="BR39" i="1" s="1"/>
  <c r="I39" i="1" s="1"/>
  <c r="J39" i="1" s="1"/>
  <c r="BM39" i="1"/>
  <c r="AU39" i="1"/>
  <c r="AV39" i="1" s="1"/>
  <c r="F39" i="1" s="1"/>
  <c r="G39" i="1" s="1"/>
  <c r="AD39" i="1"/>
  <c r="H39" i="1"/>
  <c r="D39" i="1"/>
  <c r="E39" i="1" s="1"/>
  <c r="CQ38" i="1"/>
  <c r="H38" i="1" s="1"/>
  <c r="CL38" i="1"/>
  <c r="CK38" i="1"/>
  <c r="CJ38" i="1"/>
  <c r="CI38" i="1"/>
  <c r="CH38" i="1"/>
  <c r="BQ38" i="1"/>
  <c r="BP38" i="1"/>
  <c r="BO38" i="1"/>
  <c r="BN38" i="1"/>
  <c r="BM38" i="1"/>
  <c r="AU38" i="1"/>
  <c r="AV38" i="1" s="1"/>
  <c r="F38" i="1" s="1"/>
  <c r="G38" i="1" s="1"/>
  <c r="AD38" i="1"/>
  <c r="D38" i="1"/>
  <c r="E38" i="1" s="1"/>
  <c r="CQ37" i="1"/>
  <c r="CL37" i="1"/>
  <c r="CK37" i="1"/>
  <c r="CJ37" i="1"/>
  <c r="CI37" i="1"/>
  <c r="CH37" i="1"/>
  <c r="BQ37" i="1"/>
  <c r="BP37" i="1"/>
  <c r="BO37" i="1"/>
  <c r="BN37" i="1"/>
  <c r="BM37" i="1"/>
  <c r="AU37" i="1"/>
  <c r="AV37" i="1" s="1"/>
  <c r="F37" i="1" s="1"/>
  <c r="G37" i="1" s="1"/>
  <c r="AD37" i="1"/>
  <c r="H37" i="1"/>
  <c r="D37" i="1"/>
  <c r="E37" i="1" s="1"/>
  <c r="CQ36" i="1"/>
  <c r="CL36" i="1"/>
  <c r="CK36" i="1"/>
  <c r="CJ36" i="1"/>
  <c r="CI36" i="1"/>
  <c r="CH36" i="1"/>
  <c r="BQ36" i="1"/>
  <c r="BP36" i="1"/>
  <c r="BO36" i="1"/>
  <c r="BN36" i="1"/>
  <c r="BR36" i="1" s="1"/>
  <c r="I36" i="1" s="1"/>
  <c r="J36" i="1" s="1"/>
  <c r="BM36" i="1"/>
  <c r="AU36" i="1"/>
  <c r="AV36" i="1" s="1"/>
  <c r="F36" i="1" s="1"/>
  <c r="G36" i="1" s="1"/>
  <c r="AD36" i="1"/>
  <c r="D36" i="1" s="1"/>
  <c r="E36" i="1" s="1"/>
  <c r="H36" i="1"/>
  <c r="CQ35" i="1"/>
  <c r="CL35" i="1"/>
  <c r="CK35" i="1"/>
  <c r="CJ35" i="1"/>
  <c r="CI35" i="1"/>
  <c r="CH35" i="1"/>
  <c r="BQ35" i="1"/>
  <c r="BP35" i="1"/>
  <c r="BO35" i="1"/>
  <c r="BN35" i="1"/>
  <c r="BR35" i="1" s="1"/>
  <c r="I35" i="1" s="1"/>
  <c r="J35" i="1" s="1"/>
  <c r="BM35" i="1"/>
  <c r="AU35" i="1"/>
  <c r="AV35" i="1" s="1"/>
  <c r="F35" i="1" s="1"/>
  <c r="G35" i="1" s="1"/>
  <c r="AD35" i="1"/>
  <c r="H35" i="1"/>
  <c r="D35" i="1"/>
  <c r="E35" i="1" s="1"/>
  <c r="CQ34" i="1"/>
  <c r="CL34" i="1"/>
  <c r="CK34" i="1"/>
  <c r="CJ34" i="1"/>
  <c r="CI34" i="1"/>
  <c r="CH34" i="1"/>
  <c r="BQ34" i="1"/>
  <c r="BP34" i="1"/>
  <c r="BO34" i="1"/>
  <c r="BN34" i="1"/>
  <c r="BM34" i="1"/>
  <c r="AU34" i="1"/>
  <c r="AV34" i="1" s="1"/>
  <c r="F34" i="1" s="1"/>
  <c r="G34" i="1" s="1"/>
  <c r="AD34" i="1"/>
  <c r="H34" i="1"/>
  <c r="D34" i="1"/>
  <c r="E34" i="1" s="1"/>
  <c r="DF33" i="1"/>
  <c r="CQ33" i="1"/>
  <c r="CL33" i="1"/>
  <c r="CK33" i="1"/>
  <c r="CJ33" i="1"/>
  <c r="CI33" i="1"/>
  <c r="CH33" i="1"/>
  <c r="BQ33" i="1"/>
  <c r="BP33" i="1"/>
  <c r="BO33" i="1"/>
  <c r="BN33" i="1"/>
  <c r="BM33" i="1"/>
  <c r="BR33" i="1" s="1"/>
  <c r="I33" i="1" s="1"/>
  <c r="J33" i="1" s="1"/>
  <c r="AU33" i="1"/>
  <c r="AV33" i="1" s="1"/>
  <c r="F33" i="1" s="1"/>
  <c r="G33" i="1" s="1"/>
  <c r="AD33" i="1"/>
  <c r="H33" i="1"/>
  <c r="E33" i="1"/>
  <c r="D33" i="1"/>
  <c r="DF32" i="1"/>
  <c r="CQ32" i="1"/>
  <c r="H32" i="1" s="1"/>
  <c r="CL32" i="1"/>
  <c r="CK32" i="1"/>
  <c r="CJ32" i="1"/>
  <c r="CI32" i="1"/>
  <c r="CH32" i="1"/>
  <c r="BQ32" i="1"/>
  <c r="BP32" i="1"/>
  <c r="BO32" i="1"/>
  <c r="BN32" i="1"/>
  <c r="BR32" i="1" s="1"/>
  <c r="I32" i="1" s="1"/>
  <c r="J32" i="1" s="1"/>
  <c r="BM32" i="1"/>
  <c r="AU32" i="1"/>
  <c r="AV32" i="1" s="1"/>
  <c r="F32" i="1" s="1"/>
  <c r="G32" i="1" s="1"/>
  <c r="AD32" i="1"/>
  <c r="D32" i="1"/>
  <c r="E32" i="1" s="1"/>
  <c r="DF31" i="1"/>
  <c r="CT38" i="1" s="1"/>
  <c r="M38" i="1" s="1"/>
  <c r="CQ31" i="1"/>
  <c r="CL31" i="1"/>
  <c r="CK31" i="1"/>
  <c r="CJ31" i="1"/>
  <c r="CI31" i="1"/>
  <c r="CH31" i="1"/>
  <c r="BQ31" i="1"/>
  <c r="BP31" i="1"/>
  <c r="BO31" i="1"/>
  <c r="BN31" i="1"/>
  <c r="BM31" i="1"/>
  <c r="BR31" i="1" s="1"/>
  <c r="I31" i="1" s="1"/>
  <c r="J31" i="1" s="1"/>
  <c r="AU31" i="1"/>
  <c r="AV31" i="1" s="1"/>
  <c r="F31" i="1" s="1"/>
  <c r="G31" i="1" s="1"/>
  <c r="AD31" i="1"/>
  <c r="H31" i="1"/>
  <c r="E31" i="1"/>
  <c r="D31" i="1"/>
  <c r="DF30" i="1"/>
  <c r="CT30" i="1"/>
  <c r="CQ30" i="1"/>
  <c r="CL30" i="1"/>
  <c r="CK30" i="1"/>
  <c r="CJ30" i="1"/>
  <c r="CI30" i="1"/>
  <c r="CH30" i="1"/>
  <c r="BQ30" i="1"/>
  <c r="BP30" i="1"/>
  <c r="BO30" i="1"/>
  <c r="BN30" i="1"/>
  <c r="BM30" i="1"/>
  <c r="AU30" i="1"/>
  <c r="AV30" i="1" s="1"/>
  <c r="F30" i="1" s="1"/>
  <c r="G30" i="1" s="1"/>
  <c r="AD30" i="1"/>
  <c r="M30" i="1"/>
  <c r="H30" i="1"/>
  <c r="D30" i="1"/>
  <c r="E30" i="1" s="1"/>
  <c r="DF29" i="1"/>
  <c r="CT29" i="1"/>
  <c r="CQ29" i="1"/>
  <c r="CL29" i="1"/>
  <c r="CK29" i="1"/>
  <c r="CJ29" i="1"/>
  <c r="CI29" i="1"/>
  <c r="CH29" i="1"/>
  <c r="CM29" i="1" s="1"/>
  <c r="CN29" i="1" s="1"/>
  <c r="K29" i="1" s="1"/>
  <c r="L29" i="1" s="1"/>
  <c r="BQ29" i="1"/>
  <c r="BP29" i="1"/>
  <c r="BO29" i="1"/>
  <c r="BN29" i="1"/>
  <c r="BM29" i="1"/>
  <c r="BR29" i="1" s="1"/>
  <c r="I29" i="1" s="1"/>
  <c r="J29" i="1" s="1"/>
  <c r="AU29" i="1"/>
  <c r="AV29" i="1" s="1"/>
  <c r="F29" i="1" s="1"/>
  <c r="G29" i="1" s="1"/>
  <c r="AD29" i="1"/>
  <c r="M29" i="1"/>
  <c r="H29" i="1"/>
  <c r="E29" i="1"/>
  <c r="D29" i="1"/>
  <c r="DF28" i="1"/>
  <c r="CQ28" i="1"/>
  <c r="CL28" i="1"/>
  <c r="CK28" i="1"/>
  <c r="CJ28" i="1"/>
  <c r="CI28" i="1"/>
  <c r="CH28" i="1"/>
  <c r="BQ28" i="1"/>
  <c r="BP28" i="1"/>
  <c r="BO28" i="1"/>
  <c r="BN28" i="1"/>
  <c r="BM28" i="1"/>
  <c r="AU28" i="1"/>
  <c r="AV28" i="1" s="1"/>
  <c r="F28" i="1" s="1"/>
  <c r="G28" i="1" s="1"/>
  <c r="AD28" i="1"/>
  <c r="H28" i="1"/>
  <c r="D28" i="1"/>
  <c r="E28" i="1" s="1"/>
  <c r="DF27" i="1"/>
  <c r="CQ27" i="1"/>
  <c r="CL27" i="1"/>
  <c r="CK27" i="1"/>
  <c r="CJ27" i="1"/>
  <c r="CI27" i="1"/>
  <c r="CH27" i="1"/>
  <c r="BQ27" i="1"/>
  <c r="BP27" i="1"/>
  <c r="BO27" i="1"/>
  <c r="BN27" i="1"/>
  <c r="BM27" i="1"/>
  <c r="BR27" i="1" s="1"/>
  <c r="I27" i="1" s="1"/>
  <c r="J27" i="1" s="1"/>
  <c r="AU27" i="1"/>
  <c r="AV27" i="1" s="1"/>
  <c r="F27" i="1" s="1"/>
  <c r="G27" i="1" s="1"/>
  <c r="AD27" i="1"/>
  <c r="H27" i="1"/>
  <c r="E27" i="1"/>
  <c r="D27" i="1"/>
  <c r="DF26" i="1"/>
  <c r="CT26" i="1"/>
  <c r="CQ26" i="1"/>
  <c r="H26" i="1" s="1"/>
  <c r="CL26" i="1"/>
  <c r="CK26" i="1"/>
  <c r="CJ26" i="1"/>
  <c r="CI26" i="1"/>
  <c r="CH26" i="1"/>
  <c r="BQ26" i="1"/>
  <c r="BP26" i="1"/>
  <c r="BO26" i="1"/>
  <c r="BN26" i="1"/>
  <c r="BR26" i="1" s="1"/>
  <c r="I26" i="1" s="1"/>
  <c r="J26" i="1" s="1"/>
  <c r="BM26" i="1"/>
  <c r="AU26" i="1"/>
  <c r="AV26" i="1" s="1"/>
  <c r="F26" i="1" s="1"/>
  <c r="G26" i="1" s="1"/>
  <c r="AD26" i="1"/>
  <c r="D26" i="1" s="1"/>
  <c r="E26" i="1" s="1"/>
  <c r="M26" i="1"/>
  <c r="DF25" i="1"/>
  <c r="CT25" i="1"/>
  <c r="CQ25" i="1"/>
  <c r="CL25" i="1"/>
  <c r="CK25" i="1"/>
  <c r="CJ25" i="1"/>
  <c r="CI25" i="1"/>
  <c r="CH25" i="1"/>
  <c r="BQ25" i="1"/>
  <c r="BP25" i="1"/>
  <c r="BO25" i="1"/>
  <c r="BN25" i="1"/>
  <c r="BM25" i="1"/>
  <c r="BR25" i="1" s="1"/>
  <c r="I25" i="1" s="1"/>
  <c r="J25" i="1" s="1"/>
  <c r="AU25" i="1"/>
  <c r="AV25" i="1" s="1"/>
  <c r="F25" i="1" s="1"/>
  <c r="G25" i="1" s="1"/>
  <c r="AD25" i="1"/>
  <c r="D25" i="1" s="1"/>
  <c r="E25" i="1" s="1"/>
  <c r="M25" i="1"/>
  <c r="H25" i="1"/>
  <c r="DF24" i="1"/>
  <c r="CQ24" i="1"/>
  <c r="CL24" i="1"/>
  <c r="CK24" i="1"/>
  <c r="CJ24" i="1"/>
  <c r="CI24" i="1"/>
  <c r="CH24" i="1"/>
  <c r="BQ24" i="1"/>
  <c r="BP24" i="1"/>
  <c r="BO24" i="1"/>
  <c r="BN24" i="1"/>
  <c r="BM24" i="1"/>
  <c r="AU24" i="1"/>
  <c r="AV24" i="1" s="1"/>
  <c r="F24" i="1" s="1"/>
  <c r="G24" i="1" s="1"/>
  <c r="AD24" i="1"/>
  <c r="D24" i="1" s="1"/>
  <c r="E24" i="1" s="1"/>
  <c r="H24" i="1"/>
  <c r="DF23" i="1"/>
  <c r="CT23" i="1"/>
  <c r="CQ23" i="1"/>
  <c r="CL23" i="1"/>
  <c r="CK23" i="1"/>
  <c r="CJ23" i="1"/>
  <c r="CI23" i="1"/>
  <c r="CH23" i="1"/>
  <c r="BQ23" i="1"/>
  <c r="BP23" i="1"/>
  <c r="BO23" i="1"/>
  <c r="BN23" i="1"/>
  <c r="BM23" i="1"/>
  <c r="BR23" i="1" s="1"/>
  <c r="I23" i="1" s="1"/>
  <c r="J23" i="1" s="1"/>
  <c r="AU23" i="1"/>
  <c r="AV23" i="1" s="1"/>
  <c r="F23" i="1" s="1"/>
  <c r="G23" i="1" s="1"/>
  <c r="AD23" i="1"/>
  <c r="M23" i="1"/>
  <c r="H23" i="1"/>
  <c r="D23" i="1"/>
  <c r="E23" i="1" s="1"/>
  <c r="DF22" i="1"/>
  <c r="CT22" i="1"/>
  <c r="CQ22" i="1"/>
  <c r="H22" i="1" s="1"/>
  <c r="CL22" i="1"/>
  <c r="CK22" i="1"/>
  <c r="CJ22" i="1"/>
  <c r="CI22" i="1"/>
  <c r="CH22" i="1"/>
  <c r="BQ22" i="1"/>
  <c r="BP22" i="1"/>
  <c r="BO22" i="1"/>
  <c r="BN22" i="1"/>
  <c r="BR22" i="1" s="1"/>
  <c r="I22" i="1" s="1"/>
  <c r="J22" i="1" s="1"/>
  <c r="BM22" i="1"/>
  <c r="AU22" i="1"/>
  <c r="AV22" i="1" s="1"/>
  <c r="F22" i="1" s="1"/>
  <c r="G22" i="1" s="1"/>
  <c r="AD22" i="1"/>
  <c r="M22" i="1"/>
  <c r="D22" i="1"/>
  <c r="E22" i="1" s="1"/>
  <c r="CT21" i="1"/>
  <c r="CQ21" i="1"/>
  <c r="H21" i="1" s="1"/>
  <c r="CL21" i="1"/>
  <c r="CK21" i="1"/>
  <c r="CJ21" i="1"/>
  <c r="CI21" i="1"/>
  <c r="CH21" i="1"/>
  <c r="BQ21" i="1"/>
  <c r="BP21" i="1"/>
  <c r="BO21" i="1"/>
  <c r="BN21" i="1"/>
  <c r="BR21" i="1" s="1"/>
  <c r="I21" i="1" s="1"/>
  <c r="J21" i="1" s="1"/>
  <c r="BM21" i="1"/>
  <c r="AU21" i="1"/>
  <c r="AV21" i="1" s="1"/>
  <c r="F21" i="1" s="1"/>
  <c r="G21" i="1" s="1"/>
  <c r="AD21" i="1"/>
  <c r="M21" i="1"/>
  <c r="D21" i="1"/>
  <c r="E21" i="1" s="1"/>
  <c r="DF20" i="1"/>
  <c r="CQ20" i="1"/>
  <c r="H20" i="1" s="1"/>
  <c r="CL20" i="1"/>
  <c r="CK20" i="1"/>
  <c r="CJ20" i="1"/>
  <c r="CI20" i="1"/>
  <c r="CH20" i="1"/>
  <c r="BQ20" i="1"/>
  <c r="BP20" i="1"/>
  <c r="BO20" i="1"/>
  <c r="BN20" i="1"/>
  <c r="BM20" i="1"/>
  <c r="BR20" i="1" s="1"/>
  <c r="AU20" i="1"/>
  <c r="AV20" i="1" s="1"/>
  <c r="F20" i="1" s="1"/>
  <c r="G20" i="1" s="1"/>
  <c r="AD20" i="1"/>
  <c r="I20" i="1"/>
  <c r="J20" i="1" s="1"/>
  <c r="E20" i="1"/>
  <c r="D20" i="1"/>
  <c r="DF19" i="1"/>
  <c r="CT19" i="1"/>
  <c r="CQ19" i="1"/>
  <c r="CL19" i="1"/>
  <c r="CK19" i="1"/>
  <c r="CJ19" i="1"/>
  <c r="CI19" i="1"/>
  <c r="CH19" i="1"/>
  <c r="BQ19" i="1"/>
  <c r="BP19" i="1"/>
  <c r="BO19" i="1"/>
  <c r="BN19" i="1"/>
  <c r="BM19" i="1"/>
  <c r="AU19" i="1"/>
  <c r="AV19" i="1" s="1"/>
  <c r="F19" i="1" s="1"/>
  <c r="G19" i="1" s="1"/>
  <c r="AD19" i="1"/>
  <c r="M19" i="1"/>
  <c r="H19" i="1"/>
  <c r="D19" i="1"/>
  <c r="E19" i="1" s="1"/>
  <c r="DF18" i="1"/>
  <c r="CT18" i="1"/>
  <c r="M18" i="1" s="1"/>
  <c r="CQ18" i="1"/>
  <c r="H18" i="1" s="1"/>
  <c r="CL18" i="1"/>
  <c r="CK18" i="1"/>
  <c r="CJ18" i="1"/>
  <c r="CI18" i="1"/>
  <c r="CH18" i="1"/>
  <c r="BQ18" i="1"/>
  <c r="BP18" i="1"/>
  <c r="BO18" i="1"/>
  <c r="BN18" i="1"/>
  <c r="BM18" i="1"/>
  <c r="BR18" i="1" s="1"/>
  <c r="I18" i="1" s="1"/>
  <c r="J18" i="1" s="1"/>
  <c r="AU18" i="1"/>
  <c r="AV18" i="1" s="1"/>
  <c r="F18" i="1" s="1"/>
  <c r="G18" i="1" s="1"/>
  <c r="AD18" i="1"/>
  <c r="D18" i="1"/>
  <c r="E18" i="1" s="1"/>
  <c r="DF17" i="1"/>
  <c r="CT17" i="1"/>
  <c r="CQ17" i="1"/>
  <c r="H17" i="1" s="1"/>
  <c r="CL17" i="1"/>
  <c r="CK17" i="1"/>
  <c r="CJ17" i="1"/>
  <c r="CI17" i="1"/>
  <c r="CH17" i="1"/>
  <c r="BQ17" i="1"/>
  <c r="BP17" i="1"/>
  <c r="BO17" i="1"/>
  <c r="BN17" i="1"/>
  <c r="BR17" i="1" s="1"/>
  <c r="I17" i="1" s="1"/>
  <c r="J17" i="1" s="1"/>
  <c r="BM17" i="1"/>
  <c r="AU17" i="1"/>
  <c r="AV17" i="1" s="1"/>
  <c r="F17" i="1" s="1"/>
  <c r="G17" i="1" s="1"/>
  <c r="AD17" i="1"/>
  <c r="D17" i="1" s="1"/>
  <c r="E17" i="1" s="1"/>
  <c r="M17" i="1"/>
  <c r="DF16" i="1"/>
  <c r="CT16" i="1"/>
  <c r="CQ16" i="1"/>
  <c r="H16" i="1" s="1"/>
  <c r="CL16" i="1"/>
  <c r="CK16" i="1"/>
  <c r="CJ16" i="1"/>
  <c r="CI16" i="1"/>
  <c r="CH16" i="1"/>
  <c r="CM16" i="1" s="1"/>
  <c r="CN16" i="1" s="1"/>
  <c r="K16" i="1" s="1"/>
  <c r="L16" i="1" s="1"/>
  <c r="BQ16" i="1"/>
  <c r="BP16" i="1"/>
  <c r="BO16" i="1"/>
  <c r="BN16" i="1"/>
  <c r="BM16" i="1"/>
  <c r="BR16" i="1" s="1"/>
  <c r="AU16" i="1"/>
  <c r="AV16" i="1" s="1"/>
  <c r="F16" i="1" s="1"/>
  <c r="AD16" i="1"/>
  <c r="M16" i="1"/>
  <c r="I16" i="1"/>
  <c r="J16" i="1" s="1"/>
  <c r="G16" i="1"/>
  <c r="E16" i="1"/>
  <c r="D16" i="1"/>
  <c r="DF15" i="1"/>
  <c r="CT15" i="1"/>
  <c r="CQ15" i="1"/>
  <c r="CL15" i="1"/>
  <c r="CK15" i="1"/>
  <c r="CJ15" i="1"/>
  <c r="CI15" i="1"/>
  <c r="CH15" i="1"/>
  <c r="BQ15" i="1"/>
  <c r="BP15" i="1"/>
  <c r="BO15" i="1"/>
  <c r="BN15" i="1"/>
  <c r="BM15" i="1"/>
  <c r="AU15" i="1"/>
  <c r="AV15" i="1" s="1"/>
  <c r="F15" i="1" s="1"/>
  <c r="G15" i="1" s="1"/>
  <c r="AD15" i="1"/>
  <c r="M15" i="1"/>
  <c r="H15" i="1"/>
  <c r="D15" i="1"/>
  <c r="E15" i="1" s="1"/>
  <c r="DF14" i="1"/>
  <c r="CT14" i="1"/>
  <c r="M14" i="1" s="1"/>
  <c r="CQ14" i="1"/>
  <c r="H14" i="1" s="1"/>
  <c r="CL14" i="1"/>
  <c r="CK14" i="1"/>
  <c r="CJ14" i="1"/>
  <c r="CI14" i="1"/>
  <c r="CH14" i="1"/>
  <c r="BQ14" i="1"/>
  <c r="BP14" i="1"/>
  <c r="BO14" i="1"/>
  <c r="BN14" i="1"/>
  <c r="BM14" i="1"/>
  <c r="BR14" i="1" s="1"/>
  <c r="I14" i="1" s="1"/>
  <c r="J14" i="1" s="1"/>
  <c r="AU14" i="1"/>
  <c r="AV14" i="1" s="1"/>
  <c r="F14" i="1" s="1"/>
  <c r="G14" i="1" s="1"/>
  <c r="AD14" i="1"/>
  <c r="D14" i="1"/>
  <c r="E14" i="1" s="1"/>
  <c r="DF13" i="1"/>
  <c r="CT13" i="1"/>
  <c r="M13" i="1" s="1"/>
  <c r="CQ13" i="1"/>
  <c r="H13" i="1" s="1"/>
  <c r="CL13" i="1"/>
  <c r="CK13" i="1"/>
  <c r="CJ13" i="1"/>
  <c r="CI13" i="1"/>
  <c r="CH13" i="1"/>
  <c r="BQ13" i="1"/>
  <c r="BP13" i="1"/>
  <c r="BO13" i="1"/>
  <c r="BN13" i="1"/>
  <c r="BM13" i="1"/>
  <c r="AV13" i="1"/>
  <c r="F13" i="1" s="1"/>
  <c r="G13" i="1" s="1"/>
  <c r="AU13" i="1"/>
  <c r="AD13" i="1"/>
  <c r="D13" i="1"/>
  <c r="E13" i="1" s="1"/>
  <c r="DF12" i="1"/>
  <c r="CQ12" i="1"/>
  <c r="H12" i="1" s="1"/>
  <c r="CL12" i="1"/>
  <c r="CK12" i="1"/>
  <c r="CJ12" i="1"/>
  <c r="CI12" i="1"/>
  <c r="CH12" i="1"/>
  <c r="BQ12" i="1"/>
  <c r="BP12" i="1"/>
  <c r="BO12" i="1"/>
  <c r="BN12" i="1"/>
  <c r="BM12" i="1"/>
  <c r="BR12" i="1" s="1"/>
  <c r="AU12" i="1"/>
  <c r="AV12" i="1" s="1"/>
  <c r="F12" i="1" s="1"/>
  <c r="AD12" i="1"/>
  <c r="I12" i="1"/>
  <c r="J12" i="1" s="1"/>
  <c r="G12" i="1"/>
  <c r="E12" i="1"/>
  <c r="D12" i="1"/>
  <c r="DF11" i="1"/>
  <c r="CQ11" i="1"/>
  <c r="CL11" i="1"/>
  <c r="CK11" i="1"/>
  <c r="CJ11" i="1"/>
  <c r="CI11" i="1"/>
  <c r="CH11" i="1"/>
  <c r="BQ11" i="1"/>
  <c r="BP11" i="1"/>
  <c r="BO11" i="1"/>
  <c r="BN11" i="1"/>
  <c r="BM11" i="1"/>
  <c r="AU11" i="1"/>
  <c r="AV11" i="1" s="1"/>
  <c r="F11" i="1" s="1"/>
  <c r="G11" i="1" s="1"/>
  <c r="AD11" i="1"/>
  <c r="H11" i="1"/>
  <c r="D11" i="1"/>
  <c r="E11" i="1" s="1"/>
  <c r="DF10" i="1"/>
  <c r="DF9" i="1"/>
  <c r="BC2" i="1"/>
  <c r="CM14" i="2" l="1"/>
  <c r="CN14" i="2" s="1"/>
  <c r="K14" i="2" s="1"/>
  <c r="L14" i="2" s="1"/>
  <c r="CM25" i="2"/>
  <c r="CN25" i="2" s="1"/>
  <c r="K25" i="2" s="1"/>
  <c r="L25" i="2" s="1"/>
  <c r="CM34" i="2"/>
  <c r="CN34" i="2" s="1"/>
  <c r="K34" i="2" s="1"/>
  <c r="L34" i="2" s="1"/>
  <c r="CM36" i="2"/>
  <c r="CN36" i="2" s="1"/>
  <c r="K36" i="2" s="1"/>
  <c r="L36" i="2" s="1"/>
  <c r="CM46" i="2"/>
  <c r="CN46" i="2" s="1"/>
  <c r="K46" i="2" s="1"/>
  <c r="L46" i="2" s="1"/>
  <c r="CM28" i="2"/>
  <c r="CN28" i="2" s="1"/>
  <c r="K28" i="2" s="1"/>
  <c r="L28" i="2" s="1"/>
  <c r="CM41" i="2"/>
  <c r="CN41" i="2" s="1"/>
  <c r="K41" i="2" s="1"/>
  <c r="L41" i="2" s="1"/>
  <c r="CM42" i="2"/>
  <c r="CN42" i="2" s="1"/>
  <c r="K42" i="2" s="1"/>
  <c r="L42" i="2" s="1"/>
  <c r="CM21" i="2"/>
  <c r="CN21" i="2" s="1"/>
  <c r="K21" i="2" s="1"/>
  <c r="L21" i="2" s="1"/>
  <c r="CM26" i="2"/>
  <c r="CN26" i="2" s="1"/>
  <c r="K26" i="2" s="1"/>
  <c r="L26" i="2" s="1"/>
  <c r="CM35" i="2"/>
  <c r="CN35" i="2" s="1"/>
  <c r="K35" i="2" s="1"/>
  <c r="L35" i="2" s="1"/>
  <c r="CM39" i="2"/>
  <c r="CN39" i="2" s="1"/>
  <c r="K39" i="2" s="1"/>
  <c r="L39" i="2" s="1"/>
  <c r="CM12" i="2"/>
  <c r="CN12" i="2" s="1"/>
  <c r="K12" i="2" s="1"/>
  <c r="L12" i="2" s="1"/>
  <c r="CM13" i="2"/>
  <c r="CN13" i="2" s="1"/>
  <c r="K13" i="2" s="1"/>
  <c r="L13" i="2" s="1"/>
  <c r="CM16" i="2"/>
  <c r="CN16" i="2" s="1"/>
  <c r="K16" i="2" s="1"/>
  <c r="L16" i="2" s="1"/>
  <c r="CM17" i="2"/>
  <c r="CN17" i="2" s="1"/>
  <c r="K17" i="2" s="1"/>
  <c r="L17" i="2" s="1"/>
  <c r="CM18" i="2"/>
  <c r="CN18" i="2" s="1"/>
  <c r="K18" i="2" s="1"/>
  <c r="L18" i="2" s="1"/>
  <c r="CM19" i="2"/>
  <c r="CN19" i="2" s="1"/>
  <c r="K19" i="2" s="1"/>
  <c r="L19" i="2" s="1"/>
  <c r="CM20" i="2"/>
  <c r="CN20" i="2" s="1"/>
  <c r="K20" i="2" s="1"/>
  <c r="L20" i="2" s="1"/>
  <c r="CM22" i="2"/>
  <c r="CN22" i="2" s="1"/>
  <c r="K22" i="2" s="1"/>
  <c r="L22" i="2" s="1"/>
  <c r="CM23" i="2"/>
  <c r="CN23" i="2" s="1"/>
  <c r="K23" i="2" s="1"/>
  <c r="L23" i="2" s="1"/>
  <c r="CM27" i="2"/>
  <c r="CN27" i="2" s="1"/>
  <c r="K27" i="2" s="1"/>
  <c r="L27" i="2" s="1"/>
  <c r="CM29" i="2"/>
  <c r="CN29" i="2" s="1"/>
  <c r="K29" i="2" s="1"/>
  <c r="L29" i="2" s="1"/>
  <c r="CM31" i="2"/>
  <c r="CN31" i="2" s="1"/>
  <c r="K31" i="2" s="1"/>
  <c r="L31" i="2" s="1"/>
  <c r="CM33" i="2"/>
  <c r="CN33" i="2" s="1"/>
  <c r="K33" i="2" s="1"/>
  <c r="L33" i="2" s="1"/>
  <c r="CM37" i="2"/>
  <c r="CN37" i="2" s="1"/>
  <c r="K37" i="2" s="1"/>
  <c r="L37" i="2" s="1"/>
  <c r="CM40" i="2"/>
  <c r="CN40" i="2" s="1"/>
  <c r="K40" i="2" s="1"/>
  <c r="L40" i="2" s="1"/>
  <c r="CM44" i="2"/>
  <c r="CN44" i="2" s="1"/>
  <c r="K44" i="2" s="1"/>
  <c r="L44" i="2" s="1"/>
  <c r="BR13" i="2"/>
  <c r="I13" i="2" s="1"/>
  <c r="J13" i="2" s="1"/>
  <c r="BR11" i="2"/>
  <c r="I11" i="2" s="1"/>
  <c r="J11" i="2" s="1"/>
  <c r="BR28" i="2"/>
  <c r="I28" i="2" s="1"/>
  <c r="J28" i="2" s="1"/>
  <c r="BR37" i="2"/>
  <c r="I37" i="2" s="1"/>
  <c r="J37" i="2" s="1"/>
  <c r="BR41" i="2"/>
  <c r="I41" i="2" s="1"/>
  <c r="J41" i="2" s="1"/>
  <c r="BR12" i="2"/>
  <c r="I12" i="2" s="1"/>
  <c r="J12" i="2" s="1"/>
  <c r="BR16" i="2"/>
  <c r="I16" i="2" s="1"/>
  <c r="J16" i="2" s="1"/>
  <c r="BR18" i="2"/>
  <c r="I18" i="2" s="1"/>
  <c r="J18" i="2" s="1"/>
  <c r="BR20" i="2"/>
  <c r="I20" i="2" s="1"/>
  <c r="J20" i="2" s="1"/>
  <c r="BR23" i="2"/>
  <c r="I23" i="2" s="1"/>
  <c r="J23" i="2" s="1"/>
  <c r="BR27" i="2"/>
  <c r="I27" i="2" s="1"/>
  <c r="J27" i="2" s="1"/>
  <c r="BR33" i="2"/>
  <c r="I33" i="2" s="1"/>
  <c r="J33" i="2" s="1"/>
  <c r="BR15" i="2"/>
  <c r="I15" i="2" s="1"/>
  <c r="J15" i="2" s="1"/>
  <c r="BR17" i="2"/>
  <c r="I17" i="2" s="1"/>
  <c r="J17" i="2" s="1"/>
  <c r="BR19" i="2"/>
  <c r="I19" i="2" s="1"/>
  <c r="J19" i="2" s="1"/>
  <c r="BR22" i="2"/>
  <c r="I22" i="2" s="1"/>
  <c r="J22" i="2" s="1"/>
  <c r="BR24" i="2"/>
  <c r="I24" i="2" s="1"/>
  <c r="J24" i="2" s="1"/>
  <c r="BR26" i="2"/>
  <c r="I26" i="2" s="1"/>
  <c r="J26" i="2" s="1"/>
  <c r="BR30" i="2"/>
  <c r="I30" i="2" s="1"/>
  <c r="J30" i="2" s="1"/>
  <c r="BR32" i="2"/>
  <c r="I32" i="2" s="1"/>
  <c r="J32" i="2" s="1"/>
  <c r="BR34" i="2"/>
  <c r="I34" i="2" s="1"/>
  <c r="J34" i="2" s="1"/>
  <c r="BR36" i="2"/>
  <c r="I36" i="2" s="1"/>
  <c r="J36" i="2" s="1"/>
  <c r="BR38" i="2"/>
  <c r="I38" i="2" s="1"/>
  <c r="J38" i="2" s="1"/>
  <c r="BR40" i="2"/>
  <c r="I40" i="2" s="1"/>
  <c r="J40" i="2" s="1"/>
  <c r="BR42" i="2"/>
  <c r="I42" i="2" s="1"/>
  <c r="J42" i="2" s="1"/>
  <c r="BR44" i="2"/>
  <c r="I44" i="2" s="1"/>
  <c r="J44" i="2" s="1"/>
  <c r="CT32" i="1"/>
  <c r="M32" i="1" s="1"/>
  <c r="CT35" i="1"/>
  <c r="M35" i="1" s="1"/>
  <c r="CT36" i="1"/>
  <c r="M36" i="1" s="1"/>
  <c r="CT39" i="1"/>
  <c r="M39" i="1" s="1"/>
  <c r="CT40" i="1"/>
  <c r="M40" i="1" s="1"/>
  <c r="CT41" i="1"/>
  <c r="M41" i="1" s="1"/>
  <c r="CT42" i="1"/>
  <c r="M42" i="1" s="1"/>
  <c r="CT43" i="1"/>
  <c r="M43" i="1" s="1"/>
  <c r="CT11" i="1"/>
  <c r="M11" i="1" s="1"/>
  <c r="CT12" i="1"/>
  <c r="M12" i="1" s="1"/>
  <c r="CT20" i="1"/>
  <c r="M20" i="1" s="1"/>
  <c r="CT24" i="1"/>
  <c r="M24" i="1" s="1"/>
  <c r="CT27" i="1"/>
  <c r="M27" i="1" s="1"/>
  <c r="CT28" i="1"/>
  <c r="M28" i="1" s="1"/>
  <c r="CT31" i="1"/>
  <c r="M31" i="1" s="1"/>
  <c r="CT33" i="1"/>
  <c r="M33" i="1" s="1"/>
  <c r="CT34" i="1"/>
  <c r="M34" i="1" s="1"/>
  <c r="CT37" i="1"/>
  <c r="M37" i="1" s="1"/>
  <c r="BR24" i="1"/>
  <c r="I24" i="1" s="1"/>
  <c r="J24" i="1" s="1"/>
  <c r="BR37" i="1"/>
  <c r="I37" i="1" s="1"/>
  <c r="J37" i="1" s="1"/>
  <c r="BR42" i="1"/>
  <c r="I42" i="1" s="1"/>
  <c r="J42" i="1" s="1"/>
  <c r="BR43" i="1"/>
  <c r="I43" i="1" s="1"/>
  <c r="J43" i="1" s="1"/>
  <c r="CM21" i="1"/>
  <c r="CN21" i="1" s="1"/>
  <c r="K21" i="1" s="1"/>
  <c r="L21" i="1" s="1"/>
  <c r="CM32" i="1"/>
  <c r="CN32" i="1" s="1"/>
  <c r="K32" i="1" s="1"/>
  <c r="L32" i="1" s="1"/>
  <c r="CM35" i="1"/>
  <c r="CN35" i="1" s="1"/>
  <c r="K35" i="1" s="1"/>
  <c r="L35" i="1" s="1"/>
  <c r="CM39" i="1"/>
  <c r="CN39" i="1" s="1"/>
  <c r="K39" i="1" s="1"/>
  <c r="L39" i="1" s="1"/>
  <c r="CM42" i="1"/>
  <c r="CN42" i="1" s="1"/>
  <c r="K42" i="1" s="1"/>
  <c r="L42" i="1" s="1"/>
  <c r="CM43" i="1"/>
  <c r="CN43" i="1" s="1"/>
  <c r="K43" i="1" s="1"/>
  <c r="L43" i="1" s="1"/>
  <c r="CM12" i="1"/>
  <c r="CN12" i="1" s="1"/>
  <c r="K12" i="1" s="1"/>
  <c r="L12" i="1" s="1"/>
  <c r="BR13" i="1"/>
  <c r="BR15" i="1"/>
  <c r="CM17" i="1"/>
  <c r="CN17" i="1" s="1"/>
  <c r="K17" i="1" s="1"/>
  <c r="L17" i="1" s="1"/>
  <c r="CM18" i="1"/>
  <c r="CN18" i="1" s="1"/>
  <c r="K18" i="1" s="1"/>
  <c r="L18" i="1" s="1"/>
  <c r="BR19" i="1"/>
  <c r="CM22" i="1"/>
  <c r="CN22" i="1" s="1"/>
  <c r="K22" i="1" s="1"/>
  <c r="L22" i="1" s="1"/>
  <c r="CM24" i="1"/>
  <c r="CN24" i="1" s="1"/>
  <c r="K24" i="1" s="1"/>
  <c r="L24" i="1" s="1"/>
  <c r="CM27" i="1"/>
  <c r="CN27" i="1" s="1"/>
  <c r="K27" i="1" s="1"/>
  <c r="L27" i="1" s="1"/>
  <c r="BR28" i="1"/>
  <c r="BR30" i="1"/>
  <c r="CM31" i="1"/>
  <c r="CN31" i="1" s="1"/>
  <c r="K31" i="1" s="1"/>
  <c r="L31" i="1" s="1"/>
  <c r="CM33" i="1"/>
  <c r="CN33" i="1" s="1"/>
  <c r="K33" i="1" s="1"/>
  <c r="L33" i="1" s="1"/>
  <c r="BR34" i="1"/>
  <c r="I34" i="1" s="1"/>
  <c r="J34" i="1" s="1"/>
  <c r="CM36" i="1"/>
  <c r="CN36" i="1" s="1"/>
  <c r="K36" i="1" s="1"/>
  <c r="L36" i="1" s="1"/>
  <c r="CM37" i="1"/>
  <c r="CN37" i="1" s="1"/>
  <c r="K37" i="1" s="1"/>
  <c r="L37" i="1" s="1"/>
  <c r="BR38" i="1"/>
  <c r="I38" i="1" s="1"/>
  <c r="J38" i="1" s="1"/>
  <c r="CM40" i="1"/>
  <c r="CN40" i="1" s="1"/>
  <c r="K40" i="1" s="1"/>
  <c r="L40" i="1" s="1"/>
  <c r="BR41" i="1"/>
  <c r="BR11" i="1"/>
  <c r="CM25" i="1"/>
  <c r="CN25" i="1" s="1"/>
  <c r="K25" i="1" s="1"/>
  <c r="L25" i="1" s="1"/>
  <c r="CM26" i="1"/>
  <c r="CN26" i="1" s="1"/>
  <c r="K26" i="1" s="1"/>
  <c r="L26" i="1" s="1"/>
  <c r="CM23" i="1"/>
  <c r="CN23" i="1" s="1"/>
  <c r="K23" i="1" s="1"/>
  <c r="L23" i="1" s="1"/>
  <c r="CM20" i="1"/>
  <c r="CN20" i="1" s="1"/>
  <c r="K20" i="1" s="1"/>
  <c r="L20" i="1" s="1"/>
  <c r="CM14" i="1"/>
  <c r="CN14" i="1" s="1"/>
  <c r="K14" i="1" s="1"/>
  <c r="L14" i="1" s="1"/>
  <c r="I28" i="1" l="1"/>
  <c r="J28" i="1" s="1"/>
  <c r="CM28" i="1"/>
  <c r="CN28" i="1" s="1"/>
  <c r="K28" i="1" s="1"/>
  <c r="L28" i="1" s="1"/>
  <c r="I19" i="1"/>
  <c r="J19" i="1" s="1"/>
  <c r="CM19" i="1"/>
  <c r="CN19" i="1" s="1"/>
  <c r="K19" i="1" s="1"/>
  <c r="L19" i="1" s="1"/>
  <c r="I13" i="1"/>
  <c r="J13" i="1" s="1"/>
  <c r="CM13" i="1"/>
  <c r="CN13" i="1" s="1"/>
  <c r="K13" i="1" s="1"/>
  <c r="L13" i="1" s="1"/>
  <c r="I41" i="1"/>
  <c r="J41" i="1" s="1"/>
  <c r="CM41" i="1"/>
  <c r="CN41" i="1" s="1"/>
  <c r="K41" i="1" s="1"/>
  <c r="L41" i="1" s="1"/>
  <c r="CM38" i="1"/>
  <c r="CN38" i="1" s="1"/>
  <c r="K38" i="1" s="1"/>
  <c r="L38" i="1" s="1"/>
  <c r="CM34" i="1"/>
  <c r="CN34" i="1" s="1"/>
  <c r="K34" i="1" s="1"/>
  <c r="L34" i="1" s="1"/>
  <c r="I30" i="1"/>
  <c r="J30" i="1" s="1"/>
  <c r="CM30" i="1"/>
  <c r="CN30" i="1" s="1"/>
  <c r="K30" i="1" s="1"/>
  <c r="L30" i="1" s="1"/>
  <c r="I15" i="1"/>
  <c r="J15" i="1" s="1"/>
  <c r="CM15" i="1"/>
  <c r="CN15" i="1" s="1"/>
  <c r="K15" i="1" s="1"/>
  <c r="L15" i="1" s="1"/>
  <c r="I11" i="1"/>
  <c r="J11" i="1" s="1"/>
  <c r="CM11" i="1"/>
  <c r="CN11" i="1" s="1"/>
  <c r="K11" i="1" s="1"/>
  <c r="L11" i="1" s="1"/>
  <c r="CJ11" i="2"/>
  <c r="CM11" i="2"/>
  <c r="CN11" i="2" s="1"/>
  <c r="K11" i="2" s="1"/>
  <c r="L11" i="2" s="1"/>
</calcChain>
</file>

<file path=xl/sharedStrings.xml><?xml version="1.0" encoding="utf-8"?>
<sst xmlns="http://schemas.openxmlformats.org/spreadsheetml/2006/main" count="367" uniqueCount="134">
  <si>
    <t>PERINGATAN :: KOLOM INI TIDAK BOLEH DIGESER POSISINYA</t>
  </si>
  <si>
    <t>DAFTAR NILAI PESERTA DIDIK SMA NEGERI 8 SEMARANG</t>
  </si>
  <si>
    <t>Guru :</t>
  </si>
  <si>
    <t>Kholid Mawardi S.Pd.</t>
  </si>
  <si>
    <t>Kelas XI IPS 1</t>
  </si>
  <si>
    <t xml:space="preserve">KELAS </t>
  </si>
  <si>
    <t>:</t>
  </si>
  <si>
    <t>XI IPS 1</t>
  </si>
  <si>
    <t>Mapel :</t>
  </si>
  <si>
    <t>Sejarah [ Kelompok C (Peminatan) ]</t>
  </si>
  <si>
    <t>didownload 05/11/2019</t>
  </si>
  <si>
    <t>DAFTAR NILAI SEMESTER GASAL</t>
  </si>
  <si>
    <t xml:space="preserve">Wali Kelas </t>
  </si>
  <si>
    <t>Siti Zulfah Moeltiani</t>
  </si>
  <si>
    <t>KKM :</t>
  </si>
  <si>
    <t>TAHUN PELAJARAN 2019/2020</t>
  </si>
  <si>
    <t>SEMESTER GASAL TAHUN PELAJARAN 2019/2020</t>
  </si>
  <si>
    <t>A</t>
  </si>
  <si>
    <t>NILAI RAPOR</t>
  </si>
  <si>
    <t>No</t>
  </si>
  <si>
    <t>nilai_id</t>
  </si>
  <si>
    <t>NAMA</t>
  </si>
  <si>
    <t>PENGETAHUAN</t>
  </si>
  <si>
    <t>KETERAMPILAN</t>
  </si>
  <si>
    <t>Penilaian Harian Pengetahuan</t>
  </si>
  <si>
    <t>UAS</t>
  </si>
  <si>
    <t>NA</t>
  </si>
  <si>
    <t>R</t>
  </si>
  <si>
    <t>Penilaian Harian Keterampilan</t>
  </si>
  <si>
    <t>KODE</t>
  </si>
  <si>
    <t>DESKRIPSI PENGETAHUAN</t>
  </si>
  <si>
    <t>DESKRIPSI KETERAMPILAN</t>
  </si>
  <si>
    <t>KETERANGAN PENGETAHUAN</t>
  </si>
  <si>
    <t>PTS</t>
  </si>
  <si>
    <t>NILAI AKHIR</t>
  </si>
  <si>
    <t>Kode</t>
  </si>
  <si>
    <t>Catatan</t>
  </si>
  <si>
    <t>NILAI</t>
  </si>
  <si>
    <t>PRED.</t>
  </si>
  <si>
    <t>DESKRIPSI</t>
  </si>
  <si>
    <t>TLS</t>
  </si>
  <si>
    <t>LSN</t>
  </si>
  <si>
    <t>TGS</t>
  </si>
  <si>
    <t>PRTK</t>
  </si>
  <si>
    <t>PRYK</t>
  </si>
  <si>
    <t>PRTFL</t>
  </si>
  <si>
    <t>kerajaan maritim di indonesia pada masa hindu budha</t>
  </si>
  <si>
    <t>ALIP SURYO ABDILLAH</t>
  </si>
  <si>
    <t>kerajaan maritim di indonesia pada masa islam</t>
  </si>
  <si>
    <t>Predikat Pengetahuan</t>
  </si>
  <si>
    <t>AMANDA HELSA AFIANTA</t>
  </si>
  <si>
    <t>peristiwa penting di eropa dan pengaruhnya</t>
  </si>
  <si>
    <t>Minimal</t>
  </si>
  <si>
    <t>Maximal</t>
  </si>
  <si>
    <t>Predikat</t>
  </si>
  <si>
    <t>ANNISA RAMADHANTI</t>
  </si>
  <si>
    <t>D</t>
  </si>
  <si>
    <t>DEVANDRA FERDINAND DHARMANSYAH</t>
  </si>
  <si>
    <t>C</t>
  </si>
  <si>
    <t>DIKA BAYU WIRAWAN</t>
  </si>
  <si>
    <t>B</t>
  </si>
  <si>
    <t>DIPTYA PUNGKASWARA MARANELLO</t>
  </si>
  <si>
    <t>FAJAR RIZKY SAPUTRA</t>
  </si>
  <si>
    <t>FARAH HUSNA PRAMESTI</t>
  </si>
  <si>
    <t>INTAN JUNITA</t>
  </si>
  <si>
    <t>ISTNA SLAVI AJI</t>
  </si>
  <si>
    <t>KEN BAGUS YUNIARTA ZELIG</t>
  </si>
  <si>
    <t>KETERANGAN KETERAMPILAN</t>
  </si>
  <si>
    <t>KHOLILATUR RAHMAH</t>
  </si>
  <si>
    <t>MAGHFIRA IZZANI YULIANA</t>
  </si>
  <si>
    <t>MARITHA PUTRI ALDILA</t>
  </si>
  <si>
    <t>MEYLANESHA ULINNUHA</t>
  </si>
  <si>
    <t>Predikat Keterampilan</t>
  </si>
  <si>
    <t>MIRZA AULIA RAHMAN</t>
  </si>
  <si>
    <t>MOHAMMAD DIMAS WAHYU KUSUMA</t>
  </si>
  <si>
    <t>MUHAMMAD RIZAL ABDUL AZIIZ</t>
  </si>
  <si>
    <t>NADIA LESTARI</t>
  </si>
  <si>
    <t>NAVITHA DESTINA PUTRI</t>
  </si>
  <si>
    <t>RAFINOLA CITRANINGTYAS</t>
  </si>
  <si>
    <t>RAHMATIKA ADILA DAMAYANTI</t>
  </si>
  <si>
    <t>RANNU FERDIANSYAH</t>
  </si>
  <si>
    <t>RENDY ALLAN PRAMUDYA</t>
  </si>
  <si>
    <t>RIO PRATAMA PUTRA</t>
  </si>
  <si>
    <t>RIZAL KURNIA RIZQI</t>
  </si>
  <si>
    <t>RIZKY PANGESTU WIBOWO</t>
  </si>
  <si>
    <t>ROMI ABDUL FATAH</t>
  </si>
  <si>
    <t>SEPTIAWAN CATUR ADI NUGROHO</t>
  </si>
  <si>
    <t>SHAKIRA AMMALIA PUTRI</t>
  </si>
  <si>
    <t>UMI NURFAIDAH</t>
  </si>
  <si>
    <t>VALENTINA ZAKIYYATUL FAKHIROH</t>
  </si>
  <si>
    <t>YULIA PUTRI NUR RAHMA</t>
  </si>
  <si>
    <t>Kelas XI IPS 2</t>
  </si>
  <si>
    <t>XI IPS 2</t>
  </si>
  <si>
    <t>Aryani Luh Madya W</t>
  </si>
  <si>
    <t>ADELINA RIZKI AMALIA</t>
  </si>
  <si>
    <t>ANGGIE HARSELLIA SURYANI</t>
  </si>
  <si>
    <t>ANISA SALSA NABILA MEITA</t>
  </si>
  <si>
    <t>APRILIA BERLIANI</t>
  </si>
  <si>
    <t>BAGUS RAHUL AHMAD ATTAUFA</t>
  </si>
  <si>
    <t>CAHYA PURNAMA SEJATI</t>
  </si>
  <si>
    <t>CHELSEA NADIA SYAHRANI</t>
  </si>
  <si>
    <t>CYNTHIA DYAH RAHMAWATI</t>
  </si>
  <si>
    <t>DANY SATRIA ATMAJA</t>
  </si>
  <si>
    <t>DIFA YURISTIKA BILQIST</t>
  </si>
  <si>
    <t>DIYAH AYYU AZKIYA DAMAYANTI</t>
  </si>
  <si>
    <t>FADIYA HANUN LAILATUL ARSY</t>
  </si>
  <si>
    <t>FAHRA AMELIA</t>
  </si>
  <si>
    <t>FATMA DIAN FERRARI</t>
  </si>
  <si>
    <t>HANINDA CAHYA RAMADHANI</t>
  </si>
  <si>
    <t>KOMARA PUJIATI</t>
  </si>
  <si>
    <t>LINNDA SABILLA CAHYA ANGGRAINI</t>
  </si>
  <si>
    <t>MARSYANDA SUKMA RAHMASARI</t>
  </si>
  <si>
    <t>MIFTAKHUL WILDAN</t>
  </si>
  <si>
    <t>MISHBAH NOOR AZIS</t>
  </si>
  <si>
    <t>MUHAMMAD AKBAR MAULANA TAQIYUDDIN</t>
  </si>
  <si>
    <t>MUHAMMAD RAIHAN WIMAR RASENDRIYA</t>
  </si>
  <si>
    <t>NATASYA AYU NANI</t>
  </si>
  <si>
    <t>NIKO JULIANIFA</t>
  </si>
  <si>
    <t>NIMAS PUTRI AYUNINGTYAS</t>
  </si>
  <si>
    <t>RANDU TEGAR RAMAYONO</t>
  </si>
  <si>
    <t>RHEZA ABDILLAH</t>
  </si>
  <si>
    <t>RICHARD RAGIL SUKMAPUTRA</t>
  </si>
  <si>
    <t>RISKA APRILIA</t>
  </si>
  <si>
    <t>RIZAL SAPUTRA</t>
  </si>
  <si>
    <t>RIZKY MAULINA</t>
  </si>
  <si>
    <t>SHAFIRA PUTRI SETYOWATI</t>
  </si>
  <si>
    <t>SYAHRUL FAUZI ADI KURNIA</t>
  </si>
  <si>
    <t>UMMI NASICHA</t>
  </si>
  <si>
    <t>VERA NUR AZIZAH</t>
  </si>
  <si>
    <t>YOGA DETYA WASKITHA</t>
  </si>
  <si>
    <t>revolusi revolusi besar dunia</t>
  </si>
  <si>
    <t>paham paham besar dunia</t>
  </si>
  <si>
    <t>pengaruh perang dunia I dan II</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</si>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</sst>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rgb="FF000000"/>
      <name val="Calibri"/>
    </font>
    <font>
      <sz val="10"/>
      <color rgb="FF000000"/>
      <name val="Segoe UI"/>
    </font>
    <font>
      <sz val="10"/>
      <color rgb="FFFF0000"/>
      <name val="Times New Roman"/>
    </font>
    <font>
      <b/>
      <sz val="11"/>
      <color rgb="FF000000"/>
      <name val="Calibri"/>
    </font>
    <font>
      <b/>
      <sz val="11"/>
      <color rgb="FF000000"/>
      <name val="Times New Roman"/>
    </font>
    <font>
      <b/>
      <sz val="14"/>
      <color rgb="FF000000"/>
      <name val="Times New Roman"/>
    </font>
    <font>
      <b/>
      <sz val="10"/>
      <color rgb="FF000000"/>
      <name val="Calibri"/>
    </font>
    <font>
      <b/>
      <sz val="12"/>
      <color rgb="FF000000"/>
      <name val="Arial"/>
    </font>
    <font>
      <b/>
      <sz val="10"/>
      <color rgb="FF000000"/>
      <name val="Arial"/>
    </font>
    <font>
      <b/>
      <sz val="10"/>
      <color rgb="FF000000"/>
      <name val="Times New Roman"/>
    </font>
    <font>
      <sz val="11"/>
      <color rgb="FF000000"/>
      <name val="Arial"/>
    </font>
    <font>
      <sz val="10"/>
      <color rgb="FF000000"/>
      <name val="Arial"/>
    </font>
    <font>
      <sz val="9"/>
      <color rgb="FF000000"/>
      <name val="Calibri"/>
    </font>
    <font>
      <b/>
      <sz val="14"/>
      <color rgb="FF000000"/>
      <name val="Segoe UI"/>
    </font>
    <font>
      <sz val="8"/>
      <color rgb="FF000000"/>
      <name val="Arial"/>
    </font>
    <font>
      <b/>
      <sz val="10"/>
      <color rgb="FF000000"/>
      <name val="Segoe UI"/>
    </font>
    <font>
      <b/>
      <i/>
      <sz val="10"/>
      <color rgb="FF000000"/>
      <name val="Segoe UI"/>
    </font>
    <font>
      <b/>
      <sz val="12"/>
      <color rgb="FF000000"/>
      <name val="Segoe UI"/>
    </font>
    <font>
      <sz val="12"/>
      <color rgb="FF000000"/>
      <name val="Segoe UI"/>
    </font>
    <font>
      <sz val="10"/>
      <color rgb="FF000000"/>
      <name val="Times New Roman"/>
    </font>
  </fonts>
  <fills count="15">
    <fill>
      <patternFill patternType="none"/>
    </fill>
    <fill>
      <patternFill patternType="gray125"/>
    </fill>
    <fill>
      <patternFill patternType="none"/>
    </fill>
    <fill>
      <patternFill patternType="solid">
        <fgColor rgb="FFFF0000"/>
        <bgColor rgb="FFFFFFFF"/>
      </patternFill>
    </fill>
    <fill>
      <patternFill patternType="solid">
        <fgColor rgb="FFFFFF00"/>
        <bgColor rgb="FFFFFFFF"/>
      </patternFill>
    </fill>
    <fill>
      <patternFill patternType="solid">
        <fgColor rgb="FFBFBFBF"/>
        <bgColor rgb="FFCCCCFF"/>
      </patternFill>
    </fill>
    <fill>
      <patternFill patternType="solid">
        <fgColor rgb="FFD99694"/>
        <bgColor rgb="FFD99594"/>
      </patternFill>
    </fill>
    <fill>
      <patternFill patternType="solid">
        <fgColor rgb="FFE5B8B7"/>
        <bgColor rgb="FFD99594"/>
      </patternFill>
    </fill>
    <fill>
      <patternFill patternType="solid">
        <fgColor rgb="FFFFC000"/>
        <bgColor rgb="FFFFFFFF"/>
      </patternFill>
    </fill>
    <fill>
      <patternFill patternType="solid">
        <fgColor rgb="FFFFFF00"/>
        <bgColor rgb="FFD99594"/>
      </patternFill>
    </fill>
    <fill>
      <patternFill patternType="solid">
        <fgColor rgb="FFFFC000"/>
        <bgColor rgb="FFD99594"/>
      </patternFill>
    </fill>
    <fill>
      <patternFill patternType="solid">
        <fgColor rgb="FF92D050"/>
        <bgColor rgb="FFFFFFFF"/>
      </patternFill>
    </fill>
    <fill>
      <patternFill patternType="solid">
        <fgColor rgb="FFF2DBDB"/>
        <bgColor rgb="FFFFFFFF"/>
      </patternFill>
    </fill>
    <fill>
      <patternFill patternType="solid">
        <fgColor rgb="FFFBD4B4"/>
        <bgColor rgb="FFFFFFFF"/>
      </patternFill>
    </fill>
    <fill>
      <patternFill patternType="solid">
        <fgColor rgb="FFD99594"/>
        <bgColor rgb="FFFFFFFF"/>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right/>
      <top style="thin">
        <color rgb="FF000000"/>
      </top>
      <bottom/>
      <diagonal/>
    </border>
    <border>
      <left/>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medium">
        <color rgb="FF000000"/>
      </right>
      <top style="thin">
        <color rgb="FF000000"/>
      </top>
      <bottom style="thin">
        <color rgb="FF000000"/>
      </bottom>
      <diagonal/>
    </border>
  </borders>
  <cellStyleXfs count="1">
    <xf numFmtId="0" fontId="0" fillId="0" borderId="0"/>
  </cellStyleXfs>
  <cellXfs count="102">
    <xf numFmtId="0" fontId="0" fillId="2" borderId="0" xfId="0" applyFill="1"/>
    <xf numFmtId="0" fontId="0" fillId="2" borderId="0" xfId="0" applyFill="1"/>
    <xf numFmtId="0" fontId="1" fillId="2" borderId="1" xfId="0" applyFont="1" applyFill="1" applyBorder="1" applyAlignment="1" applyProtection="1">
      <alignment horizontal="center" vertical="center" shrinkToFit="1"/>
      <protection locked="0"/>
    </xf>
    <xf numFmtId="0" fontId="0" fillId="2" borderId="0" xfId="0" applyFill="1"/>
    <xf numFmtId="0" fontId="2" fillId="3" borderId="0" xfId="0" applyFont="1" applyFill="1" applyAlignment="1" applyProtection="1">
      <alignment horizontal="center" vertical="center"/>
    </xf>
    <xf numFmtId="0" fontId="3" fillId="2" borderId="0" xfId="0" applyFont="1" applyFill="1" applyAlignment="1" applyProtection="1">
      <alignment horizontal="left"/>
    </xf>
    <xf numFmtId="0" fontId="3" fillId="4" borderId="1" xfId="0" applyFont="1" applyFill="1" applyBorder="1" applyAlignment="1" applyProtection="1">
      <alignment horizontal="left"/>
    </xf>
    <xf numFmtId="0" fontId="0" fillId="2" borderId="0" xfId="0" applyFill="1" applyProtection="1"/>
    <xf numFmtId="0" fontId="0" fillId="2" borderId="1" xfId="0" applyFill="1" applyBorder="1" applyProtection="1"/>
    <xf numFmtId="0" fontId="5" fillId="2" borderId="0" xfId="0" applyFont="1" applyFill="1" applyProtection="1"/>
    <xf numFmtId="0" fontId="6" fillId="2" borderId="0" xfId="0" applyFont="1" applyFill="1" applyAlignment="1" applyProtection="1">
      <alignment horizontal="left"/>
    </xf>
    <xf numFmtId="0" fontId="8" fillId="2" borderId="0" xfId="0" applyFont="1" applyFill="1" applyAlignment="1" applyProtection="1">
      <alignment shrinkToFit="1"/>
    </xf>
    <xf numFmtId="0" fontId="9" fillId="7" borderId="1" xfId="0" applyFont="1" applyFill="1" applyBorder="1" applyAlignment="1" applyProtection="1">
      <alignment horizontal="center" vertical="center"/>
    </xf>
    <xf numFmtId="0" fontId="0" fillId="2" borderId="2" xfId="0" applyFill="1" applyBorder="1" applyProtection="1"/>
    <xf numFmtId="0" fontId="10" fillId="2" borderId="0" xfId="0" applyFont="1" applyFill="1" applyAlignment="1" applyProtection="1">
      <alignment vertical="top"/>
    </xf>
    <xf numFmtId="0" fontId="11" fillId="2" borderId="0" xfId="0" applyFont="1" applyFill="1" applyAlignment="1" applyProtection="1">
      <alignment vertical="top"/>
    </xf>
    <xf numFmtId="0" fontId="9" fillId="6" borderId="1" xfId="0" applyFont="1" applyFill="1" applyBorder="1" applyAlignment="1" applyProtection="1">
      <alignment horizontal="center" vertical="center"/>
    </xf>
    <xf numFmtId="1" fontId="0" fillId="2" borderId="2" xfId="0" applyNumberFormat="1" applyFill="1" applyBorder="1" applyProtection="1"/>
    <xf numFmtId="0" fontId="9" fillId="9" borderId="1" xfId="0" applyFont="1" applyFill="1" applyBorder="1" applyAlignment="1" applyProtection="1">
      <alignment horizontal="center" vertical="center"/>
    </xf>
    <xf numFmtId="0" fontId="9" fillId="10" borderId="1" xfId="0" applyFont="1" applyFill="1" applyBorder="1" applyAlignment="1" applyProtection="1">
      <alignment horizontal="center" vertical="center"/>
    </xf>
    <xf numFmtId="1" fontId="0" fillId="2" borderId="1" xfId="0" applyNumberFormat="1" applyFill="1" applyBorder="1" applyProtection="1"/>
    <xf numFmtId="0" fontId="0" fillId="11" borderId="0" xfId="0" applyFill="1" applyProtection="1"/>
    <xf numFmtId="0" fontId="12" fillId="2" borderId="0" xfId="0" applyFont="1" applyFill="1" applyProtection="1"/>
    <xf numFmtId="0" fontId="13" fillId="2" borderId="0" xfId="0" applyFont="1" applyFill="1" applyAlignment="1" applyProtection="1">
      <alignment horizontal="left" vertical="center"/>
    </xf>
    <xf numFmtId="0" fontId="8" fillId="2" borderId="0" xfId="0" applyFont="1" applyFill="1" applyAlignment="1" applyProtection="1">
      <alignment vertical="center"/>
    </xf>
    <xf numFmtId="0" fontId="14" fillId="2" borderId="0" xfId="0" applyFont="1" applyFill="1" applyAlignment="1" applyProtection="1">
      <alignment vertical="center"/>
    </xf>
    <xf numFmtId="0" fontId="15" fillId="12" borderId="9" xfId="0" applyFont="1" applyFill="1" applyBorder="1" applyAlignment="1" applyProtection="1">
      <alignment horizontal="centerContinuous" vertical="center"/>
    </xf>
    <xf numFmtId="0" fontId="1" fillId="12" borderId="10" xfId="0" applyFont="1" applyFill="1" applyBorder="1" applyAlignment="1" applyProtection="1">
      <alignment horizontal="center" vertical="center"/>
    </xf>
    <xf numFmtId="0" fontId="15" fillId="12" borderId="11" xfId="0" applyFont="1" applyFill="1" applyBorder="1" applyAlignment="1" applyProtection="1">
      <alignment horizontal="centerContinuous" vertical="center"/>
    </xf>
    <xf numFmtId="0" fontId="1" fillId="2" borderId="1" xfId="0" applyFont="1" applyFill="1" applyBorder="1" applyAlignment="1" applyProtection="1">
      <alignment horizontal="center" vertical="center" shrinkToFit="1"/>
    </xf>
    <xf numFmtId="0" fontId="15" fillId="12" borderId="12" xfId="0" applyFont="1" applyFill="1" applyBorder="1" applyAlignment="1" applyProtection="1">
      <alignment horizontal="centerContinuous" vertical="center"/>
    </xf>
    <xf numFmtId="2" fontId="1" fillId="2" borderId="1" xfId="0" applyNumberFormat="1" applyFont="1" applyFill="1" applyBorder="1" applyAlignment="1" applyProtection="1">
      <alignment horizontal="center" vertical="center" shrinkToFit="1"/>
    </xf>
    <xf numFmtId="1" fontId="15" fillId="2" borderId="1" xfId="0" applyNumberFormat="1" applyFont="1" applyFill="1" applyBorder="1" applyAlignment="1" applyProtection="1">
      <alignment horizontal="center" vertical="center" shrinkToFit="1"/>
    </xf>
    <xf numFmtId="0" fontId="0" fillId="2" borderId="10" xfId="0" applyFill="1" applyBorder="1" applyProtection="1"/>
    <xf numFmtId="0" fontId="0" fillId="2" borderId="14" xfId="0" applyFill="1" applyBorder="1" applyProtection="1"/>
    <xf numFmtId="0" fontId="0" fillId="2" borderId="10" xfId="0" applyFill="1" applyBorder="1" applyAlignment="1" applyProtection="1">
      <alignment shrinkToFit="1"/>
    </xf>
    <xf numFmtId="0" fontId="15" fillId="13" borderId="9" xfId="0" applyFont="1" applyFill="1" applyBorder="1" applyAlignment="1" applyProtection="1">
      <alignment horizontal="centerContinuous" vertical="center"/>
    </xf>
    <xf numFmtId="0" fontId="1" fillId="13" borderId="1" xfId="0" applyFont="1" applyFill="1" applyBorder="1" applyAlignment="1" applyProtection="1">
      <alignment horizontal="center" vertical="center" shrinkToFit="1"/>
    </xf>
    <xf numFmtId="0" fontId="15" fillId="13" borderId="11" xfId="0" applyFont="1" applyFill="1" applyBorder="1" applyAlignment="1" applyProtection="1">
      <alignment horizontal="centerContinuous" vertical="center"/>
    </xf>
    <xf numFmtId="0" fontId="1" fillId="13" borderId="15" xfId="0" applyFont="1" applyFill="1" applyBorder="1" applyAlignment="1" applyProtection="1">
      <alignment horizontal="center" vertical="center" shrinkToFit="1"/>
    </xf>
    <xf numFmtId="0" fontId="1" fillId="13" borderId="10" xfId="0" applyFont="1" applyFill="1" applyBorder="1" applyAlignment="1" applyProtection="1">
      <alignment horizontal="center" vertical="center" shrinkToFit="1"/>
    </xf>
    <xf numFmtId="0" fontId="1" fillId="13" borderId="7" xfId="0" applyFont="1" applyFill="1" applyBorder="1" applyAlignment="1" applyProtection="1">
      <alignment horizontal="center" vertical="center"/>
    </xf>
    <xf numFmtId="0" fontId="15" fillId="13" borderId="12" xfId="0" applyFont="1" applyFill="1" applyBorder="1" applyAlignment="1" applyProtection="1">
      <alignment horizontal="centerContinuous" vertical="center"/>
    </xf>
    <xf numFmtId="0" fontId="15" fillId="13" borderId="7" xfId="0" applyFont="1" applyFill="1" applyBorder="1" applyAlignment="1" applyProtection="1">
      <alignment horizontal="centerContinuous" vertical="center"/>
    </xf>
    <xf numFmtId="0" fontId="1" fillId="13" borderId="15" xfId="0" applyFont="1" applyFill="1" applyBorder="1" applyAlignment="1" applyProtection="1">
      <alignment horizontal="center" vertical="center"/>
    </xf>
    <xf numFmtId="0" fontId="19" fillId="2" borderId="16" xfId="0" applyFont="1" applyFill="1" applyBorder="1" applyAlignment="1" applyProtection="1">
      <alignment horizontal="left" vertical="center"/>
      <protection hidden="1"/>
    </xf>
    <xf numFmtId="0" fontId="0" fillId="2" borderId="9" xfId="0" applyFill="1" applyBorder="1" applyAlignment="1" applyProtection="1">
      <alignment horizontal="center"/>
    </xf>
    <xf numFmtId="0" fontId="0" fillId="2" borderId="9" xfId="0" applyFill="1" applyBorder="1" applyAlignment="1" applyProtection="1">
      <alignment horizontal="center" vertical="center"/>
    </xf>
    <xf numFmtId="0" fontId="0" fillId="14" borderId="1" xfId="0" applyFill="1" applyBorder="1" applyAlignment="1" applyProtection="1">
      <alignment horizontal="center"/>
    </xf>
    <xf numFmtId="0" fontId="0" fillId="2" borderId="1" xfId="0" applyFill="1" applyBorder="1" applyAlignment="1" applyProtection="1">
      <alignment horizontal="center"/>
    </xf>
    <xf numFmtId="0" fontId="0" fillId="2" borderId="0" xfId="0" applyFill="1" applyAlignment="1" applyProtection="1">
      <alignment horizontal="center"/>
    </xf>
    <xf numFmtId="0" fontId="0" fillId="8" borderId="1" xfId="0" applyFill="1" applyBorder="1" applyAlignment="1" applyProtection="1">
      <alignment horizontal="center"/>
    </xf>
    <xf numFmtId="0" fontId="0" fillId="14" borderId="1" xfId="0" applyFill="1" applyBorder="1" applyAlignment="1" applyProtection="1">
      <alignment horizontal="center" vertical="center"/>
    </xf>
    <xf numFmtId="3" fontId="0" fillId="2" borderId="2" xfId="0" applyNumberFormat="1" applyFill="1" applyBorder="1" applyAlignment="1" applyProtection="1">
      <alignment horizontal="center" vertical="top"/>
    </xf>
    <xf numFmtId="3" fontId="0" fillId="2" borderId="1" xfId="0" applyNumberFormat="1" applyFill="1" applyBorder="1" applyAlignment="1" applyProtection="1">
      <alignment horizontal="center" vertical="top"/>
    </xf>
    <xf numFmtId="0" fontId="0" fillId="8" borderId="1" xfId="0" applyFill="1" applyBorder="1" applyAlignment="1" applyProtection="1">
      <alignment horizontal="center" vertical="center"/>
    </xf>
    <xf numFmtId="0" fontId="0" fillId="2" borderId="2" xfId="0" applyFill="1" applyBorder="1" applyAlignment="1" applyProtection="1">
      <alignment horizontal="center" vertical="top"/>
    </xf>
    <xf numFmtId="0" fontId="0" fillId="2" borderId="1" xfId="0" applyFill="1" applyBorder="1" applyAlignment="1" applyProtection="1">
      <alignment horizontal="center" vertical="top"/>
    </xf>
    <xf numFmtId="0" fontId="0" fillId="2" borderId="1" xfId="0" applyFill="1" applyBorder="1" applyAlignment="1" applyProtection="1">
      <alignment shrinkToFit="1"/>
      <protection locked="0"/>
    </xf>
    <xf numFmtId="0" fontId="0" fillId="2" borderId="0" xfId="0" applyFill="1" applyProtection="1">
      <protection locked="0"/>
    </xf>
    <xf numFmtId="0" fontId="0" fillId="2" borderId="1" xfId="0" applyFill="1" applyBorder="1" applyProtection="1">
      <protection locked="0"/>
    </xf>
    <xf numFmtId="0" fontId="8" fillId="2" borderId="1" xfId="0" applyFont="1" applyFill="1" applyBorder="1" applyAlignment="1" applyProtection="1">
      <alignment shrinkToFit="1"/>
      <protection locked="0"/>
    </xf>
    <xf numFmtId="0" fontId="17" fillId="13" borderId="13" xfId="0" applyFont="1" applyFill="1" applyBorder="1" applyAlignment="1" applyProtection="1">
      <alignment horizontal="center" vertical="center"/>
    </xf>
    <xf numFmtId="0" fontId="17" fillId="13" borderId="10" xfId="0" applyFont="1" applyFill="1" applyBorder="1" applyAlignment="1" applyProtection="1">
      <alignment horizontal="center" vertical="center"/>
    </xf>
    <xf numFmtId="0" fontId="18" fillId="13" borderId="10" xfId="0" applyFont="1" applyFill="1" applyBorder="1" applyAlignment="1" applyProtection="1">
      <alignment vertical="center"/>
    </xf>
    <xf numFmtId="0" fontId="3" fillId="13" borderId="1" xfId="0" applyFont="1" applyFill="1" applyBorder="1" applyAlignment="1" applyProtection="1">
      <alignment horizontal="center" vertical="center"/>
    </xf>
    <xf numFmtId="0" fontId="0" fillId="14" borderId="1" xfId="0" applyFill="1" applyBorder="1" applyAlignment="1" applyProtection="1">
      <alignment horizontal="center"/>
    </xf>
    <xf numFmtId="0" fontId="3" fillId="2" borderId="3" xfId="0" applyFont="1" applyFill="1" applyBorder="1" applyAlignment="1" applyProtection="1">
      <alignment horizontal="center"/>
    </xf>
    <xf numFmtId="0" fontId="3" fillId="2" borderId="5" xfId="0" applyFont="1" applyFill="1" applyBorder="1" applyAlignment="1" applyProtection="1">
      <alignment horizontal="center"/>
    </xf>
    <xf numFmtId="0" fontId="3" fillId="2" borderId="7" xfId="0" applyFont="1" applyFill="1" applyBorder="1" applyAlignment="1" applyProtection="1">
      <alignment horizontal="center"/>
    </xf>
    <xf numFmtId="0" fontId="3" fillId="2" borderId="4" xfId="0" applyFont="1" applyFill="1" applyBorder="1" applyAlignment="1" applyProtection="1">
      <alignment horizontal="center"/>
    </xf>
    <xf numFmtId="0" fontId="3" fillId="2" borderId="6" xfId="0" applyFont="1" applyFill="1" applyBorder="1" applyAlignment="1" applyProtection="1">
      <alignment horizontal="center"/>
    </xf>
    <xf numFmtId="0" fontId="3" fillId="2" borderId="8" xfId="0" applyFont="1" applyFill="1" applyBorder="1" applyAlignment="1" applyProtection="1">
      <alignment horizontal="center"/>
    </xf>
    <xf numFmtId="0" fontId="4" fillId="8" borderId="1" xfId="0" applyFont="1" applyFill="1" applyBorder="1" applyAlignment="1" applyProtection="1">
      <alignment horizontal="center"/>
    </xf>
    <xf numFmtId="0" fontId="1" fillId="13" borderId="9" xfId="0" applyFont="1" applyFill="1" applyBorder="1" applyAlignment="1" applyProtection="1">
      <alignment horizontal="center" vertical="center"/>
    </xf>
    <xf numFmtId="0" fontId="1" fillId="13" borderId="11" xfId="0" applyFont="1" applyFill="1" applyBorder="1" applyAlignment="1" applyProtection="1">
      <alignment horizontal="center" vertical="center"/>
    </xf>
    <xf numFmtId="0" fontId="1" fillId="13" borderId="12" xfId="0" applyFont="1" applyFill="1" applyBorder="1" applyAlignment="1" applyProtection="1">
      <alignment horizontal="center" vertical="center"/>
    </xf>
    <xf numFmtId="0" fontId="4" fillId="4" borderId="1" xfId="0" applyFont="1" applyFill="1" applyBorder="1" applyAlignment="1" applyProtection="1">
      <alignment horizontal="center" vertical="center"/>
    </xf>
    <xf numFmtId="0" fontId="9" fillId="9" borderId="1" xfId="0" applyFont="1" applyFill="1" applyBorder="1" applyAlignment="1" applyProtection="1">
      <alignment horizontal="center" vertical="center"/>
    </xf>
    <xf numFmtId="0" fontId="0" fillId="8" borderId="1" xfId="0" applyFill="1" applyBorder="1" applyAlignment="1" applyProtection="1">
      <alignment horizontal="center"/>
    </xf>
    <xf numFmtId="0" fontId="15" fillId="12" borderId="13" xfId="0" applyFont="1" applyFill="1" applyBorder="1" applyAlignment="1" applyProtection="1">
      <alignment horizontal="center" vertical="center"/>
    </xf>
    <xf numFmtId="0" fontId="15" fillId="12" borderId="10" xfId="0" applyFont="1" applyFill="1" applyBorder="1" applyAlignment="1" applyProtection="1">
      <alignment horizontal="center" vertical="center"/>
    </xf>
    <xf numFmtId="0" fontId="17" fillId="12" borderId="13" xfId="0" applyFont="1" applyFill="1" applyBorder="1" applyAlignment="1" applyProtection="1">
      <alignment horizontal="center" vertical="center"/>
    </xf>
    <xf numFmtId="0" fontId="17" fillId="12" borderId="10" xfId="0" applyFont="1" applyFill="1" applyBorder="1" applyAlignment="1" applyProtection="1">
      <alignment horizontal="center" vertical="center"/>
    </xf>
    <xf numFmtId="0" fontId="18" fillId="12" borderId="10" xfId="0" applyFont="1" applyFill="1" applyBorder="1" applyAlignment="1" applyProtection="1">
      <alignment vertical="center"/>
    </xf>
    <xf numFmtId="0" fontId="15" fillId="13" borderId="13" xfId="0" applyFont="1" applyFill="1" applyBorder="1" applyAlignment="1" applyProtection="1">
      <alignment horizontal="center" vertical="center"/>
    </xf>
    <xf numFmtId="0" fontId="15" fillId="13" borderId="10" xfId="0" applyFont="1" applyFill="1" applyBorder="1" applyAlignment="1" applyProtection="1">
      <alignment horizontal="center" vertical="center"/>
    </xf>
    <xf numFmtId="0" fontId="1" fillId="13" borderId="3" xfId="0" applyFont="1" applyFill="1" applyBorder="1" applyAlignment="1" applyProtection="1">
      <alignment horizontal="center" vertical="center"/>
    </xf>
    <xf numFmtId="0" fontId="15" fillId="13" borderId="2" xfId="0" applyFont="1" applyFill="1" applyBorder="1" applyAlignment="1" applyProtection="1">
      <alignment horizontal="center" vertical="center"/>
    </xf>
    <xf numFmtId="0" fontId="3" fillId="12" borderId="1" xfId="0" applyFont="1" applyFill="1" applyBorder="1" applyAlignment="1" applyProtection="1">
      <alignment horizontal="center" vertical="center"/>
    </xf>
    <xf numFmtId="0" fontId="7" fillId="3" borderId="0" xfId="0" applyFont="1" applyFill="1" applyAlignment="1" applyProtection="1">
      <alignment horizontal="center" vertical="center"/>
    </xf>
    <xf numFmtId="0" fontId="15" fillId="12" borderId="13" xfId="0" applyFont="1" applyFill="1" applyBorder="1" applyAlignment="1" applyProtection="1">
      <alignment horizontal="center" vertical="center" wrapText="1"/>
    </xf>
    <xf numFmtId="0" fontId="16" fillId="12" borderId="10" xfId="0" applyFont="1" applyFill="1" applyBorder="1" applyAlignment="1" applyProtection="1">
      <alignment horizontal="center" vertical="center" wrapText="1"/>
    </xf>
    <xf numFmtId="0" fontId="15" fillId="12" borderId="2" xfId="0" applyFont="1" applyFill="1" applyBorder="1" applyAlignment="1" applyProtection="1">
      <alignment horizontal="center" vertical="center"/>
    </xf>
    <xf numFmtId="0" fontId="1" fillId="12" borderId="9" xfId="0" applyFont="1" applyFill="1" applyBorder="1" applyAlignment="1" applyProtection="1">
      <alignment horizontal="center" vertical="center"/>
    </xf>
    <xf numFmtId="0" fontId="1" fillId="12" borderId="11" xfId="0" applyFont="1" applyFill="1" applyBorder="1" applyAlignment="1" applyProtection="1">
      <alignment horizontal="center" vertical="center"/>
    </xf>
    <xf numFmtId="0" fontId="1" fillId="12" borderId="12" xfId="0" applyFont="1" applyFill="1" applyBorder="1" applyAlignment="1" applyProtection="1">
      <alignment horizontal="center" vertical="center"/>
    </xf>
    <xf numFmtId="0" fontId="4" fillId="5" borderId="1" xfId="0" applyFont="1" applyFill="1" applyBorder="1" applyAlignment="1" applyProtection="1">
      <alignment horizontal="center" vertical="center"/>
    </xf>
    <xf numFmtId="0" fontId="4" fillId="3" borderId="1" xfId="0" applyFont="1" applyFill="1" applyBorder="1" applyAlignment="1" applyProtection="1">
      <alignment horizontal="center" vertical="center"/>
    </xf>
    <xf numFmtId="0" fontId="9" fillId="6" borderId="1" xfId="0" applyFont="1" applyFill="1" applyBorder="1" applyAlignment="1" applyProtection="1">
      <alignment horizontal="center" vertical="center"/>
    </xf>
    <xf numFmtId="0" fontId="4" fillId="6" borderId="1" xfId="0" applyFont="1" applyFill="1" applyBorder="1" applyAlignment="1" applyProtection="1">
      <alignment horizontal="center" vertical="center"/>
    </xf>
    <xf numFmtId="0" fontId="9" fillId="7" borderId="1" xfId="0" applyFont="1" applyFill="1" applyBorder="1" applyAlignment="1" applyProtection="1">
      <alignment horizontal="center" vertical="center"/>
    </xf>
  </cellXfs>
  <cellStyles count="1">
    <cellStyle name="Normal" xfId="0" builtinId="0"/>
  </cellStyles>
  <dxfs count="11064">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60"/>
  <sheetViews>
    <sheetView workbookViewId="0">
      <pane xSplit="3" ySplit="10" topLeftCell="Z11" activePane="bottomRight" state="frozen"/>
      <selection pane="topRight"/>
      <selection pane="bottomLeft"/>
      <selection pane="bottomRight" activeCell="AZ11" sqref="AZ11"/>
    </sheetView>
  </sheetViews>
  <sheetFormatPr defaultRowHeight="15" x14ac:dyDescent="0.25"/>
  <cols>
    <col min="1" max="1" width="6.5703125" customWidth="1"/>
    <col min="2" max="2" width="9.140625" hidden="1" customWidth="1"/>
    <col min="3" max="3" width="37.28515625" customWidth="1"/>
    <col min="6" max="7" width="8.7109375" customWidth="1"/>
    <col min="8" max="8" width="25.7109375" customWidth="1"/>
    <col min="9" max="12" width="8.7109375" customWidth="1"/>
    <col min="13" max="13" width="25.7109375" customWidth="1"/>
    <col min="14" max="14" width="7.140625" customWidth="1"/>
    <col min="15" max="29" width="3.28515625" style="1" customWidth="1"/>
    <col min="30" max="30" width="4.28515625" style="1" customWidth="1"/>
    <col min="31" max="45" width="3.28515625" style="1" customWidth="1"/>
    <col min="46" max="48" width="4.28515625" style="1" customWidth="1"/>
    <col min="49" max="64" width="3.28515625" style="1" customWidth="1"/>
    <col min="65" max="69" width="3.28515625" style="1" hidden="1" customWidth="1"/>
    <col min="70" max="70" width="4.28515625" style="1" customWidth="1"/>
    <col min="71" max="85" width="3.28515625" style="1" customWidth="1"/>
    <col min="86" max="90" width="3.28515625" style="1" hidden="1" customWidth="1"/>
    <col min="91" max="92" width="4.28515625" style="1" customWidth="1"/>
    <col min="93" max="93" width="3.28515625" style="1" customWidth="1"/>
    <col min="94" max="94" width="5.85546875" style="1" customWidth="1"/>
    <col min="95" max="95" width="51.5703125" style="1" customWidth="1"/>
    <col min="96" max="96" width="3.28515625" style="1" customWidth="1"/>
    <col min="97" max="97" width="5.85546875" style="1" customWidth="1"/>
    <col min="98" max="98" width="51.5703125" style="1" customWidth="1"/>
    <col min="99" max="100" width="8.5703125" style="1" customWidth="1"/>
    <col min="101" max="101" width="34.140625" style="1" customWidth="1"/>
    <col min="102" max="102" width="9.140625" customWidth="1"/>
    <col min="108" max="108" width="9" style="3" customWidth="1"/>
    <col min="109" max="110" width="9" style="3" hidden="1" customWidth="1"/>
    <col min="111" max="111" width="9" style="3" customWidth="1"/>
  </cols>
  <sheetData>
    <row r="1" spans="1:110" ht="20.25" customHeight="1" x14ac:dyDescent="0.3">
      <c r="A1" s="4">
        <v>968</v>
      </c>
      <c r="B1" s="9"/>
      <c r="C1" s="90" t="s">
        <v>0</v>
      </c>
      <c r="D1" s="90"/>
      <c r="E1" s="90"/>
      <c r="F1" s="90"/>
      <c r="G1" s="90"/>
      <c r="H1" s="90"/>
      <c r="I1" s="90"/>
      <c r="J1" s="90"/>
      <c r="K1" s="90"/>
      <c r="L1" s="90"/>
      <c r="M1" s="90"/>
      <c r="N1" s="7"/>
      <c r="O1" s="23" t="s">
        <v>1</v>
      </c>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23"/>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row>
    <row r="2" spans="1:110" x14ac:dyDescent="0.25">
      <c r="A2" s="5" t="s">
        <v>2</v>
      </c>
      <c r="B2" s="10"/>
      <c r="C2" s="11" t="s">
        <v>3</v>
      </c>
      <c r="D2" s="7"/>
      <c r="E2" s="7" t="s">
        <v>4</v>
      </c>
      <c r="F2" s="14"/>
      <c r="G2" s="7"/>
      <c r="H2" s="7"/>
      <c r="I2" s="7"/>
      <c r="J2" s="7"/>
      <c r="K2" s="7"/>
      <c r="L2" s="7"/>
      <c r="M2" s="7"/>
      <c r="N2" s="7"/>
      <c r="O2" s="7" t="s">
        <v>5</v>
      </c>
      <c r="P2" s="25"/>
      <c r="Q2" s="25"/>
      <c r="R2" s="25"/>
      <c r="S2" s="25" t="s">
        <v>6</v>
      </c>
      <c r="T2" s="25" t="s">
        <v>7</v>
      </c>
      <c r="U2" s="25"/>
      <c r="V2" s="25"/>
      <c r="W2" s="25"/>
      <c r="X2" s="25"/>
      <c r="Y2" s="25"/>
      <c r="Z2" s="25"/>
      <c r="AA2" s="15"/>
      <c r="AB2" s="15"/>
      <c r="AC2" s="15"/>
      <c r="AD2" s="15"/>
      <c r="AE2" s="15"/>
      <c r="AF2" s="15"/>
      <c r="AG2" s="7"/>
      <c r="AH2" s="7"/>
      <c r="AI2" s="7"/>
      <c r="AJ2" s="7"/>
      <c r="AK2" s="7"/>
      <c r="AL2" s="7"/>
      <c r="AM2" s="7"/>
      <c r="AN2" s="7"/>
      <c r="AO2" s="7"/>
      <c r="AP2" s="7"/>
      <c r="AQ2" s="7"/>
      <c r="AR2" s="7"/>
      <c r="AS2" s="7"/>
      <c r="AT2" s="7"/>
      <c r="AU2" s="7"/>
      <c r="AV2" s="7"/>
      <c r="AW2" s="7"/>
      <c r="AX2" s="7"/>
      <c r="AY2" s="25"/>
      <c r="AZ2" s="25"/>
      <c r="BA2" s="25"/>
      <c r="BB2" s="25" t="s">
        <v>6</v>
      </c>
      <c r="BC2" s="25" t="str">
        <f>MID(AM2,6,20)</f>
        <v/>
      </c>
      <c r="BD2" s="25"/>
      <c r="BE2" s="25"/>
      <c r="BF2" s="25"/>
      <c r="BG2" s="25"/>
      <c r="BH2" s="25"/>
      <c r="BI2" s="25"/>
      <c r="BJ2" s="15"/>
      <c r="BK2" s="15"/>
      <c r="BL2" s="15"/>
      <c r="BM2" s="15"/>
      <c r="BN2" s="15"/>
      <c r="BO2" s="15"/>
      <c r="BP2" s="15"/>
      <c r="BQ2" s="15"/>
      <c r="BR2" s="15"/>
      <c r="BS2" s="15"/>
      <c r="BT2" s="15"/>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row>
    <row r="3" spans="1:110" x14ac:dyDescent="0.25">
      <c r="A3" s="5" t="s">
        <v>8</v>
      </c>
      <c r="B3" s="10">
        <v>968</v>
      </c>
      <c r="C3" s="11" t="s">
        <v>9</v>
      </c>
      <c r="D3" s="7"/>
      <c r="E3" s="7" t="s">
        <v>10</v>
      </c>
      <c r="F3" s="15"/>
      <c r="G3" s="7"/>
      <c r="H3" s="67" t="s">
        <v>11</v>
      </c>
      <c r="I3" s="68"/>
      <c r="J3" s="69"/>
      <c r="K3" s="7"/>
      <c r="L3" s="7"/>
      <c r="M3" s="7"/>
      <c r="N3" s="7"/>
      <c r="O3" s="7" t="s">
        <v>12</v>
      </c>
      <c r="P3" s="25"/>
      <c r="Q3" s="25"/>
      <c r="R3" s="25"/>
      <c r="S3" s="25" t="s">
        <v>6</v>
      </c>
      <c r="T3" s="25" t="s">
        <v>13</v>
      </c>
      <c r="U3" s="25"/>
      <c r="V3" s="25"/>
      <c r="W3" s="25"/>
      <c r="X3" s="25"/>
      <c r="Y3" s="25"/>
      <c r="Z3" s="25"/>
      <c r="AA3" s="15"/>
      <c r="AB3" s="15"/>
      <c r="AC3" s="15"/>
      <c r="AD3" s="15"/>
      <c r="AE3" s="15"/>
      <c r="AF3" s="15"/>
      <c r="AG3" s="7"/>
      <c r="AH3" s="7"/>
      <c r="AI3" s="7"/>
      <c r="AJ3" s="7"/>
      <c r="AK3" s="7"/>
      <c r="AL3" s="7"/>
      <c r="AM3" s="7"/>
      <c r="AN3" s="7"/>
      <c r="AO3" s="7"/>
      <c r="AP3" s="7"/>
      <c r="AQ3" s="7"/>
      <c r="AR3" s="7"/>
      <c r="AS3" s="7"/>
      <c r="AT3" s="7"/>
      <c r="AU3" s="7"/>
      <c r="AV3" s="7"/>
      <c r="AW3" s="7"/>
      <c r="AX3" s="7"/>
      <c r="AY3" s="25"/>
      <c r="AZ3" s="25"/>
      <c r="BA3" s="25"/>
      <c r="BB3" s="25" t="s">
        <v>6</v>
      </c>
      <c r="BC3" s="25"/>
      <c r="BD3" s="25"/>
      <c r="BE3" s="25"/>
      <c r="BF3" s="25"/>
      <c r="BG3" s="25"/>
      <c r="BH3" s="25"/>
      <c r="BI3" s="25"/>
      <c r="BJ3" s="15"/>
      <c r="BK3" s="15"/>
      <c r="BL3" s="15"/>
      <c r="BM3" s="15"/>
      <c r="BN3" s="15"/>
      <c r="BO3" s="15"/>
      <c r="BP3" s="15"/>
      <c r="BQ3" s="15"/>
      <c r="BR3" s="15"/>
      <c r="BS3" s="15"/>
      <c r="BT3" s="15"/>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row>
    <row r="4" spans="1:110" x14ac:dyDescent="0.25">
      <c r="A4" s="6" t="s">
        <v>14</v>
      </c>
      <c r="B4" s="10"/>
      <c r="C4" s="61">
        <v>70</v>
      </c>
      <c r="D4" s="7"/>
      <c r="E4" s="7"/>
      <c r="F4" s="7"/>
      <c r="G4" s="7"/>
      <c r="H4" s="70" t="s">
        <v>15</v>
      </c>
      <c r="I4" s="71"/>
      <c r="J4" s="72"/>
      <c r="K4" s="7"/>
      <c r="L4" s="7"/>
      <c r="M4" s="7"/>
      <c r="N4" s="7"/>
      <c r="O4" s="24" t="s">
        <v>16</v>
      </c>
      <c r="P4" s="25"/>
      <c r="Q4" s="25"/>
      <c r="R4" s="25"/>
      <c r="S4" s="25"/>
      <c r="T4" s="25"/>
      <c r="U4" s="25"/>
      <c r="V4" s="25"/>
      <c r="W4" s="25"/>
      <c r="X4" s="25"/>
      <c r="Y4" s="25"/>
      <c r="Z4" s="25"/>
      <c r="AA4" s="15"/>
      <c r="AB4" s="15"/>
      <c r="AC4" s="15"/>
      <c r="AD4" s="15"/>
      <c r="AE4" s="15"/>
      <c r="AF4" s="15"/>
      <c r="AG4" s="7"/>
      <c r="AH4" s="7"/>
      <c r="AI4" s="7"/>
      <c r="AJ4" s="7"/>
      <c r="AK4" s="7"/>
      <c r="AL4" s="7"/>
      <c r="AM4" s="7"/>
      <c r="AN4" s="7"/>
      <c r="AO4" s="7"/>
      <c r="AP4" s="7"/>
      <c r="AQ4" s="7"/>
      <c r="AR4" s="7"/>
      <c r="AS4" s="7"/>
      <c r="AT4" s="7"/>
      <c r="AU4" s="7"/>
      <c r="AV4" s="7"/>
      <c r="AW4" s="7"/>
      <c r="AX4" s="24"/>
      <c r="AY4" s="25"/>
      <c r="AZ4" s="25"/>
      <c r="BA4" s="25"/>
      <c r="BB4" s="25"/>
      <c r="BC4" s="25"/>
      <c r="BD4" s="25"/>
      <c r="BE4" s="25"/>
      <c r="BF4" s="25"/>
      <c r="BG4" s="25"/>
      <c r="BH4" s="25"/>
      <c r="BI4" s="25"/>
      <c r="BJ4" s="15"/>
      <c r="BK4" s="15"/>
      <c r="BL4" s="15"/>
      <c r="BM4" s="15"/>
      <c r="BN4" s="15"/>
      <c r="BO4" s="15"/>
      <c r="BP4" s="15"/>
      <c r="BQ4" s="15"/>
      <c r="BR4" s="15"/>
      <c r="BS4" s="15"/>
      <c r="BT4" s="15"/>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row>
    <row r="5" spans="1:110" hidden="1" x14ac:dyDescent="0.25">
      <c r="A5" s="7"/>
      <c r="B5" s="7"/>
      <c r="C5" s="7"/>
      <c r="D5" s="7"/>
      <c r="E5" s="7"/>
      <c r="F5" s="7"/>
      <c r="G5" s="7"/>
      <c r="H5" s="7"/>
      <c r="I5" s="7"/>
      <c r="J5" s="7"/>
      <c r="K5" s="7"/>
      <c r="L5" s="7"/>
      <c r="M5" s="7"/>
      <c r="N5" s="7"/>
      <c r="O5" s="25"/>
      <c r="P5" s="25"/>
      <c r="Q5" s="25"/>
      <c r="R5" s="25"/>
      <c r="S5" s="25"/>
      <c r="T5" s="25"/>
      <c r="U5" s="25"/>
      <c r="V5" s="25"/>
      <c r="W5" s="25"/>
      <c r="X5" s="25"/>
      <c r="Y5" s="25"/>
      <c r="Z5" s="25"/>
      <c r="AA5" s="15"/>
      <c r="AB5" s="15"/>
      <c r="AC5" s="15"/>
      <c r="AD5" s="15"/>
      <c r="AE5" s="15"/>
      <c r="AF5" s="15"/>
      <c r="AG5" s="7"/>
      <c r="AH5" s="7"/>
      <c r="AI5" s="7"/>
      <c r="AJ5" s="7"/>
      <c r="AK5" s="7"/>
      <c r="AL5" s="7"/>
      <c r="AM5" s="7"/>
      <c r="AN5" s="7"/>
      <c r="AO5" s="7"/>
      <c r="AP5" s="7"/>
      <c r="AQ5" s="7"/>
      <c r="AR5" s="7"/>
      <c r="AS5" s="7"/>
      <c r="AT5" s="7"/>
      <c r="AU5" s="7"/>
      <c r="AV5" s="7"/>
      <c r="AW5" s="7"/>
      <c r="AX5" s="25"/>
      <c r="AY5" s="25"/>
      <c r="AZ5" s="25"/>
      <c r="BA5" s="25"/>
      <c r="BB5" s="25"/>
      <c r="BC5" s="25"/>
      <c r="BD5" s="25"/>
      <c r="BE5" s="25"/>
      <c r="BF5" s="25"/>
      <c r="BG5" s="25"/>
      <c r="BH5" s="25"/>
      <c r="BI5" s="25"/>
      <c r="BJ5" s="15"/>
      <c r="BK5" s="15"/>
      <c r="BL5" s="15"/>
      <c r="BM5" s="15"/>
      <c r="BN5" s="15"/>
      <c r="BO5" s="15"/>
      <c r="BP5" s="15"/>
      <c r="BQ5" s="15"/>
      <c r="BR5" s="15"/>
      <c r="BS5" s="15"/>
      <c r="BT5" s="15"/>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row>
    <row r="6" spans="1:110" hidden="1" x14ac:dyDescent="0.25">
      <c r="A6" s="7"/>
      <c r="B6" s="7"/>
      <c r="C6" s="7"/>
      <c r="D6" s="7"/>
      <c r="E6" s="7"/>
      <c r="F6" s="7"/>
      <c r="G6" s="7"/>
      <c r="H6" s="7"/>
      <c r="I6" s="7"/>
      <c r="J6" s="7"/>
      <c r="K6" s="7"/>
      <c r="L6" s="7"/>
      <c r="M6" s="7"/>
      <c r="N6" s="21" t="s">
        <v>17</v>
      </c>
      <c r="O6" s="25"/>
      <c r="P6" s="25"/>
      <c r="Q6" s="25"/>
      <c r="R6" s="25"/>
      <c r="S6" s="25"/>
      <c r="T6" s="25"/>
      <c r="U6" s="25"/>
      <c r="V6" s="25"/>
      <c r="W6" s="25"/>
      <c r="X6" s="25"/>
      <c r="Y6" s="25"/>
      <c r="Z6" s="25"/>
      <c r="AA6" s="15"/>
      <c r="AB6" s="15"/>
      <c r="AC6" s="15"/>
      <c r="AD6" s="15"/>
      <c r="AE6" s="15"/>
      <c r="AF6" s="15"/>
      <c r="AG6" s="7"/>
      <c r="AH6" s="7"/>
      <c r="AI6" s="7"/>
      <c r="AJ6" s="7"/>
      <c r="AK6" s="7"/>
      <c r="AL6" s="7"/>
      <c r="AM6" s="7"/>
      <c r="AN6" s="7"/>
      <c r="AO6" s="7"/>
      <c r="AP6" s="7"/>
      <c r="AQ6" s="7"/>
      <c r="AR6" s="7"/>
      <c r="AS6" s="7"/>
      <c r="AT6" s="7"/>
      <c r="AU6" s="7"/>
      <c r="AV6" s="7"/>
      <c r="AW6" s="7"/>
      <c r="AX6" s="25"/>
      <c r="AY6" s="25"/>
      <c r="AZ6" s="25"/>
      <c r="BA6" s="25"/>
      <c r="BB6" s="25"/>
      <c r="BC6" s="25"/>
      <c r="BD6" s="25"/>
      <c r="BE6" s="25"/>
      <c r="BF6" s="25"/>
      <c r="BG6" s="25"/>
      <c r="BH6" s="25"/>
      <c r="BI6" s="25"/>
      <c r="BJ6" s="15"/>
      <c r="BK6" s="15"/>
      <c r="BL6" s="15"/>
      <c r="BM6" s="15"/>
      <c r="BN6" s="15"/>
      <c r="BO6" s="15"/>
      <c r="BP6" s="15"/>
      <c r="BQ6" s="15"/>
      <c r="BR6" s="15"/>
      <c r="BS6" s="15"/>
      <c r="BT6" s="15"/>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row>
    <row r="7" spans="1:110" ht="15" customHeight="1" x14ac:dyDescent="0.25">
      <c r="A7" s="7"/>
      <c r="B7" s="7">
        <v>252</v>
      </c>
      <c r="C7" s="7"/>
      <c r="D7" s="77" t="s">
        <v>18</v>
      </c>
      <c r="E7" s="77"/>
      <c r="F7" s="77"/>
      <c r="G7" s="77"/>
      <c r="H7" s="77"/>
      <c r="I7" s="77"/>
      <c r="J7" s="77"/>
      <c r="K7" s="77"/>
      <c r="L7" s="77"/>
      <c r="M7" s="77"/>
      <c r="N7" s="7"/>
      <c r="O7" s="25"/>
      <c r="P7" s="25"/>
      <c r="Q7" s="25"/>
      <c r="R7" s="25"/>
      <c r="S7" s="25"/>
      <c r="T7" s="25"/>
      <c r="U7" s="25"/>
      <c r="V7" s="25"/>
      <c r="W7" s="25"/>
      <c r="X7" s="25"/>
      <c r="Y7" s="25"/>
      <c r="Z7" s="25"/>
      <c r="AA7" s="15"/>
      <c r="AB7" s="15"/>
      <c r="AC7" s="15"/>
      <c r="AD7" s="15"/>
      <c r="AE7" s="15"/>
      <c r="AF7" s="15"/>
      <c r="AG7" s="7"/>
      <c r="AH7" s="7"/>
      <c r="AI7" s="7"/>
      <c r="AJ7" s="7"/>
      <c r="AK7" s="7"/>
      <c r="AL7" s="7"/>
      <c r="AM7" s="7"/>
      <c r="AN7" s="7"/>
      <c r="AO7" s="7"/>
      <c r="AP7" s="7"/>
      <c r="AQ7" s="7"/>
      <c r="AR7" s="7"/>
      <c r="AS7" s="7"/>
      <c r="AT7" s="7"/>
      <c r="AU7" s="7"/>
      <c r="AV7" s="7"/>
      <c r="AW7" s="7"/>
      <c r="AX7" s="25"/>
      <c r="AY7" s="25"/>
      <c r="AZ7" s="25"/>
      <c r="BA7" s="25"/>
      <c r="BB7" s="25"/>
      <c r="BC7" s="25"/>
      <c r="BD7" s="25"/>
      <c r="BE7" s="25"/>
      <c r="BF7" s="25"/>
      <c r="BG7" s="25"/>
      <c r="BH7" s="25"/>
      <c r="BI7" s="25"/>
      <c r="BJ7" s="15"/>
      <c r="BK7" s="15"/>
      <c r="BL7" s="15"/>
      <c r="BM7" s="15"/>
      <c r="BN7" s="15"/>
      <c r="BO7" s="15"/>
      <c r="BP7" s="15"/>
      <c r="BQ7" s="15"/>
      <c r="BR7" s="15"/>
      <c r="BS7" s="15"/>
      <c r="BT7" s="15"/>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row>
    <row r="8" spans="1:110" ht="18.75" customHeight="1" x14ac:dyDescent="0.3">
      <c r="A8" s="97" t="s">
        <v>19</v>
      </c>
      <c r="B8" s="98" t="s">
        <v>20</v>
      </c>
      <c r="C8" s="97" t="s">
        <v>21</v>
      </c>
      <c r="D8" s="100" t="s">
        <v>22</v>
      </c>
      <c r="E8" s="100"/>
      <c r="F8" s="100"/>
      <c r="G8" s="100"/>
      <c r="H8" s="100"/>
      <c r="I8" s="73" t="s">
        <v>23</v>
      </c>
      <c r="J8" s="73"/>
      <c r="K8" s="73"/>
      <c r="L8" s="73"/>
      <c r="M8" s="73"/>
      <c r="N8" s="22"/>
      <c r="O8" s="26" t="s">
        <v>24</v>
      </c>
      <c r="P8" s="28"/>
      <c r="Q8" s="28"/>
      <c r="R8" s="28"/>
      <c r="S8" s="28"/>
      <c r="T8" s="28"/>
      <c r="U8" s="28"/>
      <c r="V8" s="28"/>
      <c r="W8" s="28"/>
      <c r="X8" s="28"/>
      <c r="Y8" s="28"/>
      <c r="Z8" s="28"/>
      <c r="AA8" s="28"/>
      <c r="AB8" s="28"/>
      <c r="AC8" s="28"/>
      <c r="AD8" s="28"/>
      <c r="AE8" s="28"/>
      <c r="AF8" s="28"/>
      <c r="AG8" s="30"/>
      <c r="AH8" s="28"/>
      <c r="AI8" s="28"/>
      <c r="AJ8" s="28"/>
      <c r="AK8" s="28"/>
      <c r="AL8" s="28"/>
      <c r="AM8" s="28"/>
      <c r="AN8" s="28"/>
      <c r="AO8" s="28"/>
      <c r="AP8" s="28"/>
      <c r="AQ8" s="28"/>
      <c r="AR8" s="28"/>
      <c r="AS8" s="30"/>
      <c r="AT8" s="91" t="s">
        <v>25</v>
      </c>
      <c r="AU8" s="80" t="s">
        <v>26</v>
      </c>
      <c r="AV8" s="82" t="s">
        <v>27</v>
      </c>
      <c r="AW8" s="33"/>
      <c r="AX8" s="36" t="s">
        <v>28</v>
      </c>
      <c r="AY8" s="38"/>
      <c r="AZ8" s="38"/>
      <c r="BA8" s="38"/>
      <c r="BB8" s="38"/>
      <c r="BC8" s="38"/>
      <c r="BD8" s="38"/>
      <c r="BE8" s="38"/>
      <c r="BF8" s="38"/>
      <c r="BG8" s="38"/>
      <c r="BH8" s="38"/>
      <c r="BI8" s="38"/>
      <c r="BJ8" s="38"/>
      <c r="BK8" s="38"/>
      <c r="BL8" s="38"/>
      <c r="BM8" s="38"/>
      <c r="BN8" s="38"/>
      <c r="BO8" s="38"/>
      <c r="BP8" s="38"/>
      <c r="BQ8" s="38"/>
      <c r="BR8" s="38"/>
      <c r="BS8" s="38"/>
      <c r="BT8" s="38"/>
      <c r="BU8" s="42"/>
      <c r="BV8" s="38"/>
      <c r="BW8" s="38"/>
      <c r="BX8" s="38"/>
      <c r="BY8" s="38"/>
      <c r="BZ8" s="38"/>
      <c r="CA8" s="38"/>
      <c r="CB8" s="38"/>
      <c r="CC8" s="38"/>
      <c r="CD8" s="38"/>
      <c r="CE8" s="38"/>
      <c r="CF8" s="38"/>
      <c r="CG8" s="42"/>
      <c r="CH8" s="43"/>
      <c r="CI8" s="43"/>
      <c r="CJ8" s="43"/>
      <c r="CK8" s="43"/>
      <c r="CL8" s="43"/>
      <c r="CM8" s="85" t="s">
        <v>26</v>
      </c>
      <c r="CN8" s="62" t="s">
        <v>27</v>
      </c>
      <c r="CO8" s="33"/>
      <c r="CP8" s="89" t="s">
        <v>29</v>
      </c>
      <c r="CQ8" s="89" t="s">
        <v>30</v>
      </c>
      <c r="CR8" s="33"/>
      <c r="CS8" s="65" t="s">
        <v>29</v>
      </c>
      <c r="CT8" s="65" t="s">
        <v>31</v>
      </c>
      <c r="CU8" s="7"/>
      <c r="CV8" s="9" t="s">
        <v>32</v>
      </c>
      <c r="CW8" s="7"/>
      <c r="CX8" s="7"/>
      <c r="CY8" s="7"/>
      <c r="CZ8" s="7"/>
      <c r="DA8" s="7"/>
    </row>
    <row r="9" spans="1:110" ht="15" customHeight="1" x14ac:dyDescent="0.25">
      <c r="A9" s="97"/>
      <c r="B9" s="98"/>
      <c r="C9" s="97"/>
      <c r="D9" s="101" t="s">
        <v>33</v>
      </c>
      <c r="E9" s="101"/>
      <c r="F9" s="99" t="s">
        <v>34</v>
      </c>
      <c r="G9" s="99"/>
      <c r="H9" s="99"/>
      <c r="I9" s="78" t="s">
        <v>33</v>
      </c>
      <c r="J9" s="78"/>
      <c r="K9" s="73" t="s">
        <v>34</v>
      </c>
      <c r="L9" s="73"/>
      <c r="M9" s="73"/>
      <c r="N9" s="22"/>
      <c r="O9" s="94">
        <v>1</v>
      </c>
      <c r="P9" s="95"/>
      <c r="Q9" s="96"/>
      <c r="R9" s="94">
        <v>2</v>
      </c>
      <c r="S9" s="95"/>
      <c r="T9" s="96"/>
      <c r="U9" s="94">
        <v>3</v>
      </c>
      <c r="V9" s="95"/>
      <c r="W9" s="96"/>
      <c r="X9" s="94">
        <v>4</v>
      </c>
      <c r="Y9" s="95"/>
      <c r="Z9" s="96"/>
      <c r="AA9" s="94">
        <v>5</v>
      </c>
      <c r="AB9" s="95"/>
      <c r="AC9" s="96"/>
      <c r="AD9" s="80" t="s">
        <v>33</v>
      </c>
      <c r="AE9" s="94">
        <v>6</v>
      </c>
      <c r="AF9" s="95"/>
      <c r="AG9" s="96"/>
      <c r="AH9" s="94">
        <v>7</v>
      </c>
      <c r="AI9" s="95"/>
      <c r="AJ9" s="96"/>
      <c r="AK9" s="94">
        <v>8</v>
      </c>
      <c r="AL9" s="95"/>
      <c r="AM9" s="96"/>
      <c r="AN9" s="94">
        <v>9</v>
      </c>
      <c r="AO9" s="95"/>
      <c r="AP9" s="96"/>
      <c r="AQ9" s="94">
        <v>10</v>
      </c>
      <c r="AR9" s="95"/>
      <c r="AS9" s="96"/>
      <c r="AT9" s="92"/>
      <c r="AU9" s="81"/>
      <c r="AV9" s="83"/>
      <c r="AW9" s="33"/>
      <c r="AX9" s="87">
        <v>1</v>
      </c>
      <c r="AY9" s="75"/>
      <c r="AZ9" s="76"/>
      <c r="BA9" s="74">
        <v>2</v>
      </c>
      <c r="BB9" s="75"/>
      <c r="BC9" s="76"/>
      <c r="BD9" s="74">
        <v>3</v>
      </c>
      <c r="BE9" s="75"/>
      <c r="BF9" s="76"/>
      <c r="BG9" s="74">
        <v>4</v>
      </c>
      <c r="BH9" s="75"/>
      <c r="BI9" s="76"/>
      <c r="BJ9" s="74">
        <v>5</v>
      </c>
      <c r="BK9" s="75"/>
      <c r="BL9" s="76"/>
      <c r="BM9" s="41"/>
      <c r="BN9" s="41"/>
      <c r="BO9" s="41"/>
      <c r="BP9" s="41"/>
      <c r="BQ9" s="41"/>
      <c r="BR9" s="85" t="s">
        <v>33</v>
      </c>
      <c r="BS9" s="74">
        <v>6</v>
      </c>
      <c r="BT9" s="75"/>
      <c r="BU9" s="76"/>
      <c r="BV9" s="74">
        <v>7</v>
      </c>
      <c r="BW9" s="75"/>
      <c r="BX9" s="76"/>
      <c r="BY9" s="74">
        <v>8</v>
      </c>
      <c r="BZ9" s="75"/>
      <c r="CA9" s="76"/>
      <c r="CB9" s="74">
        <v>9</v>
      </c>
      <c r="CC9" s="75"/>
      <c r="CD9" s="76"/>
      <c r="CE9" s="74">
        <v>10</v>
      </c>
      <c r="CF9" s="75"/>
      <c r="CG9" s="76"/>
      <c r="CH9" s="44"/>
      <c r="CI9" s="44"/>
      <c r="CJ9" s="44"/>
      <c r="CK9" s="44"/>
      <c r="CL9" s="44"/>
      <c r="CM9" s="86"/>
      <c r="CN9" s="63"/>
      <c r="CO9" s="33"/>
      <c r="CP9" s="89"/>
      <c r="CQ9" s="89"/>
      <c r="CR9" s="33"/>
      <c r="CS9" s="65"/>
      <c r="CT9" s="65"/>
      <c r="CU9" s="7"/>
      <c r="CV9" s="46" t="s">
        <v>35</v>
      </c>
      <c r="CW9" s="8" t="s">
        <v>36</v>
      </c>
      <c r="CX9" s="7"/>
      <c r="CY9" s="7"/>
      <c r="CZ9" s="7"/>
      <c r="DA9" s="7"/>
      <c r="DE9" s="3">
        <v>0</v>
      </c>
      <c r="DF9" s="3" t="str">
        <f>(IF(CW10="","","Perlu peningkatan pemahaman  "))&amp;(IF(CW10="","",CW10&amp;", "))&amp;(IF(CW11="","",CW11&amp;", "))&amp;(IF(CW12="","",CW12&amp;", "))&amp;(IF(CW13="","",CW13&amp;", "))&amp;(IF(CW14="","",CW14&amp;", "))&amp;(IF(CW15="","",CW15&amp;", "))&amp;(IF(CW16="","",CW16&amp;", "))&amp;(IF(CW17="","",CW17&amp;", "))&amp;(IF(CW18="","",CW18&amp;", "))&amp;(IF(CW19="","",CW19&amp;"."))</f>
        <v xml:space="preserve">Perlu peningkatan pemahaman  kerajaan maritim di indonesia pada masa hindu budha, kerajaan maritim di indonesia pada masa islam, peristiwa penting di eropa dan pengaruhnya, revolusi revolusi besar dunia, paham paham besar dunia, pengaruh perang dunia I dan II, </v>
      </c>
    </row>
    <row r="10" spans="1:110" x14ac:dyDescent="0.25">
      <c r="A10" s="97"/>
      <c r="B10" s="98"/>
      <c r="C10" s="97"/>
      <c r="D10" s="12" t="s">
        <v>37</v>
      </c>
      <c r="E10" s="12" t="s">
        <v>38</v>
      </c>
      <c r="F10" s="16" t="s">
        <v>37</v>
      </c>
      <c r="G10" s="16" t="s">
        <v>38</v>
      </c>
      <c r="H10" s="16" t="s">
        <v>39</v>
      </c>
      <c r="I10" s="18" t="s">
        <v>37</v>
      </c>
      <c r="J10" s="18" t="s">
        <v>38</v>
      </c>
      <c r="K10" s="19" t="s">
        <v>37</v>
      </c>
      <c r="L10" s="19" t="s">
        <v>38</v>
      </c>
      <c r="M10" s="19" t="s">
        <v>39</v>
      </c>
      <c r="N10" s="22"/>
      <c r="O10" s="27" t="s">
        <v>40</v>
      </c>
      <c r="P10" s="27" t="s">
        <v>41</v>
      </c>
      <c r="Q10" s="27" t="s">
        <v>42</v>
      </c>
      <c r="R10" s="27" t="s">
        <v>40</v>
      </c>
      <c r="S10" s="27" t="s">
        <v>41</v>
      </c>
      <c r="T10" s="27" t="s">
        <v>42</v>
      </c>
      <c r="U10" s="27" t="s">
        <v>40</v>
      </c>
      <c r="V10" s="27" t="s">
        <v>41</v>
      </c>
      <c r="W10" s="27" t="s">
        <v>42</v>
      </c>
      <c r="X10" s="27" t="s">
        <v>40</v>
      </c>
      <c r="Y10" s="27" t="s">
        <v>41</v>
      </c>
      <c r="Z10" s="27" t="s">
        <v>42</v>
      </c>
      <c r="AA10" s="27" t="s">
        <v>40</v>
      </c>
      <c r="AB10" s="27" t="s">
        <v>41</v>
      </c>
      <c r="AC10" s="27" t="s">
        <v>42</v>
      </c>
      <c r="AD10" s="93"/>
      <c r="AE10" s="27" t="s">
        <v>40</v>
      </c>
      <c r="AF10" s="27" t="s">
        <v>41</v>
      </c>
      <c r="AG10" s="27" t="s">
        <v>42</v>
      </c>
      <c r="AH10" s="27" t="s">
        <v>40</v>
      </c>
      <c r="AI10" s="27" t="s">
        <v>41</v>
      </c>
      <c r="AJ10" s="27" t="s">
        <v>42</v>
      </c>
      <c r="AK10" s="27" t="s">
        <v>40</v>
      </c>
      <c r="AL10" s="27" t="s">
        <v>41</v>
      </c>
      <c r="AM10" s="27" t="s">
        <v>42</v>
      </c>
      <c r="AN10" s="27" t="s">
        <v>40</v>
      </c>
      <c r="AO10" s="27" t="s">
        <v>41</v>
      </c>
      <c r="AP10" s="27" t="s">
        <v>42</v>
      </c>
      <c r="AQ10" s="27" t="s">
        <v>40</v>
      </c>
      <c r="AR10" s="27" t="s">
        <v>41</v>
      </c>
      <c r="AS10" s="27" t="s">
        <v>42</v>
      </c>
      <c r="AT10" s="92"/>
      <c r="AU10" s="81"/>
      <c r="AV10" s="84"/>
      <c r="AW10" s="34"/>
      <c r="AX10" s="37" t="s">
        <v>43</v>
      </c>
      <c r="AY10" s="39" t="s">
        <v>44</v>
      </c>
      <c r="AZ10" s="40" t="s">
        <v>45</v>
      </c>
      <c r="BA10" s="40" t="s">
        <v>43</v>
      </c>
      <c r="BB10" s="40" t="s">
        <v>44</v>
      </c>
      <c r="BC10" s="40" t="s">
        <v>45</v>
      </c>
      <c r="BD10" s="40" t="s">
        <v>43</v>
      </c>
      <c r="BE10" s="40" t="s">
        <v>44</v>
      </c>
      <c r="BF10" s="40" t="s">
        <v>45</v>
      </c>
      <c r="BG10" s="40" t="s">
        <v>43</v>
      </c>
      <c r="BH10" s="40" t="s">
        <v>44</v>
      </c>
      <c r="BI10" s="40" t="s">
        <v>45</v>
      </c>
      <c r="BJ10" s="40" t="s">
        <v>43</v>
      </c>
      <c r="BK10" s="40" t="s">
        <v>44</v>
      </c>
      <c r="BL10" s="40" t="s">
        <v>45</v>
      </c>
      <c r="BM10" s="40"/>
      <c r="BN10" s="40"/>
      <c r="BO10" s="40"/>
      <c r="BP10" s="40"/>
      <c r="BQ10" s="40"/>
      <c r="BR10" s="88"/>
      <c r="BS10" s="40" t="s">
        <v>43</v>
      </c>
      <c r="BT10" s="40" t="s">
        <v>44</v>
      </c>
      <c r="BU10" s="40" t="s">
        <v>45</v>
      </c>
      <c r="BV10" s="40" t="s">
        <v>43</v>
      </c>
      <c r="BW10" s="40" t="s">
        <v>44</v>
      </c>
      <c r="BX10" s="40" t="s">
        <v>45</v>
      </c>
      <c r="BY10" s="40" t="s">
        <v>43</v>
      </c>
      <c r="BZ10" s="40" t="s">
        <v>44</v>
      </c>
      <c r="CA10" s="40" t="s">
        <v>45</v>
      </c>
      <c r="CB10" s="40" t="s">
        <v>43</v>
      </c>
      <c r="CC10" s="40" t="s">
        <v>44</v>
      </c>
      <c r="CD10" s="40" t="s">
        <v>45</v>
      </c>
      <c r="CE10" s="40" t="s">
        <v>43</v>
      </c>
      <c r="CF10" s="40" t="s">
        <v>44</v>
      </c>
      <c r="CG10" s="40" t="s">
        <v>45</v>
      </c>
      <c r="CH10" s="40"/>
      <c r="CI10" s="40"/>
      <c r="CJ10" s="40"/>
      <c r="CK10" s="40"/>
      <c r="CL10" s="40"/>
      <c r="CM10" s="86"/>
      <c r="CN10" s="64"/>
      <c r="CO10" s="33"/>
      <c r="CP10" s="89"/>
      <c r="CQ10" s="89"/>
      <c r="CR10" s="33"/>
      <c r="CS10" s="65"/>
      <c r="CT10" s="65"/>
      <c r="CU10" s="7"/>
      <c r="CV10" s="47">
        <v>1</v>
      </c>
      <c r="CW10" s="58" t="s">
        <v>46</v>
      </c>
      <c r="CX10" s="7">
        <v>8201</v>
      </c>
      <c r="CY10" s="7"/>
      <c r="CZ10" s="7"/>
      <c r="DA10" s="7"/>
      <c r="DE10" s="3">
        <v>1</v>
      </c>
      <c r="DF10" s="3" t="str">
        <f>(IF(CW10="","","Memiliki kemampuan pemahaman "))&amp;(IF(CW11="","",CW11&amp;", "))&amp;(IF(CW12="","",CW12&amp;", "))&amp;(IF(CW13="","",CW13&amp;", "))&amp;(IF(CW14="","",CW14&amp;", "))&amp;(IF(CW15="","",CW15&amp;", "))&amp;(IF(CW16="","",CW16&amp;", "))&amp;(IF(CW17="","",CW17&amp;", "))&amp;(IF(CW18="","",CW18&amp;", "))&amp;(IF(CW19="","",CW19&amp;", "))&amp;(IF(CW10="","","Masih perlu peningkatan pemahaman "&amp;CW10&amp;"."))</f>
        <v>Memiliki kemampuan pemahaman kerajaan maritim di indonesia pada masa islam, peristiwa penting di eropa dan pengaruhnya, revolusi revolusi besar dunia, paham paham besar dunia, pengaruh perang dunia I dan II, Masih perlu peningkatan pemahaman kerajaan maritim di indonesia pada masa hindu budha.</v>
      </c>
    </row>
    <row r="11" spans="1:110" x14ac:dyDescent="0.25">
      <c r="A11" s="8">
        <v>1</v>
      </c>
      <c r="B11" s="8">
        <v>127703</v>
      </c>
      <c r="C11" s="8" t="s">
        <v>47</v>
      </c>
      <c r="D11" s="8">
        <f t="shared" ref="D11:D42" si="0">AD11</f>
        <v>85</v>
      </c>
      <c r="E11" s="13" t="str">
        <f t="shared" ref="E11:E42" si="1">IF(D11="","",IF(D11&lt;=$CZ$13,"D",IF(D11&lt;=$CZ$14,"C",IF(D11&lt;=$CZ$15,"B",IF(D11&lt;=$CZ$16,"A","E")))))</f>
        <v>B</v>
      </c>
      <c r="F11" s="17">
        <f t="shared" ref="F11:F42" si="2">AV11</f>
        <v>84</v>
      </c>
      <c r="G11" s="13" t="str">
        <f t="shared" ref="G11:G42" si="3">IF(F11="","",IF(F11&lt;=$CZ$13,"D",IF(F11&lt;=$CZ$14,"C",IF(F11&lt;=$CZ$15,"B",IF(F11&lt;=$CZ$16,"A","E")))))</f>
        <v>B</v>
      </c>
      <c r="H11" s="13" t="str">
        <f t="shared" ref="H11:H42" si="4">CQ11</f>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I11" s="8">
        <f t="shared" ref="I11:I42" si="5">BR11</f>
        <v>82</v>
      </c>
      <c r="J11" s="13" t="str">
        <f t="shared" ref="J11:J42" si="6">IF(I11="","",IF(I11&lt;=$CZ$27,"D",IF(I11&lt;=$CZ$28,"C",IF(I11&lt;=$CZ$29,"B",IF(I11&lt;=$CZ$30,"A","E")))))</f>
        <v>B</v>
      </c>
      <c r="K11" s="20">
        <f t="shared" ref="K11:K42" si="7">CN11</f>
        <v>84</v>
      </c>
      <c r="L11" s="13" t="str">
        <f t="shared" ref="L11:L42" si="8">IF(K11="","",IF(K11&lt;=$CZ$27,"D",IF(K11&lt;=$CZ$28,"C",IF(K11&lt;=$CZ$29,"B",IF(K11&lt;=$CZ$30,"A","E")))))</f>
        <v>B</v>
      </c>
      <c r="M11" s="8" t="str">
        <f t="shared" ref="M11:M42" si="9">CT11</f>
        <v xml:space="preserve">Memiliki keterampilan kerajaan maritim di indonesia pada masa hindu budha, kerajaan maritim di indonesia pada masa islam, peristiwa penting di eropa dan pengaruhnya, revolusi revolusi besar dunia, paham paham besar dunia, pengaruh perang dunia I dan II, </v>
      </c>
      <c r="N11" s="7"/>
      <c r="O11" s="58">
        <v>90</v>
      </c>
      <c r="P11" s="58"/>
      <c r="Q11" s="2"/>
      <c r="R11" s="58">
        <v>85</v>
      </c>
      <c r="S11" s="58"/>
      <c r="T11" s="2"/>
      <c r="U11" s="58">
        <v>80</v>
      </c>
      <c r="V11" s="58"/>
      <c r="W11" s="2"/>
      <c r="X11" s="58"/>
      <c r="Y11" s="58"/>
      <c r="Z11" s="2"/>
      <c r="AA11" s="58"/>
      <c r="AB11" s="58"/>
      <c r="AC11" s="2"/>
      <c r="AD11" s="29">
        <f t="shared" ref="AD11:AD42" si="10">IF(AND(O11="",P11="",Q11=""),"",ROUND(AVERAGE(O11:AC11),0))</f>
        <v>85</v>
      </c>
      <c r="AE11" s="58">
        <v>83</v>
      </c>
      <c r="AF11" s="58"/>
      <c r="AG11" s="2"/>
      <c r="AH11" s="58">
        <v>83</v>
      </c>
      <c r="AI11" s="58"/>
      <c r="AJ11" s="2"/>
      <c r="AK11" s="58">
        <v>83</v>
      </c>
      <c r="AL11" s="58"/>
      <c r="AM11" s="2"/>
      <c r="AN11" s="58"/>
      <c r="AO11" s="58"/>
      <c r="AP11" s="2"/>
      <c r="AQ11" s="58"/>
      <c r="AR11" s="58"/>
      <c r="AS11" s="2"/>
      <c r="AT11" s="58">
        <v>85</v>
      </c>
      <c r="AU11" s="31">
        <f t="shared" ref="AU11:AU42" si="11">IF(AT11="","",AVERAGE(O11:AC11,AE11:AT11))</f>
        <v>84.142857142857139</v>
      </c>
      <c r="AV11" s="32">
        <f t="shared" ref="AV11:AV42" si="12">IF(AU11="","",ROUND(AU11,0))</f>
        <v>84</v>
      </c>
      <c r="AW11" s="35"/>
      <c r="AX11" s="58"/>
      <c r="AY11" s="58"/>
      <c r="AZ11" s="2">
        <v>85</v>
      </c>
      <c r="BA11" s="58"/>
      <c r="BB11" s="58"/>
      <c r="BC11" s="2">
        <v>80</v>
      </c>
      <c r="BD11" s="58"/>
      <c r="BE11" s="58"/>
      <c r="BF11" s="2">
        <v>81</v>
      </c>
      <c r="BG11" s="58"/>
      <c r="BH11" s="58"/>
      <c r="BI11" s="2"/>
      <c r="BJ11" s="58"/>
      <c r="BK11" s="58"/>
      <c r="BL11" s="2"/>
      <c r="BM11" s="29">
        <f t="shared" ref="BM11:BM42" si="13">IF(AND(AZ11="",AY11="",AX11=""),"",MAX(AX11:AZ11))</f>
        <v>85</v>
      </c>
      <c r="BN11" s="29">
        <f t="shared" ref="BN11:BN42" si="14">IF(AND(BB11="",BC11="",BA11=""),"",MAX(BA11:BC11))</f>
        <v>80</v>
      </c>
      <c r="BO11" s="29">
        <f t="shared" ref="BO11:BO42" si="15">IF(AND(BD11="",BE11="",BF11=""),"",MAX(BD11:BF11))</f>
        <v>81</v>
      </c>
      <c r="BP11" s="29" t="str">
        <f t="shared" ref="BP11:BP42" si="16">IF(AND(BG11="",BH11="",BI11=""),"",MAX(BG11:BI11))</f>
        <v/>
      </c>
      <c r="BQ11" s="29" t="str">
        <f t="shared" ref="BQ11:BQ42" si="17">IF(AND(BJ11="",BK11="",BL11=""),"",MAX(BJ11:BL11))</f>
        <v/>
      </c>
      <c r="BR11" s="29">
        <f t="shared" ref="BR11:BR42" si="18">IF(AND(BM11=""),"",ROUND(AVERAGE(BM11:BQ11),0))</f>
        <v>82</v>
      </c>
      <c r="BS11" s="58"/>
      <c r="BT11" s="58"/>
      <c r="BU11" s="2">
        <v>84</v>
      </c>
      <c r="BV11" s="58"/>
      <c r="BW11" s="58"/>
      <c r="BX11" s="2">
        <v>83</v>
      </c>
      <c r="BY11" s="58"/>
      <c r="BZ11" s="58"/>
      <c r="CA11" s="2">
        <v>87</v>
      </c>
      <c r="CB11" s="58"/>
      <c r="CC11" s="58"/>
      <c r="CD11" s="2"/>
      <c r="CE11" s="58"/>
      <c r="CF11" s="58"/>
      <c r="CG11" s="2"/>
      <c r="CH11" s="29">
        <f t="shared" ref="CH11:CH42" si="19">IF(AND(BU11="",BT11="",BS11=""),"",MAX(BS11:BU11))</f>
        <v>84</v>
      </c>
      <c r="CI11" s="29">
        <f t="shared" ref="CI11:CI42" si="20">IF(AND(BW11="",BX11="",BV11=""),"",MAX(BV11:BX11))</f>
        <v>83</v>
      </c>
      <c r="CJ11" s="29">
        <f t="shared" ref="CJ11:CJ42" si="21">IF(AND(BY11="",BZ11="",CA11=""),"",MAX(BY11:CA11))</f>
        <v>87</v>
      </c>
      <c r="CK11" s="29" t="str">
        <f t="shared" ref="CK11:CK42" si="22">IF(AND(CB11="",CC11="",CD11=""),"",MAX(CB11:CD11))</f>
        <v/>
      </c>
      <c r="CL11" s="29" t="str">
        <f t="shared" ref="CL11:CL42" si="23">IF(AND(CE11="",CF11="",CG11=""),"",MAX(CE11:CG11))</f>
        <v/>
      </c>
      <c r="CM11" s="31">
        <f t="shared" ref="CM11:CM42" si="24">IF(AND(CH11=""),"",AVERAGE(BR11,CH11:CL11))</f>
        <v>84</v>
      </c>
      <c r="CN11" s="32">
        <f t="shared" ref="CN11:CN42" si="25">IF(CM11="","",ROUND(CM11,0))</f>
        <v>84</v>
      </c>
      <c r="CO11" s="35"/>
      <c r="CP11" s="58">
        <v>9</v>
      </c>
      <c r="CQ11" s="45" t="str">
        <f t="shared" ref="CQ11:CQ42" si="26">IF(CP11="","",VLOOKUP(CP11,$DE$9:$DF$20,2,0))</f>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CR11" s="35"/>
      <c r="CS11" s="58">
        <v>9</v>
      </c>
      <c r="CT11" s="45" t="str">
        <f t="shared" ref="CT11:CT42" si="27">IF(CS11="","",VLOOKUP(CS11,$DE$22:$DF$33,2,0))</f>
        <v xml:space="preserve">Memiliki keterampilan kerajaan maritim di indonesia pada masa hindu budha, kerajaan maritim di indonesia pada masa islam, peristiwa penting di eropa dan pengaruhnya, revolusi revolusi besar dunia, paham paham besar dunia, pengaruh perang dunia I dan II, </v>
      </c>
      <c r="CU11" s="7"/>
      <c r="CV11" s="47">
        <v>2</v>
      </c>
      <c r="CW11" s="58" t="s">
        <v>48</v>
      </c>
      <c r="CX11" s="7">
        <v>8202</v>
      </c>
      <c r="CY11" s="66" t="s">
        <v>49</v>
      </c>
      <c r="CZ11" s="66"/>
      <c r="DA11" s="66"/>
      <c r="DE11" s="3">
        <v>2</v>
      </c>
      <c r="DF11" s="3" t="str">
        <f>(IF(CW11="","","Memiliki kemampuan pemahaman "))&amp;(IF(CW10="","",CW10&amp;", "))&amp;(IF(CW12="","",CW12&amp;", "))&amp;(IF(CW13="","",CW13&amp;", "))&amp;(IF(CW14="","",CW14&amp;", "))&amp;(IF(CW15="","",CW15&amp;", "))&amp;(IF(CW16="","",CW16&amp;", "))&amp;(IF(CW17="","",CW17&amp;", "))&amp;(IF(CW18="","",CW18&amp;", "))&amp;(IF(CW19="","",CW19&amp;", "))&amp;(IF(CW11="","","Masih perlu peningkatan pemahaman "&amp;CW11&amp;"."))</f>
        <v>Memiliki kemampuan pemahaman kerajaan maritim di indonesia pada masa hindu budha, peristiwa penting di eropa dan pengaruhnya, revolusi revolusi besar dunia, paham paham besar dunia, pengaruh perang dunia I dan II, Masih perlu peningkatan pemahaman kerajaan maritim di indonesia pada masa islam.</v>
      </c>
    </row>
    <row r="12" spans="1:110" x14ac:dyDescent="0.25">
      <c r="A12" s="8">
        <v>2</v>
      </c>
      <c r="B12" s="8">
        <v>127719</v>
      </c>
      <c r="C12" s="8" t="s">
        <v>50</v>
      </c>
      <c r="D12" s="8">
        <f t="shared" si="0"/>
        <v>87</v>
      </c>
      <c r="E12" s="13" t="str">
        <f t="shared" si="1"/>
        <v>B</v>
      </c>
      <c r="F12" s="17">
        <f t="shared" si="2"/>
        <v>83</v>
      </c>
      <c r="G12" s="13" t="str">
        <f t="shared" si="3"/>
        <v>B</v>
      </c>
      <c r="H12" s="13" t="str">
        <f t="shared" si="4"/>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I12" s="8">
        <f t="shared" si="5"/>
        <v>87</v>
      </c>
      <c r="J12" s="13" t="str">
        <f t="shared" si="6"/>
        <v>B</v>
      </c>
      <c r="K12" s="20">
        <f t="shared" si="7"/>
        <v>84</v>
      </c>
      <c r="L12" s="13" t="str">
        <f t="shared" si="8"/>
        <v>B</v>
      </c>
      <c r="M12" s="8" t="str">
        <f t="shared" si="9"/>
        <v xml:space="preserve">Memiliki keterampilan kerajaan maritim di indonesia pada masa hindu budha, kerajaan maritim di indonesia pada masa islam, peristiwa penting di eropa dan pengaruhnya, revolusi revolusi besar dunia, paham paham besar dunia, pengaruh perang dunia I dan II, </v>
      </c>
      <c r="N12" s="7"/>
      <c r="O12" s="58">
        <v>95</v>
      </c>
      <c r="P12" s="58"/>
      <c r="Q12" s="2"/>
      <c r="R12" s="58">
        <v>90</v>
      </c>
      <c r="S12" s="58"/>
      <c r="T12" s="2"/>
      <c r="U12" s="58">
        <v>76</v>
      </c>
      <c r="V12" s="58"/>
      <c r="W12" s="2"/>
      <c r="X12" s="58"/>
      <c r="Y12" s="58"/>
      <c r="Z12" s="2"/>
      <c r="AA12" s="58"/>
      <c r="AB12" s="58"/>
      <c r="AC12" s="2"/>
      <c r="AD12" s="29">
        <f t="shared" si="10"/>
        <v>87</v>
      </c>
      <c r="AE12" s="58">
        <v>80</v>
      </c>
      <c r="AF12" s="58"/>
      <c r="AG12" s="2"/>
      <c r="AH12" s="58">
        <v>80</v>
      </c>
      <c r="AI12" s="58"/>
      <c r="AJ12" s="2"/>
      <c r="AK12" s="58">
        <v>80</v>
      </c>
      <c r="AL12" s="58"/>
      <c r="AM12" s="2"/>
      <c r="AN12" s="58"/>
      <c r="AO12" s="58"/>
      <c r="AP12" s="2"/>
      <c r="AQ12" s="58"/>
      <c r="AR12" s="58"/>
      <c r="AS12" s="2"/>
      <c r="AT12" s="58">
        <v>80</v>
      </c>
      <c r="AU12" s="31">
        <f t="shared" si="11"/>
        <v>83</v>
      </c>
      <c r="AV12" s="32">
        <f t="shared" si="12"/>
        <v>83</v>
      </c>
      <c r="AW12" s="35"/>
      <c r="AX12" s="58"/>
      <c r="AY12" s="58"/>
      <c r="AZ12" s="2">
        <v>90</v>
      </c>
      <c r="BA12" s="58"/>
      <c r="BB12" s="58"/>
      <c r="BC12" s="2">
        <v>85</v>
      </c>
      <c r="BD12" s="58"/>
      <c r="BE12" s="58"/>
      <c r="BF12" s="2">
        <v>86</v>
      </c>
      <c r="BG12" s="58"/>
      <c r="BH12" s="58"/>
      <c r="BI12" s="2"/>
      <c r="BJ12" s="58"/>
      <c r="BK12" s="58"/>
      <c r="BL12" s="2"/>
      <c r="BM12" s="29">
        <f t="shared" si="13"/>
        <v>90</v>
      </c>
      <c r="BN12" s="29">
        <f t="shared" si="14"/>
        <v>85</v>
      </c>
      <c r="BO12" s="29">
        <f t="shared" si="15"/>
        <v>86</v>
      </c>
      <c r="BP12" s="29" t="str">
        <f t="shared" si="16"/>
        <v/>
      </c>
      <c r="BQ12" s="29" t="str">
        <f t="shared" si="17"/>
        <v/>
      </c>
      <c r="BR12" s="29">
        <f t="shared" si="18"/>
        <v>87</v>
      </c>
      <c r="BS12" s="58"/>
      <c r="BT12" s="58"/>
      <c r="BU12" s="2">
        <v>83</v>
      </c>
      <c r="BV12" s="58"/>
      <c r="BW12" s="58"/>
      <c r="BX12" s="2">
        <v>80</v>
      </c>
      <c r="BY12" s="58"/>
      <c r="BZ12" s="58"/>
      <c r="CA12" s="2">
        <v>86</v>
      </c>
      <c r="CB12" s="58"/>
      <c r="CC12" s="58"/>
      <c r="CD12" s="2"/>
      <c r="CE12" s="58"/>
      <c r="CF12" s="58"/>
      <c r="CG12" s="2"/>
      <c r="CH12" s="29">
        <f t="shared" si="19"/>
        <v>83</v>
      </c>
      <c r="CI12" s="29">
        <f t="shared" si="20"/>
        <v>80</v>
      </c>
      <c r="CJ12" s="29">
        <f t="shared" si="21"/>
        <v>86</v>
      </c>
      <c r="CK12" s="29" t="str">
        <f t="shared" si="22"/>
        <v/>
      </c>
      <c r="CL12" s="29" t="str">
        <f t="shared" si="23"/>
        <v/>
      </c>
      <c r="CM12" s="31">
        <f t="shared" si="24"/>
        <v>84</v>
      </c>
      <c r="CN12" s="32">
        <f t="shared" si="25"/>
        <v>84</v>
      </c>
      <c r="CO12" s="35"/>
      <c r="CP12" s="58">
        <v>9</v>
      </c>
      <c r="CQ12" s="45" t="str">
        <f t="shared" si="26"/>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CR12" s="35"/>
      <c r="CS12" s="58">
        <v>9</v>
      </c>
      <c r="CT12" s="45" t="str">
        <f t="shared" si="27"/>
        <v xml:space="preserve">Memiliki keterampilan kerajaan maritim di indonesia pada masa hindu budha, kerajaan maritim di indonesia pada masa islam, peristiwa penting di eropa dan pengaruhnya, revolusi revolusi besar dunia, paham paham besar dunia, pengaruh perang dunia I dan II, </v>
      </c>
      <c r="CU12" s="7"/>
      <c r="CV12" s="47">
        <v>3</v>
      </c>
      <c r="CW12" s="58" t="s">
        <v>51</v>
      </c>
      <c r="CX12" s="7">
        <v>8203</v>
      </c>
      <c r="CY12" s="48" t="s">
        <v>52</v>
      </c>
      <c r="CZ12" s="52" t="s">
        <v>53</v>
      </c>
      <c r="DA12" s="52" t="s">
        <v>54</v>
      </c>
      <c r="DE12" s="3">
        <v>3</v>
      </c>
      <c r="DF12" s="3" t="str">
        <f>(IF(CW11="","","Memiliki kemampuan pemahaman "))&amp;(IF(CW10="","",CW10&amp;", "))&amp;(IF(CW11="","",CW11&amp;", "))&amp;(IF(CW13="","",CW13&amp;", "))&amp;(IF(CW14="","",CW14&amp;", "))&amp;(IF(CW15="","",CW15&amp;", "))&amp;(IF(CW16="","",CW16&amp;", "))&amp;(IF(CW17="","",CW17&amp;", "))&amp;(IF(CW18="","",CW18&amp;", "))&amp;(IF(CW19="","",CW19&amp;", "))&amp;(IF(CW12="","","Masih perlu peningkatan pemahaman "&amp;CW12&amp;"."))</f>
        <v>Memiliki kemampuan pemahaman kerajaan maritim di indonesia pada masa hindu budha, kerajaan maritim di indonesia pada masa islam, revolusi revolusi besar dunia, paham paham besar dunia, pengaruh perang dunia I dan II, Masih perlu peningkatan pemahaman peristiwa penting di eropa dan pengaruhnya.</v>
      </c>
    </row>
    <row r="13" spans="1:110" x14ac:dyDescent="0.25">
      <c r="A13" s="8">
        <v>3</v>
      </c>
      <c r="B13" s="8">
        <v>127735</v>
      </c>
      <c r="C13" s="8" t="s">
        <v>55</v>
      </c>
      <c r="D13" s="8">
        <f t="shared" si="0"/>
        <v>88</v>
      </c>
      <c r="E13" s="13" t="str">
        <f t="shared" si="1"/>
        <v>B</v>
      </c>
      <c r="F13" s="17">
        <f t="shared" si="2"/>
        <v>86</v>
      </c>
      <c r="G13" s="13" t="str">
        <f t="shared" si="3"/>
        <v>B</v>
      </c>
      <c r="H13" s="13" t="str">
        <f t="shared" si="4"/>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I13" s="8">
        <f t="shared" si="5"/>
        <v>92</v>
      </c>
      <c r="J13" s="13" t="str">
        <f t="shared" si="6"/>
        <v>A</v>
      </c>
      <c r="K13" s="20">
        <f t="shared" si="7"/>
        <v>89</v>
      </c>
      <c r="L13" s="13" t="str">
        <f t="shared" si="8"/>
        <v>B</v>
      </c>
      <c r="M13" s="8" t="str">
        <f t="shared" si="9"/>
        <v xml:space="preserve">Memiliki keterampilan kerajaan maritim di indonesia pada masa hindu budha, kerajaan maritim di indonesia pada masa islam, peristiwa penting di eropa dan pengaruhnya, revolusi revolusi besar dunia, paham paham besar dunia, pengaruh perang dunia I dan II, </v>
      </c>
      <c r="N13" s="7"/>
      <c r="O13" s="58">
        <v>90</v>
      </c>
      <c r="P13" s="58"/>
      <c r="Q13" s="2"/>
      <c r="R13" s="58">
        <v>95</v>
      </c>
      <c r="S13" s="58"/>
      <c r="T13" s="2"/>
      <c r="U13" s="58">
        <v>80</v>
      </c>
      <c r="V13" s="58"/>
      <c r="W13" s="2"/>
      <c r="X13" s="58"/>
      <c r="Y13" s="58"/>
      <c r="Z13" s="2"/>
      <c r="AA13" s="58"/>
      <c r="AB13" s="58"/>
      <c r="AC13" s="2"/>
      <c r="AD13" s="29">
        <f t="shared" si="10"/>
        <v>88</v>
      </c>
      <c r="AE13" s="58">
        <v>82</v>
      </c>
      <c r="AF13" s="58"/>
      <c r="AG13" s="2"/>
      <c r="AH13" s="58">
        <v>87</v>
      </c>
      <c r="AI13" s="58"/>
      <c r="AJ13" s="2"/>
      <c r="AK13" s="58">
        <v>87</v>
      </c>
      <c r="AL13" s="58"/>
      <c r="AM13" s="2"/>
      <c r="AN13" s="58"/>
      <c r="AO13" s="58"/>
      <c r="AP13" s="2"/>
      <c r="AQ13" s="58"/>
      <c r="AR13" s="58"/>
      <c r="AS13" s="2"/>
      <c r="AT13" s="58">
        <v>82</v>
      </c>
      <c r="AU13" s="31">
        <f t="shared" si="11"/>
        <v>86.142857142857139</v>
      </c>
      <c r="AV13" s="32">
        <f t="shared" si="12"/>
        <v>86</v>
      </c>
      <c r="AW13" s="35"/>
      <c r="AX13" s="58"/>
      <c r="AY13" s="58"/>
      <c r="AZ13" s="2">
        <v>95</v>
      </c>
      <c r="BA13" s="58"/>
      <c r="BB13" s="58"/>
      <c r="BC13" s="2">
        <v>90</v>
      </c>
      <c r="BD13" s="58"/>
      <c r="BE13" s="58"/>
      <c r="BF13" s="2">
        <v>91</v>
      </c>
      <c r="BG13" s="58"/>
      <c r="BH13" s="58"/>
      <c r="BI13" s="2"/>
      <c r="BJ13" s="58"/>
      <c r="BK13" s="58"/>
      <c r="BL13" s="2"/>
      <c r="BM13" s="29">
        <f t="shared" si="13"/>
        <v>95</v>
      </c>
      <c r="BN13" s="29">
        <f t="shared" si="14"/>
        <v>90</v>
      </c>
      <c r="BO13" s="29">
        <f t="shared" si="15"/>
        <v>91</v>
      </c>
      <c r="BP13" s="29" t="str">
        <f t="shared" si="16"/>
        <v/>
      </c>
      <c r="BQ13" s="29" t="str">
        <f t="shared" si="17"/>
        <v/>
      </c>
      <c r="BR13" s="29">
        <f t="shared" si="18"/>
        <v>92</v>
      </c>
      <c r="BS13" s="58"/>
      <c r="BT13" s="58"/>
      <c r="BU13" s="2">
        <v>86</v>
      </c>
      <c r="BV13" s="58"/>
      <c r="BW13" s="58"/>
      <c r="BX13" s="2">
        <v>87</v>
      </c>
      <c r="BY13" s="58"/>
      <c r="BZ13" s="58"/>
      <c r="CA13" s="2">
        <v>89</v>
      </c>
      <c r="CB13" s="58"/>
      <c r="CC13" s="58"/>
      <c r="CD13" s="2"/>
      <c r="CE13" s="58"/>
      <c r="CF13" s="58"/>
      <c r="CG13" s="2"/>
      <c r="CH13" s="29">
        <f t="shared" si="19"/>
        <v>86</v>
      </c>
      <c r="CI13" s="29">
        <f t="shared" si="20"/>
        <v>87</v>
      </c>
      <c r="CJ13" s="29">
        <f t="shared" si="21"/>
        <v>89</v>
      </c>
      <c r="CK13" s="29" t="str">
        <f t="shared" si="22"/>
        <v/>
      </c>
      <c r="CL13" s="29" t="str">
        <f t="shared" si="23"/>
        <v/>
      </c>
      <c r="CM13" s="31">
        <f t="shared" si="24"/>
        <v>88.5</v>
      </c>
      <c r="CN13" s="32">
        <f t="shared" si="25"/>
        <v>89</v>
      </c>
      <c r="CO13" s="35"/>
      <c r="CP13" s="58">
        <v>9</v>
      </c>
      <c r="CQ13" s="45" t="str">
        <f t="shared" si="26"/>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CR13" s="35"/>
      <c r="CS13" s="58">
        <v>9</v>
      </c>
      <c r="CT13" s="45" t="str">
        <f t="shared" si="27"/>
        <v xml:space="preserve">Memiliki keterampilan kerajaan maritim di indonesia pada masa hindu budha, kerajaan maritim di indonesia pada masa islam, peristiwa penting di eropa dan pengaruhnya, revolusi revolusi besar dunia, paham paham besar dunia, pengaruh perang dunia I dan II, </v>
      </c>
      <c r="CU13" s="7"/>
      <c r="CV13" s="47">
        <v>4</v>
      </c>
      <c r="CW13" s="58"/>
      <c r="CX13" s="7">
        <v>8204</v>
      </c>
      <c r="CY13" s="49">
        <v>0</v>
      </c>
      <c r="CZ13" s="53">
        <v>69</v>
      </c>
      <c r="DA13" s="56" t="s">
        <v>56</v>
      </c>
      <c r="DE13" s="3">
        <v>4</v>
      </c>
      <c r="DF13" s="3" t="str">
        <f>(IF(CW11="","","Memiliki kemampuan pemahaman "))&amp;(IF(CW10="","",CW10&amp;", "))&amp;(IF(CW11="","",CW11&amp;", "))&amp;(IF(CW12="","",CW12&amp;", "))&amp;(IF(CW14="","",CW14&amp;", "))&amp;(IF(CW15="","",CW15&amp;", "))&amp;(IF(CW16="","",CW16&amp;", "))&amp;(IF(CW17="","",CW17&amp;", "))&amp;(IF(CW18="","",CW18&amp;", "))&amp;(IF(CW19="","",CW19&amp;", "))&amp;(IF(CW13="","","Masih perlu peningkatan pemahaman "&amp;CW13&amp;"."))</f>
        <v xml:space="preserve">Memiliki kemampuan pemahaman kerajaan maritim di indonesia pada masa hindu budha, kerajaan maritim di indonesia pada masa islam, peristiwa penting di eropa dan pengaruhnya, revolusi revolusi besar dunia, paham paham besar dunia, pengaruh perang dunia I dan II, </v>
      </c>
    </row>
    <row r="14" spans="1:110" x14ac:dyDescent="0.25">
      <c r="A14" s="8">
        <v>4</v>
      </c>
      <c r="B14" s="8">
        <v>127751</v>
      </c>
      <c r="C14" s="8" t="s">
        <v>57</v>
      </c>
      <c r="D14" s="8">
        <f t="shared" si="0"/>
        <v>80</v>
      </c>
      <c r="E14" s="13" t="str">
        <f t="shared" si="1"/>
        <v>B</v>
      </c>
      <c r="F14" s="17">
        <f t="shared" si="2"/>
        <v>80</v>
      </c>
      <c r="G14" s="13" t="str">
        <f t="shared" si="3"/>
        <v>B</v>
      </c>
      <c r="H14" s="13" t="str">
        <f t="shared" si="4"/>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I14" s="8">
        <f t="shared" si="5"/>
        <v>80</v>
      </c>
      <c r="J14" s="13" t="str">
        <f t="shared" si="6"/>
        <v>B</v>
      </c>
      <c r="K14" s="20">
        <f t="shared" si="7"/>
        <v>82</v>
      </c>
      <c r="L14" s="13" t="str">
        <f t="shared" si="8"/>
        <v>B</v>
      </c>
      <c r="M14" s="8" t="str">
        <f t="shared" si="9"/>
        <v xml:space="preserve">Memiliki keterampilan kerajaan maritim di indonesia pada masa hindu budha, kerajaan maritim di indonesia pada masa islam, peristiwa penting di eropa dan pengaruhnya, revolusi revolusi besar dunia, paham paham besar dunia, pengaruh perang dunia I dan II, </v>
      </c>
      <c r="N14" s="7"/>
      <c r="O14" s="58">
        <v>80</v>
      </c>
      <c r="P14" s="58"/>
      <c r="Q14" s="2"/>
      <c r="R14" s="58">
        <v>80</v>
      </c>
      <c r="S14" s="58"/>
      <c r="T14" s="2"/>
      <c r="U14" s="58">
        <v>80</v>
      </c>
      <c r="V14" s="58"/>
      <c r="W14" s="2"/>
      <c r="X14" s="58"/>
      <c r="Y14" s="58"/>
      <c r="Z14" s="2"/>
      <c r="AA14" s="58"/>
      <c r="AB14" s="58"/>
      <c r="AC14" s="2"/>
      <c r="AD14" s="29">
        <f t="shared" si="10"/>
        <v>80</v>
      </c>
      <c r="AE14" s="58">
        <v>80</v>
      </c>
      <c r="AF14" s="58"/>
      <c r="AG14" s="2"/>
      <c r="AH14" s="58">
        <v>85</v>
      </c>
      <c r="AI14" s="58"/>
      <c r="AJ14" s="2"/>
      <c r="AK14" s="58">
        <v>85</v>
      </c>
      <c r="AL14" s="58"/>
      <c r="AM14" s="2"/>
      <c r="AN14" s="58"/>
      <c r="AO14" s="58"/>
      <c r="AP14" s="2"/>
      <c r="AQ14" s="58"/>
      <c r="AR14" s="58"/>
      <c r="AS14" s="2"/>
      <c r="AT14" s="58">
        <v>73</v>
      </c>
      <c r="AU14" s="31">
        <f t="shared" si="11"/>
        <v>80.428571428571431</v>
      </c>
      <c r="AV14" s="32">
        <f t="shared" si="12"/>
        <v>80</v>
      </c>
      <c r="AW14" s="35"/>
      <c r="AX14" s="58"/>
      <c r="AY14" s="58"/>
      <c r="AZ14" s="2">
        <v>80</v>
      </c>
      <c r="BA14" s="58"/>
      <c r="BB14" s="58"/>
      <c r="BC14" s="2">
        <v>80</v>
      </c>
      <c r="BD14" s="58"/>
      <c r="BE14" s="58"/>
      <c r="BF14" s="2">
        <v>81</v>
      </c>
      <c r="BG14" s="58"/>
      <c r="BH14" s="58"/>
      <c r="BI14" s="2"/>
      <c r="BJ14" s="58"/>
      <c r="BK14" s="58"/>
      <c r="BL14" s="2"/>
      <c r="BM14" s="29">
        <f t="shared" si="13"/>
        <v>80</v>
      </c>
      <c r="BN14" s="29">
        <f t="shared" si="14"/>
        <v>80</v>
      </c>
      <c r="BO14" s="29">
        <f t="shared" si="15"/>
        <v>81</v>
      </c>
      <c r="BP14" s="29" t="str">
        <f t="shared" si="16"/>
        <v/>
      </c>
      <c r="BQ14" s="29" t="str">
        <f t="shared" si="17"/>
        <v/>
      </c>
      <c r="BR14" s="29">
        <f t="shared" si="18"/>
        <v>80</v>
      </c>
      <c r="BS14" s="58"/>
      <c r="BT14" s="58"/>
      <c r="BU14" s="2">
        <v>80</v>
      </c>
      <c r="BV14" s="58"/>
      <c r="BW14" s="58"/>
      <c r="BX14" s="2">
        <v>85</v>
      </c>
      <c r="BY14" s="58"/>
      <c r="BZ14" s="58"/>
      <c r="CA14" s="2">
        <v>83</v>
      </c>
      <c r="CB14" s="58"/>
      <c r="CC14" s="58"/>
      <c r="CD14" s="2"/>
      <c r="CE14" s="58"/>
      <c r="CF14" s="58"/>
      <c r="CG14" s="2"/>
      <c r="CH14" s="29">
        <f t="shared" si="19"/>
        <v>80</v>
      </c>
      <c r="CI14" s="29">
        <f t="shared" si="20"/>
        <v>85</v>
      </c>
      <c r="CJ14" s="29">
        <f t="shared" si="21"/>
        <v>83</v>
      </c>
      <c r="CK14" s="29" t="str">
        <f t="shared" si="22"/>
        <v/>
      </c>
      <c r="CL14" s="29" t="str">
        <f t="shared" si="23"/>
        <v/>
      </c>
      <c r="CM14" s="31">
        <f t="shared" si="24"/>
        <v>82</v>
      </c>
      <c r="CN14" s="32">
        <f t="shared" si="25"/>
        <v>82</v>
      </c>
      <c r="CO14" s="35"/>
      <c r="CP14" s="58">
        <v>9</v>
      </c>
      <c r="CQ14" s="45" t="str">
        <f t="shared" si="26"/>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CR14" s="35"/>
      <c r="CS14" s="58">
        <v>9</v>
      </c>
      <c r="CT14" s="45" t="str">
        <f t="shared" si="27"/>
        <v xml:space="preserve">Memiliki keterampilan kerajaan maritim di indonesia pada masa hindu budha, kerajaan maritim di indonesia pada masa islam, peristiwa penting di eropa dan pengaruhnya, revolusi revolusi besar dunia, paham paham besar dunia, pengaruh perang dunia I dan II, </v>
      </c>
      <c r="CU14" s="7"/>
      <c r="CV14" s="47">
        <v>5</v>
      </c>
      <c r="CW14" s="58"/>
      <c r="CX14" s="7">
        <v>8205</v>
      </c>
      <c r="CY14" s="49">
        <v>70</v>
      </c>
      <c r="CZ14" s="54">
        <v>79</v>
      </c>
      <c r="DA14" s="57" t="s">
        <v>58</v>
      </c>
      <c r="DE14" s="3">
        <v>5</v>
      </c>
      <c r="DF14" s="3" t="str">
        <f>(IF(CW11="","","Memiliki kemampuan pemahaman "))&amp;(IF(CW10="","",CW10&amp;", "))&amp;(IF(CW11="","",CW11&amp;", "))&amp;(IF(CW12="","",CW12&amp;", "))&amp;(IF(CW13="","",CW13&amp;", "))&amp;(IF(CW15="","",CW15&amp;", "))&amp;(IF(CW16="","",CW16&amp;", "))&amp;(IF(CW17="","",CW17&amp;", "))&amp;(IF(CW18="","",CW18&amp;", "))&amp;(IF(CW19="","",CW19&amp;", "))&amp;(IF(CW14="","","Masih perlu peningkatan pemahaman "&amp;CW14&amp;"."))</f>
        <v xml:space="preserve">Memiliki kemampuan pemahaman kerajaan maritim di indonesia pada masa hindu budha, kerajaan maritim di indonesia pada masa islam, peristiwa penting di eropa dan pengaruhnya, revolusi revolusi besar dunia, paham paham besar dunia, pengaruh perang dunia I dan II, </v>
      </c>
    </row>
    <row r="15" spans="1:110" x14ac:dyDescent="0.25">
      <c r="A15" s="8">
        <v>5</v>
      </c>
      <c r="B15" s="8">
        <v>127767</v>
      </c>
      <c r="C15" s="8" t="s">
        <v>59</v>
      </c>
      <c r="D15" s="8">
        <f t="shared" si="0"/>
        <v>80</v>
      </c>
      <c r="E15" s="13" t="str">
        <f t="shared" si="1"/>
        <v>B</v>
      </c>
      <c r="F15" s="17">
        <f t="shared" si="2"/>
        <v>81</v>
      </c>
      <c r="G15" s="13" t="str">
        <f t="shared" si="3"/>
        <v>B</v>
      </c>
      <c r="H15" s="13" t="str">
        <f t="shared" si="4"/>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I15" s="8">
        <f t="shared" si="5"/>
        <v>80</v>
      </c>
      <c r="J15" s="13" t="str">
        <f t="shared" si="6"/>
        <v>B</v>
      </c>
      <c r="K15" s="20">
        <f t="shared" si="7"/>
        <v>83</v>
      </c>
      <c r="L15" s="13" t="str">
        <f t="shared" si="8"/>
        <v>B</v>
      </c>
      <c r="M15" s="8" t="str">
        <f t="shared" si="9"/>
        <v xml:space="preserve">Memiliki keterampilan kerajaan maritim di indonesia pada masa hindu budha, kerajaan maritim di indonesia pada masa islam, peristiwa penting di eropa dan pengaruhnya, revolusi revolusi besar dunia, paham paham besar dunia, pengaruh perang dunia I dan II, </v>
      </c>
      <c r="N15" s="7"/>
      <c r="O15" s="58">
        <v>80</v>
      </c>
      <c r="P15" s="58"/>
      <c r="Q15" s="2"/>
      <c r="R15" s="58">
        <v>80</v>
      </c>
      <c r="S15" s="58"/>
      <c r="T15" s="2"/>
      <c r="U15" s="58">
        <v>80</v>
      </c>
      <c r="V15" s="58"/>
      <c r="W15" s="2"/>
      <c r="X15" s="58"/>
      <c r="Y15" s="58"/>
      <c r="Z15" s="2"/>
      <c r="AA15" s="58"/>
      <c r="AB15" s="58"/>
      <c r="AC15" s="2"/>
      <c r="AD15" s="29">
        <f t="shared" si="10"/>
        <v>80</v>
      </c>
      <c r="AE15" s="58">
        <v>80</v>
      </c>
      <c r="AF15" s="58"/>
      <c r="AG15" s="2"/>
      <c r="AH15" s="58">
        <v>85</v>
      </c>
      <c r="AI15" s="58"/>
      <c r="AJ15" s="2"/>
      <c r="AK15" s="58">
        <v>85</v>
      </c>
      <c r="AL15" s="58"/>
      <c r="AM15" s="2"/>
      <c r="AN15" s="58"/>
      <c r="AO15" s="58"/>
      <c r="AP15" s="2"/>
      <c r="AQ15" s="58"/>
      <c r="AR15" s="58"/>
      <c r="AS15" s="2"/>
      <c r="AT15" s="58">
        <v>74</v>
      </c>
      <c r="AU15" s="31">
        <f t="shared" si="11"/>
        <v>80.571428571428569</v>
      </c>
      <c r="AV15" s="32">
        <f t="shared" si="12"/>
        <v>81</v>
      </c>
      <c r="AW15" s="35"/>
      <c r="AX15" s="58"/>
      <c r="AY15" s="58"/>
      <c r="AZ15" s="2">
        <v>80</v>
      </c>
      <c r="BA15" s="58"/>
      <c r="BB15" s="58"/>
      <c r="BC15" s="2">
        <v>80</v>
      </c>
      <c r="BD15" s="58"/>
      <c r="BE15" s="58"/>
      <c r="BF15" s="2">
        <v>81</v>
      </c>
      <c r="BG15" s="58"/>
      <c r="BH15" s="58"/>
      <c r="BI15" s="2"/>
      <c r="BJ15" s="58"/>
      <c r="BK15" s="58"/>
      <c r="BL15" s="2"/>
      <c r="BM15" s="29">
        <f t="shared" si="13"/>
        <v>80</v>
      </c>
      <c r="BN15" s="29">
        <f t="shared" si="14"/>
        <v>80</v>
      </c>
      <c r="BO15" s="29">
        <f t="shared" si="15"/>
        <v>81</v>
      </c>
      <c r="BP15" s="29" t="str">
        <f t="shared" si="16"/>
        <v/>
      </c>
      <c r="BQ15" s="29" t="str">
        <f t="shared" si="17"/>
        <v/>
      </c>
      <c r="BR15" s="29">
        <f t="shared" si="18"/>
        <v>80</v>
      </c>
      <c r="BS15" s="58"/>
      <c r="BT15" s="58"/>
      <c r="BU15" s="2">
        <v>81</v>
      </c>
      <c r="BV15" s="58"/>
      <c r="BW15" s="58"/>
      <c r="BX15" s="2">
        <v>85</v>
      </c>
      <c r="BY15" s="58"/>
      <c r="BZ15" s="58"/>
      <c r="CA15" s="2">
        <v>84</v>
      </c>
      <c r="CB15" s="58"/>
      <c r="CC15" s="58"/>
      <c r="CD15" s="2"/>
      <c r="CE15" s="58"/>
      <c r="CF15" s="58"/>
      <c r="CG15" s="2"/>
      <c r="CH15" s="29">
        <f t="shared" si="19"/>
        <v>81</v>
      </c>
      <c r="CI15" s="29">
        <f t="shared" si="20"/>
        <v>85</v>
      </c>
      <c r="CJ15" s="29">
        <f t="shared" si="21"/>
        <v>84</v>
      </c>
      <c r="CK15" s="29" t="str">
        <f t="shared" si="22"/>
        <v/>
      </c>
      <c r="CL15" s="29" t="str">
        <f t="shared" si="23"/>
        <v/>
      </c>
      <c r="CM15" s="31">
        <f t="shared" si="24"/>
        <v>82.5</v>
      </c>
      <c r="CN15" s="32">
        <f t="shared" si="25"/>
        <v>83</v>
      </c>
      <c r="CO15" s="35"/>
      <c r="CP15" s="58">
        <v>9</v>
      </c>
      <c r="CQ15" s="45" t="str">
        <f t="shared" si="26"/>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CR15" s="35"/>
      <c r="CS15" s="58">
        <v>9</v>
      </c>
      <c r="CT15" s="45" t="str">
        <f t="shared" si="27"/>
        <v xml:space="preserve">Memiliki keterampilan kerajaan maritim di indonesia pada masa hindu budha, kerajaan maritim di indonesia pada masa islam, peristiwa penting di eropa dan pengaruhnya, revolusi revolusi besar dunia, paham paham besar dunia, pengaruh perang dunia I dan II, </v>
      </c>
      <c r="CU15" s="7"/>
      <c r="CV15" s="47">
        <v>6</v>
      </c>
      <c r="CW15" s="58" t="s">
        <v>130</v>
      </c>
      <c r="CX15" s="7">
        <v>8206</v>
      </c>
      <c r="CY15" s="49">
        <v>80</v>
      </c>
      <c r="CZ15" s="54">
        <v>89</v>
      </c>
      <c r="DA15" s="57" t="s">
        <v>60</v>
      </c>
      <c r="DE15" s="3">
        <v>6</v>
      </c>
      <c r="DF15" s="3" t="str">
        <f>(IF(CW11="","","Memiliki kemampuan pemahaman "))&amp;(IF(CW10="","",CW10&amp;", "))&amp;(IF(CW11="","",CW11&amp;", "))&amp;(IF(CW12="","",CW12&amp;", "))&amp;(IF(CW13="","",CW13&amp;", "))&amp;(IF(CW14="","",CW14&amp;", "))&amp;(IF(CW16="","",CW16&amp;", "))&amp;(IF(CW17="","",CW17&amp;", "))&amp;(IF(CW18="","",CW18&amp;", "))&amp;(IF(CW19="","",CW19&amp;", "))&amp;(IF(CW15="","","Masih perlu peningkatan pemahaman "&amp;CW15&amp;"."))</f>
        <v>Memiliki kemampuan pemahaman kerajaan maritim di indonesia pada masa hindu budha, kerajaan maritim di indonesia pada masa islam, peristiwa penting di eropa dan pengaruhnya, paham paham besar dunia, pengaruh perang dunia I dan II, Masih perlu peningkatan pemahaman revolusi revolusi besar dunia.</v>
      </c>
    </row>
    <row r="16" spans="1:110" x14ac:dyDescent="0.25">
      <c r="A16" s="8">
        <v>6</v>
      </c>
      <c r="B16" s="8">
        <v>127783</v>
      </c>
      <c r="C16" s="8" t="s">
        <v>61</v>
      </c>
      <c r="D16" s="8" t="str">
        <f t="shared" si="0"/>
        <v/>
      </c>
      <c r="E16" s="13" t="str">
        <f t="shared" si="1"/>
        <v/>
      </c>
      <c r="F16" s="17" t="str">
        <f t="shared" si="2"/>
        <v/>
      </c>
      <c r="G16" s="13" t="str">
        <f t="shared" si="3"/>
        <v/>
      </c>
      <c r="H16" s="13" t="str">
        <f t="shared" si="4"/>
        <v/>
      </c>
      <c r="I16" s="8" t="str">
        <f t="shared" si="5"/>
        <v/>
      </c>
      <c r="J16" s="13" t="str">
        <f t="shared" si="6"/>
        <v/>
      </c>
      <c r="K16" s="20" t="str">
        <f t="shared" si="7"/>
        <v/>
      </c>
      <c r="L16" s="13" t="str">
        <f t="shared" si="8"/>
        <v/>
      </c>
      <c r="M16" s="8" t="str">
        <f t="shared" si="9"/>
        <v/>
      </c>
      <c r="N16" s="7"/>
      <c r="O16" s="58"/>
      <c r="P16" s="58"/>
      <c r="Q16" s="2"/>
      <c r="R16" s="58"/>
      <c r="S16" s="58"/>
      <c r="T16" s="2"/>
      <c r="U16" s="58"/>
      <c r="V16" s="58"/>
      <c r="W16" s="2"/>
      <c r="X16" s="58"/>
      <c r="Y16" s="58"/>
      <c r="Z16" s="2"/>
      <c r="AA16" s="58"/>
      <c r="AB16" s="58"/>
      <c r="AC16" s="2"/>
      <c r="AD16" s="29" t="str">
        <f t="shared" si="10"/>
        <v/>
      </c>
      <c r="AE16" s="58"/>
      <c r="AF16" s="58"/>
      <c r="AG16" s="2"/>
      <c r="AH16" s="58"/>
      <c r="AI16" s="58"/>
      <c r="AJ16" s="2"/>
      <c r="AK16" s="58"/>
      <c r="AL16" s="58"/>
      <c r="AM16" s="2"/>
      <c r="AN16" s="58"/>
      <c r="AO16" s="58"/>
      <c r="AP16" s="2"/>
      <c r="AQ16" s="58"/>
      <c r="AR16" s="58"/>
      <c r="AS16" s="2"/>
      <c r="AT16" s="58"/>
      <c r="AU16" s="31" t="str">
        <f t="shared" si="11"/>
        <v/>
      </c>
      <c r="AV16" s="32" t="str">
        <f t="shared" si="12"/>
        <v/>
      </c>
      <c r="AW16" s="35"/>
      <c r="AX16" s="58"/>
      <c r="AY16" s="58"/>
      <c r="AZ16" s="2"/>
      <c r="BA16" s="58"/>
      <c r="BB16" s="58"/>
      <c r="BC16" s="2"/>
      <c r="BD16" s="58"/>
      <c r="BE16" s="58"/>
      <c r="BF16" s="2"/>
      <c r="BG16" s="58"/>
      <c r="BH16" s="58"/>
      <c r="BI16" s="2"/>
      <c r="BJ16" s="58"/>
      <c r="BK16" s="58"/>
      <c r="BL16" s="2"/>
      <c r="BM16" s="29" t="str">
        <f t="shared" si="13"/>
        <v/>
      </c>
      <c r="BN16" s="29" t="str">
        <f t="shared" si="14"/>
        <v/>
      </c>
      <c r="BO16" s="29" t="str">
        <f t="shared" si="15"/>
        <v/>
      </c>
      <c r="BP16" s="29" t="str">
        <f t="shared" si="16"/>
        <v/>
      </c>
      <c r="BQ16" s="29" t="str">
        <f t="shared" si="17"/>
        <v/>
      </c>
      <c r="BR16" s="29" t="str">
        <f t="shared" si="18"/>
        <v/>
      </c>
      <c r="BS16" s="58"/>
      <c r="BT16" s="58"/>
      <c r="BU16" s="2" t="s">
        <v>133</v>
      </c>
      <c r="BV16" s="58"/>
      <c r="BW16" s="58"/>
      <c r="BX16" s="2"/>
      <c r="BY16" s="58"/>
      <c r="BZ16" s="58"/>
      <c r="CA16" s="2"/>
      <c r="CB16" s="58"/>
      <c r="CC16" s="58"/>
      <c r="CD16" s="2"/>
      <c r="CE16" s="58"/>
      <c r="CF16" s="58"/>
      <c r="CG16" s="2"/>
      <c r="CH16" s="29" t="str">
        <f t="shared" si="19"/>
        <v/>
      </c>
      <c r="CI16" s="29" t="str">
        <f t="shared" si="20"/>
        <v/>
      </c>
      <c r="CJ16" s="29" t="str">
        <f t="shared" si="21"/>
        <v/>
      </c>
      <c r="CK16" s="29" t="str">
        <f t="shared" si="22"/>
        <v/>
      </c>
      <c r="CL16" s="29" t="str">
        <f t="shared" si="23"/>
        <v/>
      </c>
      <c r="CM16" s="31" t="str">
        <f t="shared" si="24"/>
        <v/>
      </c>
      <c r="CN16" s="32" t="str">
        <f t="shared" si="25"/>
        <v/>
      </c>
      <c r="CO16" s="35"/>
      <c r="CP16" s="58"/>
      <c r="CQ16" s="45" t="str">
        <f t="shared" si="26"/>
        <v/>
      </c>
      <c r="CR16" s="35"/>
      <c r="CS16" s="58"/>
      <c r="CT16" s="45" t="str">
        <f t="shared" si="27"/>
        <v/>
      </c>
      <c r="CU16" s="7"/>
      <c r="CV16" s="47">
        <v>7</v>
      </c>
      <c r="CW16" s="58" t="s">
        <v>131</v>
      </c>
      <c r="CX16" s="7">
        <v>8207</v>
      </c>
      <c r="CY16" s="49">
        <v>90</v>
      </c>
      <c r="CZ16" s="54">
        <v>100</v>
      </c>
      <c r="DA16" s="57" t="s">
        <v>17</v>
      </c>
      <c r="DE16" s="3">
        <v>7</v>
      </c>
      <c r="DF16" s="3" t="str">
        <f>(IF(CW11="","","Memiliki kemampuan pemahaman "))&amp;(IF(CW10="","",CW10&amp;", "))&amp;(IF(CW11="","",CW11&amp;", "))&amp;(IF(CW12="","",CW12&amp;", "))&amp;(IF(CW13="","",CW13&amp;", "))&amp;(IF(CW14="","",CW14&amp;", "))&amp;(IF(CW15="","",CW15&amp;", "))&amp;(IF(CW17="","",CW17&amp;", "))&amp;(IF(CW18="","",CW18&amp;", "))&amp;(IF(CW19="","",CW19&amp;", "))&amp;(IF(CW16="","","Masih perlu peningkatan pemahaman "&amp;CW16&amp;"."))</f>
        <v>Memiliki kemampuan pemahaman kerajaan maritim di indonesia pada masa hindu budha, kerajaan maritim di indonesia pada masa islam, peristiwa penting di eropa dan pengaruhnya, revolusi revolusi besar dunia, pengaruh perang dunia I dan II, Masih perlu peningkatan pemahaman paham paham besar dunia.</v>
      </c>
    </row>
    <row r="17" spans="1:110" x14ac:dyDescent="0.25">
      <c r="A17" s="8">
        <v>7</v>
      </c>
      <c r="B17" s="8">
        <v>127799</v>
      </c>
      <c r="C17" s="8" t="s">
        <v>62</v>
      </c>
      <c r="D17" s="8">
        <f t="shared" si="0"/>
        <v>80</v>
      </c>
      <c r="E17" s="13" t="str">
        <f t="shared" si="1"/>
        <v>B</v>
      </c>
      <c r="F17" s="17">
        <f t="shared" si="2"/>
        <v>77</v>
      </c>
      <c r="G17" s="13" t="str">
        <f t="shared" si="3"/>
        <v>C</v>
      </c>
      <c r="H17" s="13" t="str">
        <f t="shared" si="4"/>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I17" s="8">
        <f t="shared" si="5"/>
        <v>82</v>
      </c>
      <c r="J17" s="13" t="str">
        <f t="shared" si="6"/>
        <v>B</v>
      </c>
      <c r="K17" s="20">
        <f t="shared" si="7"/>
        <v>76</v>
      </c>
      <c r="L17" s="13" t="str">
        <f t="shared" si="8"/>
        <v>C</v>
      </c>
      <c r="M17" s="8" t="str">
        <f t="shared" si="9"/>
        <v xml:space="preserve">Memiliki keterampilan kerajaan maritim di indonesia pada masa hindu budha, kerajaan maritim di indonesia pada masa islam, peristiwa penting di eropa dan pengaruhnya, revolusi revolusi besar dunia, paham paham besar dunia, pengaruh perang dunia I dan II, </v>
      </c>
      <c r="N17" s="7"/>
      <c r="O17" s="58">
        <v>80</v>
      </c>
      <c r="P17" s="58"/>
      <c r="Q17" s="2"/>
      <c r="R17" s="58">
        <v>85</v>
      </c>
      <c r="S17" s="58"/>
      <c r="T17" s="2"/>
      <c r="U17" s="58">
        <v>75</v>
      </c>
      <c r="V17" s="58"/>
      <c r="W17" s="2"/>
      <c r="X17" s="58"/>
      <c r="Y17" s="58"/>
      <c r="Z17" s="2"/>
      <c r="AA17" s="58"/>
      <c r="AB17" s="58"/>
      <c r="AC17" s="2"/>
      <c r="AD17" s="29">
        <f t="shared" si="10"/>
        <v>80</v>
      </c>
      <c r="AE17" s="58">
        <v>80</v>
      </c>
      <c r="AF17" s="58"/>
      <c r="AG17" s="2"/>
      <c r="AH17" s="58">
        <v>75</v>
      </c>
      <c r="AI17" s="58"/>
      <c r="AJ17" s="2"/>
      <c r="AK17" s="58">
        <v>75</v>
      </c>
      <c r="AL17" s="58"/>
      <c r="AM17" s="2"/>
      <c r="AN17" s="58"/>
      <c r="AO17" s="58"/>
      <c r="AP17" s="2"/>
      <c r="AQ17" s="58"/>
      <c r="AR17" s="58"/>
      <c r="AS17" s="2"/>
      <c r="AT17" s="58">
        <v>70</v>
      </c>
      <c r="AU17" s="31">
        <f t="shared" si="11"/>
        <v>77.142857142857139</v>
      </c>
      <c r="AV17" s="32">
        <f t="shared" si="12"/>
        <v>77</v>
      </c>
      <c r="AW17" s="35"/>
      <c r="AX17" s="58"/>
      <c r="AY17" s="58"/>
      <c r="AZ17" s="2">
        <v>85</v>
      </c>
      <c r="BA17" s="58"/>
      <c r="BB17" s="58"/>
      <c r="BC17" s="2">
        <v>80</v>
      </c>
      <c r="BD17" s="58"/>
      <c r="BE17" s="58"/>
      <c r="BF17" s="2">
        <v>81</v>
      </c>
      <c r="BG17" s="58"/>
      <c r="BH17" s="58"/>
      <c r="BI17" s="2"/>
      <c r="BJ17" s="58"/>
      <c r="BK17" s="58"/>
      <c r="BL17" s="2"/>
      <c r="BM17" s="29">
        <f t="shared" si="13"/>
        <v>85</v>
      </c>
      <c r="BN17" s="29">
        <f t="shared" si="14"/>
        <v>80</v>
      </c>
      <c r="BO17" s="29">
        <f t="shared" si="15"/>
        <v>81</v>
      </c>
      <c r="BP17" s="29" t="str">
        <f t="shared" si="16"/>
        <v/>
      </c>
      <c r="BQ17" s="29" t="str">
        <f t="shared" si="17"/>
        <v/>
      </c>
      <c r="BR17" s="29">
        <f t="shared" si="18"/>
        <v>82</v>
      </c>
      <c r="BS17" s="58"/>
      <c r="BT17" s="58"/>
      <c r="BU17" s="2">
        <v>77</v>
      </c>
      <c r="BV17" s="58"/>
      <c r="BW17" s="58"/>
      <c r="BX17" s="2">
        <v>75</v>
      </c>
      <c r="BY17" s="58"/>
      <c r="BZ17" s="58"/>
      <c r="CA17" s="2">
        <v>70</v>
      </c>
      <c r="CB17" s="58"/>
      <c r="CC17" s="58"/>
      <c r="CD17" s="2"/>
      <c r="CE17" s="58"/>
      <c r="CF17" s="58"/>
      <c r="CG17" s="2"/>
      <c r="CH17" s="29">
        <f t="shared" si="19"/>
        <v>77</v>
      </c>
      <c r="CI17" s="29">
        <f t="shared" si="20"/>
        <v>75</v>
      </c>
      <c r="CJ17" s="29">
        <f t="shared" si="21"/>
        <v>70</v>
      </c>
      <c r="CK17" s="29" t="str">
        <f t="shared" si="22"/>
        <v/>
      </c>
      <c r="CL17" s="29" t="str">
        <f t="shared" si="23"/>
        <v/>
      </c>
      <c r="CM17" s="31">
        <f t="shared" si="24"/>
        <v>76</v>
      </c>
      <c r="CN17" s="32">
        <f t="shared" si="25"/>
        <v>76</v>
      </c>
      <c r="CO17" s="35"/>
      <c r="CP17" s="58">
        <v>9</v>
      </c>
      <c r="CQ17" s="45" t="str">
        <f t="shared" si="26"/>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CR17" s="35"/>
      <c r="CS17" s="58">
        <v>9</v>
      </c>
      <c r="CT17" s="45" t="str">
        <f t="shared" si="27"/>
        <v xml:space="preserve">Memiliki keterampilan kerajaan maritim di indonesia pada masa hindu budha, kerajaan maritim di indonesia pada masa islam, peristiwa penting di eropa dan pengaruhnya, revolusi revolusi besar dunia, paham paham besar dunia, pengaruh perang dunia I dan II, </v>
      </c>
      <c r="CU17" s="7"/>
      <c r="CV17" s="47">
        <v>8</v>
      </c>
      <c r="CW17" s="58" t="s">
        <v>132</v>
      </c>
      <c r="CX17" s="7">
        <v>8208</v>
      </c>
      <c r="CY17" s="50"/>
      <c r="CZ17" s="50"/>
      <c r="DA17" s="50"/>
      <c r="DE17" s="3">
        <v>8</v>
      </c>
      <c r="DF17" s="3" t="str">
        <f>(IF(CW11="","","Memiliki kemampuan pemahaman "))&amp;(IF(CW10="","",CW10&amp;", "))&amp;(IF(CW11="","",CW11&amp;", "))&amp;(IF(CW12="","",CW12&amp;", "))&amp;(IF(CW13="","",CW13&amp;", "))&amp;(IF(CW14="","",CW14&amp;", "))&amp;(IF(CW15="","",CW15&amp;", "))&amp;(IF(CW16="","",CW16&amp;", "))&amp;(IF(CW18="","",CW18&amp;", "))&amp;(IF(CW19="","",CW19&amp;", "))&amp;(IF(CW17="","","Masih perlu peningkatan pemahaman "&amp;CW17&amp;"."))</f>
        <v>Memiliki kemampuan pemahaman kerajaan maritim di indonesia pada masa hindu budha, kerajaan maritim di indonesia pada masa islam, peristiwa penting di eropa dan pengaruhnya, revolusi revolusi besar dunia, paham paham besar dunia, Masih perlu peningkatan pemahaman pengaruh perang dunia I dan II.</v>
      </c>
    </row>
    <row r="18" spans="1:110" x14ac:dyDescent="0.25">
      <c r="A18" s="8">
        <v>8</v>
      </c>
      <c r="B18" s="8">
        <v>127815</v>
      </c>
      <c r="C18" s="8" t="s">
        <v>63</v>
      </c>
      <c r="D18" s="8">
        <f t="shared" si="0"/>
        <v>90</v>
      </c>
      <c r="E18" s="13" t="str">
        <f t="shared" si="1"/>
        <v>A</v>
      </c>
      <c r="F18" s="17">
        <f t="shared" si="2"/>
        <v>87</v>
      </c>
      <c r="G18" s="13" t="str">
        <f t="shared" si="3"/>
        <v>B</v>
      </c>
      <c r="H18" s="13" t="str">
        <f t="shared" si="4"/>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I18" s="8">
        <f t="shared" si="5"/>
        <v>92</v>
      </c>
      <c r="J18" s="13" t="str">
        <f t="shared" si="6"/>
        <v>A</v>
      </c>
      <c r="K18" s="20">
        <f t="shared" si="7"/>
        <v>89</v>
      </c>
      <c r="L18" s="13" t="str">
        <f t="shared" si="8"/>
        <v>B</v>
      </c>
      <c r="M18" s="8" t="str">
        <f t="shared" si="9"/>
        <v xml:space="preserve">Memiliki keterampilan kerajaan maritim di indonesia pada masa hindu budha, kerajaan maritim di indonesia pada masa islam, peristiwa penting di eropa dan pengaruhnya, revolusi revolusi besar dunia, paham paham besar dunia, pengaruh perang dunia I dan II, </v>
      </c>
      <c r="N18" s="7"/>
      <c r="O18" s="58">
        <v>95</v>
      </c>
      <c r="P18" s="58"/>
      <c r="Q18" s="2"/>
      <c r="R18" s="58">
        <v>96</v>
      </c>
      <c r="S18" s="58"/>
      <c r="T18" s="2"/>
      <c r="U18" s="58">
        <v>80</v>
      </c>
      <c r="V18" s="58"/>
      <c r="W18" s="2"/>
      <c r="X18" s="58"/>
      <c r="Y18" s="58"/>
      <c r="Z18" s="2"/>
      <c r="AA18" s="58"/>
      <c r="AB18" s="58"/>
      <c r="AC18" s="2"/>
      <c r="AD18" s="29">
        <f t="shared" si="10"/>
        <v>90</v>
      </c>
      <c r="AE18" s="58">
        <v>81</v>
      </c>
      <c r="AF18" s="58"/>
      <c r="AG18" s="2"/>
      <c r="AH18" s="58">
        <v>96</v>
      </c>
      <c r="AI18" s="58"/>
      <c r="AJ18" s="2"/>
      <c r="AK18" s="58">
        <v>85</v>
      </c>
      <c r="AL18" s="58"/>
      <c r="AM18" s="2"/>
      <c r="AN18" s="58"/>
      <c r="AO18" s="58"/>
      <c r="AP18" s="2"/>
      <c r="AQ18" s="58"/>
      <c r="AR18" s="58"/>
      <c r="AS18" s="2"/>
      <c r="AT18" s="58">
        <v>78</v>
      </c>
      <c r="AU18" s="31">
        <f t="shared" si="11"/>
        <v>87.285714285714292</v>
      </c>
      <c r="AV18" s="32">
        <f t="shared" si="12"/>
        <v>87</v>
      </c>
      <c r="AW18" s="35"/>
      <c r="AX18" s="58"/>
      <c r="AY18" s="58"/>
      <c r="AZ18" s="2">
        <v>96</v>
      </c>
      <c r="BA18" s="58"/>
      <c r="BB18" s="58"/>
      <c r="BC18" s="2">
        <v>90</v>
      </c>
      <c r="BD18" s="58"/>
      <c r="BE18" s="58"/>
      <c r="BF18" s="2">
        <v>91</v>
      </c>
      <c r="BG18" s="58"/>
      <c r="BH18" s="58"/>
      <c r="BI18" s="2"/>
      <c r="BJ18" s="58"/>
      <c r="BK18" s="58"/>
      <c r="BL18" s="2"/>
      <c r="BM18" s="29">
        <f t="shared" si="13"/>
        <v>96</v>
      </c>
      <c r="BN18" s="29">
        <f t="shared" si="14"/>
        <v>90</v>
      </c>
      <c r="BO18" s="29">
        <f t="shared" si="15"/>
        <v>91</v>
      </c>
      <c r="BP18" s="29" t="str">
        <f t="shared" si="16"/>
        <v/>
      </c>
      <c r="BQ18" s="29" t="str">
        <f t="shared" si="17"/>
        <v/>
      </c>
      <c r="BR18" s="29">
        <f t="shared" si="18"/>
        <v>92</v>
      </c>
      <c r="BS18" s="58"/>
      <c r="BT18" s="58"/>
      <c r="BU18" s="2">
        <v>87</v>
      </c>
      <c r="BV18" s="58"/>
      <c r="BW18" s="58"/>
      <c r="BX18" s="2">
        <v>85</v>
      </c>
      <c r="BY18" s="58"/>
      <c r="BZ18" s="58"/>
      <c r="CA18" s="2">
        <v>90</v>
      </c>
      <c r="CB18" s="58"/>
      <c r="CC18" s="58"/>
      <c r="CD18" s="2"/>
      <c r="CE18" s="58"/>
      <c r="CF18" s="58"/>
      <c r="CG18" s="2"/>
      <c r="CH18" s="29">
        <f t="shared" si="19"/>
        <v>87</v>
      </c>
      <c r="CI18" s="29">
        <f t="shared" si="20"/>
        <v>85</v>
      </c>
      <c r="CJ18" s="29">
        <f t="shared" si="21"/>
        <v>90</v>
      </c>
      <c r="CK18" s="29" t="str">
        <f t="shared" si="22"/>
        <v/>
      </c>
      <c r="CL18" s="29" t="str">
        <f t="shared" si="23"/>
        <v/>
      </c>
      <c r="CM18" s="31">
        <f t="shared" si="24"/>
        <v>88.5</v>
      </c>
      <c r="CN18" s="32">
        <f t="shared" si="25"/>
        <v>89</v>
      </c>
      <c r="CO18" s="35"/>
      <c r="CP18" s="58">
        <v>9</v>
      </c>
      <c r="CQ18" s="45" t="str">
        <f t="shared" si="26"/>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CR18" s="35"/>
      <c r="CS18" s="58">
        <v>9</v>
      </c>
      <c r="CT18" s="45" t="str">
        <f t="shared" si="27"/>
        <v xml:space="preserve">Memiliki keterampilan kerajaan maritim di indonesia pada masa hindu budha, kerajaan maritim di indonesia pada masa islam, peristiwa penting di eropa dan pengaruhnya, revolusi revolusi besar dunia, paham paham besar dunia, pengaruh perang dunia I dan II, </v>
      </c>
      <c r="CU18" s="7"/>
      <c r="CV18" s="47">
        <v>9</v>
      </c>
      <c r="CW18" s="58"/>
      <c r="CX18" s="7">
        <v>8209</v>
      </c>
      <c r="CY18" s="50"/>
      <c r="CZ18" s="50"/>
      <c r="DA18" s="50"/>
      <c r="DE18" s="3">
        <v>9</v>
      </c>
      <c r="DF18" s="3" t="str">
        <f>(IF(CW11="","","Memiliki kemampuan pemahaman "))&amp;(IF(CW10="","",CW10&amp;", "))&amp;(IF(CW11="","",CW11&amp;", "))&amp;(IF(CW12="","",CW12&amp;", "))&amp;(IF(CW13="","",CW13&amp;", "))&amp;(IF(CW14="","",CW14&amp;", "))&amp;(IF(CW15="","",CW15&amp;", "))&amp;(IF(CW16="","",CW16&amp;", "))&amp;(IF(CW17="","",CW17&amp;", "))&amp;(IF(CW19="","",CW19&amp;", "))&amp;(IF(CW18="","","Masih perlu peningkatan pemahaman "&amp;CW18&amp;"."))</f>
        <v xml:space="preserve">Memiliki kemampuan pemahaman kerajaan maritim di indonesia pada masa hindu budha, kerajaan maritim di indonesia pada masa islam, peristiwa penting di eropa dan pengaruhnya, revolusi revolusi besar dunia, paham paham besar dunia, pengaruh perang dunia I dan II, </v>
      </c>
    </row>
    <row r="19" spans="1:110" x14ac:dyDescent="0.25">
      <c r="A19" s="8">
        <v>9</v>
      </c>
      <c r="B19" s="8">
        <v>127831</v>
      </c>
      <c r="C19" s="8" t="s">
        <v>64</v>
      </c>
      <c r="D19" s="8">
        <f t="shared" si="0"/>
        <v>88</v>
      </c>
      <c r="E19" s="13" t="str">
        <f t="shared" si="1"/>
        <v>B</v>
      </c>
      <c r="F19" s="17">
        <f t="shared" si="2"/>
        <v>86</v>
      </c>
      <c r="G19" s="13" t="str">
        <f t="shared" si="3"/>
        <v>B</v>
      </c>
      <c r="H19" s="13" t="str">
        <f t="shared" si="4"/>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I19" s="8">
        <f t="shared" si="5"/>
        <v>82</v>
      </c>
      <c r="J19" s="13" t="str">
        <f t="shared" si="6"/>
        <v>B</v>
      </c>
      <c r="K19" s="20">
        <f t="shared" si="7"/>
        <v>86</v>
      </c>
      <c r="L19" s="13" t="str">
        <f t="shared" si="8"/>
        <v>B</v>
      </c>
      <c r="M19" s="8" t="str">
        <f t="shared" si="9"/>
        <v xml:space="preserve">Memiliki keterampilan kerajaan maritim di indonesia pada masa hindu budha, kerajaan maritim di indonesia pada masa islam, peristiwa penting di eropa dan pengaruhnya, revolusi revolusi besar dunia, paham paham besar dunia, pengaruh perang dunia I dan II, </v>
      </c>
      <c r="N19" s="7"/>
      <c r="O19" s="58">
        <v>100</v>
      </c>
      <c r="P19" s="58"/>
      <c r="Q19" s="2"/>
      <c r="R19" s="58">
        <v>85</v>
      </c>
      <c r="S19" s="58"/>
      <c r="T19" s="2"/>
      <c r="U19" s="58">
        <v>80</v>
      </c>
      <c r="V19" s="58"/>
      <c r="W19" s="2"/>
      <c r="X19" s="58"/>
      <c r="Y19" s="58"/>
      <c r="Z19" s="2"/>
      <c r="AA19" s="58"/>
      <c r="AB19" s="58"/>
      <c r="AC19" s="2"/>
      <c r="AD19" s="29">
        <f t="shared" si="10"/>
        <v>88</v>
      </c>
      <c r="AE19" s="58">
        <v>82</v>
      </c>
      <c r="AF19" s="58"/>
      <c r="AG19" s="2"/>
      <c r="AH19" s="58">
        <v>88</v>
      </c>
      <c r="AI19" s="58"/>
      <c r="AJ19" s="2"/>
      <c r="AK19" s="58">
        <v>88</v>
      </c>
      <c r="AL19" s="58"/>
      <c r="AM19" s="2"/>
      <c r="AN19" s="58"/>
      <c r="AO19" s="58"/>
      <c r="AP19" s="2"/>
      <c r="AQ19" s="58"/>
      <c r="AR19" s="58"/>
      <c r="AS19" s="2"/>
      <c r="AT19" s="58">
        <v>80</v>
      </c>
      <c r="AU19" s="31">
        <f t="shared" si="11"/>
        <v>86.142857142857139</v>
      </c>
      <c r="AV19" s="32">
        <f t="shared" si="12"/>
        <v>86</v>
      </c>
      <c r="AW19" s="35"/>
      <c r="AX19" s="58"/>
      <c r="AY19" s="58"/>
      <c r="AZ19" s="2">
        <v>85</v>
      </c>
      <c r="BA19" s="58"/>
      <c r="BB19" s="58"/>
      <c r="BC19" s="2">
        <v>80</v>
      </c>
      <c r="BD19" s="58"/>
      <c r="BE19" s="58"/>
      <c r="BF19" s="2">
        <v>81</v>
      </c>
      <c r="BG19" s="58"/>
      <c r="BH19" s="58"/>
      <c r="BI19" s="2"/>
      <c r="BJ19" s="58"/>
      <c r="BK19" s="58"/>
      <c r="BL19" s="2"/>
      <c r="BM19" s="29">
        <f t="shared" si="13"/>
        <v>85</v>
      </c>
      <c r="BN19" s="29">
        <f t="shared" si="14"/>
        <v>80</v>
      </c>
      <c r="BO19" s="29">
        <f t="shared" si="15"/>
        <v>81</v>
      </c>
      <c r="BP19" s="29" t="str">
        <f t="shared" si="16"/>
        <v/>
      </c>
      <c r="BQ19" s="29" t="str">
        <f t="shared" si="17"/>
        <v/>
      </c>
      <c r="BR19" s="29">
        <f t="shared" si="18"/>
        <v>82</v>
      </c>
      <c r="BS19" s="58"/>
      <c r="BT19" s="58"/>
      <c r="BU19" s="2">
        <v>86</v>
      </c>
      <c r="BV19" s="58"/>
      <c r="BW19" s="58"/>
      <c r="BX19" s="2">
        <v>88</v>
      </c>
      <c r="BY19" s="58"/>
      <c r="BZ19" s="58"/>
      <c r="CA19" s="2">
        <v>89</v>
      </c>
      <c r="CB19" s="58"/>
      <c r="CC19" s="58"/>
      <c r="CD19" s="2"/>
      <c r="CE19" s="58"/>
      <c r="CF19" s="58"/>
      <c r="CG19" s="2"/>
      <c r="CH19" s="29">
        <f t="shared" si="19"/>
        <v>86</v>
      </c>
      <c r="CI19" s="29">
        <f t="shared" si="20"/>
        <v>88</v>
      </c>
      <c r="CJ19" s="29">
        <f t="shared" si="21"/>
        <v>89</v>
      </c>
      <c r="CK19" s="29" t="str">
        <f t="shared" si="22"/>
        <v/>
      </c>
      <c r="CL19" s="29" t="str">
        <f t="shared" si="23"/>
        <v/>
      </c>
      <c r="CM19" s="31">
        <f t="shared" si="24"/>
        <v>86.25</v>
      </c>
      <c r="CN19" s="32">
        <f t="shared" si="25"/>
        <v>86</v>
      </c>
      <c r="CO19" s="35"/>
      <c r="CP19" s="58">
        <v>9</v>
      </c>
      <c r="CQ19" s="45" t="str">
        <f t="shared" si="26"/>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CR19" s="35"/>
      <c r="CS19" s="58">
        <v>9</v>
      </c>
      <c r="CT19" s="45" t="str">
        <f t="shared" si="27"/>
        <v xml:space="preserve">Memiliki keterampilan kerajaan maritim di indonesia pada masa hindu budha, kerajaan maritim di indonesia pada masa islam, peristiwa penting di eropa dan pengaruhnya, revolusi revolusi besar dunia, paham paham besar dunia, pengaruh perang dunia I dan II, </v>
      </c>
      <c r="CU19" s="7"/>
      <c r="CV19" s="47">
        <v>10</v>
      </c>
      <c r="CW19" s="58"/>
      <c r="CX19" s="7">
        <v>8210</v>
      </c>
      <c r="CY19" s="50"/>
      <c r="CZ19" s="50"/>
      <c r="DA19" s="50"/>
      <c r="DE19" s="3">
        <v>10</v>
      </c>
      <c r="DF19" s="3" t="str">
        <f>(IF(CW11="","","Memiliki kemampuan pemahaman "))&amp;(IF(CW10="","",CW10&amp;", "))&amp;(IF(CW11="","",CW11&amp;", "))&amp;(IF(CW12="","",CW12&amp;", "))&amp;(IF(CW13="","",CW13&amp;", "))&amp;(IF(CW14="","",CW14&amp;", "))&amp;(IF(CW15="","",CW15&amp;", "))&amp;(IF(CW16="","",CW16&amp;", "))&amp;(IF(CW17="","",CW17&amp;", "))&amp;(IF(CW18="","",CW18&amp;", "))&amp;(IF(CW19="","","Masih perlu peningkatan pemahaman "&amp;CW19&amp;"."))</f>
        <v xml:space="preserve">Memiliki kemampuan pemahaman kerajaan maritim di indonesia pada masa hindu budha, kerajaan maritim di indonesia pada masa islam, peristiwa penting di eropa dan pengaruhnya, revolusi revolusi besar dunia, paham paham besar dunia, pengaruh perang dunia I dan II, </v>
      </c>
    </row>
    <row r="20" spans="1:110" x14ac:dyDescent="0.25">
      <c r="A20" s="8">
        <v>10</v>
      </c>
      <c r="B20" s="8">
        <v>127847</v>
      </c>
      <c r="C20" s="8" t="s">
        <v>65</v>
      </c>
      <c r="D20" s="8">
        <f t="shared" si="0"/>
        <v>87</v>
      </c>
      <c r="E20" s="13" t="str">
        <f t="shared" si="1"/>
        <v>B</v>
      </c>
      <c r="F20" s="17">
        <f t="shared" si="2"/>
        <v>83</v>
      </c>
      <c r="G20" s="13" t="str">
        <f t="shared" si="3"/>
        <v>B</v>
      </c>
      <c r="H20" s="13" t="str">
        <f t="shared" si="4"/>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I20" s="8">
        <f t="shared" si="5"/>
        <v>80</v>
      </c>
      <c r="J20" s="13" t="str">
        <f t="shared" si="6"/>
        <v>B</v>
      </c>
      <c r="K20" s="20">
        <f t="shared" si="7"/>
        <v>83</v>
      </c>
      <c r="L20" s="13" t="str">
        <f t="shared" si="8"/>
        <v>B</v>
      </c>
      <c r="M20" s="8" t="str">
        <f t="shared" si="9"/>
        <v xml:space="preserve">Memiliki keterampilan kerajaan maritim di indonesia pada masa hindu budha, kerajaan maritim di indonesia pada masa islam, peristiwa penting di eropa dan pengaruhnya, revolusi revolusi besar dunia, paham paham besar dunia, pengaruh perang dunia I dan II, </v>
      </c>
      <c r="N20" s="7"/>
      <c r="O20" s="58">
        <v>95</v>
      </c>
      <c r="P20" s="58"/>
      <c r="Q20" s="2"/>
      <c r="R20" s="58">
        <v>80</v>
      </c>
      <c r="S20" s="58"/>
      <c r="T20" s="2"/>
      <c r="U20" s="58">
        <v>86</v>
      </c>
      <c r="V20" s="58"/>
      <c r="W20" s="2"/>
      <c r="X20" s="58"/>
      <c r="Y20" s="58"/>
      <c r="Z20" s="2"/>
      <c r="AA20" s="58"/>
      <c r="AB20" s="58"/>
      <c r="AC20" s="2"/>
      <c r="AD20" s="29">
        <f t="shared" si="10"/>
        <v>87</v>
      </c>
      <c r="AE20" s="58">
        <v>83</v>
      </c>
      <c r="AF20" s="58"/>
      <c r="AG20" s="2"/>
      <c r="AH20" s="58">
        <v>83</v>
      </c>
      <c r="AI20" s="58"/>
      <c r="AJ20" s="2"/>
      <c r="AK20" s="58">
        <v>83</v>
      </c>
      <c r="AL20" s="58"/>
      <c r="AM20" s="2"/>
      <c r="AN20" s="58"/>
      <c r="AO20" s="58"/>
      <c r="AP20" s="2"/>
      <c r="AQ20" s="58"/>
      <c r="AR20" s="58"/>
      <c r="AS20" s="2"/>
      <c r="AT20" s="58">
        <v>73</v>
      </c>
      <c r="AU20" s="31">
        <f t="shared" si="11"/>
        <v>83.285714285714292</v>
      </c>
      <c r="AV20" s="32">
        <f t="shared" si="12"/>
        <v>83</v>
      </c>
      <c r="AW20" s="35"/>
      <c r="AX20" s="58"/>
      <c r="AY20" s="58"/>
      <c r="AZ20" s="2">
        <v>80</v>
      </c>
      <c r="BA20" s="58"/>
      <c r="BB20" s="58"/>
      <c r="BC20" s="2">
        <v>80</v>
      </c>
      <c r="BD20" s="58"/>
      <c r="BE20" s="58"/>
      <c r="BF20" s="2">
        <v>81</v>
      </c>
      <c r="BG20" s="58"/>
      <c r="BH20" s="58"/>
      <c r="BI20" s="2"/>
      <c r="BJ20" s="58"/>
      <c r="BK20" s="58"/>
      <c r="BL20" s="2"/>
      <c r="BM20" s="29">
        <f t="shared" si="13"/>
        <v>80</v>
      </c>
      <c r="BN20" s="29">
        <f t="shared" si="14"/>
        <v>80</v>
      </c>
      <c r="BO20" s="29">
        <f t="shared" si="15"/>
        <v>81</v>
      </c>
      <c r="BP20" s="29" t="str">
        <f t="shared" si="16"/>
        <v/>
      </c>
      <c r="BQ20" s="29" t="str">
        <f t="shared" si="17"/>
        <v/>
      </c>
      <c r="BR20" s="29">
        <f t="shared" si="18"/>
        <v>80</v>
      </c>
      <c r="BS20" s="58"/>
      <c r="BT20" s="58"/>
      <c r="BU20" s="2">
        <v>83</v>
      </c>
      <c r="BV20" s="58"/>
      <c r="BW20" s="58"/>
      <c r="BX20" s="2">
        <v>83</v>
      </c>
      <c r="BY20" s="58"/>
      <c r="BZ20" s="58"/>
      <c r="CA20" s="2">
        <v>86</v>
      </c>
      <c r="CB20" s="58"/>
      <c r="CC20" s="58"/>
      <c r="CD20" s="2"/>
      <c r="CE20" s="58"/>
      <c r="CF20" s="58"/>
      <c r="CG20" s="2"/>
      <c r="CH20" s="29">
        <f t="shared" si="19"/>
        <v>83</v>
      </c>
      <c r="CI20" s="29">
        <f t="shared" si="20"/>
        <v>83</v>
      </c>
      <c r="CJ20" s="29">
        <f t="shared" si="21"/>
        <v>86</v>
      </c>
      <c r="CK20" s="29" t="str">
        <f t="shared" si="22"/>
        <v/>
      </c>
      <c r="CL20" s="29" t="str">
        <f t="shared" si="23"/>
        <v/>
      </c>
      <c r="CM20" s="31">
        <f t="shared" si="24"/>
        <v>83</v>
      </c>
      <c r="CN20" s="32">
        <f t="shared" si="25"/>
        <v>83</v>
      </c>
      <c r="CO20" s="35"/>
      <c r="CP20" s="58">
        <v>9</v>
      </c>
      <c r="CQ20" s="45" t="str">
        <f t="shared" si="26"/>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CR20" s="35"/>
      <c r="CS20" s="58">
        <v>9</v>
      </c>
      <c r="CT20" s="45" t="str">
        <f t="shared" si="27"/>
        <v xml:space="preserve">Memiliki keterampilan kerajaan maritim di indonesia pada masa hindu budha, kerajaan maritim di indonesia pada masa islam, peristiwa penting di eropa dan pengaruhnya, revolusi revolusi besar dunia, paham paham besar dunia, pengaruh perang dunia I dan II, </v>
      </c>
      <c r="CU20" s="7"/>
      <c r="CV20" s="7"/>
      <c r="CW20" s="59"/>
      <c r="CX20" s="7"/>
      <c r="CY20" s="50"/>
      <c r="CZ20" s="50"/>
      <c r="DA20" s="50"/>
      <c r="DE20" s="3">
        <v>11</v>
      </c>
      <c r="DF20" s="3" t="str">
        <f>(IF(CW10="","","Memiliki kemampuan pemahaman  "))&amp;(IF(CW10="","",CW10&amp;", "))&amp;(IF(CW11="","",CW11&amp;", "))&amp;(IF(CW12="","",CW12&amp;", "))&amp;(IF(CW13="","",CW13&amp;", "))&amp;(IF(CW14="","",CW14&amp;", "))&amp;(IF(CW15="","",CW15&amp;", "))&amp;(IF(CW16="","",CW16&amp;", "))&amp;(IF(CW17="","",CW17&amp;", "))&amp;(IF(CW18="","",CW18&amp;", "))&amp;(IF(CW19="","",CW19&amp;"."))</f>
        <v xml:space="preserve">Memiliki kemampuan pemahaman  kerajaan maritim di indonesia pada masa hindu budha, kerajaan maritim di indonesia pada masa islam, peristiwa penting di eropa dan pengaruhnya, revolusi revolusi besar dunia, paham paham besar dunia, pengaruh perang dunia I dan II, </v>
      </c>
    </row>
    <row r="21" spans="1:110" ht="18.75" customHeight="1" x14ac:dyDescent="0.3">
      <c r="A21" s="8">
        <v>11</v>
      </c>
      <c r="B21" s="8">
        <v>127863</v>
      </c>
      <c r="C21" s="8" t="s">
        <v>66</v>
      </c>
      <c r="D21" s="8">
        <f t="shared" si="0"/>
        <v>81</v>
      </c>
      <c r="E21" s="13" t="str">
        <f t="shared" si="1"/>
        <v>B</v>
      </c>
      <c r="F21" s="17">
        <f t="shared" si="2"/>
        <v>81</v>
      </c>
      <c r="G21" s="13" t="str">
        <f t="shared" si="3"/>
        <v>B</v>
      </c>
      <c r="H21" s="13" t="str">
        <f t="shared" si="4"/>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I21" s="8">
        <f t="shared" si="5"/>
        <v>80</v>
      </c>
      <c r="J21" s="13" t="str">
        <f t="shared" si="6"/>
        <v>B</v>
      </c>
      <c r="K21" s="20">
        <f t="shared" si="7"/>
        <v>81</v>
      </c>
      <c r="L21" s="13" t="str">
        <f t="shared" si="8"/>
        <v>B</v>
      </c>
      <c r="M21" s="8" t="str">
        <f t="shared" si="9"/>
        <v xml:space="preserve">Memiliki keterampilan kerajaan maritim di indonesia pada masa hindu budha, kerajaan maritim di indonesia pada masa islam, peristiwa penting di eropa dan pengaruhnya, revolusi revolusi besar dunia, paham paham besar dunia, pengaruh perang dunia I dan II, </v>
      </c>
      <c r="N21" s="7"/>
      <c r="O21" s="58">
        <v>80</v>
      </c>
      <c r="P21" s="58"/>
      <c r="Q21" s="2"/>
      <c r="R21" s="58">
        <v>80</v>
      </c>
      <c r="S21" s="58"/>
      <c r="T21" s="2"/>
      <c r="U21" s="58">
        <v>83</v>
      </c>
      <c r="V21" s="58"/>
      <c r="W21" s="2"/>
      <c r="X21" s="58"/>
      <c r="Y21" s="58"/>
      <c r="Z21" s="2"/>
      <c r="AA21" s="58"/>
      <c r="AB21" s="58"/>
      <c r="AC21" s="2"/>
      <c r="AD21" s="29">
        <f t="shared" si="10"/>
        <v>81</v>
      </c>
      <c r="AE21" s="58">
        <v>80</v>
      </c>
      <c r="AF21" s="58"/>
      <c r="AG21" s="2"/>
      <c r="AH21" s="58">
        <v>80</v>
      </c>
      <c r="AI21" s="58"/>
      <c r="AJ21" s="2"/>
      <c r="AK21" s="58">
        <v>80</v>
      </c>
      <c r="AL21" s="58"/>
      <c r="AM21" s="2"/>
      <c r="AN21" s="58"/>
      <c r="AO21" s="58"/>
      <c r="AP21" s="2"/>
      <c r="AQ21" s="58"/>
      <c r="AR21" s="58"/>
      <c r="AS21" s="2"/>
      <c r="AT21" s="58">
        <v>83</v>
      </c>
      <c r="AU21" s="31">
        <f t="shared" si="11"/>
        <v>80.857142857142861</v>
      </c>
      <c r="AV21" s="32">
        <f t="shared" si="12"/>
        <v>81</v>
      </c>
      <c r="AW21" s="35"/>
      <c r="AX21" s="58"/>
      <c r="AY21" s="58"/>
      <c r="AZ21" s="2">
        <v>80</v>
      </c>
      <c r="BA21" s="58"/>
      <c r="BB21" s="58"/>
      <c r="BC21" s="2">
        <v>80</v>
      </c>
      <c r="BD21" s="58"/>
      <c r="BE21" s="58"/>
      <c r="BF21" s="2">
        <v>81</v>
      </c>
      <c r="BG21" s="58"/>
      <c r="BH21" s="58"/>
      <c r="BI21" s="2"/>
      <c r="BJ21" s="58"/>
      <c r="BK21" s="58"/>
      <c r="BL21" s="2"/>
      <c r="BM21" s="29">
        <f t="shared" si="13"/>
        <v>80</v>
      </c>
      <c r="BN21" s="29">
        <f t="shared" si="14"/>
        <v>80</v>
      </c>
      <c r="BO21" s="29">
        <f t="shared" si="15"/>
        <v>81</v>
      </c>
      <c r="BP21" s="29" t="str">
        <f t="shared" si="16"/>
        <v/>
      </c>
      <c r="BQ21" s="29" t="str">
        <f t="shared" si="17"/>
        <v/>
      </c>
      <c r="BR21" s="29">
        <f t="shared" si="18"/>
        <v>80</v>
      </c>
      <c r="BS21" s="58"/>
      <c r="BT21" s="58"/>
      <c r="BU21" s="2">
        <v>81</v>
      </c>
      <c r="BV21" s="58"/>
      <c r="BW21" s="58"/>
      <c r="BX21" s="2">
        <v>80</v>
      </c>
      <c r="BY21" s="58"/>
      <c r="BZ21" s="58"/>
      <c r="CA21" s="2">
        <v>84</v>
      </c>
      <c r="CB21" s="58"/>
      <c r="CC21" s="58"/>
      <c r="CD21" s="2"/>
      <c r="CE21" s="58"/>
      <c r="CF21" s="58"/>
      <c r="CG21" s="2"/>
      <c r="CH21" s="29">
        <f t="shared" si="19"/>
        <v>81</v>
      </c>
      <c r="CI21" s="29">
        <f t="shared" si="20"/>
        <v>80</v>
      </c>
      <c r="CJ21" s="29">
        <f t="shared" si="21"/>
        <v>84</v>
      </c>
      <c r="CK21" s="29" t="str">
        <f t="shared" si="22"/>
        <v/>
      </c>
      <c r="CL21" s="29" t="str">
        <f t="shared" si="23"/>
        <v/>
      </c>
      <c r="CM21" s="31">
        <f t="shared" si="24"/>
        <v>81.25</v>
      </c>
      <c r="CN21" s="32">
        <f t="shared" si="25"/>
        <v>81</v>
      </c>
      <c r="CO21" s="35"/>
      <c r="CP21" s="58">
        <v>9</v>
      </c>
      <c r="CQ21" s="45" t="str">
        <f t="shared" si="26"/>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CR21" s="35"/>
      <c r="CS21" s="58">
        <v>9</v>
      </c>
      <c r="CT21" s="45" t="str">
        <f t="shared" si="27"/>
        <v xml:space="preserve">Memiliki keterampilan kerajaan maritim di indonesia pada masa hindu budha, kerajaan maritim di indonesia pada masa islam, peristiwa penting di eropa dan pengaruhnya, revolusi revolusi besar dunia, paham paham besar dunia, pengaruh perang dunia I dan II, </v>
      </c>
      <c r="CU21" s="7"/>
      <c r="CV21" s="9" t="s">
        <v>67</v>
      </c>
      <c r="CW21" s="59"/>
      <c r="CX21" s="7"/>
      <c r="CY21" s="50"/>
      <c r="CZ21" s="50"/>
      <c r="DA21" s="50"/>
    </row>
    <row r="22" spans="1:110" x14ac:dyDescent="0.25">
      <c r="A22" s="8">
        <v>12</v>
      </c>
      <c r="B22" s="8">
        <v>127879</v>
      </c>
      <c r="C22" s="8" t="s">
        <v>68</v>
      </c>
      <c r="D22" s="8">
        <f t="shared" si="0"/>
        <v>89</v>
      </c>
      <c r="E22" s="13" t="str">
        <f t="shared" si="1"/>
        <v>B</v>
      </c>
      <c r="F22" s="17">
        <f t="shared" si="2"/>
        <v>87</v>
      </c>
      <c r="G22" s="13" t="str">
        <f t="shared" si="3"/>
        <v>B</v>
      </c>
      <c r="H22" s="13" t="str">
        <f t="shared" si="4"/>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I22" s="8">
        <f t="shared" si="5"/>
        <v>95</v>
      </c>
      <c r="J22" s="13" t="str">
        <f t="shared" si="6"/>
        <v>A</v>
      </c>
      <c r="K22" s="20">
        <f t="shared" si="7"/>
        <v>91</v>
      </c>
      <c r="L22" s="13" t="str">
        <f t="shared" si="8"/>
        <v>A</v>
      </c>
      <c r="M22" s="8" t="str">
        <f t="shared" si="9"/>
        <v xml:space="preserve">Memiliki keterampilan kerajaan maritim di indonesia pada masa hindu budha, kerajaan maritim di indonesia pada masa islam, peristiwa penting di eropa dan pengaruhnya, revolusi revolusi besar dunia, paham paham besar dunia, pengaruh perang dunia I dan II, </v>
      </c>
      <c r="N22" s="7"/>
      <c r="O22" s="58">
        <v>95</v>
      </c>
      <c r="P22" s="58"/>
      <c r="Q22" s="2"/>
      <c r="R22" s="58">
        <v>95</v>
      </c>
      <c r="S22" s="58"/>
      <c r="T22" s="2"/>
      <c r="U22" s="58">
        <v>77</v>
      </c>
      <c r="V22" s="58"/>
      <c r="W22" s="2"/>
      <c r="X22" s="58"/>
      <c r="Y22" s="58"/>
      <c r="Z22" s="2"/>
      <c r="AA22" s="58"/>
      <c r="AB22" s="58"/>
      <c r="AC22" s="2"/>
      <c r="AD22" s="29">
        <f t="shared" si="10"/>
        <v>89</v>
      </c>
      <c r="AE22" s="58">
        <v>80</v>
      </c>
      <c r="AF22" s="58"/>
      <c r="AG22" s="2"/>
      <c r="AH22" s="58">
        <v>92</v>
      </c>
      <c r="AI22" s="58"/>
      <c r="AJ22" s="2"/>
      <c r="AK22" s="58">
        <v>92</v>
      </c>
      <c r="AL22" s="58"/>
      <c r="AM22" s="2"/>
      <c r="AN22" s="58"/>
      <c r="AO22" s="58"/>
      <c r="AP22" s="2"/>
      <c r="AQ22" s="58"/>
      <c r="AR22" s="58"/>
      <c r="AS22" s="2"/>
      <c r="AT22" s="58">
        <v>80</v>
      </c>
      <c r="AU22" s="31">
        <f t="shared" si="11"/>
        <v>87.285714285714292</v>
      </c>
      <c r="AV22" s="32">
        <f t="shared" si="12"/>
        <v>87</v>
      </c>
      <c r="AW22" s="35"/>
      <c r="AX22" s="58"/>
      <c r="AY22" s="58"/>
      <c r="AZ22" s="2">
        <v>95</v>
      </c>
      <c r="BA22" s="58"/>
      <c r="BB22" s="58"/>
      <c r="BC22" s="2">
        <v>95</v>
      </c>
      <c r="BD22" s="58"/>
      <c r="BE22" s="58"/>
      <c r="BF22" s="2">
        <v>96</v>
      </c>
      <c r="BG22" s="58"/>
      <c r="BH22" s="58"/>
      <c r="BI22" s="2"/>
      <c r="BJ22" s="58"/>
      <c r="BK22" s="58"/>
      <c r="BL22" s="2"/>
      <c r="BM22" s="29">
        <f t="shared" si="13"/>
        <v>95</v>
      </c>
      <c r="BN22" s="29">
        <f t="shared" si="14"/>
        <v>95</v>
      </c>
      <c r="BO22" s="29">
        <f t="shared" si="15"/>
        <v>96</v>
      </c>
      <c r="BP22" s="29" t="str">
        <f t="shared" si="16"/>
        <v/>
      </c>
      <c r="BQ22" s="29" t="str">
        <f t="shared" si="17"/>
        <v/>
      </c>
      <c r="BR22" s="29">
        <f t="shared" si="18"/>
        <v>95</v>
      </c>
      <c r="BS22" s="58"/>
      <c r="BT22" s="58"/>
      <c r="BU22" s="2">
        <v>87</v>
      </c>
      <c r="BV22" s="58"/>
      <c r="BW22" s="58"/>
      <c r="BX22" s="2">
        <v>92</v>
      </c>
      <c r="BY22" s="58"/>
      <c r="BZ22" s="58"/>
      <c r="CA22" s="2">
        <v>90</v>
      </c>
      <c r="CB22" s="58"/>
      <c r="CC22" s="58"/>
      <c r="CD22" s="2"/>
      <c r="CE22" s="58"/>
      <c r="CF22" s="58"/>
      <c r="CG22" s="2"/>
      <c r="CH22" s="29">
        <f t="shared" si="19"/>
        <v>87</v>
      </c>
      <c r="CI22" s="29">
        <f t="shared" si="20"/>
        <v>92</v>
      </c>
      <c r="CJ22" s="29">
        <f t="shared" si="21"/>
        <v>90</v>
      </c>
      <c r="CK22" s="29" t="str">
        <f t="shared" si="22"/>
        <v/>
      </c>
      <c r="CL22" s="29" t="str">
        <f t="shared" si="23"/>
        <v/>
      </c>
      <c r="CM22" s="31">
        <f t="shared" si="24"/>
        <v>91</v>
      </c>
      <c r="CN22" s="32">
        <f t="shared" si="25"/>
        <v>91</v>
      </c>
      <c r="CO22" s="35"/>
      <c r="CP22" s="58">
        <v>9</v>
      </c>
      <c r="CQ22" s="45" t="str">
        <f t="shared" si="26"/>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CR22" s="35"/>
      <c r="CS22" s="58">
        <v>9</v>
      </c>
      <c r="CT22" s="45" t="str">
        <f t="shared" si="27"/>
        <v xml:space="preserve">Memiliki keterampilan kerajaan maritim di indonesia pada masa hindu budha, kerajaan maritim di indonesia pada masa islam, peristiwa penting di eropa dan pengaruhnya, revolusi revolusi besar dunia, paham paham besar dunia, pengaruh perang dunia I dan II, </v>
      </c>
      <c r="CU22" s="7"/>
      <c r="CV22" s="46" t="s">
        <v>35</v>
      </c>
      <c r="CW22" s="60" t="s">
        <v>36</v>
      </c>
      <c r="CX22" s="7"/>
      <c r="CY22" s="50"/>
      <c r="CZ22" s="50"/>
      <c r="DA22" s="50"/>
      <c r="DE22" s="3">
        <v>0</v>
      </c>
      <c r="DF22" s="3" t="str">
        <f>(IF(CW23="","","Perlu peningkatan keterampilan  "))&amp;(IF(CW23="","",CW23&amp;", "))&amp;(IF(CW24="","",CW24&amp;", "))&amp;(IF(CW25="","",CW25&amp;", "))&amp;(IF(CW26="","",CW26&amp;", "))&amp;(IF(CW27="","",CW27&amp;", "))&amp;(IF(CW28="","",CW28&amp;", "))&amp;(IF(CW29="","",CW29&amp;", "))&amp;(IF(CW30="","",CW30&amp;", "))&amp;(IF(CW31="","",CW31&amp;", "))&amp;(IF(CW32="","",CW32&amp;"."))</f>
        <v xml:space="preserve">Perlu peningkatan keterampilan  kerajaan maritim di indonesia pada masa hindu budha, kerajaan maritim di indonesia pada masa islam, peristiwa penting di eropa dan pengaruhnya, revolusi revolusi besar dunia, paham paham besar dunia, pengaruh perang dunia I dan II, </v>
      </c>
    </row>
    <row r="23" spans="1:110" x14ac:dyDescent="0.25">
      <c r="A23" s="8">
        <v>13</v>
      </c>
      <c r="B23" s="8">
        <v>127895</v>
      </c>
      <c r="C23" s="8" t="s">
        <v>69</v>
      </c>
      <c r="D23" s="8">
        <f t="shared" si="0"/>
        <v>79</v>
      </c>
      <c r="E23" s="13" t="str">
        <f t="shared" si="1"/>
        <v>C</v>
      </c>
      <c r="F23" s="17">
        <f t="shared" si="2"/>
        <v>82</v>
      </c>
      <c r="G23" s="13" t="str">
        <f t="shared" si="3"/>
        <v>B</v>
      </c>
      <c r="H23" s="13" t="str">
        <f t="shared" si="4"/>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I23" s="8">
        <f t="shared" si="5"/>
        <v>80</v>
      </c>
      <c r="J23" s="13" t="str">
        <f t="shared" si="6"/>
        <v>B</v>
      </c>
      <c r="K23" s="20">
        <f t="shared" si="7"/>
        <v>84</v>
      </c>
      <c r="L23" s="13" t="str">
        <f t="shared" si="8"/>
        <v>B</v>
      </c>
      <c r="M23" s="8" t="str">
        <f t="shared" si="9"/>
        <v xml:space="preserve">Memiliki keterampilan kerajaan maritim di indonesia pada masa hindu budha, kerajaan maritim di indonesia pada masa islam, peristiwa penting di eropa dan pengaruhnya, revolusi revolusi besar dunia, paham paham besar dunia, pengaruh perang dunia I dan II, </v>
      </c>
      <c r="N23" s="7"/>
      <c r="O23" s="58">
        <v>70</v>
      </c>
      <c r="P23" s="58"/>
      <c r="Q23" s="2"/>
      <c r="R23" s="58">
        <v>80</v>
      </c>
      <c r="S23" s="58"/>
      <c r="T23" s="2"/>
      <c r="U23" s="58">
        <v>86</v>
      </c>
      <c r="V23" s="58"/>
      <c r="W23" s="2"/>
      <c r="X23" s="58"/>
      <c r="Y23" s="58"/>
      <c r="Z23" s="2"/>
      <c r="AA23" s="58"/>
      <c r="AB23" s="58"/>
      <c r="AC23" s="2"/>
      <c r="AD23" s="29">
        <f t="shared" si="10"/>
        <v>79</v>
      </c>
      <c r="AE23" s="58">
        <v>82</v>
      </c>
      <c r="AF23" s="58"/>
      <c r="AG23" s="2"/>
      <c r="AH23" s="58">
        <v>88</v>
      </c>
      <c r="AI23" s="58"/>
      <c r="AJ23" s="2"/>
      <c r="AK23" s="58">
        <v>88</v>
      </c>
      <c r="AL23" s="58"/>
      <c r="AM23" s="2"/>
      <c r="AN23" s="58"/>
      <c r="AO23" s="58"/>
      <c r="AP23" s="2"/>
      <c r="AQ23" s="58"/>
      <c r="AR23" s="58"/>
      <c r="AS23" s="2"/>
      <c r="AT23" s="58">
        <v>78</v>
      </c>
      <c r="AU23" s="31">
        <f t="shared" si="11"/>
        <v>81.714285714285708</v>
      </c>
      <c r="AV23" s="32">
        <f t="shared" si="12"/>
        <v>82</v>
      </c>
      <c r="AW23" s="35"/>
      <c r="AX23" s="58"/>
      <c r="AY23" s="58"/>
      <c r="AZ23" s="2">
        <v>80</v>
      </c>
      <c r="BA23" s="58"/>
      <c r="BB23" s="58"/>
      <c r="BC23" s="2">
        <v>80</v>
      </c>
      <c r="BD23" s="58"/>
      <c r="BE23" s="58"/>
      <c r="BF23" s="2">
        <v>81</v>
      </c>
      <c r="BG23" s="58"/>
      <c r="BH23" s="58"/>
      <c r="BI23" s="2"/>
      <c r="BJ23" s="58"/>
      <c r="BK23" s="58"/>
      <c r="BL23" s="2"/>
      <c r="BM23" s="29">
        <f t="shared" si="13"/>
        <v>80</v>
      </c>
      <c r="BN23" s="29">
        <f t="shared" si="14"/>
        <v>80</v>
      </c>
      <c r="BO23" s="29">
        <f t="shared" si="15"/>
        <v>81</v>
      </c>
      <c r="BP23" s="29" t="str">
        <f t="shared" si="16"/>
        <v/>
      </c>
      <c r="BQ23" s="29" t="str">
        <f t="shared" si="17"/>
        <v/>
      </c>
      <c r="BR23" s="29">
        <f t="shared" si="18"/>
        <v>80</v>
      </c>
      <c r="BS23" s="58"/>
      <c r="BT23" s="58"/>
      <c r="BU23" s="2">
        <v>82</v>
      </c>
      <c r="BV23" s="58"/>
      <c r="BW23" s="58"/>
      <c r="BX23" s="2">
        <v>88</v>
      </c>
      <c r="BY23" s="58"/>
      <c r="BZ23" s="58"/>
      <c r="CA23" s="2">
        <v>85</v>
      </c>
      <c r="CB23" s="58"/>
      <c r="CC23" s="58"/>
      <c r="CD23" s="2"/>
      <c r="CE23" s="58"/>
      <c r="CF23" s="58"/>
      <c r="CG23" s="2"/>
      <c r="CH23" s="29">
        <f t="shared" si="19"/>
        <v>82</v>
      </c>
      <c r="CI23" s="29">
        <f t="shared" si="20"/>
        <v>88</v>
      </c>
      <c r="CJ23" s="29">
        <f t="shared" si="21"/>
        <v>85</v>
      </c>
      <c r="CK23" s="29" t="str">
        <f t="shared" si="22"/>
        <v/>
      </c>
      <c r="CL23" s="29" t="str">
        <f t="shared" si="23"/>
        <v/>
      </c>
      <c r="CM23" s="31">
        <f t="shared" si="24"/>
        <v>83.75</v>
      </c>
      <c r="CN23" s="32">
        <f t="shared" si="25"/>
        <v>84</v>
      </c>
      <c r="CO23" s="35"/>
      <c r="CP23" s="58">
        <v>9</v>
      </c>
      <c r="CQ23" s="45" t="str">
        <f t="shared" si="26"/>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CR23" s="35"/>
      <c r="CS23" s="58">
        <v>9</v>
      </c>
      <c r="CT23" s="45" t="str">
        <f t="shared" si="27"/>
        <v xml:space="preserve">Memiliki keterampilan kerajaan maritim di indonesia pada masa hindu budha, kerajaan maritim di indonesia pada masa islam, peristiwa penting di eropa dan pengaruhnya, revolusi revolusi besar dunia, paham paham besar dunia, pengaruh perang dunia I dan II, </v>
      </c>
      <c r="CU23" s="7"/>
      <c r="CV23" s="47">
        <v>1</v>
      </c>
      <c r="CW23" s="58" t="s">
        <v>46</v>
      </c>
      <c r="CX23" s="7">
        <v>8211</v>
      </c>
      <c r="CY23" s="50"/>
      <c r="CZ23" s="50"/>
      <c r="DA23" s="50"/>
      <c r="DE23" s="3">
        <v>1</v>
      </c>
      <c r="DF23" s="3" t="str">
        <f>(IF(CW24="","","Memiliki keterampilan "))&amp;(IF(CW24="","",CW24&amp;", "))&amp;(IF(CW25="","",CW25&amp;", "))&amp;(IF(CW26="","",CW26&amp;", "))&amp;(IF(CW27="","",CW27&amp;", "))&amp;(IF(CW28="","",CW28&amp;", "))&amp;(IF(CW29="","",CW29&amp;", "))&amp;(IF(CW30="","",CW30&amp;", "))&amp;(IF(CW31="","",CW31&amp;", "))&amp;(IF(CW32="","",CW32&amp;", "))&amp;(IF(CW23="","","Masih perlu peningkatan keterampilan "&amp;CW23&amp;"."))</f>
        <v>Memiliki keterampilan kerajaan maritim di indonesia pada masa islam, peristiwa penting di eropa dan pengaruhnya, revolusi revolusi besar dunia, paham paham besar dunia, pengaruh perang dunia I dan II, Masih perlu peningkatan keterampilan kerajaan maritim di indonesia pada masa hindu budha.</v>
      </c>
    </row>
    <row r="24" spans="1:110" x14ac:dyDescent="0.25">
      <c r="A24" s="8">
        <v>14</v>
      </c>
      <c r="B24" s="8">
        <v>127911</v>
      </c>
      <c r="C24" s="8" t="s">
        <v>70</v>
      </c>
      <c r="D24" s="8">
        <f t="shared" si="0"/>
        <v>88</v>
      </c>
      <c r="E24" s="13" t="str">
        <f t="shared" si="1"/>
        <v>B</v>
      </c>
      <c r="F24" s="17">
        <f t="shared" si="2"/>
        <v>84</v>
      </c>
      <c r="G24" s="13" t="str">
        <f t="shared" si="3"/>
        <v>B</v>
      </c>
      <c r="H24" s="13" t="str">
        <f t="shared" si="4"/>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I24" s="8">
        <f t="shared" si="5"/>
        <v>82</v>
      </c>
      <c r="J24" s="13" t="str">
        <f t="shared" si="6"/>
        <v>B</v>
      </c>
      <c r="K24" s="20">
        <f t="shared" si="7"/>
        <v>84</v>
      </c>
      <c r="L24" s="13" t="str">
        <f t="shared" si="8"/>
        <v>B</v>
      </c>
      <c r="M24" s="8" t="str">
        <f t="shared" si="9"/>
        <v xml:space="preserve">Memiliki keterampilan kerajaan maritim di indonesia pada masa hindu budha, kerajaan maritim di indonesia pada masa islam, peristiwa penting di eropa dan pengaruhnya, revolusi revolusi besar dunia, paham paham besar dunia, pengaruh perang dunia I dan II, </v>
      </c>
      <c r="N24" s="7"/>
      <c r="O24" s="58">
        <v>100</v>
      </c>
      <c r="P24" s="58"/>
      <c r="Q24" s="2"/>
      <c r="R24" s="58">
        <v>85</v>
      </c>
      <c r="S24" s="58"/>
      <c r="T24" s="2"/>
      <c r="U24" s="58">
        <v>80</v>
      </c>
      <c r="V24" s="58"/>
      <c r="W24" s="2"/>
      <c r="X24" s="58"/>
      <c r="Y24" s="58"/>
      <c r="Z24" s="2"/>
      <c r="AA24" s="58"/>
      <c r="AB24" s="58"/>
      <c r="AC24" s="2"/>
      <c r="AD24" s="29">
        <f t="shared" si="10"/>
        <v>88</v>
      </c>
      <c r="AE24" s="58">
        <v>81</v>
      </c>
      <c r="AF24" s="58"/>
      <c r="AG24" s="2"/>
      <c r="AH24" s="58">
        <v>81</v>
      </c>
      <c r="AI24" s="58"/>
      <c r="AJ24" s="2"/>
      <c r="AK24" s="58">
        <v>81</v>
      </c>
      <c r="AL24" s="58"/>
      <c r="AM24" s="2"/>
      <c r="AN24" s="58"/>
      <c r="AO24" s="58"/>
      <c r="AP24" s="2"/>
      <c r="AQ24" s="58"/>
      <c r="AR24" s="58"/>
      <c r="AS24" s="2"/>
      <c r="AT24" s="58">
        <v>78</v>
      </c>
      <c r="AU24" s="31">
        <f t="shared" si="11"/>
        <v>83.714285714285708</v>
      </c>
      <c r="AV24" s="32">
        <f t="shared" si="12"/>
        <v>84</v>
      </c>
      <c r="AW24" s="35"/>
      <c r="AX24" s="58"/>
      <c r="AY24" s="58"/>
      <c r="AZ24" s="2">
        <v>85</v>
      </c>
      <c r="BA24" s="58"/>
      <c r="BB24" s="58"/>
      <c r="BC24" s="2">
        <v>80</v>
      </c>
      <c r="BD24" s="58"/>
      <c r="BE24" s="58"/>
      <c r="BF24" s="2">
        <v>81</v>
      </c>
      <c r="BG24" s="58"/>
      <c r="BH24" s="58"/>
      <c r="BI24" s="2"/>
      <c r="BJ24" s="58"/>
      <c r="BK24" s="58"/>
      <c r="BL24" s="2"/>
      <c r="BM24" s="29">
        <f t="shared" si="13"/>
        <v>85</v>
      </c>
      <c r="BN24" s="29">
        <f t="shared" si="14"/>
        <v>80</v>
      </c>
      <c r="BO24" s="29">
        <f t="shared" si="15"/>
        <v>81</v>
      </c>
      <c r="BP24" s="29" t="str">
        <f t="shared" si="16"/>
        <v/>
      </c>
      <c r="BQ24" s="29" t="str">
        <f t="shared" si="17"/>
        <v/>
      </c>
      <c r="BR24" s="29">
        <f t="shared" si="18"/>
        <v>82</v>
      </c>
      <c r="BS24" s="58"/>
      <c r="BT24" s="58"/>
      <c r="BU24" s="2">
        <v>84</v>
      </c>
      <c r="BV24" s="58"/>
      <c r="BW24" s="58"/>
      <c r="BX24" s="2">
        <v>81</v>
      </c>
      <c r="BY24" s="58"/>
      <c r="BZ24" s="58"/>
      <c r="CA24" s="2">
        <v>87</v>
      </c>
      <c r="CB24" s="58"/>
      <c r="CC24" s="58"/>
      <c r="CD24" s="2"/>
      <c r="CE24" s="58"/>
      <c r="CF24" s="58"/>
      <c r="CG24" s="2"/>
      <c r="CH24" s="29">
        <f t="shared" si="19"/>
        <v>84</v>
      </c>
      <c r="CI24" s="29">
        <f t="shared" si="20"/>
        <v>81</v>
      </c>
      <c r="CJ24" s="29">
        <f t="shared" si="21"/>
        <v>87</v>
      </c>
      <c r="CK24" s="29" t="str">
        <f t="shared" si="22"/>
        <v/>
      </c>
      <c r="CL24" s="29" t="str">
        <f t="shared" si="23"/>
        <v/>
      </c>
      <c r="CM24" s="31">
        <f t="shared" si="24"/>
        <v>83.5</v>
      </c>
      <c r="CN24" s="32">
        <f t="shared" si="25"/>
        <v>84</v>
      </c>
      <c r="CO24" s="35"/>
      <c r="CP24" s="58">
        <v>9</v>
      </c>
      <c r="CQ24" s="45" t="str">
        <f t="shared" si="26"/>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CR24" s="35"/>
      <c r="CS24" s="58">
        <v>9</v>
      </c>
      <c r="CT24" s="45" t="str">
        <f t="shared" si="27"/>
        <v xml:space="preserve">Memiliki keterampilan kerajaan maritim di indonesia pada masa hindu budha, kerajaan maritim di indonesia pada masa islam, peristiwa penting di eropa dan pengaruhnya, revolusi revolusi besar dunia, paham paham besar dunia, pengaruh perang dunia I dan II, </v>
      </c>
      <c r="CU24" s="7"/>
      <c r="CV24" s="47">
        <v>2</v>
      </c>
      <c r="CW24" s="58" t="s">
        <v>48</v>
      </c>
      <c r="CX24" s="7">
        <v>8212</v>
      </c>
      <c r="CY24" s="50"/>
      <c r="CZ24" s="50"/>
      <c r="DA24" s="50"/>
      <c r="DE24" s="3">
        <v>2</v>
      </c>
      <c r="DF24" s="3" t="str">
        <f>(IF(CW24="","","Memiliki keterampilan "))&amp;(IF(CW23="","",CW23&amp;", "))&amp;(IF(CW25="","",CW25&amp;", "))&amp;(IF(CW26="","",CW26&amp;", "))&amp;(IF(CW27="","",CW27&amp;", "))&amp;(IF(CW28="","",CW28&amp;", "))&amp;(IF(CW29="","",CW29&amp;", "))&amp;(IF(CW30="","",CW30&amp;", "))&amp;(IF(CW31="","",CW31&amp;", "))&amp;(IF(CW32="","",CW32&amp;", "))&amp;(IF(CW24="","","Masih perlu peningkatan keterampilan "&amp;CW24&amp;"."))</f>
        <v>Memiliki keterampilan kerajaan maritim di indonesia pada masa hindu budha, peristiwa penting di eropa dan pengaruhnya, revolusi revolusi besar dunia, paham paham besar dunia, pengaruh perang dunia I dan II, Masih perlu peningkatan keterampilan kerajaan maritim di indonesia pada masa islam.</v>
      </c>
    </row>
    <row r="25" spans="1:110" x14ac:dyDescent="0.25">
      <c r="A25" s="8">
        <v>15</v>
      </c>
      <c r="B25" s="8">
        <v>127927</v>
      </c>
      <c r="C25" s="8" t="s">
        <v>71</v>
      </c>
      <c r="D25" s="8">
        <f t="shared" si="0"/>
        <v>80</v>
      </c>
      <c r="E25" s="13" t="str">
        <f t="shared" si="1"/>
        <v>B</v>
      </c>
      <c r="F25" s="17">
        <f t="shared" si="2"/>
        <v>80</v>
      </c>
      <c r="G25" s="13" t="str">
        <f t="shared" si="3"/>
        <v>B</v>
      </c>
      <c r="H25" s="13" t="str">
        <f t="shared" si="4"/>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I25" s="8">
        <f t="shared" si="5"/>
        <v>80</v>
      </c>
      <c r="J25" s="13" t="str">
        <f t="shared" si="6"/>
        <v>B</v>
      </c>
      <c r="K25" s="20">
        <f t="shared" si="7"/>
        <v>81</v>
      </c>
      <c r="L25" s="13" t="str">
        <f t="shared" si="8"/>
        <v>B</v>
      </c>
      <c r="M25" s="8" t="str">
        <f t="shared" si="9"/>
        <v xml:space="preserve">Memiliki keterampilan kerajaan maritim di indonesia pada masa hindu budha, kerajaan maritim di indonesia pada masa islam, peristiwa penting di eropa dan pengaruhnya, revolusi revolusi besar dunia, paham paham besar dunia, pengaruh perang dunia I dan II, </v>
      </c>
      <c r="N25" s="7"/>
      <c r="O25" s="58">
        <v>80</v>
      </c>
      <c r="P25" s="58"/>
      <c r="Q25" s="2"/>
      <c r="R25" s="58">
        <v>80</v>
      </c>
      <c r="S25" s="58"/>
      <c r="T25" s="2"/>
      <c r="U25" s="58">
        <v>80</v>
      </c>
      <c r="V25" s="58"/>
      <c r="W25" s="2"/>
      <c r="X25" s="58"/>
      <c r="Y25" s="58"/>
      <c r="Z25" s="2"/>
      <c r="AA25" s="58"/>
      <c r="AB25" s="58"/>
      <c r="AC25" s="2"/>
      <c r="AD25" s="29">
        <f t="shared" si="10"/>
        <v>80</v>
      </c>
      <c r="AE25" s="58">
        <v>80</v>
      </c>
      <c r="AF25" s="58"/>
      <c r="AG25" s="2"/>
      <c r="AH25" s="58">
        <v>80</v>
      </c>
      <c r="AI25" s="58"/>
      <c r="AJ25" s="2"/>
      <c r="AK25" s="58">
        <v>80</v>
      </c>
      <c r="AL25" s="58"/>
      <c r="AM25" s="2"/>
      <c r="AN25" s="58"/>
      <c r="AO25" s="58"/>
      <c r="AP25" s="2"/>
      <c r="AQ25" s="58"/>
      <c r="AR25" s="58"/>
      <c r="AS25" s="2"/>
      <c r="AT25" s="58">
        <v>80</v>
      </c>
      <c r="AU25" s="31">
        <f t="shared" si="11"/>
        <v>80</v>
      </c>
      <c r="AV25" s="32">
        <f t="shared" si="12"/>
        <v>80</v>
      </c>
      <c r="AW25" s="35"/>
      <c r="AX25" s="58"/>
      <c r="AY25" s="58"/>
      <c r="AZ25" s="2">
        <v>80</v>
      </c>
      <c r="BA25" s="58"/>
      <c r="BB25" s="58"/>
      <c r="BC25" s="2">
        <v>80</v>
      </c>
      <c r="BD25" s="58"/>
      <c r="BE25" s="58"/>
      <c r="BF25" s="2">
        <v>81</v>
      </c>
      <c r="BG25" s="58"/>
      <c r="BH25" s="58"/>
      <c r="BI25" s="2"/>
      <c r="BJ25" s="58"/>
      <c r="BK25" s="58"/>
      <c r="BL25" s="2"/>
      <c r="BM25" s="29">
        <f t="shared" si="13"/>
        <v>80</v>
      </c>
      <c r="BN25" s="29">
        <f t="shared" si="14"/>
        <v>80</v>
      </c>
      <c r="BO25" s="29">
        <f t="shared" si="15"/>
        <v>81</v>
      </c>
      <c r="BP25" s="29" t="str">
        <f t="shared" si="16"/>
        <v/>
      </c>
      <c r="BQ25" s="29" t="str">
        <f t="shared" si="17"/>
        <v/>
      </c>
      <c r="BR25" s="29">
        <f t="shared" si="18"/>
        <v>80</v>
      </c>
      <c r="BS25" s="58"/>
      <c r="BT25" s="58"/>
      <c r="BU25" s="2">
        <v>80</v>
      </c>
      <c r="BV25" s="58"/>
      <c r="BW25" s="58"/>
      <c r="BX25" s="2">
        <v>80</v>
      </c>
      <c r="BY25" s="58"/>
      <c r="BZ25" s="58"/>
      <c r="CA25" s="2">
        <v>83</v>
      </c>
      <c r="CB25" s="58"/>
      <c r="CC25" s="58"/>
      <c r="CD25" s="2"/>
      <c r="CE25" s="58"/>
      <c r="CF25" s="58"/>
      <c r="CG25" s="2"/>
      <c r="CH25" s="29">
        <f t="shared" si="19"/>
        <v>80</v>
      </c>
      <c r="CI25" s="29">
        <f t="shared" si="20"/>
        <v>80</v>
      </c>
      <c r="CJ25" s="29">
        <f t="shared" si="21"/>
        <v>83</v>
      </c>
      <c r="CK25" s="29" t="str">
        <f t="shared" si="22"/>
        <v/>
      </c>
      <c r="CL25" s="29" t="str">
        <f t="shared" si="23"/>
        <v/>
      </c>
      <c r="CM25" s="31">
        <f t="shared" si="24"/>
        <v>80.75</v>
      </c>
      <c r="CN25" s="32">
        <f t="shared" si="25"/>
        <v>81</v>
      </c>
      <c r="CO25" s="35"/>
      <c r="CP25" s="58">
        <v>9</v>
      </c>
      <c r="CQ25" s="45" t="str">
        <f t="shared" si="26"/>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CR25" s="35"/>
      <c r="CS25" s="58">
        <v>9</v>
      </c>
      <c r="CT25" s="45" t="str">
        <f t="shared" si="27"/>
        <v xml:space="preserve">Memiliki keterampilan kerajaan maritim di indonesia pada masa hindu budha, kerajaan maritim di indonesia pada masa islam, peristiwa penting di eropa dan pengaruhnya, revolusi revolusi besar dunia, paham paham besar dunia, pengaruh perang dunia I dan II, </v>
      </c>
      <c r="CU25" s="7"/>
      <c r="CV25" s="47">
        <v>3</v>
      </c>
      <c r="CW25" s="58" t="s">
        <v>51</v>
      </c>
      <c r="CX25" s="7">
        <v>8213</v>
      </c>
      <c r="CY25" s="79" t="s">
        <v>72</v>
      </c>
      <c r="CZ25" s="79"/>
      <c r="DA25" s="79"/>
      <c r="DE25" s="3">
        <v>3</v>
      </c>
      <c r="DF25" s="3" t="str">
        <f>(IF(CW24="","","Memiliki keterampilan "))&amp;(IF(CW23="","",CW23&amp;", "))&amp;(IF(CW24="","",CW24&amp;", "))&amp;(IF(CW26="","",CW26&amp;", "))&amp;(IF(CW27="","",CW27&amp;", "))&amp;(IF(CW28="","",CW28&amp;", "))&amp;(IF(CW29="","",CW29&amp;", "))&amp;(IF(CW30="","",CW30&amp;", "))&amp;(IF(CW31="","",CW31&amp;", "))&amp;(IF(CW32="","",CW32&amp;", "))&amp;(IF(CW25="","","Masih perlu peningkatan keterampilan "&amp;CW25&amp;"."))</f>
        <v>Memiliki keterampilan kerajaan maritim di indonesia pada masa hindu budha, kerajaan maritim di indonesia pada masa islam, revolusi revolusi besar dunia, paham paham besar dunia, pengaruh perang dunia I dan II, Masih perlu peningkatan keterampilan peristiwa penting di eropa dan pengaruhnya.</v>
      </c>
    </row>
    <row r="26" spans="1:110" x14ac:dyDescent="0.25">
      <c r="A26" s="8">
        <v>16</v>
      </c>
      <c r="B26" s="8">
        <v>127943</v>
      </c>
      <c r="C26" s="8" t="s">
        <v>73</v>
      </c>
      <c r="D26" s="8">
        <f t="shared" si="0"/>
        <v>87</v>
      </c>
      <c r="E26" s="13" t="str">
        <f t="shared" si="1"/>
        <v>B</v>
      </c>
      <c r="F26" s="17">
        <f t="shared" si="2"/>
        <v>82</v>
      </c>
      <c r="G26" s="13" t="str">
        <f t="shared" si="3"/>
        <v>B</v>
      </c>
      <c r="H26" s="13" t="str">
        <f t="shared" si="4"/>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I26" s="8">
        <f t="shared" si="5"/>
        <v>88</v>
      </c>
      <c r="J26" s="13" t="str">
        <f t="shared" si="6"/>
        <v>B</v>
      </c>
      <c r="K26" s="20">
        <f t="shared" si="7"/>
        <v>84</v>
      </c>
      <c r="L26" s="13" t="str">
        <f t="shared" si="8"/>
        <v>B</v>
      </c>
      <c r="M26" s="8" t="str">
        <f t="shared" si="9"/>
        <v xml:space="preserve">Memiliki keterampilan kerajaan maritim di indonesia pada masa hindu budha, kerajaan maritim di indonesia pada masa islam, peristiwa penting di eropa dan pengaruhnya, revolusi revolusi besar dunia, paham paham besar dunia, pengaruh perang dunia I dan II, </v>
      </c>
      <c r="N26" s="7"/>
      <c r="O26" s="58">
        <v>100</v>
      </c>
      <c r="P26" s="58"/>
      <c r="Q26" s="2"/>
      <c r="R26" s="58">
        <v>80</v>
      </c>
      <c r="S26" s="58"/>
      <c r="T26" s="2"/>
      <c r="U26" s="58">
        <v>80</v>
      </c>
      <c r="V26" s="58"/>
      <c r="W26" s="2"/>
      <c r="X26" s="58"/>
      <c r="Y26" s="58"/>
      <c r="Z26" s="2"/>
      <c r="AA26" s="58"/>
      <c r="AB26" s="58"/>
      <c r="AC26" s="2"/>
      <c r="AD26" s="29">
        <f t="shared" si="10"/>
        <v>87</v>
      </c>
      <c r="AE26" s="58">
        <v>80</v>
      </c>
      <c r="AF26" s="58"/>
      <c r="AG26" s="2"/>
      <c r="AH26" s="58">
        <v>80</v>
      </c>
      <c r="AI26" s="58"/>
      <c r="AJ26" s="2"/>
      <c r="AK26" s="58">
        <v>80</v>
      </c>
      <c r="AL26" s="58"/>
      <c r="AM26" s="2"/>
      <c r="AN26" s="58"/>
      <c r="AO26" s="58"/>
      <c r="AP26" s="2"/>
      <c r="AQ26" s="58"/>
      <c r="AR26" s="58"/>
      <c r="AS26" s="2"/>
      <c r="AT26" s="58">
        <v>75</v>
      </c>
      <c r="AU26" s="31">
        <f t="shared" si="11"/>
        <v>82.142857142857139</v>
      </c>
      <c r="AV26" s="32">
        <f t="shared" si="12"/>
        <v>82</v>
      </c>
      <c r="AW26" s="35"/>
      <c r="AX26" s="58"/>
      <c r="AY26" s="58"/>
      <c r="AZ26" s="2">
        <v>80</v>
      </c>
      <c r="BA26" s="58"/>
      <c r="BB26" s="58"/>
      <c r="BC26" s="2">
        <v>100</v>
      </c>
      <c r="BD26" s="58"/>
      <c r="BE26" s="58"/>
      <c r="BF26" s="2">
        <v>85</v>
      </c>
      <c r="BG26" s="58"/>
      <c r="BH26" s="58"/>
      <c r="BI26" s="2"/>
      <c r="BJ26" s="58"/>
      <c r="BK26" s="58"/>
      <c r="BL26" s="2"/>
      <c r="BM26" s="29">
        <f t="shared" si="13"/>
        <v>80</v>
      </c>
      <c r="BN26" s="29">
        <f t="shared" si="14"/>
        <v>100</v>
      </c>
      <c r="BO26" s="29">
        <f t="shared" si="15"/>
        <v>85</v>
      </c>
      <c r="BP26" s="29" t="str">
        <f t="shared" si="16"/>
        <v/>
      </c>
      <c r="BQ26" s="29" t="str">
        <f t="shared" si="17"/>
        <v/>
      </c>
      <c r="BR26" s="29">
        <f t="shared" si="18"/>
        <v>88</v>
      </c>
      <c r="BS26" s="58"/>
      <c r="BT26" s="58"/>
      <c r="BU26" s="2">
        <v>82</v>
      </c>
      <c r="BV26" s="58"/>
      <c r="BW26" s="58"/>
      <c r="BX26" s="2">
        <v>80</v>
      </c>
      <c r="BY26" s="58"/>
      <c r="BZ26" s="58"/>
      <c r="CA26" s="2">
        <v>85</v>
      </c>
      <c r="CB26" s="58"/>
      <c r="CC26" s="58"/>
      <c r="CD26" s="2"/>
      <c r="CE26" s="58"/>
      <c r="CF26" s="58"/>
      <c r="CG26" s="2"/>
      <c r="CH26" s="29">
        <f t="shared" si="19"/>
        <v>82</v>
      </c>
      <c r="CI26" s="29">
        <f t="shared" si="20"/>
        <v>80</v>
      </c>
      <c r="CJ26" s="29">
        <f t="shared" si="21"/>
        <v>85</v>
      </c>
      <c r="CK26" s="29" t="str">
        <f t="shared" si="22"/>
        <v/>
      </c>
      <c r="CL26" s="29" t="str">
        <f t="shared" si="23"/>
        <v/>
      </c>
      <c r="CM26" s="31">
        <f t="shared" si="24"/>
        <v>83.75</v>
      </c>
      <c r="CN26" s="32">
        <f t="shared" si="25"/>
        <v>84</v>
      </c>
      <c r="CO26" s="35"/>
      <c r="CP26" s="58">
        <v>9</v>
      </c>
      <c r="CQ26" s="45" t="str">
        <f t="shared" si="26"/>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CR26" s="35"/>
      <c r="CS26" s="58">
        <v>9</v>
      </c>
      <c r="CT26" s="45" t="str">
        <f t="shared" si="27"/>
        <v xml:space="preserve">Memiliki keterampilan kerajaan maritim di indonesia pada masa hindu budha, kerajaan maritim di indonesia pada masa islam, peristiwa penting di eropa dan pengaruhnya, revolusi revolusi besar dunia, paham paham besar dunia, pengaruh perang dunia I dan II, </v>
      </c>
      <c r="CU26" s="7"/>
      <c r="CV26" s="47">
        <v>4</v>
      </c>
      <c r="CW26" s="58"/>
      <c r="CX26" s="7">
        <v>8214</v>
      </c>
      <c r="CY26" s="51" t="s">
        <v>52</v>
      </c>
      <c r="CZ26" s="55" t="s">
        <v>53</v>
      </c>
      <c r="DA26" s="55" t="s">
        <v>54</v>
      </c>
      <c r="DE26" s="3">
        <v>4</v>
      </c>
      <c r="DF26" s="3" t="str">
        <f>(IF(CW24="","","Memiliki keterampilan "))&amp;(IF(CW23="","",CW23&amp;", "))&amp;(IF(CW24="","",CW24&amp;", "))&amp;(IF(CW25="","",CW25&amp;", "))&amp;(IF(CW27="","",CW27&amp;", "))&amp;(IF(CW28="","",CW28&amp;", "))&amp;(IF(CW29="","",CW29&amp;", "))&amp;(IF(CW30="","",CW30&amp;", "))&amp;(IF(CW31="","",CW31&amp;", "))&amp;(IF(CW32="","",CW32&amp;", "))&amp;(IF(CW26="","","Masih perlu peningkatan keterampilan "&amp;CW26&amp;"."))</f>
        <v xml:space="preserve">Memiliki keterampilan kerajaan maritim di indonesia pada masa hindu budha, kerajaan maritim di indonesia pada masa islam, peristiwa penting di eropa dan pengaruhnya, revolusi revolusi besar dunia, paham paham besar dunia, pengaruh perang dunia I dan II, </v>
      </c>
    </row>
    <row r="27" spans="1:110" x14ac:dyDescent="0.25">
      <c r="A27" s="8">
        <v>17</v>
      </c>
      <c r="B27" s="8">
        <v>127959</v>
      </c>
      <c r="C27" s="8" t="s">
        <v>74</v>
      </c>
      <c r="D27" s="8">
        <f t="shared" si="0"/>
        <v>80</v>
      </c>
      <c r="E27" s="13" t="str">
        <f t="shared" si="1"/>
        <v>B</v>
      </c>
      <c r="F27" s="17">
        <f t="shared" si="2"/>
        <v>84</v>
      </c>
      <c r="G27" s="13" t="str">
        <f t="shared" si="3"/>
        <v>B</v>
      </c>
      <c r="H27" s="13" t="str">
        <f t="shared" si="4"/>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I27" s="8">
        <f t="shared" si="5"/>
        <v>82</v>
      </c>
      <c r="J27" s="13" t="str">
        <f t="shared" si="6"/>
        <v>B</v>
      </c>
      <c r="K27" s="20">
        <f t="shared" si="7"/>
        <v>87</v>
      </c>
      <c r="L27" s="13" t="str">
        <f t="shared" si="8"/>
        <v>B</v>
      </c>
      <c r="M27" s="8" t="str">
        <f t="shared" si="9"/>
        <v xml:space="preserve">Memiliki keterampilan kerajaan maritim di indonesia pada masa hindu budha, kerajaan maritim di indonesia pada masa islam, peristiwa penting di eropa dan pengaruhnya, revolusi revolusi besar dunia, paham paham besar dunia, pengaruh perang dunia I dan II, </v>
      </c>
      <c r="N27" s="7"/>
      <c r="O27" s="58">
        <v>80</v>
      </c>
      <c r="P27" s="58"/>
      <c r="Q27" s="2"/>
      <c r="R27" s="58">
        <v>80</v>
      </c>
      <c r="S27" s="58"/>
      <c r="T27" s="2"/>
      <c r="U27" s="58">
        <v>80</v>
      </c>
      <c r="V27" s="58"/>
      <c r="W27" s="2"/>
      <c r="X27" s="58"/>
      <c r="Y27" s="58"/>
      <c r="Z27" s="2"/>
      <c r="AA27" s="58"/>
      <c r="AB27" s="58"/>
      <c r="AC27" s="2"/>
      <c r="AD27" s="29">
        <f t="shared" si="10"/>
        <v>80</v>
      </c>
      <c r="AE27" s="58">
        <v>80</v>
      </c>
      <c r="AF27" s="58"/>
      <c r="AG27" s="2"/>
      <c r="AH27" s="58">
        <v>93</v>
      </c>
      <c r="AI27" s="58"/>
      <c r="AJ27" s="2"/>
      <c r="AK27" s="58">
        <v>93</v>
      </c>
      <c r="AL27" s="58"/>
      <c r="AM27" s="2"/>
      <c r="AN27" s="58"/>
      <c r="AO27" s="58"/>
      <c r="AP27" s="2"/>
      <c r="AQ27" s="58"/>
      <c r="AR27" s="58"/>
      <c r="AS27" s="2"/>
      <c r="AT27" s="58">
        <v>85</v>
      </c>
      <c r="AU27" s="31">
        <f t="shared" si="11"/>
        <v>84.428571428571431</v>
      </c>
      <c r="AV27" s="32">
        <f t="shared" si="12"/>
        <v>84</v>
      </c>
      <c r="AW27" s="35"/>
      <c r="AX27" s="58"/>
      <c r="AY27" s="58"/>
      <c r="AZ27" s="2">
        <v>80</v>
      </c>
      <c r="BA27" s="58"/>
      <c r="BB27" s="58"/>
      <c r="BC27" s="2">
        <v>80</v>
      </c>
      <c r="BD27" s="58"/>
      <c r="BE27" s="58"/>
      <c r="BF27" s="2">
        <v>85</v>
      </c>
      <c r="BG27" s="58"/>
      <c r="BH27" s="58"/>
      <c r="BI27" s="2"/>
      <c r="BJ27" s="58"/>
      <c r="BK27" s="58"/>
      <c r="BL27" s="2"/>
      <c r="BM27" s="29">
        <f t="shared" si="13"/>
        <v>80</v>
      </c>
      <c r="BN27" s="29">
        <f t="shared" si="14"/>
        <v>80</v>
      </c>
      <c r="BO27" s="29">
        <f t="shared" si="15"/>
        <v>85</v>
      </c>
      <c r="BP27" s="29" t="str">
        <f t="shared" si="16"/>
        <v/>
      </c>
      <c r="BQ27" s="29" t="str">
        <f t="shared" si="17"/>
        <v/>
      </c>
      <c r="BR27" s="29">
        <f t="shared" si="18"/>
        <v>82</v>
      </c>
      <c r="BS27" s="58"/>
      <c r="BT27" s="58"/>
      <c r="BU27" s="2">
        <v>84</v>
      </c>
      <c r="BV27" s="58"/>
      <c r="BW27" s="58"/>
      <c r="BX27" s="2">
        <v>93</v>
      </c>
      <c r="BY27" s="58"/>
      <c r="BZ27" s="58"/>
      <c r="CA27" s="2">
        <v>87</v>
      </c>
      <c r="CB27" s="58"/>
      <c r="CC27" s="58"/>
      <c r="CD27" s="2"/>
      <c r="CE27" s="58"/>
      <c r="CF27" s="58"/>
      <c r="CG27" s="2"/>
      <c r="CH27" s="29">
        <f t="shared" si="19"/>
        <v>84</v>
      </c>
      <c r="CI27" s="29">
        <f t="shared" si="20"/>
        <v>93</v>
      </c>
      <c r="CJ27" s="29">
        <f t="shared" si="21"/>
        <v>87</v>
      </c>
      <c r="CK27" s="29" t="str">
        <f t="shared" si="22"/>
        <v/>
      </c>
      <c r="CL27" s="29" t="str">
        <f t="shared" si="23"/>
        <v/>
      </c>
      <c r="CM27" s="31">
        <f t="shared" si="24"/>
        <v>86.5</v>
      </c>
      <c r="CN27" s="32">
        <f t="shared" si="25"/>
        <v>87</v>
      </c>
      <c r="CO27" s="35"/>
      <c r="CP27" s="58">
        <v>9</v>
      </c>
      <c r="CQ27" s="45" t="str">
        <f t="shared" si="26"/>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CR27" s="35"/>
      <c r="CS27" s="58">
        <v>9</v>
      </c>
      <c r="CT27" s="45" t="str">
        <f t="shared" si="27"/>
        <v xml:space="preserve">Memiliki keterampilan kerajaan maritim di indonesia pada masa hindu budha, kerajaan maritim di indonesia pada masa islam, peristiwa penting di eropa dan pengaruhnya, revolusi revolusi besar dunia, paham paham besar dunia, pengaruh perang dunia I dan II, </v>
      </c>
      <c r="CU27" s="7"/>
      <c r="CV27" s="47">
        <v>5</v>
      </c>
      <c r="CW27" s="58"/>
      <c r="CX27" s="7">
        <v>8215</v>
      </c>
      <c r="CY27" s="49">
        <v>0</v>
      </c>
      <c r="CZ27" s="53">
        <v>69</v>
      </c>
      <c r="DA27" s="56" t="s">
        <v>56</v>
      </c>
      <c r="DE27" s="3">
        <v>5</v>
      </c>
      <c r="DF27" s="3" t="str">
        <f>(IF(CW24="","","Memiliki keterampilan "))&amp;(IF(CW23="","",CW23&amp;", "))&amp;(IF(CW24="","",CW24&amp;", "))&amp;(IF(CW25="","",CW25&amp;", "))&amp;(IF(CW26="","",CW26&amp;", "))&amp;(IF(CW28="","",CW28&amp;", "))&amp;(IF(CW29="","",CW29&amp;", "))&amp;(IF(CW30="","",CW30&amp;", "))&amp;(IF(CW31="","",CW31&amp;", "))&amp;(IF(CW32="","",CW32&amp;", "))&amp;(IF(CW27="","","Masih perlu peningkatan keterampilan "&amp;CW27&amp;"."))</f>
        <v xml:space="preserve">Memiliki keterampilan kerajaan maritim di indonesia pada masa hindu budha, kerajaan maritim di indonesia pada masa islam, peristiwa penting di eropa dan pengaruhnya, revolusi revolusi besar dunia, paham paham besar dunia, pengaruh perang dunia I dan II, </v>
      </c>
    </row>
    <row r="28" spans="1:110" x14ac:dyDescent="0.25">
      <c r="A28" s="8">
        <v>18</v>
      </c>
      <c r="B28" s="8">
        <v>127975</v>
      </c>
      <c r="C28" s="8" t="s">
        <v>75</v>
      </c>
      <c r="D28" s="8">
        <f t="shared" si="0"/>
        <v>87</v>
      </c>
      <c r="E28" s="13" t="str">
        <f t="shared" si="1"/>
        <v>B</v>
      </c>
      <c r="F28" s="17">
        <f t="shared" si="2"/>
        <v>83</v>
      </c>
      <c r="G28" s="13" t="str">
        <f t="shared" si="3"/>
        <v>B</v>
      </c>
      <c r="H28" s="13" t="str">
        <f t="shared" si="4"/>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I28" s="8">
        <f t="shared" si="5"/>
        <v>87</v>
      </c>
      <c r="J28" s="13" t="str">
        <f t="shared" si="6"/>
        <v>B</v>
      </c>
      <c r="K28" s="20">
        <f t="shared" si="7"/>
        <v>84</v>
      </c>
      <c r="L28" s="13" t="str">
        <f t="shared" si="8"/>
        <v>B</v>
      </c>
      <c r="M28" s="8" t="str">
        <f t="shared" si="9"/>
        <v xml:space="preserve">Memiliki keterampilan kerajaan maritim di indonesia pada masa hindu budha, kerajaan maritim di indonesia pada masa islam, peristiwa penting di eropa dan pengaruhnya, revolusi revolusi besar dunia, paham paham besar dunia, pengaruh perang dunia I dan II, </v>
      </c>
      <c r="N28" s="7"/>
      <c r="O28" s="58">
        <v>90</v>
      </c>
      <c r="P28" s="58"/>
      <c r="Q28" s="2"/>
      <c r="R28" s="58">
        <v>90</v>
      </c>
      <c r="S28" s="58"/>
      <c r="T28" s="2"/>
      <c r="U28" s="58">
        <v>80</v>
      </c>
      <c r="V28" s="58"/>
      <c r="W28" s="2"/>
      <c r="X28" s="58"/>
      <c r="Y28" s="58"/>
      <c r="Z28" s="2"/>
      <c r="AA28" s="58"/>
      <c r="AB28" s="58"/>
      <c r="AC28" s="2"/>
      <c r="AD28" s="29">
        <f t="shared" si="10"/>
        <v>87</v>
      </c>
      <c r="AE28" s="58">
        <v>80</v>
      </c>
      <c r="AF28" s="58"/>
      <c r="AG28" s="2"/>
      <c r="AH28" s="58">
        <v>80</v>
      </c>
      <c r="AI28" s="58"/>
      <c r="AJ28" s="2"/>
      <c r="AK28" s="58">
        <v>80</v>
      </c>
      <c r="AL28" s="58"/>
      <c r="AM28" s="2"/>
      <c r="AN28" s="58"/>
      <c r="AO28" s="58"/>
      <c r="AP28" s="2"/>
      <c r="AQ28" s="58"/>
      <c r="AR28" s="58"/>
      <c r="AS28" s="2"/>
      <c r="AT28" s="58">
        <v>84</v>
      </c>
      <c r="AU28" s="31">
        <f t="shared" si="11"/>
        <v>83.428571428571431</v>
      </c>
      <c r="AV28" s="32">
        <f t="shared" si="12"/>
        <v>83</v>
      </c>
      <c r="AW28" s="35"/>
      <c r="AX28" s="58"/>
      <c r="AY28" s="58"/>
      <c r="AZ28" s="2">
        <v>90</v>
      </c>
      <c r="BA28" s="58"/>
      <c r="BB28" s="58"/>
      <c r="BC28" s="2">
        <v>85</v>
      </c>
      <c r="BD28" s="58"/>
      <c r="BE28" s="58"/>
      <c r="BF28" s="2">
        <v>86</v>
      </c>
      <c r="BG28" s="58"/>
      <c r="BH28" s="58"/>
      <c r="BI28" s="2"/>
      <c r="BJ28" s="58"/>
      <c r="BK28" s="58"/>
      <c r="BL28" s="2"/>
      <c r="BM28" s="29">
        <f t="shared" si="13"/>
        <v>90</v>
      </c>
      <c r="BN28" s="29">
        <f t="shared" si="14"/>
        <v>85</v>
      </c>
      <c r="BO28" s="29">
        <f t="shared" si="15"/>
        <v>86</v>
      </c>
      <c r="BP28" s="29" t="str">
        <f t="shared" si="16"/>
        <v/>
      </c>
      <c r="BQ28" s="29" t="str">
        <f t="shared" si="17"/>
        <v/>
      </c>
      <c r="BR28" s="29">
        <f t="shared" si="18"/>
        <v>87</v>
      </c>
      <c r="BS28" s="58"/>
      <c r="BT28" s="58"/>
      <c r="BU28" s="2">
        <v>83</v>
      </c>
      <c r="BV28" s="58"/>
      <c r="BW28" s="58"/>
      <c r="BX28" s="2">
        <v>80</v>
      </c>
      <c r="BY28" s="58"/>
      <c r="BZ28" s="58"/>
      <c r="CA28" s="2">
        <v>86</v>
      </c>
      <c r="CB28" s="58"/>
      <c r="CC28" s="58"/>
      <c r="CD28" s="2"/>
      <c r="CE28" s="58"/>
      <c r="CF28" s="58"/>
      <c r="CG28" s="2"/>
      <c r="CH28" s="29">
        <f t="shared" si="19"/>
        <v>83</v>
      </c>
      <c r="CI28" s="29">
        <f t="shared" si="20"/>
        <v>80</v>
      </c>
      <c r="CJ28" s="29">
        <f t="shared" si="21"/>
        <v>86</v>
      </c>
      <c r="CK28" s="29" t="str">
        <f t="shared" si="22"/>
        <v/>
      </c>
      <c r="CL28" s="29" t="str">
        <f t="shared" si="23"/>
        <v/>
      </c>
      <c r="CM28" s="31">
        <f t="shared" si="24"/>
        <v>84</v>
      </c>
      <c r="CN28" s="32">
        <f t="shared" si="25"/>
        <v>84</v>
      </c>
      <c r="CO28" s="35"/>
      <c r="CP28" s="58">
        <v>9</v>
      </c>
      <c r="CQ28" s="45" t="str">
        <f t="shared" si="26"/>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CR28" s="35"/>
      <c r="CS28" s="58">
        <v>9</v>
      </c>
      <c r="CT28" s="45" t="str">
        <f t="shared" si="27"/>
        <v xml:space="preserve">Memiliki keterampilan kerajaan maritim di indonesia pada masa hindu budha, kerajaan maritim di indonesia pada masa islam, peristiwa penting di eropa dan pengaruhnya, revolusi revolusi besar dunia, paham paham besar dunia, pengaruh perang dunia I dan II, </v>
      </c>
      <c r="CU28" s="7"/>
      <c r="CV28" s="47">
        <v>6</v>
      </c>
      <c r="CW28" s="58" t="s">
        <v>130</v>
      </c>
      <c r="CX28" s="7">
        <v>8216</v>
      </c>
      <c r="CY28" s="49">
        <v>70</v>
      </c>
      <c r="CZ28" s="54">
        <v>79</v>
      </c>
      <c r="DA28" s="57" t="s">
        <v>58</v>
      </c>
      <c r="DE28" s="3">
        <v>6</v>
      </c>
      <c r="DF28" s="3" t="str">
        <f>(IF(CW24="","","Memiliki keterampilan "))&amp;(IF(CW23="","",CW23&amp;", "))&amp;(IF(CW24="","",CW24&amp;", "))&amp;(IF(CW25="","",CW25&amp;", "))&amp;(IF(CW26="","",CW26&amp;", "))&amp;(IF(CW27="","",CW27&amp;", "))&amp;(IF(CW29="","",CW29&amp;", "))&amp;(IF(CW30="","",CW30&amp;", "))&amp;(IF(CW31="","",CW31&amp;", "))&amp;(IF(CW32="","",CW32&amp;", "))&amp;(IF(CW28="","","Masih perlu peningkatan keterampilan "&amp;CW28&amp;"."))</f>
        <v>Memiliki keterampilan kerajaan maritim di indonesia pada masa hindu budha, kerajaan maritim di indonesia pada masa islam, peristiwa penting di eropa dan pengaruhnya, paham paham besar dunia, pengaruh perang dunia I dan II, Masih perlu peningkatan keterampilan revolusi revolusi besar dunia.</v>
      </c>
    </row>
    <row r="29" spans="1:110" x14ac:dyDescent="0.25">
      <c r="A29" s="8">
        <v>19</v>
      </c>
      <c r="B29" s="8">
        <v>127991</v>
      </c>
      <c r="C29" s="8" t="s">
        <v>76</v>
      </c>
      <c r="D29" s="8" t="str">
        <f t="shared" si="0"/>
        <v/>
      </c>
      <c r="E29" s="13" t="str">
        <f t="shared" si="1"/>
        <v/>
      </c>
      <c r="F29" s="17" t="str">
        <f t="shared" si="2"/>
        <v/>
      </c>
      <c r="G29" s="13" t="str">
        <f t="shared" si="3"/>
        <v/>
      </c>
      <c r="H29" s="13" t="str">
        <f t="shared" si="4"/>
        <v/>
      </c>
      <c r="I29" s="8" t="str">
        <f t="shared" si="5"/>
        <v/>
      </c>
      <c r="J29" s="13" t="str">
        <f t="shared" si="6"/>
        <v/>
      </c>
      <c r="K29" s="20" t="str">
        <f t="shared" si="7"/>
        <v/>
      </c>
      <c r="L29" s="13" t="str">
        <f t="shared" si="8"/>
        <v/>
      </c>
      <c r="M29" s="8" t="str">
        <f t="shared" si="9"/>
        <v/>
      </c>
      <c r="N29" s="7"/>
      <c r="O29" s="58"/>
      <c r="P29" s="58"/>
      <c r="Q29" s="2"/>
      <c r="R29" s="58"/>
      <c r="S29" s="58"/>
      <c r="T29" s="2"/>
      <c r="U29" s="58"/>
      <c r="V29" s="58"/>
      <c r="W29" s="2"/>
      <c r="X29" s="58"/>
      <c r="Y29" s="58"/>
      <c r="Z29" s="2"/>
      <c r="AA29" s="58"/>
      <c r="AB29" s="58"/>
      <c r="AC29" s="2"/>
      <c r="AD29" s="29" t="str">
        <f t="shared" si="10"/>
        <v/>
      </c>
      <c r="AE29" s="58"/>
      <c r="AF29" s="58"/>
      <c r="AG29" s="2"/>
      <c r="AH29" s="58"/>
      <c r="AI29" s="58"/>
      <c r="AJ29" s="2"/>
      <c r="AK29" s="58"/>
      <c r="AL29" s="58"/>
      <c r="AM29" s="2"/>
      <c r="AN29" s="58"/>
      <c r="AO29" s="58"/>
      <c r="AP29" s="2"/>
      <c r="AQ29" s="58"/>
      <c r="AR29" s="58"/>
      <c r="AS29" s="2"/>
      <c r="AT29" s="58"/>
      <c r="AU29" s="31" t="str">
        <f t="shared" si="11"/>
        <v/>
      </c>
      <c r="AV29" s="32" t="str">
        <f t="shared" si="12"/>
        <v/>
      </c>
      <c r="AW29" s="35"/>
      <c r="AX29" s="58"/>
      <c r="AY29" s="58"/>
      <c r="AZ29" s="2"/>
      <c r="BA29" s="58"/>
      <c r="BB29" s="58"/>
      <c r="BC29" s="2"/>
      <c r="BD29" s="58"/>
      <c r="BE29" s="58"/>
      <c r="BF29" s="2"/>
      <c r="BG29" s="58"/>
      <c r="BH29" s="58"/>
      <c r="BI29" s="2"/>
      <c r="BJ29" s="58"/>
      <c r="BK29" s="58"/>
      <c r="BL29" s="2"/>
      <c r="BM29" s="29" t="str">
        <f t="shared" si="13"/>
        <v/>
      </c>
      <c r="BN29" s="29" t="str">
        <f t="shared" si="14"/>
        <v/>
      </c>
      <c r="BO29" s="29" t="str">
        <f t="shared" si="15"/>
        <v/>
      </c>
      <c r="BP29" s="29" t="str">
        <f t="shared" si="16"/>
        <v/>
      </c>
      <c r="BQ29" s="29" t="str">
        <f t="shared" si="17"/>
        <v/>
      </c>
      <c r="BR29" s="29" t="str">
        <f t="shared" si="18"/>
        <v/>
      </c>
      <c r="BS29" s="58"/>
      <c r="BT29" s="58"/>
      <c r="BU29" s="2" t="s">
        <v>133</v>
      </c>
      <c r="BV29" s="58"/>
      <c r="BW29" s="58"/>
      <c r="BX29" s="2"/>
      <c r="BY29" s="58"/>
      <c r="BZ29" s="58"/>
      <c r="CA29" s="2"/>
      <c r="CB29" s="58"/>
      <c r="CC29" s="58"/>
      <c r="CD29" s="2"/>
      <c r="CE29" s="58"/>
      <c r="CF29" s="58"/>
      <c r="CG29" s="2"/>
      <c r="CH29" s="29" t="str">
        <f t="shared" si="19"/>
        <v/>
      </c>
      <c r="CI29" s="29" t="str">
        <f t="shared" si="20"/>
        <v/>
      </c>
      <c r="CJ29" s="29" t="str">
        <f t="shared" si="21"/>
        <v/>
      </c>
      <c r="CK29" s="29" t="str">
        <f t="shared" si="22"/>
        <v/>
      </c>
      <c r="CL29" s="29" t="str">
        <f t="shared" si="23"/>
        <v/>
      </c>
      <c r="CM29" s="31" t="str">
        <f t="shared" si="24"/>
        <v/>
      </c>
      <c r="CN29" s="32" t="str">
        <f t="shared" si="25"/>
        <v/>
      </c>
      <c r="CO29" s="35"/>
      <c r="CP29" s="58"/>
      <c r="CQ29" s="45" t="str">
        <f t="shared" si="26"/>
        <v/>
      </c>
      <c r="CR29" s="35"/>
      <c r="CS29" s="58"/>
      <c r="CT29" s="45" t="str">
        <f t="shared" si="27"/>
        <v/>
      </c>
      <c r="CU29" s="7"/>
      <c r="CV29" s="47">
        <v>7</v>
      </c>
      <c r="CW29" s="58" t="s">
        <v>131</v>
      </c>
      <c r="CX29" s="7">
        <v>8217</v>
      </c>
      <c r="CY29" s="49">
        <v>80</v>
      </c>
      <c r="CZ29" s="54">
        <v>89</v>
      </c>
      <c r="DA29" s="57" t="s">
        <v>60</v>
      </c>
      <c r="DE29" s="3">
        <v>7</v>
      </c>
      <c r="DF29" s="3" t="str">
        <f>(IF(CW24="","","Memiliki keterampilan "))&amp;(IF(CW23="","",CW23&amp;", "))&amp;(IF(CW24="","",CW24&amp;", "))&amp;(IF(CW25="","",CW25&amp;", "))&amp;(IF(CW26="","",CW26&amp;", "))&amp;(IF(CW27="","",CW27&amp;", "))&amp;(IF(CW28="","",CW28&amp;", "))&amp;(IF(CW30="","",CW30&amp;", "))&amp;(IF(CW31="","",CW31&amp;", "))&amp;(IF(CW32="","",CW32&amp;", "))&amp;(IF(CW29="","","Masih perlu peningkatan keterampilan "&amp;CW29&amp;"."))</f>
        <v>Memiliki keterampilan kerajaan maritim di indonesia pada masa hindu budha, kerajaan maritim di indonesia pada masa islam, peristiwa penting di eropa dan pengaruhnya, revolusi revolusi besar dunia, pengaruh perang dunia I dan II, Masih perlu peningkatan keterampilan paham paham besar dunia.</v>
      </c>
    </row>
    <row r="30" spans="1:110" x14ac:dyDescent="0.25">
      <c r="A30" s="8">
        <v>20</v>
      </c>
      <c r="B30" s="8">
        <v>128007</v>
      </c>
      <c r="C30" s="8" t="s">
        <v>77</v>
      </c>
      <c r="D30" s="8">
        <f t="shared" si="0"/>
        <v>83</v>
      </c>
      <c r="E30" s="13" t="str">
        <f t="shared" si="1"/>
        <v>B</v>
      </c>
      <c r="F30" s="17">
        <f t="shared" si="2"/>
        <v>80</v>
      </c>
      <c r="G30" s="13" t="str">
        <f t="shared" si="3"/>
        <v>B</v>
      </c>
      <c r="H30" s="13" t="str">
        <f t="shared" si="4"/>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I30" s="8">
        <f t="shared" si="5"/>
        <v>84</v>
      </c>
      <c r="J30" s="13" t="str">
        <f t="shared" si="6"/>
        <v>B</v>
      </c>
      <c r="K30" s="20">
        <f t="shared" si="7"/>
        <v>82</v>
      </c>
      <c r="L30" s="13" t="str">
        <f t="shared" si="8"/>
        <v>B</v>
      </c>
      <c r="M30" s="8" t="str">
        <f t="shared" si="9"/>
        <v xml:space="preserve">Memiliki keterampilan kerajaan maritim di indonesia pada masa hindu budha, kerajaan maritim di indonesia pada masa islam, peristiwa penting di eropa dan pengaruhnya, revolusi revolusi besar dunia, paham paham besar dunia, pengaruh perang dunia I dan II, </v>
      </c>
      <c r="N30" s="7"/>
      <c r="O30" s="58">
        <v>85</v>
      </c>
      <c r="P30" s="58"/>
      <c r="Q30" s="2"/>
      <c r="R30" s="58">
        <v>80</v>
      </c>
      <c r="S30" s="58"/>
      <c r="T30" s="2"/>
      <c r="U30" s="58">
        <v>83</v>
      </c>
      <c r="V30" s="58"/>
      <c r="W30" s="2"/>
      <c r="X30" s="58"/>
      <c r="Y30" s="58"/>
      <c r="Z30" s="2"/>
      <c r="AA30" s="58"/>
      <c r="AB30" s="58"/>
      <c r="AC30" s="2"/>
      <c r="AD30" s="29">
        <f t="shared" si="10"/>
        <v>83</v>
      </c>
      <c r="AE30" s="58">
        <v>80</v>
      </c>
      <c r="AF30" s="58"/>
      <c r="AG30" s="2"/>
      <c r="AH30" s="58">
        <v>80</v>
      </c>
      <c r="AI30" s="58"/>
      <c r="AJ30" s="2"/>
      <c r="AK30" s="58">
        <v>80</v>
      </c>
      <c r="AL30" s="58"/>
      <c r="AM30" s="2"/>
      <c r="AN30" s="58"/>
      <c r="AO30" s="58"/>
      <c r="AP30" s="2"/>
      <c r="AQ30" s="58"/>
      <c r="AR30" s="58"/>
      <c r="AS30" s="2"/>
      <c r="AT30" s="58">
        <v>75</v>
      </c>
      <c r="AU30" s="31">
        <f t="shared" si="11"/>
        <v>80.428571428571431</v>
      </c>
      <c r="AV30" s="32">
        <f t="shared" si="12"/>
        <v>80</v>
      </c>
      <c r="AW30" s="35"/>
      <c r="AX30" s="58"/>
      <c r="AY30" s="58"/>
      <c r="AZ30" s="2">
        <v>80</v>
      </c>
      <c r="BA30" s="58"/>
      <c r="BB30" s="58"/>
      <c r="BC30" s="2">
        <v>85</v>
      </c>
      <c r="BD30" s="58"/>
      <c r="BE30" s="58"/>
      <c r="BF30" s="2">
        <v>86</v>
      </c>
      <c r="BG30" s="58"/>
      <c r="BH30" s="58"/>
      <c r="BI30" s="2"/>
      <c r="BJ30" s="58"/>
      <c r="BK30" s="58"/>
      <c r="BL30" s="2"/>
      <c r="BM30" s="29">
        <f t="shared" si="13"/>
        <v>80</v>
      </c>
      <c r="BN30" s="29">
        <f t="shared" si="14"/>
        <v>85</v>
      </c>
      <c r="BO30" s="29">
        <f t="shared" si="15"/>
        <v>86</v>
      </c>
      <c r="BP30" s="29" t="str">
        <f t="shared" si="16"/>
        <v/>
      </c>
      <c r="BQ30" s="29" t="str">
        <f t="shared" si="17"/>
        <v/>
      </c>
      <c r="BR30" s="29">
        <f t="shared" si="18"/>
        <v>84</v>
      </c>
      <c r="BS30" s="58"/>
      <c r="BT30" s="58"/>
      <c r="BU30" s="2">
        <v>80</v>
      </c>
      <c r="BV30" s="58"/>
      <c r="BW30" s="58"/>
      <c r="BX30" s="2">
        <v>80</v>
      </c>
      <c r="BY30" s="58"/>
      <c r="BZ30" s="58"/>
      <c r="CA30" s="2">
        <v>83</v>
      </c>
      <c r="CB30" s="58"/>
      <c r="CC30" s="58"/>
      <c r="CD30" s="2"/>
      <c r="CE30" s="58"/>
      <c r="CF30" s="58"/>
      <c r="CG30" s="2"/>
      <c r="CH30" s="29">
        <f t="shared" si="19"/>
        <v>80</v>
      </c>
      <c r="CI30" s="29">
        <f t="shared" si="20"/>
        <v>80</v>
      </c>
      <c r="CJ30" s="29">
        <f t="shared" si="21"/>
        <v>83</v>
      </c>
      <c r="CK30" s="29" t="str">
        <f t="shared" si="22"/>
        <v/>
      </c>
      <c r="CL30" s="29" t="str">
        <f t="shared" si="23"/>
        <v/>
      </c>
      <c r="CM30" s="31">
        <f t="shared" si="24"/>
        <v>81.75</v>
      </c>
      <c r="CN30" s="32">
        <f t="shared" si="25"/>
        <v>82</v>
      </c>
      <c r="CO30" s="35"/>
      <c r="CP30" s="58">
        <v>9</v>
      </c>
      <c r="CQ30" s="45" t="str">
        <f t="shared" si="26"/>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CR30" s="35"/>
      <c r="CS30" s="58">
        <v>9</v>
      </c>
      <c r="CT30" s="45" t="str">
        <f t="shared" si="27"/>
        <v xml:space="preserve">Memiliki keterampilan kerajaan maritim di indonesia pada masa hindu budha, kerajaan maritim di indonesia pada masa islam, peristiwa penting di eropa dan pengaruhnya, revolusi revolusi besar dunia, paham paham besar dunia, pengaruh perang dunia I dan II, </v>
      </c>
      <c r="CU30" s="7"/>
      <c r="CV30" s="47">
        <v>8</v>
      </c>
      <c r="CW30" s="58" t="s">
        <v>132</v>
      </c>
      <c r="CX30" s="7">
        <v>8218</v>
      </c>
      <c r="CY30" s="49">
        <v>90</v>
      </c>
      <c r="CZ30" s="54">
        <v>100</v>
      </c>
      <c r="DA30" s="57" t="s">
        <v>17</v>
      </c>
      <c r="DE30" s="3">
        <v>8</v>
      </c>
      <c r="DF30" s="3" t="str">
        <f>(IF(CW24="","","Memiliki keterampilan "))&amp;(IF(CW23="","",CW23&amp;", "))&amp;(IF(CW24="","",CW24&amp;", "))&amp;(IF(CW25="","",CW25&amp;", "))&amp;(IF(CW26="","",CW26&amp;", "))&amp;(IF(CW27="","",CW27&amp;", "))&amp;(IF(CW28="","",CW28&amp;", "))&amp;(IF(CW29="","",CW29&amp;", "))&amp;(IF(CW31="","",CW31&amp;", "))&amp;(IF(CW32="","",CW32&amp;", "))&amp;(IF(CW30="","","Masih perlu peningkatan keterampilan "&amp;CW30&amp;"."))</f>
        <v>Memiliki keterampilan kerajaan maritim di indonesia pada masa hindu budha, kerajaan maritim di indonesia pada masa islam, peristiwa penting di eropa dan pengaruhnya, revolusi revolusi besar dunia, paham paham besar dunia, Masih perlu peningkatan keterampilan pengaruh perang dunia I dan II.</v>
      </c>
    </row>
    <row r="31" spans="1:110" x14ac:dyDescent="0.25">
      <c r="A31" s="8">
        <v>21</v>
      </c>
      <c r="B31" s="8">
        <v>128023</v>
      </c>
      <c r="C31" s="8" t="s">
        <v>78</v>
      </c>
      <c r="D31" s="8">
        <f t="shared" si="0"/>
        <v>87</v>
      </c>
      <c r="E31" s="13" t="str">
        <f t="shared" si="1"/>
        <v>B</v>
      </c>
      <c r="F31" s="17">
        <f t="shared" si="2"/>
        <v>87</v>
      </c>
      <c r="G31" s="13" t="str">
        <f t="shared" si="3"/>
        <v>B</v>
      </c>
      <c r="H31" s="13" t="str">
        <f t="shared" si="4"/>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I31" s="8">
        <f t="shared" si="5"/>
        <v>82</v>
      </c>
      <c r="J31" s="13" t="str">
        <f t="shared" si="6"/>
        <v>B</v>
      </c>
      <c r="K31" s="20">
        <f t="shared" si="7"/>
        <v>88</v>
      </c>
      <c r="L31" s="13" t="str">
        <f t="shared" si="8"/>
        <v>B</v>
      </c>
      <c r="M31" s="8" t="str">
        <f t="shared" si="9"/>
        <v xml:space="preserve">Memiliki keterampilan kerajaan maritim di indonesia pada masa hindu budha, kerajaan maritim di indonesia pada masa islam, peristiwa penting di eropa dan pengaruhnya, revolusi revolusi besar dunia, paham paham besar dunia, pengaruh perang dunia I dan II, </v>
      </c>
      <c r="N31" s="7"/>
      <c r="O31" s="58">
        <v>100</v>
      </c>
      <c r="P31" s="58"/>
      <c r="Q31" s="2"/>
      <c r="R31" s="58">
        <v>85</v>
      </c>
      <c r="S31" s="58"/>
      <c r="T31" s="2"/>
      <c r="U31" s="58">
        <v>76</v>
      </c>
      <c r="V31" s="58"/>
      <c r="W31" s="2"/>
      <c r="X31" s="58"/>
      <c r="Y31" s="58"/>
      <c r="Z31" s="2"/>
      <c r="AA31" s="58"/>
      <c r="AB31" s="58"/>
      <c r="AC31" s="2"/>
      <c r="AD31" s="29">
        <f t="shared" si="10"/>
        <v>87</v>
      </c>
      <c r="AE31" s="58">
        <v>78</v>
      </c>
      <c r="AF31" s="58"/>
      <c r="AG31" s="2"/>
      <c r="AH31" s="58">
        <v>93</v>
      </c>
      <c r="AI31" s="58"/>
      <c r="AJ31" s="2"/>
      <c r="AK31" s="58">
        <v>93</v>
      </c>
      <c r="AL31" s="58"/>
      <c r="AM31" s="2"/>
      <c r="AN31" s="58"/>
      <c r="AO31" s="58"/>
      <c r="AP31" s="2"/>
      <c r="AQ31" s="58"/>
      <c r="AR31" s="58"/>
      <c r="AS31" s="2"/>
      <c r="AT31" s="58">
        <v>83</v>
      </c>
      <c r="AU31" s="31">
        <f t="shared" si="11"/>
        <v>86.857142857142861</v>
      </c>
      <c r="AV31" s="32">
        <f t="shared" si="12"/>
        <v>87</v>
      </c>
      <c r="AW31" s="35"/>
      <c r="AX31" s="58"/>
      <c r="AY31" s="58"/>
      <c r="AZ31" s="2">
        <v>85</v>
      </c>
      <c r="BA31" s="58"/>
      <c r="BB31" s="58"/>
      <c r="BC31" s="2">
        <v>80</v>
      </c>
      <c r="BD31" s="58"/>
      <c r="BE31" s="58"/>
      <c r="BF31" s="2">
        <v>81</v>
      </c>
      <c r="BG31" s="58"/>
      <c r="BH31" s="58"/>
      <c r="BI31" s="2"/>
      <c r="BJ31" s="58"/>
      <c r="BK31" s="58"/>
      <c r="BL31" s="2"/>
      <c r="BM31" s="29">
        <f t="shared" si="13"/>
        <v>85</v>
      </c>
      <c r="BN31" s="29">
        <f t="shared" si="14"/>
        <v>80</v>
      </c>
      <c r="BO31" s="29">
        <f t="shared" si="15"/>
        <v>81</v>
      </c>
      <c r="BP31" s="29" t="str">
        <f t="shared" si="16"/>
        <v/>
      </c>
      <c r="BQ31" s="29" t="str">
        <f t="shared" si="17"/>
        <v/>
      </c>
      <c r="BR31" s="29">
        <f t="shared" si="18"/>
        <v>82</v>
      </c>
      <c r="BS31" s="58"/>
      <c r="BT31" s="58"/>
      <c r="BU31" s="2">
        <v>87</v>
      </c>
      <c r="BV31" s="58"/>
      <c r="BW31" s="58"/>
      <c r="BX31" s="2">
        <v>93</v>
      </c>
      <c r="BY31" s="58"/>
      <c r="BZ31" s="58"/>
      <c r="CA31" s="2">
        <v>90</v>
      </c>
      <c r="CB31" s="58"/>
      <c r="CC31" s="58"/>
      <c r="CD31" s="2"/>
      <c r="CE31" s="58"/>
      <c r="CF31" s="58"/>
      <c r="CG31" s="2"/>
      <c r="CH31" s="29">
        <f t="shared" si="19"/>
        <v>87</v>
      </c>
      <c r="CI31" s="29">
        <f t="shared" si="20"/>
        <v>93</v>
      </c>
      <c r="CJ31" s="29">
        <f t="shared" si="21"/>
        <v>90</v>
      </c>
      <c r="CK31" s="29" t="str">
        <f t="shared" si="22"/>
        <v/>
      </c>
      <c r="CL31" s="29" t="str">
        <f t="shared" si="23"/>
        <v/>
      </c>
      <c r="CM31" s="31">
        <f t="shared" si="24"/>
        <v>88</v>
      </c>
      <c r="CN31" s="32">
        <f t="shared" si="25"/>
        <v>88</v>
      </c>
      <c r="CO31" s="35"/>
      <c r="CP31" s="58">
        <v>9</v>
      </c>
      <c r="CQ31" s="45" t="str">
        <f t="shared" si="26"/>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CR31" s="35"/>
      <c r="CS31" s="58">
        <v>9</v>
      </c>
      <c r="CT31" s="45" t="str">
        <f t="shared" si="27"/>
        <v xml:space="preserve">Memiliki keterampilan kerajaan maritim di indonesia pada masa hindu budha, kerajaan maritim di indonesia pada masa islam, peristiwa penting di eropa dan pengaruhnya, revolusi revolusi besar dunia, paham paham besar dunia, pengaruh perang dunia I dan II, </v>
      </c>
      <c r="CU31" s="7"/>
      <c r="CV31" s="47">
        <v>9</v>
      </c>
      <c r="CW31" s="58"/>
      <c r="CX31" s="7">
        <v>8219</v>
      </c>
      <c r="CY31" s="7"/>
      <c r="CZ31" s="7"/>
      <c r="DA31" s="7"/>
      <c r="DE31" s="3">
        <v>9</v>
      </c>
      <c r="DF31" s="3" t="str">
        <f>(IF(CW24="","","Memiliki keterampilan "))&amp;(IF(CW23="","",CW23&amp;", "))&amp;(IF(CW24="","",CW24&amp;", "))&amp;(IF(CW25="","",CW25&amp;", "))&amp;(IF(CW26="","",CW26&amp;", "))&amp;(IF(CW27="","",CW27&amp;", "))&amp;(IF(CW28="","",CW28&amp;", "))&amp;(IF(CW29="","",CW29&amp;", "))&amp;(IF(CW30="","",CW30&amp;", "))&amp;(IF(CW32="","",CW32&amp;", "))&amp;(IF(CW31="","","Masih perlu peningkatan keterampilan "&amp;CW31&amp;"."))</f>
        <v xml:space="preserve">Memiliki keterampilan kerajaan maritim di indonesia pada masa hindu budha, kerajaan maritim di indonesia pada masa islam, peristiwa penting di eropa dan pengaruhnya, revolusi revolusi besar dunia, paham paham besar dunia, pengaruh perang dunia I dan II, </v>
      </c>
    </row>
    <row r="32" spans="1:110" x14ac:dyDescent="0.25">
      <c r="A32" s="8">
        <v>22</v>
      </c>
      <c r="B32" s="8">
        <v>128039</v>
      </c>
      <c r="C32" s="8" t="s">
        <v>79</v>
      </c>
      <c r="D32" s="8">
        <f t="shared" si="0"/>
        <v>85</v>
      </c>
      <c r="E32" s="13" t="str">
        <f t="shared" si="1"/>
        <v>B</v>
      </c>
      <c r="F32" s="17">
        <f t="shared" si="2"/>
        <v>81</v>
      </c>
      <c r="G32" s="13" t="str">
        <f t="shared" si="3"/>
        <v>B</v>
      </c>
      <c r="H32" s="13" t="str">
        <f t="shared" si="4"/>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I32" s="8">
        <f t="shared" si="5"/>
        <v>92</v>
      </c>
      <c r="J32" s="13" t="str">
        <f t="shared" si="6"/>
        <v>A</v>
      </c>
      <c r="K32" s="20">
        <f t="shared" si="7"/>
        <v>85</v>
      </c>
      <c r="L32" s="13" t="str">
        <f t="shared" si="8"/>
        <v>B</v>
      </c>
      <c r="M32" s="8" t="str">
        <f t="shared" si="9"/>
        <v xml:space="preserve">Memiliki keterampilan kerajaan maritim di indonesia pada masa hindu budha, kerajaan maritim di indonesia pada masa islam, peristiwa penting di eropa dan pengaruhnya, revolusi revolusi besar dunia, paham paham besar dunia, pengaruh perang dunia I dan II, </v>
      </c>
      <c r="N32" s="7"/>
      <c r="O32" s="58">
        <v>90</v>
      </c>
      <c r="P32" s="58"/>
      <c r="Q32" s="2"/>
      <c r="R32" s="58">
        <v>95</v>
      </c>
      <c r="S32" s="58"/>
      <c r="T32" s="2"/>
      <c r="U32" s="58">
        <v>70</v>
      </c>
      <c r="V32" s="58"/>
      <c r="W32" s="2"/>
      <c r="X32" s="58"/>
      <c r="Y32" s="58"/>
      <c r="Z32" s="2"/>
      <c r="AA32" s="58"/>
      <c r="AB32" s="58"/>
      <c r="AC32" s="2"/>
      <c r="AD32" s="29">
        <f t="shared" si="10"/>
        <v>85</v>
      </c>
      <c r="AE32" s="58">
        <v>82</v>
      </c>
      <c r="AF32" s="58"/>
      <c r="AG32" s="2"/>
      <c r="AH32" s="58">
        <v>82</v>
      </c>
      <c r="AI32" s="58"/>
      <c r="AJ32" s="2"/>
      <c r="AK32" s="58">
        <v>82</v>
      </c>
      <c r="AL32" s="58"/>
      <c r="AM32" s="2"/>
      <c r="AN32" s="58"/>
      <c r="AO32" s="58"/>
      <c r="AP32" s="2"/>
      <c r="AQ32" s="58"/>
      <c r="AR32" s="58"/>
      <c r="AS32" s="2"/>
      <c r="AT32" s="58">
        <v>66</v>
      </c>
      <c r="AU32" s="31">
        <f t="shared" si="11"/>
        <v>81</v>
      </c>
      <c r="AV32" s="32">
        <f t="shared" si="12"/>
        <v>81</v>
      </c>
      <c r="AW32" s="35"/>
      <c r="AX32" s="58"/>
      <c r="AY32" s="58"/>
      <c r="AZ32" s="2">
        <v>95</v>
      </c>
      <c r="BA32" s="58"/>
      <c r="BB32" s="58"/>
      <c r="BC32" s="2">
        <v>90</v>
      </c>
      <c r="BD32" s="58"/>
      <c r="BE32" s="58"/>
      <c r="BF32" s="2">
        <v>91</v>
      </c>
      <c r="BG32" s="58"/>
      <c r="BH32" s="58"/>
      <c r="BI32" s="2"/>
      <c r="BJ32" s="58"/>
      <c r="BK32" s="58"/>
      <c r="BL32" s="2"/>
      <c r="BM32" s="29">
        <f t="shared" si="13"/>
        <v>95</v>
      </c>
      <c r="BN32" s="29">
        <f t="shared" si="14"/>
        <v>90</v>
      </c>
      <c r="BO32" s="29">
        <f t="shared" si="15"/>
        <v>91</v>
      </c>
      <c r="BP32" s="29" t="str">
        <f t="shared" si="16"/>
        <v/>
      </c>
      <c r="BQ32" s="29" t="str">
        <f t="shared" si="17"/>
        <v/>
      </c>
      <c r="BR32" s="29">
        <f t="shared" si="18"/>
        <v>92</v>
      </c>
      <c r="BS32" s="58"/>
      <c r="BT32" s="58"/>
      <c r="BU32" s="2">
        <v>81</v>
      </c>
      <c r="BV32" s="58"/>
      <c r="BW32" s="58"/>
      <c r="BX32" s="2">
        <v>82</v>
      </c>
      <c r="BY32" s="58"/>
      <c r="BZ32" s="58"/>
      <c r="CA32" s="2">
        <v>84</v>
      </c>
      <c r="CB32" s="58"/>
      <c r="CC32" s="58"/>
      <c r="CD32" s="2"/>
      <c r="CE32" s="58"/>
      <c r="CF32" s="58"/>
      <c r="CG32" s="2"/>
      <c r="CH32" s="29">
        <f t="shared" si="19"/>
        <v>81</v>
      </c>
      <c r="CI32" s="29">
        <f t="shared" si="20"/>
        <v>82</v>
      </c>
      <c r="CJ32" s="29">
        <f t="shared" si="21"/>
        <v>84</v>
      </c>
      <c r="CK32" s="29" t="str">
        <f t="shared" si="22"/>
        <v/>
      </c>
      <c r="CL32" s="29" t="str">
        <f t="shared" si="23"/>
        <v/>
      </c>
      <c r="CM32" s="31">
        <f t="shared" si="24"/>
        <v>84.75</v>
      </c>
      <c r="CN32" s="32">
        <f t="shared" si="25"/>
        <v>85</v>
      </c>
      <c r="CO32" s="35"/>
      <c r="CP32" s="58">
        <v>9</v>
      </c>
      <c r="CQ32" s="45" t="str">
        <f t="shared" si="26"/>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CR32" s="35"/>
      <c r="CS32" s="58">
        <v>9</v>
      </c>
      <c r="CT32" s="45" t="str">
        <f t="shared" si="27"/>
        <v xml:space="preserve">Memiliki keterampilan kerajaan maritim di indonesia pada masa hindu budha, kerajaan maritim di indonesia pada masa islam, peristiwa penting di eropa dan pengaruhnya, revolusi revolusi besar dunia, paham paham besar dunia, pengaruh perang dunia I dan II, </v>
      </c>
      <c r="CU32" s="7"/>
      <c r="CV32" s="47">
        <v>10</v>
      </c>
      <c r="CW32" s="58"/>
      <c r="CX32" s="7">
        <v>8220</v>
      </c>
      <c r="CY32" s="7"/>
      <c r="CZ32" s="7"/>
      <c r="DA32" s="7"/>
      <c r="DE32" s="3">
        <v>10</v>
      </c>
      <c r="DF32" s="3" t="str">
        <f>(IF(CW24="","","Memiliki keterampilan "))&amp;(IF(CW23="","",CW23&amp;", "))&amp;(IF(CW24="","",CW24&amp;", "))&amp;(IF(CW25="","",CW25&amp;", "))&amp;(IF(CW26="","",CW26&amp;", "))&amp;(IF(CW27="","",CW27&amp;", "))&amp;(IF(CW28="","",CW28&amp;", "))&amp;(IF(CW29="","",CW29&amp;", "))&amp;(IF(CW30="","",CW30&amp;", "))&amp;(IF(CW31="","",CW31&amp;", "))&amp;(IF(CW32="","","Masih perlu peningkatan keterampilan "&amp;CW32&amp;"."))</f>
        <v xml:space="preserve">Memiliki keterampilan kerajaan maritim di indonesia pada masa hindu budha, kerajaan maritim di indonesia pada masa islam, peristiwa penting di eropa dan pengaruhnya, revolusi revolusi besar dunia, paham paham besar dunia, pengaruh perang dunia I dan II, </v>
      </c>
    </row>
    <row r="33" spans="1:110" x14ac:dyDescent="0.25">
      <c r="A33" s="8">
        <v>23</v>
      </c>
      <c r="B33" s="8">
        <v>128055</v>
      </c>
      <c r="C33" s="8" t="s">
        <v>80</v>
      </c>
      <c r="D33" s="8">
        <f t="shared" si="0"/>
        <v>92</v>
      </c>
      <c r="E33" s="13" t="str">
        <f t="shared" si="1"/>
        <v>A</v>
      </c>
      <c r="F33" s="17">
        <f t="shared" si="2"/>
        <v>86</v>
      </c>
      <c r="G33" s="13" t="str">
        <f t="shared" si="3"/>
        <v>B</v>
      </c>
      <c r="H33" s="13" t="str">
        <f t="shared" si="4"/>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I33" s="8">
        <f t="shared" si="5"/>
        <v>93</v>
      </c>
      <c r="J33" s="13" t="str">
        <f t="shared" si="6"/>
        <v>A</v>
      </c>
      <c r="K33" s="20">
        <f t="shared" si="7"/>
        <v>88</v>
      </c>
      <c r="L33" s="13" t="str">
        <f t="shared" si="8"/>
        <v>B</v>
      </c>
      <c r="M33" s="8" t="str">
        <f t="shared" si="9"/>
        <v xml:space="preserve">Memiliki keterampilan kerajaan maritim di indonesia pada masa hindu budha, kerajaan maritim di indonesia pada masa islam, peristiwa penting di eropa dan pengaruhnya, revolusi revolusi besar dunia, paham paham besar dunia, pengaruh perang dunia I dan II, </v>
      </c>
      <c r="N33" s="7"/>
      <c r="O33" s="58">
        <v>100</v>
      </c>
      <c r="P33" s="58"/>
      <c r="Q33" s="2"/>
      <c r="R33" s="58">
        <v>100</v>
      </c>
      <c r="S33" s="58"/>
      <c r="T33" s="2"/>
      <c r="U33" s="58">
        <v>76</v>
      </c>
      <c r="V33" s="58"/>
      <c r="W33" s="2"/>
      <c r="X33" s="58"/>
      <c r="Y33" s="58"/>
      <c r="Z33" s="2"/>
      <c r="AA33" s="58"/>
      <c r="AB33" s="58"/>
      <c r="AC33" s="2"/>
      <c r="AD33" s="29">
        <f t="shared" si="10"/>
        <v>92</v>
      </c>
      <c r="AE33" s="58">
        <v>80</v>
      </c>
      <c r="AF33" s="58"/>
      <c r="AG33" s="2"/>
      <c r="AH33" s="58">
        <v>83</v>
      </c>
      <c r="AI33" s="58"/>
      <c r="AJ33" s="2"/>
      <c r="AK33" s="58">
        <v>83</v>
      </c>
      <c r="AL33" s="58"/>
      <c r="AM33" s="2"/>
      <c r="AN33" s="58"/>
      <c r="AO33" s="58"/>
      <c r="AP33" s="2"/>
      <c r="AQ33" s="58"/>
      <c r="AR33" s="58"/>
      <c r="AS33" s="2"/>
      <c r="AT33" s="58">
        <v>80</v>
      </c>
      <c r="AU33" s="31">
        <f t="shared" si="11"/>
        <v>86</v>
      </c>
      <c r="AV33" s="32">
        <f t="shared" si="12"/>
        <v>86</v>
      </c>
      <c r="AW33" s="35"/>
      <c r="AX33" s="58"/>
      <c r="AY33" s="58"/>
      <c r="AZ33" s="2">
        <v>100</v>
      </c>
      <c r="BA33" s="58"/>
      <c r="BB33" s="58"/>
      <c r="BC33" s="2">
        <v>100</v>
      </c>
      <c r="BD33" s="58"/>
      <c r="BE33" s="58"/>
      <c r="BF33" s="2">
        <v>80</v>
      </c>
      <c r="BG33" s="58"/>
      <c r="BH33" s="58"/>
      <c r="BI33" s="2"/>
      <c r="BJ33" s="58"/>
      <c r="BK33" s="58"/>
      <c r="BL33" s="2"/>
      <c r="BM33" s="29">
        <f t="shared" si="13"/>
        <v>100</v>
      </c>
      <c r="BN33" s="29">
        <f t="shared" si="14"/>
        <v>100</v>
      </c>
      <c r="BO33" s="29">
        <f t="shared" si="15"/>
        <v>80</v>
      </c>
      <c r="BP33" s="29" t="str">
        <f t="shared" si="16"/>
        <v/>
      </c>
      <c r="BQ33" s="29" t="str">
        <f t="shared" si="17"/>
        <v/>
      </c>
      <c r="BR33" s="29">
        <f t="shared" si="18"/>
        <v>93</v>
      </c>
      <c r="BS33" s="58"/>
      <c r="BT33" s="58"/>
      <c r="BU33" s="2">
        <v>86</v>
      </c>
      <c r="BV33" s="58"/>
      <c r="BW33" s="58"/>
      <c r="BX33" s="2">
        <v>83</v>
      </c>
      <c r="BY33" s="58"/>
      <c r="BZ33" s="58"/>
      <c r="CA33" s="2">
        <v>89</v>
      </c>
      <c r="CB33" s="58"/>
      <c r="CC33" s="58"/>
      <c r="CD33" s="2"/>
      <c r="CE33" s="58"/>
      <c r="CF33" s="58"/>
      <c r="CG33" s="2"/>
      <c r="CH33" s="29">
        <f t="shared" si="19"/>
        <v>86</v>
      </c>
      <c r="CI33" s="29">
        <f t="shared" si="20"/>
        <v>83</v>
      </c>
      <c r="CJ33" s="29">
        <f t="shared" si="21"/>
        <v>89</v>
      </c>
      <c r="CK33" s="29" t="str">
        <f t="shared" si="22"/>
        <v/>
      </c>
      <c r="CL33" s="29" t="str">
        <f t="shared" si="23"/>
        <v/>
      </c>
      <c r="CM33" s="31">
        <f t="shared" si="24"/>
        <v>87.75</v>
      </c>
      <c r="CN33" s="32">
        <f t="shared" si="25"/>
        <v>88</v>
      </c>
      <c r="CO33" s="35"/>
      <c r="CP33" s="58">
        <v>9</v>
      </c>
      <c r="CQ33" s="45" t="str">
        <f t="shared" si="26"/>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CR33" s="35"/>
      <c r="CS33" s="58">
        <v>9</v>
      </c>
      <c r="CT33" s="45" t="str">
        <f t="shared" si="27"/>
        <v xml:space="preserve">Memiliki keterampilan kerajaan maritim di indonesia pada masa hindu budha, kerajaan maritim di indonesia pada masa islam, peristiwa penting di eropa dan pengaruhnya, revolusi revolusi besar dunia, paham paham besar dunia, pengaruh perang dunia I dan II, </v>
      </c>
      <c r="CU33" s="7"/>
      <c r="CV33" s="7"/>
      <c r="CW33" s="59"/>
      <c r="CX33" s="7"/>
      <c r="CY33" s="7"/>
      <c r="CZ33" s="7"/>
      <c r="DA33" s="7"/>
      <c r="DE33" s="3">
        <v>11</v>
      </c>
      <c r="DF33" s="3" t="str">
        <f>(IF(CW23="","","Memiliki keterampilan  "))&amp;(IF(CW23="","",CW23&amp;", "))&amp;(IF(CW24="","",CW24&amp;", "))&amp;(IF(CW25="","",CW25&amp;", "))&amp;(IF(CW26="","",CW26&amp;", "))&amp;(IF(CW27="","",CW27&amp;", "))&amp;(IF(CW28="","",CW28&amp;", "))&amp;(IF(CW29="","",CW29&amp;", "))&amp;(IF(CW30="","",CW30&amp;", "))&amp;(IF(CW31="","",CW31&amp;", "))&amp;(IF(CW32="","",CW32&amp;"."))</f>
        <v xml:space="preserve">Memiliki keterampilan  kerajaan maritim di indonesia pada masa hindu budha, kerajaan maritim di indonesia pada masa islam, peristiwa penting di eropa dan pengaruhnya, revolusi revolusi besar dunia, paham paham besar dunia, pengaruh perang dunia I dan II, </v>
      </c>
    </row>
    <row r="34" spans="1:110" x14ac:dyDescent="0.25">
      <c r="A34" s="8">
        <v>24</v>
      </c>
      <c r="B34" s="8">
        <v>128071</v>
      </c>
      <c r="C34" s="8" t="s">
        <v>81</v>
      </c>
      <c r="D34" s="8">
        <f t="shared" si="0"/>
        <v>90</v>
      </c>
      <c r="E34" s="13" t="str">
        <f t="shared" si="1"/>
        <v>A</v>
      </c>
      <c r="F34" s="17">
        <f t="shared" si="2"/>
        <v>86</v>
      </c>
      <c r="G34" s="13" t="str">
        <f t="shared" si="3"/>
        <v>B</v>
      </c>
      <c r="H34" s="13" t="str">
        <f t="shared" si="4"/>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I34" s="8">
        <f t="shared" si="5"/>
        <v>95</v>
      </c>
      <c r="J34" s="13" t="str">
        <f t="shared" si="6"/>
        <v>A</v>
      </c>
      <c r="K34" s="20">
        <f t="shared" si="7"/>
        <v>88</v>
      </c>
      <c r="L34" s="13" t="str">
        <f t="shared" si="8"/>
        <v>B</v>
      </c>
      <c r="M34" s="8" t="str">
        <f t="shared" si="9"/>
        <v xml:space="preserve">Memiliki keterampilan kerajaan maritim di indonesia pada masa hindu budha, kerajaan maritim di indonesia pada masa islam, peristiwa penting di eropa dan pengaruhnya, revolusi revolusi besar dunia, paham paham besar dunia, pengaruh perang dunia I dan II, </v>
      </c>
      <c r="N34" s="7"/>
      <c r="O34" s="58">
        <v>95</v>
      </c>
      <c r="P34" s="58"/>
      <c r="Q34" s="2"/>
      <c r="R34" s="58">
        <v>95</v>
      </c>
      <c r="S34" s="58"/>
      <c r="T34" s="2"/>
      <c r="U34" s="58">
        <v>80</v>
      </c>
      <c r="V34" s="58"/>
      <c r="W34" s="2"/>
      <c r="X34" s="58"/>
      <c r="Y34" s="58"/>
      <c r="Z34" s="2"/>
      <c r="AA34" s="58"/>
      <c r="AB34" s="58"/>
      <c r="AC34" s="2"/>
      <c r="AD34" s="29">
        <f t="shared" si="10"/>
        <v>90</v>
      </c>
      <c r="AE34" s="58">
        <v>83</v>
      </c>
      <c r="AF34" s="58"/>
      <c r="AG34" s="2"/>
      <c r="AH34" s="58">
        <v>83</v>
      </c>
      <c r="AI34" s="58"/>
      <c r="AJ34" s="2"/>
      <c r="AK34" s="58">
        <v>83</v>
      </c>
      <c r="AL34" s="58"/>
      <c r="AM34" s="2"/>
      <c r="AN34" s="58"/>
      <c r="AO34" s="58"/>
      <c r="AP34" s="2"/>
      <c r="AQ34" s="58"/>
      <c r="AR34" s="58"/>
      <c r="AS34" s="2"/>
      <c r="AT34" s="58">
        <v>80</v>
      </c>
      <c r="AU34" s="31">
        <f t="shared" si="11"/>
        <v>85.571428571428569</v>
      </c>
      <c r="AV34" s="32">
        <f t="shared" si="12"/>
        <v>86</v>
      </c>
      <c r="AW34" s="35"/>
      <c r="AX34" s="58"/>
      <c r="AY34" s="58"/>
      <c r="AZ34" s="2">
        <v>95</v>
      </c>
      <c r="BA34" s="58"/>
      <c r="BB34" s="58"/>
      <c r="BC34" s="2">
        <v>95</v>
      </c>
      <c r="BD34" s="58"/>
      <c r="BE34" s="58"/>
      <c r="BF34" s="2">
        <v>96</v>
      </c>
      <c r="BG34" s="58"/>
      <c r="BH34" s="58"/>
      <c r="BI34" s="2"/>
      <c r="BJ34" s="58"/>
      <c r="BK34" s="58"/>
      <c r="BL34" s="2"/>
      <c r="BM34" s="29">
        <f t="shared" si="13"/>
        <v>95</v>
      </c>
      <c r="BN34" s="29">
        <f t="shared" si="14"/>
        <v>95</v>
      </c>
      <c r="BO34" s="29">
        <f t="shared" si="15"/>
        <v>96</v>
      </c>
      <c r="BP34" s="29" t="str">
        <f t="shared" si="16"/>
        <v/>
      </c>
      <c r="BQ34" s="29" t="str">
        <f t="shared" si="17"/>
        <v/>
      </c>
      <c r="BR34" s="29">
        <f t="shared" si="18"/>
        <v>95</v>
      </c>
      <c r="BS34" s="58"/>
      <c r="BT34" s="58"/>
      <c r="BU34" s="2">
        <v>86</v>
      </c>
      <c r="BV34" s="58"/>
      <c r="BW34" s="58"/>
      <c r="BX34" s="2">
        <v>83</v>
      </c>
      <c r="BY34" s="58"/>
      <c r="BZ34" s="58"/>
      <c r="CA34" s="2">
        <v>89</v>
      </c>
      <c r="CB34" s="58"/>
      <c r="CC34" s="58"/>
      <c r="CD34" s="2"/>
      <c r="CE34" s="58"/>
      <c r="CF34" s="58"/>
      <c r="CG34" s="2"/>
      <c r="CH34" s="29">
        <f t="shared" si="19"/>
        <v>86</v>
      </c>
      <c r="CI34" s="29">
        <f t="shared" si="20"/>
        <v>83</v>
      </c>
      <c r="CJ34" s="29">
        <f t="shared" si="21"/>
        <v>89</v>
      </c>
      <c r="CK34" s="29" t="str">
        <f t="shared" si="22"/>
        <v/>
      </c>
      <c r="CL34" s="29" t="str">
        <f t="shared" si="23"/>
        <v/>
      </c>
      <c r="CM34" s="31">
        <f t="shared" si="24"/>
        <v>88.25</v>
      </c>
      <c r="CN34" s="32">
        <f t="shared" si="25"/>
        <v>88</v>
      </c>
      <c r="CO34" s="35"/>
      <c r="CP34" s="58">
        <v>9</v>
      </c>
      <c r="CQ34" s="45" t="str">
        <f t="shared" si="26"/>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CR34" s="35"/>
      <c r="CS34" s="58">
        <v>9</v>
      </c>
      <c r="CT34" s="45" t="str">
        <f t="shared" si="27"/>
        <v xml:space="preserve">Memiliki keterampilan kerajaan maritim di indonesia pada masa hindu budha, kerajaan maritim di indonesia pada masa islam, peristiwa penting di eropa dan pengaruhnya, revolusi revolusi besar dunia, paham paham besar dunia, pengaruh perang dunia I dan II, </v>
      </c>
      <c r="CU34" s="7"/>
      <c r="CV34" s="7"/>
      <c r="CW34" s="59"/>
      <c r="CX34" s="7"/>
      <c r="CY34" s="7"/>
      <c r="CZ34" s="7"/>
      <c r="DA34" s="7"/>
    </row>
    <row r="35" spans="1:110" x14ac:dyDescent="0.25">
      <c r="A35" s="8">
        <v>25</v>
      </c>
      <c r="B35" s="8">
        <v>128087</v>
      </c>
      <c r="C35" s="8" t="s">
        <v>82</v>
      </c>
      <c r="D35" s="8">
        <f t="shared" si="0"/>
        <v>81</v>
      </c>
      <c r="E35" s="13" t="str">
        <f t="shared" si="1"/>
        <v>B</v>
      </c>
      <c r="F35" s="17">
        <f t="shared" si="2"/>
        <v>80</v>
      </c>
      <c r="G35" s="13" t="str">
        <f t="shared" si="3"/>
        <v>B</v>
      </c>
      <c r="H35" s="13" t="str">
        <f t="shared" si="4"/>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I35" s="8">
        <f t="shared" si="5"/>
        <v>80</v>
      </c>
      <c r="J35" s="13" t="str">
        <f t="shared" si="6"/>
        <v>B</v>
      </c>
      <c r="K35" s="20">
        <f t="shared" si="7"/>
        <v>81</v>
      </c>
      <c r="L35" s="13" t="str">
        <f t="shared" si="8"/>
        <v>B</v>
      </c>
      <c r="M35" s="8" t="str">
        <f t="shared" si="9"/>
        <v xml:space="preserve">Memiliki keterampilan kerajaan maritim di indonesia pada masa hindu budha, kerajaan maritim di indonesia pada masa islam, peristiwa penting di eropa dan pengaruhnya, revolusi revolusi besar dunia, paham paham besar dunia, pengaruh perang dunia I dan II, </v>
      </c>
      <c r="N35" s="7"/>
      <c r="O35" s="58">
        <v>80</v>
      </c>
      <c r="P35" s="58"/>
      <c r="Q35" s="2"/>
      <c r="R35" s="58">
        <v>80</v>
      </c>
      <c r="S35" s="58"/>
      <c r="T35" s="2"/>
      <c r="U35" s="58">
        <v>83</v>
      </c>
      <c r="V35" s="58"/>
      <c r="W35" s="2"/>
      <c r="X35" s="58"/>
      <c r="Y35" s="58"/>
      <c r="Z35" s="2"/>
      <c r="AA35" s="58"/>
      <c r="AB35" s="58"/>
      <c r="AC35" s="2"/>
      <c r="AD35" s="29">
        <f t="shared" si="10"/>
        <v>81</v>
      </c>
      <c r="AE35" s="58">
        <v>80</v>
      </c>
      <c r="AF35" s="58"/>
      <c r="AG35" s="2"/>
      <c r="AH35" s="58">
        <v>80</v>
      </c>
      <c r="AI35" s="58"/>
      <c r="AJ35" s="2"/>
      <c r="AK35" s="58">
        <v>80</v>
      </c>
      <c r="AL35" s="58"/>
      <c r="AM35" s="2"/>
      <c r="AN35" s="58"/>
      <c r="AO35" s="58"/>
      <c r="AP35" s="2"/>
      <c r="AQ35" s="58"/>
      <c r="AR35" s="58"/>
      <c r="AS35" s="2"/>
      <c r="AT35" s="58">
        <v>76</v>
      </c>
      <c r="AU35" s="31">
        <f t="shared" si="11"/>
        <v>79.857142857142861</v>
      </c>
      <c r="AV35" s="32">
        <f t="shared" si="12"/>
        <v>80</v>
      </c>
      <c r="AW35" s="35"/>
      <c r="AX35" s="58"/>
      <c r="AY35" s="58"/>
      <c r="AZ35" s="2">
        <v>80</v>
      </c>
      <c r="BA35" s="58"/>
      <c r="BB35" s="58"/>
      <c r="BC35" s="2">
        <v>80</v>
      </c>
      <c r="BD35" s="58"/>
      <c r="BE35" s="58"/>
      <c r="BF35" s="2">
        <v>80</v>
      </c>
      <c r="BG35" s="58"/>
      <c r="BH35" s="58"/>
      <c r="BI35" s="2"/>
      <c r="BJ35" s="58"/>
      <c r="BK35" s="58"/>
      <c r="BL35" s="2"/>
      <c r="BM35" s="29">
        <f t="shared" si="13"/>
        <v>80</v>
      </c>
      <c r="BN35" s="29">
        <f t="shared" si="14"/>
        <v>80</v>
      </c>
      <c r="BO35" s="29">
        <f t="shared" si="15"/>
        <v>80</v>
      </c>
      <c r="BP35" s="29" t="str">
        <f t="shared" si="16"/>
        <v/>
      </c>
      <c r="BQ35" s="29" t="str">
        <f t="shared" si="17"/>
        <v/>
      </c>
      <c r="BR35" s="29">
        <f t="shared" si="18"/>
        <v>80</v>
      </c>
      <c r="BS35" s="58"/>
      <c r="BT35" s="58"/>
      <c r="BU35" s="2">
        <v>80</v>
      </c>
      <c r="BV35" s="58"/>
      <c r="BW35" s="58"/>
      <c r="BX35" s="2">
        <v>80</v>
      </c>
      <c r="BY35" s="58"/>
      <c r="BZ35" s="58"/>
      <c r="CA35" s="2">
        <v>83</v>
      </c>
      <c r="CB35" s="58"/>
      <c r="CC35" s="58"/>
      <c r="CD35" s="2"/>
      <c r="CE35" s="58"/>
      <c r="CF35" s="58"/>
      <c r="CG35" s="2"/>
      <c r="CH35" s="29">
        <f t="shared" si="19"/>
        <v>80</v>
      </c>
      <c r="CI35" s="29">
        <f t="shared" si="20"/>
        <v>80</v>
      </c>
      <c r="CJ35" s="29">
        <f t="shared" si="21"/>
        <v>83</v>
      </c>
      <c r="CK35" s="29" t="str">
        <f t="shared" si="22"/>
        <v/>
      </c>
      <c r="CL35" s="29" t="str">
        <f t="shared" si="23"/>
        <v/>
      </c>
      <c r="CM35" s="31">
        <f t="shared" si="24"/>
        <v>80.75</v>
      </c>
      <c r="CN35" s="32">
        <f t="shared" si="25"/>
        <v>81</v>
      </c>
      <c r="CO35" s="35"/>
      <c r="CP35" s="58">
        <v>9</v>
      </c>
      <c r="CQ35" s="45" t="str">
        <f t="shared" si="26"/>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CR35" s="35"/>
      <c r="CS35" s="58">
        <v>9</v>
      </c>
      <c r="CT35" s="45" t="str">
        <f t="shared" si="27"/>
        <v xml:space="preserve">Memiliki keterampilan kerajaan maritim di indonesia pada masa hindu budha, kerajaan maritim di indonesia pada masa islam, peristiwa penting di eropa dan pengaruhnya, revolusi revolusi besar dunia, paham paham besar dunia, pengaruh perang dunia I dan II, </v>
      </c>
      <c r="CU35" s="7"/>
      <c r="CV35" s="7"/>
      <c r="CW35" s="59"/>
      <c r="CX35" s="7"/>
      <c r="CY35" s="7"/>
      <c r="CZ35" s="7"/>
      <c r="DA35" s="7"/>
    </row>
    <row r="36" spans="1:110" x14ac:dyDescent="0.25">
      <c r="A36" s="8">
        <v>26</v>
      </c>
      <c r="B36" s="8">
        <v>128103</v>
      </c>
      <c r="C36" s="8" t="s">
        <v>83</v>
      </c>
      <c r="D36" s="8">
        <f t="shared" si="0"/>
        <v>88</v>
      </c>
      <c r="E36" s="13" t="str">
        <f t="shared" si="1"/>
        <v>B</v>
      </c>
      <c r="F36" s="17">
        <f t="shared" si="2"/>
        <v>83</v>
      </c>
      <c r="G36" s="13" t="str">
        <f t="shared" si="3"/>
        <v>B</v>
      </c>
      <c r="H36" s="13" t="str">
        <f t="shared" si="4"/>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I36" s="8">
        <f t="shared" si="5"/>
        <v>82</v>
      </c>
      <c r="J36" s="13" t="str">
        <f t="shared" si="6"/>
        <v>B</v>
      </c>
      <c r="K36" s="20">
        <f t="shared" si="7"/>
        <v>83</v>
      </c>
      <c r="L36" s="13" t="str">
        <f t="shared" si="8"/>
        <v>B</v>
      </c>
      <c r="M36" s="8" t="str">
        <f t="shared" si="9"/>
        <v xml:space="preserve">Memiliki keterampilan kerajaan maritim di indonesia pada masa hindu budha, kerajaan maritim di indonesia pada masa islam, peristiwa penting di eropa dan pengaruhnya, revolusi revolusi besar dunia, paham paham besar dunia, pengaruh perang dunia I dan II, </v>
      </c>
      <c r="N36" s="7"/>
      <c r="O36" s="58">
        <v>100</v>
      </c>
      <c r="P36" s="58"/>
      <c r="Q36" s="2"/>
      <c r="R36" s="58">
        <v>85</v>
      </c>
      <c r="S36" s="58"/>
      <c r="T36" s="2"/>
      <c r="U36" s="58">
        <v>80</v>
      </c>
      <c r="V36" s="58"/>
      <c r="W36" s="2"/>
      <c r="X36" s="58"/>
      <c r="Y36" s="58"/>
      <c r="Z36" s="2"/>
      <c r="AA36" s="58"/>
      <c r="AB36" s="58"/>
      <c r="AC36" s="2"/>
      <c r="AD36" s="29">
        <f t="shared" si="10"/>
        <v>88</v>
      </c>
      <c r="AE36" s="58">
        <v>80</v>
      </c>
      <c r="AF36" s="58"/>
      <c r="AG36" s="2"/>
      <c r="AH36" s="58">
        <v>80</v>
      </c>
      <c r="AI36" s="58"/>
      <c r="AJ36" s="2"/>
      <c r="AK36" s="58">
        <v>80</v>
      </c>
      <c r="AL36" s="58"/>
      <c r="AM36" s="2"/>
      <c r="AN36" s="58"/>
      <c r="AO36" s="58"/>
      <c r="AP36" s="2"/>
      <c r="AQ36" s="58"/>
      <c r="AR36" s="58"/>
      <c r="AS36" s="2"/>
      <c r="AT36" s="58">
        <v>76</v>
      </c>
      <c r="AU36" s="31">
        <f t="shared" si="11"/>
        <v>83</v>
      </c>
      <c r="AV36" s="32">
        <f t="shared" si="12"/>
        <v>83</v>
      </c>
      <c r="AW36" s="35"/>
      <c r="AX36" s="58"/>
      <c r="AY36" s="58"/>
      <c r="AZ36" s="2">
        <v>85</v>
      </c>
      <c r="BA36" s="58"/>
      <c r="BB36" s="58"/>
      <c r="BC36" s="2">
        <v>80</v>
      </c>
      <c r="BD36" s="58"/>
      <c r="BE36" s="58"/>
      <c r="BF36" s="2">
        <v>81</v>
      </c>
      <c r="BG36" s="58"/>
      <c r="BH36" s="58"/>
      <c r="BI36" s="2"/>
      <c r="BJ36" s="58"/>
      <c r="BK36" s="58"/>
      <c r="BL36" s="2"/>
      <c r="BM36" s="29">
        <f t="shared" si="13"/>
        <v>85</v>
      </c>
      <c r="BN36" s="29">
        <f t="shared" si="14"/>
        <v>80</v>
      </c>
      <c r="BO36" s="29">
        <f t="shared" si="15"/>
        <v>81</v>
      </c>
      <c r="BP36" s="29" t="str">
        <f t="shared" si="16"/>
        <v/>
      </c>
      <c r="BQ36" s="29" t="str">
        <f t="shared" si="17"/>
        <v/>
      </c>
      <c r="BR36" s="29">
        <f t="shared" si="18"/>
        <v>82</v>
      </c>
      <c r="BS36" s="58"/>
      <c r="BT36" s="58"/>
      <c r="BU36" s="2">
        <v>83</v>
      </c>
      <c r="BV36" s="58"/>
      <c r="BW36" s="58"/>
      <c r="BX36" s="2">
        <v>80</v>
      </c>
      <c r="BY36" s="58"/>
      <c r="BZ36" s="58"/>
      <c r="CA36" s="2">
        <v>86</v>
      </c>
      <c r="CB36" s="58"/>
      <c r="CC36" s="58"/>
      <c r="CD36" s="2"/>
      <c r="CE36" s="58"/>
      <c r="CF36" s="58"/>
      <c r="CG36" s="2"/>
      <c r="CH36" s="29">
        <f t="shared" si="19"/>
        <v>83</v>
      </c>
      <c r="CI36" s="29">
        <f t="shared" si="20"/>
        <v>80</v>
      </c>
      <c r="CJ36" s="29">
        <f t="shared" si="21"/>
        <v>86</v>
      </c>
      <c r="CK36" s="29" t="str">
        <f t="shared" si="22"/>
        <v/>
      </c>
      <c r="CL36" s="29" t="str">
        <f t="shared" si="23"/>
        <v/>
      </c>
      <c r="CM36" s="31">
        <f t="shared" si="24"/>
        <v>82.75</v>
      </c>
      <c r="CN36" s="32">
        <f t="shared" si="25"/>
        <v>83</v>
      </c>
      <c r="CO36" s="35"/>
      <c r="CP36" s="58">
        <v>9</v>
      </c>
      <c r="CQ36" s="45" t="str">
        <f t="shared" si="26"/>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CR36" s="35"/>
      <c r="CS36" s="58">
        <v>9</v>
      </c>
      <c r="CT36" s="45" t="str">
        <f t="shared" si="27"/>
        <v xml:space="preserve">Memiliki keterampilan kerajaan maritim di indonesia pada masa hindu budha, kerajaan maritim di indonesia pada masa islam, peristiwa penting di eropa dan pengaruhnya, revolusi revolusi besar dunia, paham paham besar dunia, pengaruh perang dunia I dan II, </v>
      </c>
      <c r="CU36" s="7"/>
      <c r="CV36" s="7"/>
      <c r="CW36" s="59"/>
      <c r="CX36" s="7"/>
      <c r="CY36" s="7"/>
      <c r="CZ36" s="7"/>
      <c r="DA36" s="7"/>
    </row>
    <row r="37" spans="1:110" x14ac:dyDescent="0.25">
      <c r="A37" s="8">
        <v>27</v>
      </c>
      <c r="B37" s="8">
        <v>128119</v>
      </c>
      <c r="C37" s="8" t="s">
        <v>84</v>
      </c>
      <c r="D37" s="8">
        <f t="shared" si="0"/>
        <v>82</v>
      </c>
      <c r="E37" s="13" t="str">
        <f t="shared" si="1"/>
        <v>B</v>
      </c>
      <c r="F37" s="17">
        <f t="shared" si="2"/>
        <v>80</v>
      </c>
      <c r="G37" s="13" t="str">
        <f t="shared" si="3"/>
        <v>B</v>
      </c>
      <c r="H37" s="13" t="str">
        <f t="shared" si="4"/>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I37" s="8">
        <f t="shared" si="5"/>
        <v>84</v>
      </c>
      <c r="J37" s="13" t="str">
        <f t="shared" si="6"/>
        <v>B</v>
      </c>
      <c r="K37" s="20">
        <f t="shared" si="7"/>
        <v>82</v>
      </c>
      <c r="L37" s="13" t="str">
        <f t="shared" si="8"/>
        <v>B</v>
      </c>
      <c r="M37" s="8" t="str">
        <f t="shared" si="9"/>
        <v xml:space="preserve">Memiliki keterampilan kerajaan maritim di indonesia pada masa hindu budha, kerajaan maritim di indonesia pada masa islam, peristiwa penting di eropa dan pengaruhnya, revolusi revolusi besar dunia, paham paham besar dunia, pengaruh perang dunia I dan II, </v>
      </c>
      <c r="N37" s="7"/>
      <c r="O37" s="58">
        <v>85</v>
      </c>
      <c r="P37" s="58"/>
      <c r="Q37" s="2"/>
      <c r="R37" s="58">
        <v>80</v>
      </c>
      <c r="S37" s="58"/>
      <c r="T37" s="2"/>
      <c r="U37" s="58">
        <v>80</v>
      </c>
      <c r="V37" s="58"/>
      <c r="W37" s="2"/>
      <c r="X37" s="58"/>
      <c r="Y37" s="58"/>
      <c r="Z37" s="2"/>
      <c r="AA37" s="58"/>
      <c r="AB37" s="58"/>
      <c r="AC37" s="2"/>
      <c r="AD37" s="29">
        <f t="shared" si="10"/>
        <v>82</v>
      </c>
      <c r="AE37" s="58">
        <v>80</v>
      </c>
      <c r="AF37" s="58"/>
      <c r="AG37" s="2"/>
      <c r="AH37" s="58">
        <v>80</v>
      </c>
      <c r="AI37" s="58"/>
      <c r="AJ37" s="2"/>
      <c r="AK37" s="58">
        <v>80</v>
      </c>
      <c r="AL37" s="58"/>
      <c r="AM37" s="2"/>
      <c r="AN37" s="58"/>
      <c r="AO37" s="58"/>
      <c r="AP37" s="2"/>
      <c r="AQ37" s="58"/>
      <c r="AR37" s="58"/>
      <c r="AS37" s="2"/>
      <c r="AT37" s="58">
        <v>76</v>
      </c>
      <c r="AU37" s="31">
        <f t="shared" si="11"/>
        <v>80.142857142857139</v>
      </c>
      <c r="AV37" s="32">
        <f t="shared" si="12"/>
        <v>80</v>
      </c>
      <c r="AW37" s="35"/>
      <c r="AX37" s="58"/>
      <c r="AY37" s="58"/>
      <c r="AZ37" s="2">
        <v>80</v>
      </c>
      <c r="BA37" s="58"/>
      <c r="BB37" s="58"/>
      <c r="BC37" s="2">
        <v>85</v>
      </c>
      <c r="BD37" s="58"/>
      <c r="BE37" s="58"/>
      <c r="BF37" s="2">
        <v>86</v>
      </c>
      <c r="BG37" s="58"/>
      <c r="BH37" s="58"/>
      <c r="BI37" s="2"/>
      <c r="BJ37" s="58"/>
      <c r="BK37" s="58"/>
      <c r="BL37" s="2"/>
      <c r="BM37" s="29">
        <f t="shared" si="13"/>
        <v>80</v>
      </c>
      <c r="BN37" s="29">
        <f t="shared" si="14"/>
        <v>85</v>
      </c>
      <c r="BO37" s="29">
        <f t="shared" si="15"/>
        <v>86</v>
      </c>
      <c r="BP37" s="29" t="str">
        <f t="shared" si="16"/>
        <v/>
      </c>
      <c r="BQ37" s="29" t="str">
        <f t="shared" si="17"/>
        <v/>
      </c>
      <c r="BR37" s="29">
        <f t="shared" si="18"/>
        <v>84</v>
      </c>
      <c r="BS37" s="58"/>
      <c r="BT37" s="58"/>
      <c r="BU37" s="2">
        <v>80</v>
      </c>
      <c r="BV37" s="58"/>
      <c r="BW37" s="58"/>
      <c r="BX37" s="2">
        <v>80</v>
      </c>
      <c r="BY37" s="58"/>
      <c r="BZ37" s="58"/>
      <c r="CA37" s="2">
        <v>83</v>
      </c>
      <c r="CB37" s="58"/>
      <c r="CC37" s="58"/>
      <c r="CD37" s="2"/>
      <c r="CE37" s="58"/>
      <c r="CF37" s="58"/>
      <c r="CG37" s="2"/>
      <c r="CH37" s="29">
        <f t="shared" si="19"/>
        <v>80</v>
      </c>
      <c r="CI37" s="29">
        <f t="shared" si="20"/>
        <v>80</v>
      </c>
      <c r="CJ37" s="29">
        <f t="shared" si="21"/>
        <v>83</v>
      </c>
      <c r="CK37" s="29" t="str">
        <f t="shared" si="22"/>
        <v/>
      </c>
      <c r="CL37" s="29" t="str">
        <f t="shared" si="23"/>
        <v/>
      </c>
      <c r="CM37" s="31">
        <f t="shared" si="24"/>
        <v>81.75</v>
      </c>
      <c r="CN37" s="32">
        <f t="shared" si="25"/>
        <v>82</v>
      </c>
      <c r="CO37" s="35"/>
      <c r="CP37" s="58">
        <v>9</v>
      </c>
      <c r="CQ37" s="45" t="str">
        <f t="shared" si="26"/>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CR37" s="35"/>
      <c r="CS37" s="58">
        <v>9</v>
      </c>
      <c r="CT37" s="45" t="str">
        <f t="shared" si="27"/>
        <v xml:space="preserve">Memiliki keterampilan kerajaan maritim di indonesia pada masa hindu budha, kerajaan maritim di indonesia pada masa islam, peristiwa penting di eropa dan pengaruhnya, revolusi revolusi besar dunia, paham paham besar dunia, pengaruh perang dunia I dan II, </v>
      </c>
      <c r="CU37" s="7"/>
      <c r="CV37" s="7"/>
      <c r="CW37" s="59"/>
      <c r="CX37" s="7"/>
      <c r="CY37" s="7"/>
      <c r="CZ37" s="7"/>
      <c r="DA37" s="7"/>
    </row>
    <row r="38" spans="1:110" x14ac:dyDescent="0.25">
      <c r="A38" s="8">
        <v>28</v>
      </c>
      <c r="B38" s="8">
        <v>128135</v>
      </c>
      <c r="C38" s="8" t="s">
        <v>85</v>
      </c>
      <c r="D38" s="8">
        <f t="shared" si="0"/>
        <v>80</v>
      </c>
      <c r="E38" s="13" t="str">
        <f t="shared" si="1"/>
        <v>B</v>
      </c>
      <c r="F38" s="17">
        <f t="shared" si="2"/>
        <v>80</v>
      </c>
      <c r="G38" s="13" t="str">
        <f t="shared" si="3"/>
        <v>B</v>
      </c>
      <c r="H38" s="13" t="str">
        <f t="shared" si="4"/>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I38" s="8">
        <f t="shared" si="5"/>
        <v>81</v>
      </c>
      <c r="J38" s="13" t="str">
        <f t="shared" si="6"/>
        <v>B</v>
      </c>
      <c r="K38" s="20">
        <f t="shared" si="7"/>
        <v>81</v>
      </c>
      <c r="L38" s="13" t="str">
        <f t="shared" si="8"/>
        <v>B</v>
      </c>
      <c r="M38" s="8" t="str">
        <f t="shared" si="9"/>
        <v xml:space="preserve">Memiliki keterampilan kerajaan maritim di indonesia pada masa hindu budha, kerajaan maritim di indonesia pada masa islam, peristiwa penting di eropa dan pengaruhnya, revolusi revolusi besar dunia, paham paham besar dunia, pengaruh perang dunia I dan II, </v>
      </c>
      <c r="N38" s="7"/>
      <c r="O38" s="58">
        <v>80</v>
      </c>
      <c r="P38" s="58"/>
      <c r="Q38" s="2"/>
      <c r="R38" s="58">
        <v>80</v>
      </c>
      <c r="S38" s="58"/>
      <c r="T38" s="2"/>
      <c r="U38" s="58">
        <v>80</v>
      </c>
      <c r="V38" s="58"/>
      <c r="W38" s="2"/>
      <c r="X38" s="58"/>
      <c r="Y38" s="58"/>
      <c r="Z38" s="2"/>
      <c r="AA38" s="58"/>
      <c r="AB38" s="58"/>
      <c r="AC38" s="2"/>
      <c r="AD38" s="29">
        <f t="shared" si="10"/>
        <v>80</v>
      </c>
      <c r="AE38" s="58">
        <v>85</v>
      </c>
      <c r="AF38" s="58"/>
      <c r="AG38" s="2"/>
      <c r="AH38" s="58">
        <v>80</v>
      </c>
      <c r="AI38" s="58"/>
      <c r="AJ38" s="2"/>
      <c r="AK38" s="58">
        <v>80</v>
      </c>
      <c r="AL38" s="58"/>
      <c r="AM38" s="2"/>
      <c r="AN38" s="58"/>
      <c r="AO38" s="58"/>
      <c r="AP38" s="2"/>
      <c r="AQ38" s="58"/>
      <c r="AR38" s="58"/>
      <c r="AS38" s="2"/>
      <c r="AT38" s="58">
        <v>75</v>
      </c>
      <c r="AU38" s="31">
        <f t="shared" si="11"/>
        <v>80</v>
      </c>
      <c r="AV38" s="32">
        <f t="shared" si="12"/>
        <v>80</v>
      </c>
      <c r="AW38" s="35"/>
      <c r="AX38" s="58"/>
      <c r="AY38" s="58"/>
      <c r="AZ38" s="2">
        <v>78</v>
      </c>
      <c r="BA38" s="58"/>
      <c r="BB38" s="58"/>
      <c r="BC38" s="2">
        <v>80</v>
      </c>
      <c r="BD38" s="58"/>
      <c r="BE38" s="58"/>
      <c r="BF38" s="2">
        <v>85</v>
      </c>
      <c r="BG38" s="58"/>
      <c r="BH38" s="58"/>
      <c r="BI38" s="2"/>
      <c r="BJ38" s="58"/>
      <c r="BK38" s="58"/>
      <c r="BL38" s="2"/>
      <c r="BM38" s="29">
        <f t="shared" si="13"/>
        <v>78</v>
      </c>
      <c r="BN38" s="29">
        <f t="shared" si="14"/>
        <v>80</v>
      </c>
      <c r="BO38" s="29">
        <f t="shared" si="15"/>
        <v>85</v>
      </c>
      <c r="BP38" s="29" t="str">
        <f t="shared" si="16"/>
        <v/>
      </c>
      <c r="BQ38" s="29" t="str">
        <f t="shared" si="17"/>
        <v/>
      </c>
      <c r="BR38" s="29">
        <f t="shared" si="18"/>
        <v>81</v>
      </c>
      <c r="BS38" s="58"/>
      <c r="BT38" s="58"/>
      <c r="BU38" s="2">
        <v>80</v>
      </c>
      <c r="BV38" s="58"/>
      <c r="BW38" s="58"/>
      <c r="BX38" s="2">
        <v>80</v>
      </c>
      <c r="BY38" s="58"/>
      <c r="BZ38" s="58"/>
      <c r="CA38" s="2">
        <v>83</v>
      </c>
      <c r="CB38" s="58"/>
      <c r="CC38" s="58"/>
      <c r="CD38" s="2"/>
      <c r="CE38" s="58"/>
      <c r="CF38" s="58"/>
      <c r="CG38" s="2"/>
      <c r="CH38" s="29">
        <f t="shared" si="19"/>
        <v>80</v>
      </c>
      <c r="CI38" s="29">
        <f t="shared" si="20"/>
        <v>80</v>
      </c>
      <c r="CJ38" s="29">
        <f t="shared" si="21"/>
        <v>83</v>
      </c>
      <c r="CK38" s="29" t="str">
        <f t="shared" si="22"/>
        <v/>
      </c>
      <c r="CL38" s="29" t="str">
        <f t="shared" si="23"/>
        <v/>
      </c>
      <c r="CM38" s="31">
        <f t="shared" si="24"/>
        <v>81</v>
      </c>
      <c r="CN38" s="32">
        <f t="shared" si="25"/>
        <v>81</v>
      </c>
      <c r="CO38" s="35"/>
      <c r="CP38" s="58">
        <v>9</v>
      </c>
      <c r="CQ38" s="45" t="str">
        <f t="shared" si="26"/>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CR38" s="35"/>
      <c r="CS38" s="58">
        <v>9</v>
      </c>
      <c r="CT38" s="45" t="str">
        <f t="shared" si="27"/>
        <v xml:space="preserve">Memiliki keterampilan kerajaan maritim di indonesia pada masa hindu budha, kerajaan maritim di indonesia pada masa islam, peristiwa penting di eropa dan pengaruhnya, revolusi revolusi besar dunia, paham paham besar dunia, pengaruh perang dunia I dan II, </v>
      </c>
      <c r="CU38" s="7"/>
      <c r="CV38" s="7"/>
      <c r="CW38" s="59"/>
      <c r="CX38" s="7"/>
      <c r="CY38" s="7"/>
      <c r="CZ38" s="7"/>
      <c r="DA38" s="7"/>
    </row>
    <row r="39" spans="1:110" x14ac:dyDescent="0.25">
      <c r="A39" s="8">
        <v>29</v>
      </c>
      <c r="B39" s="8">
        <v>128151</v>
      </c>
      <c r="C39" s="8" t="s">
        <v>86</v>
      </c>
      <c r="D39" s="8">
        <f t="shared" si="0"/>
        <v>88</v>
      </c>
      <c r="E39" s="13" t="str">
        <f t="shared" si="1"/>
        <v>B</v>
      </c>
      <c r="F39" s="17">
        <f t="shared" si="2"/>
        <v>83</v>
      </c>
      <c r="G39" s="13" t="str">
        <f t="shared" si="3"/>
        <v>B</v>
      </c>
      <c r="H39" s="13" t="str">
        <f t="shared" si="4"/>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I39" s="8">
        <f t="shared" si="5"/>
        <v>87</v>
      </c>
      <c r="J39" s="13" t="str">
        <f t="shared" si="6"/>
        <v>B</v>
      </c>
      <c r="K39" s="20">
        <f t="shared" si="7"/>
        <v>84</v>
      </c>
      <c r="L39" s="13" t="str">
        <f t="shared" si="8"/>
        <v>B</v>
      </c>
      <c r="M39" s="8" t="str">
        <f t="shared" si="9"/>
        <v xml:space="preserve">Memiliki keterampilan kerajaan maritim di indonesia pada masa hindu budha, kerajaan maritim di indonesia pada masa islam, peristiwa penting di eropa dan pengaruhnya, revolusi revolusi besar dunia, paham paham besar dunia, pengaruh perang dunia I dan II, </v>
      </c>
      <c r="N39" s="7"/>
      <c r="O39" s="58">
        <v>95</v>
      </c>
      <c r="P39" s="58"/>
      <c r="Q39" s="2"/>
      <c r="R39" s="58">
        <v>90</v>
      </c>
      <c r="S39" s="58"/>
      <c r="T39" s="2"/>
      <c r="U39" s="58">
        <v>80</v>
      </c>
      <c r="V39" s="58"/>
      <c r="W39" s="2"/>
      <c r="X39" s="58"/>
      <c r="Y39" s="58"/>
      <c r="Z39" s="2"/>
      <c r="AA39" s="58"/>
      <c r="AB39" s="58"/>
      <c r="AC39" s="2"/>
      <c r="AD39" s="29">
        <f t="shared" si="10"/>
        <v>88</v>
      </c>
      <c r="AE39" s="58">
        <v>80</v>
      </c>
      <c r="AF39" s="58"/>
      <c r="AG39" s="2"/>
      <c r="AH39" s="58">
        <v>80</v>
      </c>
      <c r="AI39" s="58"/>
      <c r="AJ39" s="2"/>
      <c r="AK39" s="58">
        <v>80</v>
      </c>
      <c r="AL39" s="58"/>
      <c r="AM39" s="2"/>
      <c r="AN39" s="58"/>
      <c r="AO39" s="58"/>
      <c r="AP39" s="2"/>
      <c r="AQ39" s="58"/>
      <c r="AR39" s="58"/>
      <c r="AS39" s="2"/>
      <c r="AT39" s="58">
        <v>73</v>
      </c>
      <c r="AU39" s="31">
        <f t="shared" si="11"/>
        <v>82.571428571428569</v>
      </c>
      <c r="AV39" s="32">
        <f t="shared" si="12"/>
        <v>83</v>
      </c>
      <c r="AW39" s="35"/>
      <c r="AX39" s="58"/>
      <c r="AY39" s="58"/>
      <c r="AZ39" s="2">
        <v>90</v>
      </c>
      <c r="BA39" s="58"/>
      <c r="BB39" s="58"/>
      <c r="BC39" s="2">
        <v>85</v>
      </c>
      <c r="BD39" s="58"/>
      <c r="BE39" s="58"/>
      <c r="BF39" s="2">
        <v>86</v>
      </c>
      <c r="BG39" s="58"/>
      <c r="BH39" s="58"/>
      <c r="BI39" s="2"/>
      <c r="BJ39" s="58"/>
      <c r="BK39" s="58"/>
      <c r="BL39" s="2"/>
      <c r="BM39" s="29">
        <f t="shared" si="13"/>
        <v>90</v>
      </c>
      <c r="BN39" s="29">
        <f t="shared" si="14"/>
        <v>85</v>
      </c>
      <c r="BO39" s="29">
        <f t="shared" si="15"/>
        <v>86</v>
      </c>
      <c r="BP39" s="29" t="str">
        <f t="shared" si="16"/>
        <v/>
      </c>
      <c r="BQ39" s="29" t="str">
        <f t="shared" si="17"/>
        <v/>
      </c>
      <c r="BR39" s="29">
        <f t="shared" si="18"/>
        <v>87</v>
      </c>
      <c r="BS39" s="58"/>
      <c r="BT39" s="58"/>
      <c r="BU39" s="2">
        <v>83</v>
      </c>
      <c r="BV39" s="58"/>
      <c r="BW39" s="58"/>
      <c r="BX39" s="2">
        <v>80</v>
      </c>
      <c r="BY39" s="58"/>
      <c r="BZ39" s="58"/>
      <c r="CA39" s="2">
        <v>86</v>
      </c>
      <c r="CB39" s="58"/>
      <c r="CC39" s="58"/>
      <c r="CD39" s="2"/>
      <c r="CE39" s="58"/>
      <c r="CF39" s="58"/>
      <c r="CG39" s="2"/>
      <c r="CH39" s="29">
        <f t="shared" si="19"/>
        <v>83</v>
      </c>
      <c r="CI39" s="29">
        <f t="shared" si="20"/>
        <v>80</v>
      </c>
      <c r="CJ39" s="29">
        <f t="shared" si="21"/>
        <v>86</v>
      </c>
      <c r="CK39" s="29" t="str">
        <f t="shared" si="22"/>
        <v/>
      </c>
      <c r="CL39" s="29" t="str">
        <f t="shared" si="23"/>
        <v/>
      </c>
      <c r="CM39" s="31">
        <f t="shared" si="24"/>
        <v>84</v>
      </c>
      <c r="CN39" s="32">
        <f t="shared" si="25"/>
        <v>84</v>
      </c>
      <c r="CO39" s="35"/>
      <c r="CP39" s="58">
        <v>9</v>
      </c>
      <c r="CQ39" s="45" t="str">
        <f t="shared" si="26"/>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CR39" s="35"/>
      <c r="CS39" s="58">
        <v>9</v>
      </c>
      <c r="CT39" s="45" t="str">
        <f t="shared" si="27"/>
        <v xml:space="preserve">Memiliki keterampilan kerajaan maritim di indonesia pada masa hindu budha, kerajaan maritim di indonesia pada masa islam, peristiwa penting di eropa dan pengaruhnya, revolusi revolusi besar dunia, paham paham besar dunia, pengaruh perang dunia I dan II, </v>
      </c>
      <c r="CU39" s="7"/>
      <c r="CV39" s="7"/>
      <c r="CW39" s="59"/>
      <c r="CX39" s="7"/>
      <c r="CY39" s="7"/>
      <c r="CZ39" s="7"/>
      <c r="DA39" s="7"/>
    </row>
    <row r="40" spans="1:110" x14ac:dyDescent="0.25">
      <c r="A40" s="8">
        <v>30</v>
      </c>
      <c r="B40" s="8">
        <v>128167</v>
      </c>
      <c r="C40" s="8" t="s">
        <v>87</v>
      </c>
      <c r="D40" s="8">
        <f t="shared" si="0"/>
        <v>89</v>
      </c>
      <c r="E40" s="13" t="str">
        <f t="shared" si="1"/>
        <v>B</v>
      </c>
      <c r="F40" s="17">
        <f t="shared" si="2"/>
        <v>84</v>
      </c>
      <c r="G40" s="13" t="str">
        <f t="shared" si="3"/>
        <v>B</v>
      </c>
      <c r="H40" s="13" t="str">
        <f t="shared" si="4"/>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I40" s="8">
        <f t="shared" si="5"/>
        <v>95</v>
      </c>
      <c r="J40" s="13" t="str">
        <f t="shared" si="6"/>
        <v>A</v>
      </c>
      <c r="K40" s="20">
        <f t="shared" si="7"/>
        <v>88</v>
      </c>
      <c r="L40" s="13" t="str">
        <f t="shared" si="8"/>
        <v>B</v>
      </c>
      <c r="M40" s="8" t="str">
        <f t="shared" si="9"/>
        <v xml:space="preserve">Memiliki keterampilan kerajaan maritim di indonesia pada masa hindu budha, kerajaan maritim di indonesia pada masa islam, peristiwa penting di eropa dan pengaruhnya, revolusi revolusi besar dunia, paham paham besar dunia, pengaruh perang dunia I dan II, </v>
      </c>
      <c r="N40" s="7"/>
      <c r="O40" s="58">
        <v>95</v>
      </c>
      <c r="P40" s="58"/>
      <c r="Q40" s="2"/>
      <c r="R40" s="58">
        <v>95</v>
      </c>
      <c r="S40" s="58"/>
      <c r="T40" s="2"/>
      <c r="U40" s="58">
        <v>76</v>
      </c>
      <c r="V40" s="58"/>
      <c r="W40" s="2"/>
      <c r="X40" s="58"/>
      <c r="Y40" s="58"/>
      <c r="Z40" s="2"/>
      <c r="AA40" s="58"/>
      <c r="AB40" s="58"/>
      <c r="AC40" s="2"/>
      <c r="AD40" s="29">
        <f t="shared" si="10"/>
        <v>89</v>
      </c>
      <c r="AE40" s="58">
        <v>80</v>
      </c>
      <c r="AF40" s="58"/>
      <c r="AG40" s="2"/>
      <c r="AH40" s="58">
        <v>85</v>
      </c>
      <c r="AI40" s="58"/>
      <c r="AJ40" s="2"/>
      <c r="AK40" s="58">
        <v>85</v>
      </c>
      <c r="AL40" s="58"/>
      <c r="AM40" s="2"/>
      <c r="AN40" s="58"/>
      <c r="AO40" s="58"/>
      <c r="AP40" s="2"/>
      <c r="AQ40" s="58"/>
      <c r="AR40" s="58"/>
      <c r="AS40" s="2"/>
      <c r="AT40" s="58">
        <v>71</v>
      </c>
      <c r="AU40" s="31">
        <f t="shared" si="11"/>
        <v>83.857142857142861</v>
      </c>
      <c r="AV40" s="32">
        <f t="shared" si="12"/>
        <v>84</v>
      </c>
      <c r="AW40" s="35"/>
      <c r="AX40" s="58"/>
      <c r="AY40" s="58"/>
      <c r="AZ40" s="2">
        <v>95</v>
      </c>
      <c r="BA40" s="58"/>
      <c r="BB40" s="58"/>
      <c r="BC40" s="2">
        <v>95</v>
      </c>
      <c r="BD40" s="58"/>
      <c r="BE40" s="58"/>
      <c r="BF40" s="2">
        <v>96</v>
      </c>
      <c r="BG40" s="58"/>
      <c r="BH40" s="58"/>
      <c r="BI40" s="2"/>
      <c r="BJ40" s="58"/>
      <c r="BK40" s="58"/>
      <c r="BL40" s="2"/>
      <c r="BM40" s="29">
        <f t="shared" si="13"/>
        <v>95</v>
      </c>
      <c r="BN40" s="29">
        <f t="shared" si="14"/>
        <v>95</v>
      </c>
      <c r="BO40" s="29">
        <f t="shared" si="15"/>
        <v>96</v>
      </c>
      <c r="BP40" s="29" t="str">
        <f t="shared" si="16"/>
        <v/>
      </c>
      <c r="BQ40" s="29" t="str">
        <f t="shared" si="17"/>
        <v/>
      </c>
      <c r="BR40" s="29">
        <f t="shared" si="18"/>
        <v>95</v>
      </c>
      <c r="BS40" s="58"/>
      <c r="BT40" s="58"/>
      <c r="BU40" s="2">
        <v>84</v>
      </c>
      <c r="BV40" s="58"/>
      <c r="BW40" s="58"/>
      <c r="BX40" s="2">
        <v>85</v>
      </c>
      <c r="BY40" s="58"/>
      <c r="BZ40" s="58"/>
      <c r="CA40" s="2">
        <v>87</v>
      </c>
      <c r="CB40" s="58"/>
      <c r="CC40" s="58"/>
      <c r="CD40" s="2"/>
      <c r="CE40" s="58"/>
      <c r="CF40" s="58"/>
      <c r="CG40" s="2"/>
      <c r="CH40" s="29">
        <f t="shared" si="19"/>
        <v>84</v>
      </c>
      <c r="CI40" s="29">
        <f t="shared" si="20"/>
        <v>85</v>
      </c>
      <c r="CJ40" s="29">
        <f t="shared" si="21"/>
        <v>87</v>
      </c>
      <c r="CK40" s="29" t="str">
        <f t="shared" si="22"/>
        <v/>
      </c>
      <c r="CL40" s="29" t="str">
        <f t="shared" si="23"/>
        <v/>
      </c>
      <c r="CM40" s="31">
        <f t="shared" si="24"/>
        <v>87.75</v>
      </c>
      <c r="CN40" s="32">
        <f t="shared" si="25"/>
        <v>88</v>
      </c>
      <c r="CO40" s="35"/>
      <c r="CP40" s="58">
        <v>9</v>
      </c>
      <c r="CQ40" s="45" t="str">
        <f t="shared" si="26"/>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CR40" s="35"/>
      <c r="CS40" s="58">
        <v>9</v>
      </c>
      <c r="CT40" s="45" t="str">
        <f t="shared" si="27"/>
        <v xml:space="preserve">Memiliki keterampilan kerajaan maritim di indonesia pada masa hindu budha, kerajaan maritim di indonesia pada masa islam, peristiwa penting di eropa dan pengaruhnya, revolusi revolusi besar dunia, paham paham besar dunia, pengaruh perang dunia I dan II, </v>
      </c>
      <c r="CU40" s="7"/>
      <c r="CV40" s="7"/>
      <c r="CW40" s="59"/>
      <c r="CX40" s="7"/>
      <c r="CY40" s="7"/>
      <c r="CZ40" s="7"/>
      <c r="DA40" s="7"/>
    </row>
    <row r="41" spans="1:110" x14ac:dyDescent="0.25">
      <c r="A41" s="8">
        <v>31</v>
      </c>
      <c r="B41" s="8">
        <v>128183</v>
      </c>
      <c r="C41" s="8" t="s">
        <v>88</v>
      </c>
      <c r="D41" s="8">
        <f t="shared" si="0"/>
        <v>88</v>
      </c>
      <c r="E41" s="13" t="str">
        <f t="shared" si="1"/>
        <v>B</v>
      </c>
      <c r="F41" s="17">
        <f t="shared" si="2"/>
        <v>83</v>
      </c>
      <c r="G41" s="13" t="str">
        <f t="shared" si="3"/>
        <v>B</v>
      </c>
      <c r="H41" s="13" t="str">
        <f t="shared" si="4"/>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I41" s="8">
        <f t="shared" si="5"/>
        <v>92</v>
      </c>
      <c r="J41" s="13" t="str">
        <f t="shared" si="6"/>
        <v>A</v>
      </c>
      <c r="K41" s="20">
        <f t="shared" si="7"/>
        <v>85</v>
      </c>
      <c r="L41" s="13" t="str">
        <f t="shared" si="8"/>
        <v>B</v>
      </c>
      <c r="M41" s="8" t="str">
        <f t="shared" si="9"/>
        <v xml:space="preserve">Memiliki keterampilan kerajaan maritim di indonesia pada masa hindu budha, kerajaan maritim di indonesia pada masa islam, peristiwa penting di eropa dan pengaruhnya, revolusi revolusi besar dunia, paham paham besar dunia, pengaruh perang dunia I dan II, </v>
      </c>
      <c r="N41" s="7"/>
      <c r="O41" s="58">
        <v>90</v>
      </c>
      <c r="P41" s="58"/>
      <c r="Q41" s="2"/>
      <c r="R41" s="58">
        <v>95</v>
      </c>
      <c r="S41" s="58"/>
      <c r="T41" s="2"/>
      <c r="U41" s="58">
        <v>80</v>
      </c>
      <c r="V41" s="58"/>
      <c r="W41" s="2"/>
      <c r="X41" s="58"/>
      <c r="Y41" s="58"/>
      <c r="Z41" s="2"/>
      <c r="AA41" s="58"/>
      <c r="AB41" s="58"/>
      <c r="AC41" s="2"/>
      <c r="AD41" s="29">
        <f t="shared" si="10"/>
        <v>88</v>
      </c>
      <c r="AE41" s="58">
        <v>80</v>
      </c>
      <c r="AF41" s="58"/>
      <c r="AG41" s="2"/>
      <c r="AH41" s="58">
        <v>80</v>
      </c>
      <c r="AI41" s="58"/>
      <c r="AJ41" s="2"/>
      <c r="AK41" s="58">
        <v>80</v>
      </c>
      <c r="AL41" s="58"/>
      <c r="AM41" s="2"/>
      <c r="AN41" s="58"/>
      <c r="AO41" s="58"/>
      <c r="AP41" s="2"/>
      <c r="AQ41" s="58"/>
      <c r="AR41" s="58"/>
      <c r="AS41" s="2"/>
      <c r="AT41" s="58">
        <v>73</v>
      </c>
      <c r="AU41" s="31">
        <f t="shared" si="11"/>
        <v>82.571428571428569</v>
      </c>
      <c r="AV41" s="32">
        <f t="shared" si="12"/>
        <v>83</v>
      </c>
      <c r="AW41" s="35"/>
      <c r="AX41" s="58"/>
      <c r="AY41" s="58"/>
      <c r="AZ41" s="2">
        <v>95</v>
      </c>
      <c r="BA41" s="58"/>
      <c r="BB41" s="58"/>
      <c r="BC41" s="2">
        <v>90</v>
      </c>
      <c r="BD41" s="58"/>
      <c r="BE41" s="58"/>
      <c r="BF41" s="2">
        <v>91</v>
      </c>
      <c r="BG41" s="58"/>
      <c r="BH41" s="58"/>
      <c r="BI41" s="2"/>
      <c r="BJ41" s="58"/>
      <c r="BK41" s="58"/>
      <c r="BL41" s="2"/>
      <c r="BM41" s="29">
        <f t="shared" si="13"/>
        <v>95</v>
      </c>
      <c r="BN41" s="29">
        <f t="shared" si="14"/>
        <v>90</v>
      </c>
      <c r="BO41" s="29">
        <f t="shared" si="15"/>
        <v>91</v>
      </c>
      <c r="BP41" s="29" t="str">
        <f t="shared" si="16"/>
        <v/>
      </c>
      <c r="BQ41" s="29" t="str">
        <f t="shared" si="17"/>
        <v/>
      </c>
      <c r="BR41" s="29">
        <f t="shared" si="18"/>
        <v>92</v>
      </c>
      <c r="BS41" s="58"/>
      <c r="BT41" s="58"/>
      <c r="BU41" s="2">
        <v>83</v>
      </c>
      <c r="BV41" s="58"/>
      <c r="BW41" s="58"/>
      <c r="BX41" s="2">
        <v>80</v>
      </c>
      <c r="BY41" s="58"/>
      <c r="BZ41" s="58"/>
      <c r="CA41" s="2">
        <v>86</v>
      </c>
      <c r="CB41" s="58"/>
      <c r="CC41" s="58"/>
      <c r="CD41" s="2"/>
      <c r="CE41" s="58"/>
      <c r="CF41" s="58"/>
      <c r="CG41" s="2"/>
      <c r="CH41" s="29">
        <f t="shared" si="19"/>
        <v>83</v>
      </c>
      <c r="CI41" s="29">
        <f t="shared" si="20"/>
        <v>80</v>
      </c>
      <c r="CJ41" s="29">
        <f t="shared" si="21"/>
        <v>86</v>
      </c>
      <c r="CK41" s="29" t="str">
        <f t="shared" si="22"/>
        <v/>
      </c>
      <c r="CL41" s="29" t="str">
        <f t="shared" si="23"/>
        <v/>
      </c>
      <c r="CM41" s="31">
        <f t="shared" si="24"/>
        <v>85.25</v>
      </c>
      <c r="CN41" s="32">
        <f t="shared" si="25"/>
        <v>85</v>
      </c>
      <c r="CO41" s="35"/>
      <c r="CP41" s="58">
        <v>9</v>
      </c>
      <c r="CQ41" s="45" t="str">
        <f t="shared" si="26"/>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CR41" s="35"/>
      <c r="CS41" s="58">
        <v>9</v>
      </c>
      <c r="CT41" s="45" t="str">
        <f t="shared" si="27"/>
        <v xml:space="preserve">Memiliki keterampilan kerajaan maritim di indonesia pada masa hindu budha, kerajaan maritim di indonesia pada masa islam, peristiwa penting di eropa dan pengaruhnya, revolusi revolusi besar dunia, paham paham besar dunia, pengaruh perang dunia I dan II, </v>
      </c>
      <c r="CU41" s="7"/>
      <c r="CV41" s="7"/>
      <c r="CW41" s="59"/>
      <c r="CX41" s="7"/>
      <c r="CY41" s="7"/>
      <c r="CZ41" s="7"/>
      <c r="DA41" s="7"/>
    </row>
    <row r="42" spans="1:110" x14ac:dyDescent="0.25">
      <c r="A42" s="8">
        <v>32</v>
      </c>
      <c r="B42" s="8">
        <v>128199</v>
      </c>
      <c r="C42" s="8" t="s">
        <v>89</v>
      </c>
      <c r="D42" s="8">
        <f t="shared" si="0"/>
        <v>88</v>
      </c>
      <c r="E42" s="13" t="str">
        <f t="shared" si="1"/>
        <v>B</v>
      </c>
      <c r="F42" s="17">
        <f t="shared" si="2"/>
        <v>84</v>
      </c>
      <c r="G42" s="13" t="str">
        <f t="shared" si="3"/>
        <v>B</v>
      </c>
      <c r="H42" s="13" t="str">
        <f t="shared" si="4"/>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I42" s="8">
        <f t="shared" si="5"/>
        <v>82</v>
      </c>
      <c r="J42" s="13" t="str">
        <f t="shared" si="6"/>
        <v>B</v>
      </c>
      <c r="K42" s="20">
        <f t="shared" si="7"/>
        <v>84</v>
      </c>
      <c r="L42" s="13" t="str">
        <f t="shared" si="8"/>
        <v>B</v>
      </c>
      <c r="M42" s="8" t="str">
        <f t="shared" si="9"/>
        <v xml:space="preserve">Memiliki keterampilan kerajaan maritim di indonesia pada masa hindu budha, kerajaan maritim di indonesia pada masa islam, peristiwa penting di eropa dan pengaruhnya, revolusi revolusi besar dunia, paham paham besar dunia, pengaruh perang dunia I dan II, </v>
      </c>
      <c r="N42" s="7"/>
      <c r="O42" s="58">
        <v>100</v>
      </c>
      <c r="P42" s="58"/>
      <c r="Q42" s="2"/>
      <c r="R42" s="58">
        <v>85</v>
      </c>
      <c r="S42" s="58"/>
      <c r="T42" s="2"/>
      <c r="U42" s="58">
        <v>80</v>
      </c>
      <c r="V42" s="58"/>
      <c r="W42" s="2"/>
      <c r="X42" s="58"/>
      <c r="Y42" s="58"/>
      <c r="Z42" s="2"/>
      <c r="AA42" s="58"/>
      <c r="AB42" s="58"/>
      <c r="AC42" s="2"/>
      <c r="AD42" s="29">
        <f t="shared" si="10"/>
        <v>88</v>
      </c>
      <c r="AE42" s="58">
        <v>82</v>
      </c>
      <c r="AF42" s="58"/>
      <c r="AG42" s="2"/>
      <c r="AH42" s="58">
        <v>82</v>
      </c>
      <c r="AI42" s="58"/>
      <c r="AJ42" s="2"/>
      <c r="AK42" s="58">
        <v>82</v>
      </c>
      <c r="AL42" s="58"/>
      <c r="AM42" s="2"/>
      <c r="AN42" s="58"/>
      <c r="AO42" s="58"/>
      <c r="AP42" s="2"/>
      <c r="AQ42" s="58"/>
      <c r="AR42" s="58"/>
      <c r="AS42" s="2"/>
      <c r="AT42" s="58">
        <v>75</v>
      </c>
      <c r="AU42" s="31">
        <f t="shared" si="11"/>
        <v>83.714285714285708</v>
      </c>
      <c r="AV42" s="32">
        <f t="shared" si="12"/>
        <v>84</v>
      </c>
      <c r="AW42" s="35"/>
      <c r="AX42" s="58"/>
      <c r="AY42" s="58"/>
      <c r="AZ42" s="2">
        <v>85</v>
      </c>
      <c r="BA42" s="58"/>
      <c r="BB42" s="58"/>
      <c r="BC42" s="2">
        <v>80</v>
      </c>
      <c r="BD42" s="58"/>
      <c r="BE42" s="58"/>
      <c r="BF42" s="2">
        <v>81</v>
      </c>
      <c r="BG42" s="58"/>
      <c r="BH42" s="58"/>
      <c r="BI42" s="2"/>
      <c r="BJ42" s="58"/>
      <c r="BK42" s="58"/>
      <c r="BL42" s="2"/>
      <c r="BM42" s="29">
        <f t="shared" si="13"/>
        <v>85</v>
      </c>
      <c r="BN42" s="29">
        <f t="shared" si="14"/>
        <v>80</v>
      </c>
      <c r="BO42" s="29">
        <f t="shared" si="15"/>
        <v>81</v>
      </c>
      <c r="BP42" s="29" t="str">
        <f t="shared" si="16"/>
        <v/>
      </c>
      <c r="BQ42" s="29" t="str">
        <f t="shared" si="17"/>
        <v/>
      </c>
      <c r="BR42" s="29">
        <f t="shared" si="18"/>
        <v>82</v>
      </c>
      <c r="BS42" s="58"/>
      <c r="BT42" s="58"/>
      <c r="BU42" s="2">
        <v>84</v>
      </c>
      <c r="BV42" s="58"/>
      <c r="BW42" s="58"/>
      <c r="BX42" s="2">
        <v>82</v>
      </c>
      <c r="BY42" s="58"/>
      <c r="BZ42" s="58"/>
      <c r="CA42" s="2">
        <v>87</v>
      </c>
      <c r="CB42" s="58"/>
      <c r="CC42" s="58"/>
      <c r="CD42" s="2"/>
      <c r="CE42" s="58"/>
      <c r="CF42" s="58"/>
      <c r="CG42" s="2"/>
      <c r="CH42" s="29">
        <f t="shared" si="19"/>
        <v>84</v>
      </c>
      <c r="CI42" s="29">
        <f t="shared" si="20"/>
        <v>82</v>
      </c>
      <c r="CJ42" s="29">
        <f t="shared" si="21"/>
        <v>87</v>
      </c>
      <c r="CK42" s="29" t="str">
        <f t="shared" si="22"/>
        <v/>
      </c>
      <c r="CL42" s="29" t="str">
        <f t="shared" si="23"/>
        <v/>
      </c>
      <c r="CM42" s="31">
        <f t="shared" si="24"/>
        <v>83.75</v>
      </c>
      <c r="CN42" s="32">
        <f t="shared" si="25"/>
        <v>84</v>
      </c>
      <c r="CO42" s="35"/>
      <c r="CP42" s="58">
        <v>9</v>
      </c>
      <c r="CQ42" s="45" t="str">
        <f t="shared" si="26"/>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CR42" s="35"/>
      <c r="CS42" s="58">
        <v>9</v>
      </c>
      <c r="CT42" s="45" t="str">
        <f t="shared" si="27"/>
        <v xml:space="preserve">Memiliki keterampilan kerajaan maritim di indonesia pada masa hindu budha, kerajaan maritim di indonesia pada masa islam, peristiwa penting di eropa dan pengaruhnya, revolusi revolusi besar dunia, paham paham besar dunia, pengaruh perang dunia I dan II, </v>
      </c>
      <c r="CU42" s="7"/>
      <c r="CV42" s="7"/>
      <c r="CW42" s="59"/>
      <c r="CX42" s="7"/>
      <c r="CY42" s="7"/>
      <c r="CZ42" s="7"/>
      <c r="DA42" s="7"/>
    </row>
    <row r="43" spans="1:110" x14ac:dyDescent="0.25">
      <c r="A43" s="8">
        <v>33</v>
      </c>
      <c r="B43" s="8">
        <v>128215</v>
      </c>
      <c r="C43" s="8" t="s">
        <v>90</v>
      </c>
      <c r="D43" s="8">
        <f t="shared" ref="D43:D60" si="28">AD43</f>
        <v>85</v>
      </c>
      <c r="E43" s="13" t="str">
        <f t="shared" ref="E43:E60" si="29">IF(D43="","",IF(D43&lt;=$CZ$13,"D",IF(D43&lt;=$CZ$14,"C",IF(D43&lt;=$CZ$15,"B",IF(D43&lt;=$CZ$16,"A","E")))))</f>
        <v>B</v>
      </c>
      <c r="F43" s="17">
        <f t="shared" ref="F43:F60" si="30">AV43</f>
        <v>82</v>
      </c>
      <c r="G43" s="13" t="str">
        <f t="shared" ref="G43:G60" si="31">IF(F43="","",IF(F43&lt;=$CZ$13,"D",IF(F43&lt;=$CZ$14,"C",IF(F43&lt;=$CZ$15,"B",IF(F43&lt;=$CZ$16,"A","E")))))</f>
        <v>B</v>
      </c>
      <c r="H43" s="13" t="str">
        <f t="shared" ref="H43:H60" si="32">CQ43</f>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I43" s="8">
        <f t="shared" ref="I43:I60" si="33">BR43</f>
        <v>87</v>
      </c>
      <c r="J43" s="13" t="str">
        <f t="shared" ref="J43:J60" si="34">IF(I43="","",IF(I43&lt;=$CZ$27,"D",IF(I43&lt;=$CZ$28,"C",IF(I43&lt;=$CZ$29,"B",IF(I43&lt;=$CZ$30,"A","E")))))</f>
        <v>B</v>
      </c>
      <c r="K43" s="20">
        <f t="shared" ref="K43:K60" si="35">CN43</f>
        <v>84</v>
      </c>
      <c r="L43" s="13" t="str">
        <f t="shared" ref="L43:L60" si="36">IF(K43="","",IF(K43&lt;=$CZ$27,"D",IF(K43&lt;=$CZ$28,"C",IF(K43&lt;=$CZ$29,"B",IF(K43&lt;=$CZ$30,"A","E")))))</f>
        <v>B</v>
      </c>
      <c r="M43" s="8" t="str">
        <f t="shared" ref="M43:M60" si="37">CT43</f>
        <v xml:space="preserve">Memiliki keterampilan kerajaan maritim di indonesia pada masa hindu budha, kerajaan maritim di indonesia pada masa islam, peristiwa penting di eropa dan pengaruhnya, revolusi revolusi besar dunia, paham paham besar dunia, pengaruh perang dunia I dan II, </v>
      </c>
      <c r="N43" s="7"/>
      <c r="O43" s="58">
        <v>85</v>
      </c>
      <c r="P43" s="58"/>
      <c r="Q43" s="2"/>
      <c r="R43" s="58">
        <v>90</v>
      </c>
      <c r="S43" s="58"/>
      <c r="T43" s="2"/>
      <c r="U43" s="58">
        <v>80</v>
      </c>
      <c r="V43" s="58"/>
      <c r="W43" s="2"/>
      <c r="X43" s="58"/>
      <c r="Y43" s="58"/>
      <c r="Z43" s="2"/>
      <c r="AA43" s="58"/>
      <c r="AB43" s="58"/>
      <c r="AC43" s="2"/>
      <c r="AD43" s="29">
        <f t="shared" ref="AD43:AD60" si="38">IF(AND(O43="",P43="",Q43=""),"",ROUND(AVERAGE(O43:AC43),0))</f>
        <v>85</v>
      </c>
      <c r="AE43" s="58">
        <v>82</v>
      </c>
      <c r="AF43" s="58"/>
      <c r="AG43" s="2"/>
      <c r="AH43" s="58">
        <v>82</v>
      </c>
      <c r="AI43" s="58"/>
      <c r="AJ43" s="2"/>
      <c r="AK43" s="58">
        <v>82</v>
      </c>
      <c r="AL43" s="58"/>
      <c r="AM43" s="2"/>
      <c r="AN43" s="58"/>
      <c r="AO43" s="58"/>
      <c r="AP43" s="2"/>
      <c r="AQ43" s="58"/>
      <c r="AR43" s="58"/>
      <c r="AS43" s="2"/>
      <c r="AT43" s="58">
        <v>71</v>
      </c>
      <c r="AU43" s="31">
        <f t="shared" ref="AU43:AU60" si="39">IF(AT43="","",AVERAGE(O43:AC43,AE43:AT43))</f>
        <v>81.714285714285708</v>
      </c>
      <c r="AV43" s="32">
        <f t="shared" ref="AV43:AV60" si="40">IF(AU43="","",ROUND(AU43,0))</f>
        <v>82</v>
      </c>
      <c r="AW43" s="35"/>
      <c r="AX43" s="58"/>
      <c r="AY43" s="58"/>
      <c r="AZ43" s="2">
        <v>90</v>
      </c>
      <c r="BA43" s="58"/>
      <c r="BB43" s="58"/>
      <c r="BC43" s="2">
        <v>85</v>
      </c>
      <c r="BD43" s="58"/>
      <c r="BE43" s="58"/>
      <c r="BF43" s="2">
        <v>86</v>
      </c>
      <c r="BG43" s="58"/>
      <c r="BH43" s="58"/>
      <c r="BI43" s="2"/>
      <c r="BJ43" s="58"/>
      <c r="BK43" s="58"/>
      <c r="BL43" s="2"/>
      <c r="BM43" s="29">
        <f t="shared" ref="BM43:BM60" si="41">IF(AND(AZ43="",AY43="",AX43=""),"",MAX(AX43:AZ43))</f>
        <v>90</v>
      </c>
      <c r="BN43" s="29">
        <f t="shared" ref="BN43:BN60" si="42">IF(AND(BB43="",BC43="",BA43=""),"",MAX(BA43:BC43))</f>
        <v>85</v>
      </c>
      <c r="BO43" s="29">
        <f t="shared" ref="BO43:BO60" si="43">IF(AND(BD43="",BE43="",BF43=""),"",MAX(BD43:BF43))</f>
        <v>86</v>
      </c>
      <c r="BP43" s="29" t="str">
        <f t="shared" ref="BP43:BP60" si="44">IF(AND(BG43="",BH43="",BI43=""),"",MAX(BG43:BI43))</f>
        <v/>
      </c>
      <c r="BQ43" s="29" t="str">
        <f t="shared" ref="BQ43:BQ60" si="45">IF(AND(BJ43="",BK43="",BL43=""),"",MAX(BJ43:BL43))</f>
        <v/>
      </c>
      <c r="BR43" s="29">
        <f t="shared" ref="BR43:BR60" si="46">IF(AND(BM43=""),"",ROUND(AVERAGE(BM43:BQ43),0))</f>
        <v>87</v>
      </c>
      <c r="BS43" s="58"/>
      <c r="BT43" s="58"/>
      <c r="BU43" s="2">
        <v>82</v>
      </c>
      <c r="BV43" s="58"/>
      <c r="BW43" s="58"/>
      <c r="BX43" s="2">
        <v>82</v>
      </c>
      <c r="BY43" s="58"/>
      <c r="BZ43" s="58"/>
      <c r="CA43" s="2">
        <v>85</v>
      </c>
      <c r="CB43" s="58"/>
      <c r="CC43" s="58"/>
      <c r="CD43" s="2"/>
      <c r="CE43" s="58"/>
      <c r="CF43" s="58"/>
      <c r="CG43" s="2"/>
      <c r="CH43" s="29">
        <f t="shared" ref="CH43:CH60" si="47">IF(AND(BU43="",BT43="",BS43=""),"",MAX(BS43:BU43))</f>
        <v>82</v>
      </c>
      <c r="CI43" s="29">
        <f t="shared" ref="CI43:CI60" si="48">IF(AND(BW43="",BX43="",BV43=""),"",MAX(BV43:BX43))</f>
        <v>82</v>
      </c>
      <c r="CJ43" s="29">
        <f t="shared" ref="CJ43:CJ60" si="49">IF(AND(BY43="",BZ43="",CA43=""),"",MAX(BY43:CA43))</f>
        <v>85</v>
      </c>
      <c r="CK43" s="29" t="str">
        <f t="shared" ref="CK43:CK60" si="50">IF(AND(CB43="",CC43="",CD43=""),"",MAX(CB43:CD43))</f>
        <v/>
      </c>
      <c r="CL43" s="29" t="str">
        <f t="shared" ref="CL43:CL60" si="51">IF(AND(CE43="",CF43="",CG43=""),"",MAX(CE43:CG43))</f>
        <v/>
      </c>
      <c r="CM43" s="31">
        <f t="shared" ref="CM43:CM60" si="52">IF(AND(CH43=""),"",AVERAGE(BR43,CH43:CL43))</f>
        <v>84</v>
      </c>
      <c r="CN43" s="32">
        <f t="shared" ref="CN43:CN60" si="53">IF(CM43="","",ROUND(CM43,0))</f>
        <v>84</v>
      </c>
      <c r="CO43" s="35"/>
      <c r="CP43" s="58">
        <v>9</v>
      </c>
      <c r="CQ43" s="45" t="str">
        <f t="shared" ref="CQ43:CQ60" si="54">IF(CP43="","",VLOOKUP(CP43,$DE$9:$DF$20,2,0))</f>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CR43" s="35"/>
      <c r="CS43" s="58">
        <v>9</v>
      </c>
      <c r="CT43" s="45" t="str">
        <f t="shared" ref="CT43:CT60" si="55">IF(CS43="","",VLOOKUP(CS43,$DE$22:$DF$33,2,0))</f>
        <v xml:space="preserve">Memiliki keterampilan kerajaan maritim di indonesia pada masa hindu budha, kerajaan maritim di indonesia pada masa islam, peristiwa penting di eropa dan pengaruhnya, revolusi revolusi besar dunia, paham paham besar dunia, pengaruh perang dunia I dan II, </v>
      </c>
      <c r="CU43" s="7"/>
      <c r="CV43" s="7"/>
      <c r="CW43" s="59"/>
      <c r="CX43" s="7"/>
      <c r="CY43" s="7"/>
      <c r="CZ43" s="7"/>
      <c r="DA43" s="7"/>
    </row>
    <row r="44" spans="1:110" x14ac:dyDescent="0.25">
      <c r="A44" s="8"/>
      <c r="B44" s="8"/>
      <c r="C44" s="8"/>
      <c r="D44" s="8" t="str">
        <f t="shared" si="28"/>
        <v/>
      </c>
      <c r="E44" s="13" t="str">
        <f t="shared" si="29"/>
        <v/>
      </c>
      <c r="F44" s="17" t="str">
        <f t="shared" si="30"/>
        <v/>
      </c>
      <c r="G44" s="13" t="str">
        <f t="shared" si="31"/>
        <v/>
      </c>
      <c r="H44" s="13" t="str">
        <f t="shared" si="32"/>
        <v/>
      </c>
      <c r="I44" s="8" t="str">
        <f t="shared" si="33"/>
        <v/>
      </c>
      <c r="J44" s="13" t="str">
        <f t="shared" si="34"/>
        <v/>
      </c>
      <c r="K44" s="20" t="str">
        <f t="shared" si="35"/>
        <v/>
      </c>
      <c r="L44" s="13" t="str">
        <f t="shared" si="36"/>
        <v/>
      </c>
      <c r="M44" s="8" t="str">
        <f t="shared" si="37"/>
        <v/>
      </c>
      <c r="N44" s="7"/>
      <c r="O44" s="58"/>
      <c r="P44" s="58"/>
      <c r="Q44" s="2"/>
      <c r="R44" s="58"/>
      <c r="S44" s="58"/>
      <c r="T44" s="2"/>
      <c r="U44" s="58"/>
      <c r="V44" s="58"/>
      <c r="W44" s="2"/>
      <c r="X44" s="58"/>
      <c r="Y44" s="58"/>
      <c r="Z44" s="2"/>
      <c r="AA44" s="58"/>
      <c r="AB44" s="58"/>
      <c r="AC44" s="2"/>
      <c r="AD44" s="29" t="str">
        <f t="shared" si="38"/>
        <v/>
      </c>
      <c r="AE44" s="58"/>
      <c r="AF44" s="58"/>
      <c r="AG44" s="2"/>
      <c r="AH44" s="58"/>
      <c r="AI44" s="58"/>
      <c r="AJ44" s="2"/>
      <c r="AK44" s="58"/>
      <c r="AL44" s="58"/>
      <c r="AM44" s="2"/>
      <c r="AN44" s="58"/>
      <c r="AO44" s="58"/>
      <c r="AP44" s="2"/>
      <c r="AQ44" s="58"/>
      <c r="AR44" s="58"/>
      <c r="AS44" s="2"/>
      <c r="AT44" s="58"/>
      <c r="AU44" s="31" t="str">
        <f t="shared" si="39"/>
        <v/>
      </c>
      <c r="AV44" s="32" t="str">
        <f t="shared" si="40"/>
        <v/>
      </c>
      <c r="AW44" s="35"/>
      <c r="AX44" s="58"/>
      <c r="AY44" s="58"/>
      <c r="AZ44" s="2"/>
      <c r="BA44" s="58"/>
      <c r="BB44" s="58"/>
      <c r="BC44" s="2"/>
      <c r="BD44" s="58"/>
      <c r="BE44" s="58"/>
      <c r="BF44" s="2"/>
      <c r="BG44" s="58"/>
      <c r="BH44" s="58"/>
      <c r="BI44" s="2"/>
      <c r="BJ44" s="58"/>
      <c r="BK44" s="58"/>
      <c r="BL44" s="2"/>
      <c r="BM44" s="29" t="str">
        <f t="shared" si="41"/>
        <v/>
      </c>
      <c r="BN44" s="29" t="str">
        <f t="shared" si="42"/>
        <v/>
      </c>
      <c r="BO44" s="29" t="str">
        <f t="shared" si="43"/>
        <v/>
      </c>
      <c r="BP44" s="29" t="str">
        <f t="shared" si="44"/>
        <v/>
      </c>
      <c r="BQ44" s="29" t="str">
        <f t="shared" si="45"/>
        <v/>
      </c>
      <c r="BR44" s="29" t="str">
        <f t="shared" si="46"/>
        <v/>
      </c>
      <c r="BS44" s="58"/>
      <c r="BT44" s="58"/>
      <c r="BU44" s="2"/>
      <c r="BV44" s="58"/>
      <c r="BW44" s="58"/>
      <c r="BX44" s="2"/>
      <c r="BY44" s="58"/>
      <c r="BZ44" s="58"/>
      <c r="CA44" s="2"/>
      <c r="CB44" s="58"/>
      <c r="CC44" s="58"/>
      <c r="CD44" s="2"/>
      <c r="CE44" s="58"/>
      <c r="CF44" s="58"/>
      <c r="CG44" s="2"/>
      <c r="CH44" s="29" t="str">
        <f t="shared" si="47"/>
        <v/>
      </c>
      <c r="CI44" s="29" t="str">
        <f t="shared" si="48"/>
        <v/>
      </c>
      <c r="CJ44" s="29" t="str">
        <f t="shared" si="49"/>
        <v/>
      </c>
      <c r="CK44" s="29" t="str">
        <f t="shared" si="50"/>
        <v/>
      </c>
      <c r="CL44" s="29" t="str">
        <f t="shared" si="51"/>
        <v/>
      </c>
      <c r="CM44" s="31" t="str">
        <f t="shared" si="52"/>
        <v/>
      </c>
      <c r="CN44" s="32" t="str">
        <f t="shared" si="53"/>
        <v/>
      </c>
      <c r="CO44" s="35"/>
      <c r="CP44" s="58"/>
      <c r="CQ44" s="45" t="str">
        <f t="shared" si="54"/>
        <v/>
      </c>
      <c r="CR44" s="35"/>
      <c r="CS44" s="58"/>
      <c r="CT44" s="45" t="str">
        <f t="shared" si="55"/>
        <v/>
      </c>
      <c r="CU44" s="7"/>
      <c r="CV44" s="7"/>
      <c r="CW44" s="59"/>
      <c r="CX44" s="7"/>
      <c r="CY44" s="7"/>
      <c r="CZ44" s="7"/>
      <c r="DA44" s="7"/>
    </row>
    <row r="45" spans="1:110" x14ac:dyDescent="0.25">
      <c r="A45" s="8"/>
      <c r="B45" s="8"/>
      <c r="C45" s="8"/>
      <c r="D45" s="8" t="str">
        <f t="shared" si="28"/>
        <v/>
      </c>
      <c r="E45" s="13" t="str">
        <f t="shared" si="29"/>
        <v/>
      </c>
      <c r="F45" s="17" t="str">
        <f t="shared" si="30"/>
        <v/>
      </c>
      <c r="G45" s="13" t="str">
        <f t="shared" si="31"/>
        <v/>
      </c>
      <c r="H45" s="13" t="str">
        <f t="shared" si="32"/>
        <v/>
      </c>
      <c r="I45" s="8" t="str">
        <f t="shared" si="33"/>
        <v/>
      </c>
      <c r="J45" s="13" t="str">
        <f t="shared" si="34"/>
        <v/>
      </c>
      <c r="K45" s="20" t="str">
        <f t="shared" si="35"/>
        <v/>
      </c>
      <c r="L45" s="13" t="str">
        <f t="shared" si="36"/>
        <v/>
      </c>
      <c r="M45" s="8" t="str">
        <f t="shared" si="37"/>
        <v/>
      </c>
      <c r="N45" s="7"/>
      <c r="O45" s="58"/>
      <c r="P45" s="58"/>
      <c r="Q45" s="2"/>
      <c r="R45" s="58"/>
      <c r="S45" s="58"/>
      <c r="T45" s="2"/>
      <c r="U45" s="58"/>
      <c r="V45" s="58"/>
      <c r="W45" s="2"/>
      <c r="X45" s="58"/>
      <c r="Y45" s="58"/>
      <c r="Z45" s="2"/>
      <c r="AA45" s="58"/>
      <c r="AB45" s="58"/>
      <c r="AC45" s="2"/>
      <c r="AD45" s="29" t="str">
        <f t="shared" si="38"/>
        <v/>
      </c>
      <c r="AE45" s="58"/>
      <c r="AF45" s="58"/>
      <c r="AG45" s="2"/>
      <c r="AH45" s="58"/>
      <c r="AI45" s="58"/>
      <c r="AJ45" s="2"/>
      <c r="AK45" s="58"/>
      <c r="AL45" s="58"/>
      <c r="AM45" s="2"/>
      <c r="AN45" s="58"/>
      <c r="AO45" s="58"/>
      <c r="AP45" s="2"/>
      <c r="AQ45" s="58"/>
      <c r="AR45" s="58"/>
      <c r="AS45" s="2"/>
      <c r="AT45" s="58"/>
      <c r="AU45" s="31" t="str">
        <f t="shared" si="39"/>
        <v/>
      </c>
      <c r="AV45" s="32" t="str">
        <f t="shared" si="40"/>
        <v/>
      </c>
      <c r="AW45" s="35"/>
      <c r="AX45" s="58"/>
      <c r="AY45" s="58"/>
      <c r="AZ45" s="2"/>
      <c r="BA45" s="58"/>
      <c r="BB45" s="58"/>
      <c r="BC45" s="2"/>
      <c r="BD45" s="58"/>
      <c r="BE45" s="58"/>
      <c r="BF45" s="2"/>
      <c r="BG45" s="58"/>
      <c r="BH45" s="58"/>
      <c r="BI45" s="2"/>
      <c r="BJ45" s="58"/>
      <c r="BK45" s="58"/>
      <c r="BL45" s="2"/>
      <c r="BM45" s="29" t="str">
        <f t="shared" si="41"/>
        <v/>
      </c>
      <c r="BN45" s="29" t="str">
        <f t="shared" si="42"/>
        <v/>
      </c>
      <c r="BO45" s="29" t="str">
        <f t="shared" si="43"/>
        <v/>
      </c>
      <c r="BP45" s="29" t="str">
        <f t="shared" si="44"/>
        <v/>
      </c>
      <c r="BQ45" s="29" t="str">
        <f t="shared" si="45"/>
        <v/>
      </c>
      <c r="BR45" s="29" t="str">
        <f t="shared" si="46"/>
        <v/>
      </c>
      <c r="BS45" s="58"/>
      <c r="BT45" s="58"/>
      <c r="BU45" s="2"/>
      <c r="BV45" s="58"/>
      <c r="BW45" s="58"/>
      <c r="BX45" s="2"/>
      <c r="BY45" s="58"/>
      <c r="BZ45" s="58"/>
      <c r="CA45" s="2"/>
      <c r="CB45" s="58"/>
      <c r="CC45" s="58"/>
      <c r="CD45" s="2"/>
      <c r="CE45" s="58"/>
      <c r="CF45" s="58"/>
      <c r="CG45" s="2"/>
      <c r="CH45" s="29" t="str">
        <f t="shared" si="47"/>
        <v/>
      </c>
      <c r="CI45" s="29" t="str">
        <f t="shared" si="48"/>
        <v/>
      </c>
      <c r="CJ45" s="29" t="str">
        <f t="shared" si="49"/>
        <v/>
      </c>
      <c r="CK45" s="29" t="str">
        <f t="shared" si="50"/>
        <v/>
      </c>
      <c r="CL45" s="29" t="str">
        <f t="shared" si="51"/>
        <v/>
      </c>
      <c r="CM45" s="31" t="str">
        <f t="shared" si="52"/>
        <v/>
      </c>
      <c r="CN45" s="32" t="str">
        <f t="shared" si="53"/>
        <v/>
      </c>
      <c r="CO45" s="35"/>
      <c r="CP45" s="58"/>
      <c r="CQ45" s="45" t="str">
        <f t="shared" si="54"/>
        <v/>
      </c>
      <c r="CR45" s="35"/>
      <c r="CS45" s="58"/>
      <c r="CT45" s="45" t="str">
        <f t="shared" si="55"/>
        <v/>
      </c>
      <c r="CU45" s="7"/>
      <c r="CV45" s="7"/>
      <c r="CW45" s="59"/>
      <c r="CX45" s="7"/>
      <c r="CY45" s="7"/>
      <c r="CZ45" s="7"/>
      <c r="DA45" s="7"/>
    </row>
    <row r="46" spans="1:110" x14ac:dyDescent="0.25">
      <c r="A46" s="8"/>
      <c r="B46" s="8"/>
      <c r="C46" s="8"/>
      <c r="D46" s="8" t="str">
        <f t="shared" si="28"/>
        <v/>
      </c>
      <c r="E46" s="13" t="str">
        <f t="shared" si="29"/>
        <v/>
      </c>
      <c r="F46" s="17" t="str">
        <f t="shared" si="30"/>
        <v/>
      </c>
      <c r="G46" s="13" t="str">
        <f t="shared" si="31"/>
        <v/>
      </c>
      <c r="H46" s="13" t="str">
        <f t="shared" si="32"/>
        <v/>
      </c>
      <c r="I46" s="8" t="str">
        <f t="shared" si="33"/>
        <v/>
      </c>
      <c r="J46" s="13" t="str">
        <f t="shared" si="34"/>
        <v/>
      </c>
      <c r="K46" s="20" t="str">
        <f t="shared" si="35"/>
        <v/>
      </c>
      <c r="L46" s="13" t="str">
        <f t="shared" si="36"/>
        <v/>
      </c>
      <c r="M46" s="8" t="str">
        <f t="shared" si="37"/>
        <v/>
      </c>
      <c r="N46" s="7"/>
      <c r="O46" s="58"/>
      <c r="P46" s="58"/>
      <c r="Q46" s="2"/>
      <c r="R46" s="58"/>
      <c r="S46" s="58"/>
      <c r="T46" s="2"/>
      <c r="U46" s="58"/>
      <c r="V46" s="58"/>
      <c r="W46" s="2"/>
      <c r="X46" s="58"/>
      <c r="Y46" s="58"/>
      <c r="Z46" s="2"/>
      <c r="AA46" s="58"/>
      <c r="AB46" s="58"/>
      <c r="AC46" s="2"/>
      <c r="AD46" s="29" t="str">
        <f t="shared" si="38"/>
        <v/>
      </c>
      <c r="AE46" s="58"/>
      <c r="AF46" s="58"/>
      <c r="AG46" s="2"/>
      <c r="AH46" s="58"/>
      <c r="AI46" s="58"/>
      <c r="AJ46" s="2"/>
      <c r="AK46" s="58"/>
      <c r="AL46" s="58"/>
      <c r="AM46" s="2"/>
      <c r="AN46" s="58"/>
      <c r="AO46" s="58"/>
      <c r="AP46" s="2"/>
      <c r="AQ46" s="58"/>
      <c r="AR46" s="58"/>
      <c r="AS46" s="2"/>
      <c r="AT46" s="58"/>
      <c r="AU46" s="31" t="str">
        <f t="shared" si="39"/>
        <v/>
      </c>
      <c r="AV46" s="32" t="str">
        <f t="shared" si="40"/>
        <v/>
      </c>
      <c r="AW46" s="35"/>
      <c r="AX46" s="58"/>
      <c r="AY46" s="58"/>
      <c r="AZ46" s="2"/>
      <c r="BA46" s="58"/>
      <c r="BB46" s="58"/>
      <c r="BC46" s="2"/>
      <c r="BD46" s="58"/>
      <c r="BE46" s="58"/>
      <c r="BF46" s="2"/>
      <c r="BG46" s="58"/>
      <c r="BH46" s="58"/>
      <c r="BI46" s="2"/>
      <c r="BJ46" s="58"/>
      <c r="BK46" s="58"/>
      <c r="BL46" s="2"/>
      <c r="BM46" s="29" t="str">
        <f t="shared" si="41"/>
        <v/>
      </c>
      <c r="BN46" s="29" t="str">
        <f t="shared" si="42"/>
        <v/>
      </c>
      <c r="BO46" s="29" t="str">
        <f t="shared" si="43"/>
        <v/>
      </c>
      <c r="BP46" s="29" t="str">
        <f t="shared" si="44"/>
        <v/>
      </c>
      <c r="BQ46" s="29" t="str">
        <f t="shared" si="45"/>
        <v/>
      </c>
      <c r="BR46" s="29" t="str">
        <f t="shared" si="46"/>
        <v/>
      </c>
      <c r="BS46" s="58"/>
      <c r="BT46" s="58"/>
      <c r="BU46" s="2"/>
      <c r="BV46" s="58"/>
      <c r="BW46" s="58"/>
      <c r="BX46" s="2"/>
      <c r="BY46" s="58"/>
      <c r="BZ46" s="58"/>
      <c r="CA46" s="2"/>
      <c r="CB46" s="58"/>
      <c r="CC46" s="58"/>
      <c r="CD46" s="2"/>
      <c r="CE46" s="58"/>
      <c r="CF46" s="58"/>
      <c r="CG46" s="2"/>
      <c r="CH46" s="29" t="str">
        <f t="shared" si="47"/>
        <v/>
      </c>
      <c r="CI46" s="29" t="str">
        <f t="shared" si="48"/>
        <v/>
      </c>
      <c r="CJ46" s="29" t="str">
        <f t="shared" si="49"/>
        <v/>
      </c>
      <c r="CK46" s="29" t="str">
        <f t="shared" si="50"/>
        <v/>
      </c>
      <c r="CL46" s="29" t="str">
        <f t="shared" si="51"/>
        <v/>
      </c>
      <c r="CM46" s="31" t="str">
        <f t="shared" si="52"/>
        <v/>
      </c>
      <c r="CN46" s="32" t="str">
        <f t="shared" si="53"/>
        <v/>
      </c>
      <c r="CO46" s="35"/>
      <c r="CP46" s="58"/>
      <c r="CQ46" s="45" t="str">
        <f t="shared" si="54"/>
        <v/>
      </c>
      <c r="CR46" s="35"/>
      <c r="CS46" s="58"/>
      <c r="CT46" s="45" t="str">
        <f t="shared" si="55"/>
        <v/>
      </c>
      <c r="CU46" s="7"/>
      <c r="CV46" s="7"/>
      <c r="CW46" s="59"/>
      <c r="CX46" s="7"/>
      <c r="CY46" s="7"/>
      <c r="CZ46" s="7"/>
      <c r="DA46" s="7"/>
    </row>
    <row r="47" spans="1:110" x14ac:dyDescent="0.25">
      <c r="A47" s="8"/>
      <c r="B47" s="8"/>
      <c r="C47" s="8"/>
      <c r="D47" s="8" t="str">
        <f t="shared" si="28"/>
        <v/>
      </c>
      <c r="E47" s="13" t="str">
        <f t="shared" si="29"/>
        <v/>
      </c>
      <c r="F47" s="17" t="str">
        <f t="shared" si="30"/>
        <v/>
      </c>
      <c r="G47" s="13" t="str">
        <f t="shared" si="31"/>
        <v/>
      </c>
      <c r="H47" s="13" t="str">
        <f t="shared" si="32"/>
        <v/>
      </c>
      <c r="I47" s="8" t="str">
        <f t="shared" si="33"/>
        <v/>
      </c>
      <c r="J47" s="13" t="str">
        <f t="shared" si="34"/>
        <v/>
      </c>
      <c r="K47" s="20" t="str">
        <f t="shared" si="35"/>
        <v/>
      </c>
      <c r="L47" s="13" t="str">
        <f t="shared" si="36"/>
        <v/>
      </c>
      <c r="M47" s="8" t="str">
        <f t="shared" si="37"/>
        <v/>
      </c>
      <c r="N47" s="7"/>
      <c r="O47" s="58"/>
      <c r="P47" s="58"/>
      <c r="Q47" s="2"/>
      <c r="R47" s="58"/>
      <c r="S47" s="58"/>
      <c r="T47" s="2"/>
      <c r="U47" s="58"/>
      <c r="V47" s="58"/>
      <c r="W47" s="2"/>
      <c r="X47" s="58"/>
      <c r="Y47" s="58"/>
      <c r="Z47" s="2"/>
      <c r="AA47" s="58"/>
      <c r="AB47" s="58"/>
      <c r="AC47" s="2"/>
      <c r="AD47" s="29" t="str">
        <f t="shared" si="38"/>
        <v/>
      </c>
      <c r="AE47" s="58"/>
      <c r="AF47" s="58"/>
      <c r="AG47" s="2"/>
      <c r="AH47" s="58"/>
      <c r="AI47" s="58"/>
      <c r="AJ47" s="2"/>
      <c r="AK47" s="58"/>
      <c r="AL47" s="58"/>
      <c r="AM47" s="2"/>
      <c r="AN47" s="58"/>
      <c r="AO47" s="58"/>
      <c r="AP47" s="2"/>
      <c r="AQ47" s="58"/>
      <c r="AR47" s="58"/>
      <c r="AS47" s="2"/>
      <c r="AT47" s="58"/>
      <c r="AU47" s="31" t="str">
        <f t="shared" si="39"/>
        <v/>
      </c>
      <c r="AV47" s="32" t="str">
        <f t="shared" si="40"/>
        <v/>
      </c>
      <c r="AW47" s="35"/>
      <c r="AX47" s="58"/>
      <c r="AY47" s="58"/>
      <c r="AZ47" s="2"/>
      <c r="BA47" s="58"/>
      <c r="BB47" s="58"/>
      <c r="BC47" s="2"/>
      <c r="BD47" s="58"/>
      <c r="BE47" s="58"/>
      <c r="BF47" s="2"/>
      <c r="BG47" s="58"/>
      <c r="BH47" s="58"/>
      <c r="BI47" s="2"/>
      <c r="BJ47" s="58"/>
      <c r="BK47" s="58"/>
      <c r="BL47" s="2"/>
      <c r="BM47" s="29" t="str">
        <f t="shared" si="41"/>
        <v/>
      </c>
      <c r="BN47" s="29" t="str">
        <f t="shared" si="42"/>
        <v/>
      </c>
      <c r="BO47" s="29" t="str">
        <f t="shared" si="43"/>
        <v/>
      </c>
      <c r="BP47" s="29" t="str">
        <f t="shared" si="44"/>
        <v/>
      </c>
      <c r="BQ47" s="29" t="str">
        <f t="shared" si="45"/>
        <v/>
      </c>
      <c r="BR47" s="29" t="str">
        <f t="shared" si="46"/>
        <v/>
      </c>
      <c r="BS47" s="58"/>
      <c r="BT47" s="58"/>
      <c r="BU47" s="2"/>
      <c r="BV47" s="58"/>
      <c r="BW47" s="58"/>
      <c r="BX47" s="2"/>
      <c r="BY47" s="58"/>
      <c r="BZ47" s="58"/>
      <c r="CA47" s="2"/>
      <c r="CB47" s="58"/>
      <c r="CC47" s="58"/>
      <c r="CD47" s="2"/>
      <c r="CE47" s="58"/>
      <c r="CF47" s="58"/>
      <c r="CG47" s="2"/>
      <c r="CH47" s="29" t="str">
        <f t="shared" si="47"/>
        <v/>
      </c>
      <c r="CI47" s="29" t="str">
        <f t="shared" si="48"/>
        <v/>
      </c>
      <c r="CJ47" s="29" t="str">
        <f t="shared" si="49"/>
        <v/>
      </c>
      <c r="CK47" s="29" t="str">
        <f t="shared" si="50"/>
        <v/>
      </c>
      <c r="CL47" s="29" t="str">
        <f t="shared" si="51"/>
        <v/>
      </c>
      <c r="CM47" s="31" t="str">
        <f t="shared" si="52"/>
        <v/>
      </c>
      <c r="CN47" s="32" t="str">
        <f t="shared" si="53"/>
        <v/>
      </c>
      <c r="CO47" s="35"/>
      <c r="CP47" s="58"/>
      <c r="CQ47" s="45" t="str">
        <f t="shared" si="54"/>
        <v/>
      </c>
      <c r="CR47" s="35"/>
      <c r="CS47" s="58"/>
      <c r="CT47" s="45" t="str">
        <f t="shared" si="55"/>
        <v/>
      </c>
      <c r="CU47" s="7"/>
      <c r="CV47" s="7"/>
      <c r="CW47" s="59"/>
      <c r="CX47" s="7"/>
      <c r="CY47" s="7"/>
      <c r="CZ47" s="7"/>
      <c r="DA47" s="7"/>
    </row>
    <row r="48" spans="1:110" x14ac:dyDescent="0.25">
      <c r="A48" s="8"/>
      <c r="B48" s="8"/>
      <c r="C48" s="8"/>
      <c r="D48" s="8" t="str">
        <f t="shared" si="28"/>
        <v/>
      </c>
      <c r="E48" s="13" t="str">
        <f t="shared" si="29"/>
        <v/>
      </c>
      <c r="F48" s="17" t="str">
        <f t="shared" si="30"/>
        <v/>
      </c>
      <c r="G48" s="13" t="str">
        <f t="shared" si="31"/>
        <v/>
      </c>
      <c r="H48" s="13" t="str">
        <f t="shared" si="32"/>
        <v/>
      </c>
      <c r="I48" s="8" t="str">
        <f t="shared" si="33"/>
        <v/>
      </c>
      <c r="J48" s="13" t="str">
        <f t="shared" si="34"/>
        <v/>
      </c>
      <c r="K48" s="20" t="str">
        <f t="shared" si="35"/>
        <v/>
      </c>
      <c r="L48" s="13" t="str">
        <f t="shared" si="36"/>
        <v/>
      </c>
      <c r="M48" s="8" t="str">
        <f t="shared" si="37"/>
        <v/>
      </c>
      <c r="N48" s="7"/>
      <c r="O48" s="58"/>
      <c r="P48" s="58"/>
      <c r="Q48" s="2"/>
      <c r="R48" s="58"/>
      <c r="S48" s="58"/>
      <c r="T48" s="2"/>
      <c r="U48" s="58"/>
      <c r="V48" s="58"/>
      <c r="W48" s="2"/>
      <c r="X48" s="58"/>
      <c r="Y48" s="58"/>
      <c r="Z48" s="2"/>
      <c r="AA48" s="58"/>
      <c r="AB48" s="58"/>
      <c r="AC48" s="2"/>
      <c r="AD48" s="29" t="str">
        <f t="shared" si="38"/>
        <v/>
      </c>
      <c r="AE48" s="58"/>
      <c r="AF48" s="58"/>
      <c r="AG48" s="2"/>
      <c r="AH48" s="58"/>
      <c r="AI48" s="58"/>
      <c r="AJ48" s="2"/>
      <c r="AK48" s="58"/>
      <c r="AL48" s="58"/>
      <c r="AM48" s="2"/>
      <c r="AN48" s="58"/>
      <c r="AO48" s="58"/>
      <c r="AP48" s="2"/>
      <c r="AQ48" s="58"/>
      <c r="AR48" s="58"/>
      <c r="AS48" s="2"/>
      <c r="AT48" s="58"/>
      <c r="AU48" s="31" t="str">
        <f t="shared" si="39"/>
        <v/>
      </c>
      <c r="AV48" s="32" t="str">
        <f t="shared" si="40"/>
        <v/>
      </c>
      <c r="AW48" s="35"/>
      <c r="AX48" s="58"/>
      <c r="AY48" s="58"/>
      <c r="AZ48" s="2"/>
      <c r="BA48" s="58"/>
      <c r="BB48" s="58"/>
      <c r="BC48" s="2"/>
      <c r="BD48" s="58"/>
      <c r="BE48" s="58"/>
      <c r="BF48" s="2"/>
      <c r="BG48" s="58"/>
      <c r="BH48" s="58"/>
      <c r="BI48" s="2"/>
      <c r="BJ48" s="58"/>
      <c r="BK48" s="58"/>
      <c r="BL48" s="2"/>
      <c r="BM48" s="29" t="str">
        <f t="shared" si="41"/>
        <v/>
      </c>
      <c r="BN48" s="29" t="str">
        <f t="shared" si="42"/>
        <v/>
      </c>
      <c r="BO48" s="29" t="str">
        <f t="shared" si="43"/>
        <v/>
      </c>
      <c r="BP48" s="29" t="str">
        <f t="shared" si="44"/>
        <v/>
      </c>
      <c r="BQ48" s="29" t="str">
        <f t="shared" si="45"/>
        <v/>
      </c>
      <c r="BR48" s="29" t="str">
        <f t="shared" si="46"/>
        <v/>
      </c>
      <c r="BS48" s="58"/>
      <c r="BT48" s="58"/>
      <c r="BU48" s="2"/>
      <c r="BV48" s="58"/>
      <c r="BW48" s="58"/>
      <c r="BX48" s="2"/>
      <c r="BY48" s="58"/>
      <c r="BZ48" s="58"/>
      <c r="CA48" s="2"/>
      <c r="CB48" s="58"/>
      <c r="CC48" s="58"/>
      <c r="CD48" s="2"/>
      <c r="CE48" s="58"/>
      <c r="CF48" s="58"/>
      <c r="CG48" s="2"/>
      <c r="CH48" s="29" t="str">
        <f t="shared" si="47"/>
        <v/>
      </c>
      <c r="CI48" s="29" t="str">
        <f t="shared" si="48"/>
        <v/>
      </c>
      <c r="CJ48" s="29" t="str">
        <f t="shared" si="49"/>
        <v/>
      </c>
      <c r="CK48" s="29" t="str">
        <f t="shared" si="50"/>
        <v/>
      </c>
      <c r="CL48" s="29" t="str">
        <f t="shared" si="51"/>
        <v/>
      </c>
      <c r="CM48" s="31" t="str">
        <f t="shared" si="52"/>
        <v/>
      </c>
      <c r="CN48" s="32" t="str">
        <f t="shared" si="53"/>
        <v/>
      </c>
      <c r="CO48" s="35"/>
      <c r="CP48" s="58"/>
      <c r="CQ48" s="45" t="str">
        <f t="shared" si="54"/>
        <v/>
      </c>
      <c r="CR48" s="35"/>
      <c r="CS48" s="58"/>
      <c r="CT48" s="45" t="str">
        <f t="shared" si="55"/>
        <v/>
      </c>
      <c r="CU48" s="7"/>
      <c r="CV48" s="7"/>
      <c r="CW48" s="59"/>
      <c r="CX48" s="7"/>
      <c r="CY48" s="7"/>
      <c r="CZ48" s="7"/>
      <c r="DA48" s="7"/>
    </row>
    <row r="49" spans="1:105" x14ac:dyDescent="0.25">
      <c r="A49" s="8"/>
      <c r="B49" s="8"/>
      <c r="C49" s="8"/>
      <c r="D49" s="8" t="str">
        <f t="shared" si="28"/>
        <v/>
      </c>
      <c r="E49" s="13" t="str">
        <f t="shared" si="29"/>
        <v/>
      </c>
      <c r="F49" s="17" t="str">
        <f t="shared" si="30"/>
        <v/>
      </c>
      <c r="G49" s="13" t="str">
        <f t="shared" si="31"/>
        <v/>
      </c>
      <c r="H49" s="13" t="str">
        <f t="shared" si="32"/>
        <v/>
      </c>
      <c r="I49" s="8" t="str">
        <f t="shared" si="33"/>
        <v/>
      </c>
      <c r="J49" s="13" t="str">
        <f t="shared" si="34"/>
        <v/>
      </c>
      <c r="K49" s="20" t="str">
        <f t="shared" si="35"/>
        <v/>
      </c>
      <c r="L49" s="13" t="str">
        <f t="shared" si="36"/>
        <v/>
      </c>
      <c r="M49" s="8" t="str">
        <f t="shared" si="37"/>
        <v/>
      </c>
      <c r="N49" s="7"/>
      <c r="O49" s="58"/>
      <c r="P49" s="58"/>
      <c r="Q49" s="2"/>
      <c r="R49" s="58"/>
      <c r="S49" s="58"/>
      <c r="T49" s="2"/>
      <c r="U49" s="58"/>
      <c r="V49" s="58"/>
      <c r="W49" s="2"/>
      <c r="X49" s="58"/>
      <c r="Y49" s="58"/>
      <c r="Z49" s="2"/>
      <c r="AA49" s="58"/>
      <c r="AB49" s="58"/>
      <c r="AC49" s="2"/>
      <c r="AD49" s="29" t="str">
        <f t="shared" si="38"/>
        <v/>
      </c>
      <c r="AE49" s="58"/>
      <c r="AF49" s="58"/>
      <c r="AG49" s="2"/>
      <c r="AH49" s="58"/>
      <c r="AI49" s="58"/>
      <c r="AJ49" s="2"/>
      <c r="AK49" s="58"/>
      <c r="AL49" s="58"/>
      <c r="AM49" s="2"/>
      <c r="AN49" s="58"/>
      <c r="AO49" s="58"/>
      <c r="AP49" s="2"/>
      <c r="AQ49" s="58"/>
      <c r="AR49" s="58"/>
      <c r="AS49" s="2"/>
      <c r="AT49" s="58"/>
      <c r="AU49" s="31" t="str">
        <f t="shared" si="39"/>
        <v/>
      </c>
      <c r="AV49" s="32" t="str">
        <f t="shared" si="40"/>
        <v/>
      </c>
      <c r="AW49" s="35"/>
      <c r="AX49" s="58"/>
      <c r="AY49" s="58"/>
      <c r="AZ49" s="2"/>
      <c r="BA49" s="58"/>
      <c r="BB49" s="58"/>
      <c r="BC49" s="2"/>
      <c r="BD49" s="58"/>
      <c r="BE49" s="58"/>
      <c r="BF49" s="2"/>
      <c r="BG49" s="58"/>
      <c r="BH49" s="58"/>
      <c r="BI49" s="2"/>
      <c r="BJ49" s="58"/>
      <c r="BK49" s="58"/>
      <c r="BL49" s="2"/>
      <c r="BM49" s="29" t="str">
        <f t="shared" si="41"/>
        <v/>
      </c>
      <c r="BN49" s="29" t="str">
        <f t="shared" si="42"/>
        <v/>
      </c>
      <c r="BO49" s="29" t="str">
        <f t="shared" si="43"/>
        <v/>
      </c>
      <c r="BP49" s="29" t="str">
        <f t="shared" si="44"/>
        <v/>
      </c>
      <c r="BQ49" s="29" t="str">
        <f t="shared" si="45"/>
        <v/>
      </c>
      <c r="BR49" s="29" t="str">
        <f t="shared" si="46"/>
        <v/>
      </c>
      <c r="BS49" s="58"/>
      <c r="BT49" s="58"/>
      <c r="BU49" s="2"/>
      <c r="BV49" s="58"/>
      <c r="BW49" s="58"/>
      <c r="BX49" s="2"/>
      <c r="BY49" s="58"/>
      <c r="BZ49" s="58"/>
      <c r="CA49" s="2"/>
      <c r="CB49" s="58"/>
      <c r="CC49" s="58"/>
      <c r="CD49" s="2"/>
      <c r="CE49" s="58"/>
      <c r="CF49" s="58"/>
      <c r="CG49" s="2"/>
      <c r="CH49" s="29" t="str">
        <f t="shared" si="47"/>
        <v/>
      </c>
      <c r="CI49" s="29" t="str">
        <f t="shared" si="48"/>
        <v/>
      </c>
      <c r="CJ49" s="29" t="str">
        <f t="shared" si="49"/>
        <v/>
      </c>
      <c r="CK49" s="29" t="str">
        <f t="shared" si="50"/>
        <v/>
      </c>
      <c r="CL49" s="29" t="str">
        <f t="shared" si="51"/>
        <v/>
      </c>
      <c r="CM49" s="31" t="str">
        <f t="shared" si="52"/>
        <v/>
      </c>
      <c r="CN49" s="32" t="str">
        <f t="shared" si="53"/>
        <v/>
      </c>
      <c r="CO49" s="35"/>
      <c r="CP49" s="58"/>
      <c r="CQ49" s="45" t="str">
        <f t="shared" si="54"/>
        <v/>
      </c>
      <c r="CR49" s="35"/>
      <c r="CS49" s="58"/>
      <c r="CT49" s="45" t="str">
        <f t="shared" si="55"/>
        <v/>
      </c>
      <c r="CU49" s="7"/>
      <c r="CV49" s="7"/>
      <c r="CW49" s="59"/>
      <c r="CX49" s="7"/>
      <c r="CY49" s="7"/>
      <c r="CZ49" s="7"/>
      <c r="DA49" s="7"/>
    </row>
    <row r="50" spans="1:105" x14ac:dyDescent="0.25">
      <c r="A50" s="8"/>
      <c r="B50" s="8"/>
      <c r="C50" s="8"/>
      <c r="D50" s="8" t="str">
        <f t="shared" si="28"/>
        <v/>
      </c>
      <c r="E50" s="13" t="str">
        <f t="shared" si="29"/>
        <v/>
      </c>
      <c r="F50" s="17" t="str">
        <f t="shared" si="30"/>
        <v/>
      </c>
      <c r="G50" s="13" t="str">
        <f t="shared" si="31"/>
        <v/>
      </c>
      <c r="H50" s="13" t="str">
        <f t="shared" si="32"/>
        <v/>
      </c>
      <c r="I50" s="8" t="str">
        <f t="shared" si="33"/>
        <v/>
      </c>
      <c r="J50" s="13" t="str">
        <f t="shared" si="34"/>
        <v/>
      </c>
      <c r="K50" s="20" t="str">
        <f t="shared" si="35"/>
        <v/>
      </c>
      <c r="L50" s="13" t="str">
        <f t="shared" si="36"/>
        <v/>
      </c>
      <c r="M50" s="8" t="str">
        <f t="shared" si="37"/>
        <v/>
      </c>
      <c r="N50" s="7"/>
      <c r="O50" s="58"/>
      <c r="P50" s="58"/>
      <c r="Q50" s="2"/>
      <c r="R50" s="58"/>
      <c r="S50" s="58"/>
      <c r="T50" s="2"/>
      <c r="U50" s="58"/>
      <c r="V50" s="58"/>
      <c r="W50" s="2"/>
      <c r="X50" s="58"/>
      <c r="Y50" s="58"/>
      <c r="Z50" s="2"/>
      <c r="AA50" s="58"/>
      <c r="AB50" s="58"/>
      <c r="AC50" s="2"/>
      <c r="AD50" s="29" t="str">
        <f t="shared" si="38"/>
        <v/>
      </c>
      <c r="AE50" s="58"/>
      <c r="AF50" s="58"/>
      <c r="AG50" s="2"/>
      <c r="AH50" s="58"/>
      <c r="AI50" s="58"/>
      <c r="AJ50" s="2"/>
      <c r="AK50" s="58"/>
      <c r="AL50" s="58"/>
      <c r="AM50" s="2"/>
      <c r="AN50" s="58"/>
      <c r="AO50" s="58"/>
      <c r="AP50" s="2"/>
      <c r="AQ50" s="58"/>
      <c r="AR50" s="58"/>
      <c r="AS50" s="2"/>
      <c r="AT50" s="58"/>
      <c r="AU50" s="31" t="str">
        <f t="shared" si="39"/>
        <v/>
      </c>
      <c r="AV50" s="32" t="str">
        <f t="shared" si="40"/>
        <v/>
      </c>
      <c r="AW50" s="35"/>
      <c r="AX50" s="58"/>
      <c r="AY50" s="58"/>
      <c r="AZ50" s="2"/>
      <c r="BA50" s="58"/>
      <c r="BB50" s="58"/>
      <c r="BC50" s="2"/>
      <c r="BD50" s="58"/>
      <c r="BE50" s="58"/>
      <c r="BF50" s="2"/>
      <c r="BG50" s="58"/>
      <c r="BH50" s="58"/>
      <c r="BI50" s="2"/>
      <c r="BJ50" s="58"/>
      <c r="BK50" s="58"/>
      <c r="BL50" s="2"/>
      <c r="BM50" s="29" t="str">
        <f t="shared" si="41"/>
        <v/>
      </c>
      <c r="BN50" s="29" t="str">
        <f t="shared" si="42"/>
        <v/>
      </c>
      <c r="BO50" s="29" t="str">
        <f t="shared" si="43"/>
        <v/>
      </c>
      <c r="BP50" s="29" t="str">
        <f t="shared" si="44"/>
        <v/>
      </c>
      <c r="BQ50" s="29" t="str">
        <f t="shared" si="45"/>
        <v/>
      </c>
      <c r="BR50" s="29" t="str">
        <f t="shared" si="46"/>
        <v/>
      </c>
      <c r="BS50" s="58"/>
      <c r="BT50" s="58"/>
      <c r="BU50" s="2"/>
      <c r="BV50" s="58"/>
      <c r="BW50" s="58"/>
      <c r="BX50" s="2"/>
      <c r="BY50" s="58"/>
      <c r="BZ50" s="58"/>
      <c r="CA50" s="2"/>
      <c r="CB50" s="58"/>
      <c r="CC50" s="58"/>
      <c r="CD50" s="2"/>
      <c r="CE50" s="58"/>
      <c r="CF50" s="58"/>
      <c r="CG50" s="2"/>
      <c r="CH50" s="29" t="str">
        <f t="shared" si="47"/>
        <v/>
      </c>
      <c r="CI50" s="29" t="str">
        <f t="shared" si="48"/>
        <v/>
      </c>
      <c r="CJ50" s="29" t="str">
        <f t="shared" si="49"/>
        <v/>
      </c>
      <c r="CK50" s="29" t="str">
        <f t="shared" si="50"/>
        <v/>
      </c>
      <c r="CL50" s="29" t="str">
        <f t="shared" si="51"/>
        <v/>
      </c>
      <c r="CM50" s="31" t="str">
        <f t="shared" si="52"/>
        <v/>
      </c>
      <c r="CN50" s="32" t="str">
        <f t="shared" si="53"/>
        <v/>
      </c>
      <c r="CO50" s="35"/>
      <c r="CP50" s="58"/>
      <c r="CQ50" s="45" t="str">
        <f t="shared" si="54"/>
        <v/>
      </c>
      <c r="CR50" s="35"/>
      <c r="CS50" s="58"/>
      <c r="CT50" s="45" t="str">
        <f t="shared" si="55"/>
        <v/>
      </c>
      <c r="CU50" s="7"/>
      <c r="CV50" s="7"/>
      <c r="CW50" s="59"/>
      <c r="CX50" s="7"/>
      <c r="CY50" s="7"/>
      <c r="CZ50" s="7"/>
      <c r="DA50" s="7"/>
    </row>
    <row r="51" spans="1:105" x14ac:dyDescent="0.25">
      <c r="A51" s="8"/>
      <c r="B51" s="8"/>
      <c r="C51" s="8"/>
      <c r="D51" s="8" t="str">
        <f t="shared" si="28"/>
        <v/>
      </c>
      <c r="E51" s="13" t="str">
        <f t="shared" si="29"/>
        <v/>
      </c>
      <c r="F51" s="17" t="str">
        <f t="shared" si="30"/>
        <v/>
      </c>
      <c r="G51" s="13" t="str">
        <f t="shared" si="31"/>
        <v/>
      </c>
      <c r="H51" s="13" t="str">
        <f t="shared" si="32"/>
        <v/>
      </c>
      <c r="I51" s="8" t="str">
        <f t="shared" si="33"/>
        <v/>
      </c>
      <c r="J51" s="13" t="str">
        <f t="shared" si="34"/>
        <v/>
      </c>
      <c r="K51" s="20" t="str">
        <f t="shared" si="35"/>
        <v/>
      </c>
      <c r="L51" s="13" t="str">
        <f t="shared" si="36"/>
        <v/>
      </c>
      <c r="M51" s="8" t="str">
        <f t="shared" si="37"/>
        <v/>
      </c>
      <c r="N51" s="7"/>
      <c r="O51" s="58"/>
      <c r="P51" s="58"/>
      <c r="Q51" s="2"/>
      <c r="R51" s="58"/>
      <c r="S51" s="58"/>
      <c r="T51" s="2"/>
      <c r="U51" s="58"/>
      <c r="V51" s="58"/>
      <c r="W51" s="2"/>
      <c r="X51" s="58"/>
      <c r="Y51" s="58"/>
      <c r="Z51" s="2"/>
      <c r="AA51" s="58"/>
      <c r="AB51" s="58"/>
      <c r="AC51" s="2"/>
      <c r="AD51" s="29" t="str">
        <f t="shared" si="38"/>
        <v/>
      </c>
      <c r="AE51" s="58"/>
      <c r="AF51" s="58"/>
      <c r="AG51" s="2"/>
      <c r="AH51" s="58"/>
      <c r="AI51" s="58"/>
      <c r="AJ51" s="2"/>
      <c r="AK51" s="58"/>
      <c r="AL51" s="58"/>
      <c r="AM51" s="2"/>
      <c r="AN51" s="58"/>
      <c r="AO51" s="58"/>
      <c r="AP51" s="2"/>
      <c r="AQ51" s="58"/>
      <c r="AR51" s="58"/>
      <c r="AS51" s="2"/>
      <c r="AT51" s="58"/>
      <c r="AU51" s="31" t="str">
        <f t="shared" si="39"/>
        <v/>
      </c>
      <c r="AV51" s="32" t="str">
        <f t="shared" si="40"/>
        <v/>
      </c>
      <c r="AW51" s="35"/>
      <c r="AX51" s="58"/>
      <c r="AY51" s="58"/>
      <c r="AZ51" s="2"/>
      <c r="BA51" s="58"/>
      <c r="BB51" s="58"/>
      <c r="BC51" s="2"/>
      <c r="BD51" s="58"/>
      <c r="BE51" s="58"/>
      <c r="BF51" s="2"/>
      <c r="BG51" s="58"/>
      <c r="BH51" s="58"/>
      <c r="BI51" s="2"/>
      <c r="BJ51" s="58"/>
      <c r="BK51" s="58"/>
      <c r="BL51" s="2"/>
      <c r="BM51" s="29" t="str">
        <f t="shared" si="41"/>
        <v/>
      </c>
      <c r="BN51" s="29" t="str">
        <f t="shared" si="42"/>
        <v/>
      </c>
      <c r="BO51" s="29" t="str">
        <f t="shared" si="43"/>
        <v/>
      </c>
      <c r="BP51" s="29" t="str">
        <f t="shared" si="44"/>
        <v/>
      </c>
      <c r="BQ51" s="29" t="str">
        <f t="shared" si="45"/>
        <v/>
      </c>
      <c r="BR51" s="29" t="str">
        <f t="shared" si="46"/>
        <v/>
      </c>
      <c r="BS51" s="58"/>
      <c r="BT51" s="58"/>
      <c r="BU51" s="2"/>
      <c r="BV51" s="58"/>
      <c r="BW51" s="58"/>
      <c r="BX51" s="2"/>
      <c r="BY51" s="58"/>
      <c r="BZ51" s="58"/>
      <c r="CA51" s="2"/>
      <c r="CB51" s="58"/>
      <c r="CC51" s="58"/>
      <c r="CD51" s="2"/>
      <c r="CE51" s="58"/>
      <c r="CF51" s="58"/>
      <c r="CG51" s="2"/>
      <c r="CH51" s="29" t="str">
        <f t="shared" si="47"/>
        <v/>
      </c>
      <c r="CI51" s="29" t="str">
        <f t="shared" si="48"/>
        <v/>
      </c>
      <c r="CJ51" s="29" t="str">
        <f t="shared" si="49"/>
        <v/>
      </c>
      <c r="CK51" s="29" t="str">
        <f t="shared" si="50"/>
        <v/>
      </c>
      <c r="CL51" s="29" t="str">
        <f t="shared" si="51"/>
        <v/>
      </c>
      <c r="CM51" s="31" t="str">
        <f t="shared" si="52"/>
        <v/>
      </c>
      <c r="CN51" s="32" t="str">
        <f t="shared" si="53"/>
        <v/>
      </c>
      <c r="CO51" s="35"/>
      <c r="CP51" s="58"/>
      <c r="CQ51" s="45" t="str">
        <f t="shared" si="54"/>
        <v/>
      </c>
      <c r="CR51" s="35"/>
      <c r="CS51" s="58"/>
      <c r="CT51" s="45" t="str">
        <f t="shared" si="55"/>
        <v/>
      </c>
      <c r="CU51" s="7"/>
      <c r="CV51" s="7"/>
      <c r="CW51" s="59"/>
      <c r="CX51" s="7"/>
      <c r="CY51" s="7"/>
      <c r="CZ51" s="7"/>
      <c r="DA51" s="7"/>
    </row>
    <row r="52" spans="1:105" x14ac:dyDescent="0.25">
      <c r="A52" s="8"/>
      <c r="B52" s="8"/>
      <c r="C52" s="8"/>
      <c r="D52" s="8" t="str">
        <f t="shared" si="28"/>
        <v/>
      </c>
      <c r="E52" s="13" t="str">
        <f t="shared" si="29"/>
        <v/>
      </c>
      <c r="F52" s="17" t="str">
        <f t="shared" si="30"/>
        <v/>
      </c>
      <c r="G52" s="13" t="str">
        <f t="shared" si="31"/>
        <v/>
      </c>
      <c r="H52" s="13" t="str">
        <f t="shared" si="32"/>
        <v/>
      </c>
      <c r="I52" s="8" t="str">
        <f t="shared" si="33"/>
        <v/>
      </c>
      <c r="J52" s="13" t="str">
        <f t="shared" si="34"/>
        <v/>
      </c>
      <c r="K52" s="20" t="str">
        <f t="shared" si="35"/>
        <v/>
      </c>
      <c r="L52" s="13" t="str">
        <f t="shared" si="36"/>
        <v/>
      </c>
      <c r="M52" s="8" t="str">
        <f t="shared" si="37"/>
        <v/>
      </c>
      <c r="N52" s="7"/>
      <c r="O52" s="58"/>
      <c r="P52" s="58"/>
      <c r="Q52" s="2"/>
      <c r="R52" s="58"/>
      <c r="S52" s="58"/>
      <c r="T52" s="2"/>
      <c r="U52" s="58"/>
      <c r="V52" s="58"/>
      <c r="W52" s="2"/>
      <c r="X52" s="58"/>
      <c r="Y52" s="58"/>
      <c r="Z52" s="2"/>
      <c r="AA52" s="58"/>
      <c r="AB52" s="58"/>
      <c r="AC52" s="2"/>
      <c r="AD52" s="29" t="str">
        <f t="shared" si="38"/>
        <v/>
      </c>
      <c r="AE52" s="58"/>
      <c r="AF52" s="58"/>
      <c r="AG52" s="2"/>
      <c r="AH52" s="58"/>
      <c r="AI52" s="58"/>
      <c r="AJ52" s="2"/>
      <c r="AK52" s="58"/>
      <c r="AL52" s="58"/>
      <c r="AM52" s="2"/>
      <c r="AN52" s="58"/>
      <c r="AO52" s="58"/>
      <c r="AP52" s="2"/>
      <c r="AQ52" s="58"/>
      <c r="AR52" s="58"/>
      <c r="AS52" s="2"/>
      <c r="AT52" s="58"/>
      <c r="AU52" s="31" t="str">
        <f t="shared" si="39"/>
        <v/>
      </c>
      <c r="AV52" s="32" t="str">
        <f t="shared" si="40"/>
        <v/>
      </c>
      <c r="AW52" s="35"/>
      <c r="AX52" s="58"/>
      <c r="AY52" s="58"/>
      <c r="AZ52" s="2"/>
      <c r="BA52" s="58"/>
      <c r="BB52" s="58"/>
      <c r="BC52" s="2"/>
      <c r="BD52" s="58"/>
      <c r="BE52" s="58"/>
      <c r="BF52" s="2"/>
      <c r="BG52" s="58"/>
      <c r="BH52" s="58"/>
      <c r="BI52" s="2"/>
      <c r="BJ52" s="58"/>
      <c r="BK52" s="58"/>
      <c r="BL52" s="2"/>
      <c r="BM52" s="29" t="str">
        <f t="shared" si="41"/>
        <v/>
      </c>
      <c r="BN52" s="29" t="str">
        <f t="shared" si="42"/>
        <v/>
      </c>
      <c r="BO52" s="29" t="str">
        <f t="shared" si="43"/>
        <v/>
      </c>
      <c r="BP52" s="29" t="str">
        <f t="shared" si="44"/>
        <v/>
      </c>
      <c r="BQ52" s="29" t="str">
        <f t="shared" si="45"/>
        <v/>
      </c>
      <c r="BR52" s="29" t="str">
        <f t="shared" si="46"/>
        <v/>
      </c>
      <c r="BS52" s="58"/>
      <c r="BT52" s="58"/>
      <c r="BU52" s="2"/>
      <c r="BV52" s="58"/>
      <c r="BW52" s="58"/>
      <c r="BX52" s="2"/>
      <c r="BY52" s="58"/>
      <c r="BZ52" s="58"/>
      <c r="CA52" s="2"/>
      <c r="CB52" s="58"/>
      <c r="CC52" s="58"/>
      <c r="CD52" s="2"/>
      <c r="CE52" s="58"/>
      <c r="CF52" s="58"/>
      <c r="CG52" s="2"/>
      <c r="CH52" s="29" t="str">
        <f t="shared" si="47"/>
        <v/>
      </c>
      <c r="CI52" s="29" t="str">
        <f t="shared" si="48"/>
        <v/>
      </c>
      <c r="CJ52" s="29" t="str">
        <f t="shared" si="49"/>
        <v/>
      </c>
      <c r="CK52" s="29" t="str">
        <f t="shared" si="50"/>
        <v/>
      </c>
      <c r="CL52" s="29" t="str">
        <f t="shared" si="51"/>
        <v/>
      </c>
      <c r="CM52" s="31" t="str">
        <f t="shared" si="52"/>
        <v/>
      </c>
      <c r="CN52" s="32" t="str">
        <f t="shared" si="53"/>
        <v/>
      </c>
      <c r="CO52" s="35"/>
      <c r="CP52" s="58"/>
      <c r="CQ52" s="45" t="str">
        <f t="shared" si="54"/>
        <v/>
      </c>
      <c r="CR52" s="35"/>
      <c r="CS52" s="58"/>
      <c r="CT52" s="45" t="str">
        <f t="shared" si="55"/>
        <v/>
      </c>
      <c r="CU52" s="7"/>
      <c r="CV52" s="7"/>
      <c r="CW52" s="59"/>
      <c r="CX52" s="7"/>
      <c r="CY52" s="7"/>
      <c r="CZ52" s="7"/>
      <c r="DA52" s="7"/>
    </row>
    <row r="53" spans="1:105" x14ac:dyDescent="0.25">
      <c r="A53" s="8"/>
      <c r="B53" s="8"/>
      <c r="C53" s="8"/>
      <c r="D53" s="8" t="str">
        <f t="shared" si="28"/>
        <v/>
      </c>
      <c r="E53" s="13" t="str">
        <f t="shared" si="29"/>
        <v/>
      </c>
      <c r="F53" s="17" t="str">
        <f t="shared" si="30"/>
        <v/>
      </c>
      <c r="G53" s="13" t="str">
        <f t="shared" si="31"/>
        <v/>
      </c>
      <c r="H53" s="13" t="str">
        <f t="shared" si="32"/>
        <v/>
      </c>
      <c r="I53" s="8" t="str">
        <f t="shared" si="33"/>
        <v/>
      </c>
      <c r="J53" s="13" t="str">
        <f t="shared" si="34"/>
        <v/>
      </c>
      <c r="K53" s="20" t="str">
        <f t="shared" si="35"/>
        <v/>
      </c>
      <c r="L53" s="13" t="str">
        <f t="shared" si="36"/>
        <v/>
      </c>
      <c r="M53" s="8" t="str">
        <f t="shared" si="37"/>
        <v/>
      </c>
      <c r="N53" s="7"/>
      <c r="O53" s="58"/>
      <c r="P53" s="58"/>
      <c r="Q53" s="2"/>
      <c r="R53" s="58"/>
      <c r="S53" s="58"/>
      <c r="T53" s="2"/>
      <c r="U53" s="58"/>
      <c r="V53" s="58"/>
      <c r="W53" s="2"/>
      <c r="X53" s="58"/>
      <c r="Y53" s="58"/>
      <c r="Z53" s="2"/>
      <c r="AA53" s="58"/>
      <c r="AB53" s="58"/>
      <c r="AC53" s="2"/>
      <c r="AD53" s="29" t="str">
        <f t="shared" si="38"/>
        <v/>
      </c>
      <c r="AE53" s="58"/>
      <c r="AF53" s="58"/>
      <c r="AG53" s="2"/>
      <c r="AH53" s="58"/>
      <c r="AI53" s="58"/>
      <c r="AJ53" s="2"/>
      <c r="AK53" s="58"/>
      <c r="AL53" s="58"/>
      <c r="AM53" s="2"/>
      <c r="AN53" s="58"/>
      <c r="AO53" s="58"/>
      <c r="AP53" s="2"/>
      <c r="AQ53" s="58"/>
      <c r="AR53" s="58"/>
      <c r="AS53" s="2"/>
      <c r="AT53" s="58"/>
      <c r="AU53" s="31" t="str">
        <f t="shared" si="39"/>
        <v/>
      </c>
      <c r="AV53" s="32" t="str">
        <f t="shared" si="40"/>
        <v/>
      </c>
      <c r="AW53" s="35"/>
      <c r="AX53" s="58"/>
      <c r="AY53" s="58"/>
      <c r="AZ53" s="2"/>
      <c r="BA53" s="58"/>
      <c r="BB53" s="58"/>
      <c r="BC53" s="2"/>
      <c r="BD53" s="58"/>
      <c r="BE53" s="58"/>
      <c r="BF53" s="2"/>
      <c r="BG53" s="58"/>
      <c r="BH53" s="58"/>
      <c r="BI53" s="2"/>
      <c r="BJ53" s="58"/>
      <c r="BK53" s="58"/>
      <c r="BL53" s="2"/>
      <c r="BM53" s="29" t="str">
        <f t="shared" si="41"/>
        <v/>
      </c>
      <c r="BN53" s="29" t="str">
        <f t="shared" si="42"/>
        <v/>
      </c>
      <c r="BO53" s="29" t="str">
        <f t="shared" si="43"/>
        <v/>
      </c>
      <c r="BP53" s="29" t="str">
        <f t="shared" si="44"/>
        <v/>
      </c>
      <c r="BQ53" s="29" t="str">
        <f t="shared" si="45"/>
        <v/>
      </c>
      <c r="BR53" s="29" t="str">
        <f t="shared" si="46"/>
        <v/>
      </c>
      <c r="BS53" s="58"/>
      <c r="BT53" s="58"/>
      <c r="BU53" s="2"/>
      <c r="BV53" s="58"/>
      <c r="BW53" s="58"/>
      <c r="BX53" s="2"/>
      <c r="BY53" s="58"/>
      <c r="BZ53" s="58"/>
      <c r="CA53" s="2"/>
      <c r="CB53" s="58"/>
      <c r="CC53" s="58"/>
      <c r="CD53" s="2"/>
      <c r="CE53" s="58"/>
      <c r="CF53" s="58"/>
      <c r="CG53" s="2"/>
      <c r="CH53" s="29" t="str">
        <f t="shared" si="47"/>
        <v/>
      </c>
      <c r="CI53" s="29" t="str">
        <f t="shared" si="48"/>
        <v/>
      </c>
      <c r="CJ53" s="29" t="str">
        <f t="shared" si="49"/>
        <v/>
      </c>
      <c r="CK53" s="29" t="str">
        <f t="shared" si="50"/>
        <v/>
      </c>
      <c r="CL53" s="29" t="str">
        <f t="shared" si="51"/>
        <v/>
      </c>
      <c r="CM53" s="31" t="str">
        <f t="shared" si="52"/>
        <v/>
      </c>
      <c r="CN53" s="32" t="str">
        <f t="shared" si="53"/>
        <v/>
      </c>
      <c r="CO53" s="35"/>
      <c r="CP53" s="58"/>
      <c r="CQ53" s="45" t="str">
        <f t="shared" si="54"/>
        <v/>
      </c>
      <c r="CR53" s="35"/>
      <c r="CS53" s="58"/>
      <c r="CT53" s="45" t="str">
        <f t="shared" si="55"/>
        <v/>
      </c>
      <c r="CU53" s="7"/>
      <c r="CV53" s="7"/>
      <c r="CW53" s="59"/>
      <c r="CX53" s="7"/>
      <c r="CY53" s="7"/>
      <c r="CZ53" s="7"/>
      <c r="DA53" s="7"/>
    </row>
    <row r="54" spans="1:105" x14ac:dyDescent="0.25">
      <c r="A54" s="8"/>
      <c r="B54" s="8"/>
      <c r="C54" s="8"/>
      <c r="D54" s="8" t="str">
        <f t="shared" si="28"/>
        <v/>
      </c>
      <c r="E54" s="13" t="str">
        <f t="shared" si="29"/>
        <v/>
      </c>
      <c r="F54" s="17" t="str">
        <f t="shared" si="30"/>
        <v/>
      </c>
      <c r="G54" s="13" t="str">
        <f t="shared" si="31"/>
        <v/>
      </c>
      <c r="H54" s="13" t="str">
        <f t="shared" si="32"/>
        <v/>
      </c>
      <c r="I54" s="8" t="str">
        <f t="shared" si="33"/>
        <v/>
      </c>
      <c r="J54" s="13" t="str">
        <f t="shared" si="34"/>
        <v/>
      </c>
      <c r="K54" s="20" t="str">
        <f t="shared" si="35"/>
        <v/>
      </c>
      <c r="L54" s="13" t="str">
        <f t="shared" si="36"/>
        <v/>
      </c>
      <c r="M54" s="8" t="str">
        <f t="shared" si="37"/>
        <v/>
      </c>
      <c r="N54" s="7"/>
      <c r="O54" s="58"/>
      <c r="P54" s="58"/>
      <c r="Q54" s="2"/>
      <c r="R54" s="58"/>
      <c r="S54" s="58"/>
      <c r="T54" s="2"/>
      <c r="U54" s="58"/>
      <c r="V54" s="58"/>
      <c r="W54" s="2"/>
      <c r="X54" s="58"/>
      <c r="Y54" s="58"/>
      <c r="Z54" s="2"/>
      <c r="AA54" s="58"/>
      <c r="AB54" s="58"/>
      <c r="AC54" s="2"/>
      <c r="AD54" s="29" t="str">
        <f t="shared" si="38"/>
        <v/>
      </c>
      <c r="AE54" s="58"/>
      <c r="AF54" s="58"/>
      <c r="AG54" s="2"/>
      <c r="AH54" s="58"/>
      <c r="AI54" s="58"/>
      <c r="AJ54" s="2"/>
      <c r="AK54" s="58"/>
      <c r="AL54" s="58"/>
      <c r="AM54" s="2"/>
      <c r="AN54" s="58"/>
      <c r="AO54" s="58"/>
      <c r="AP54" s="2"/>
      <c r="AQ54" s="58"/>
      <c r="AR54" s="58"/>
      <c r="AS54" s="2"/>
      <c r="AT54" s="58"/>
      <c r="AU54" s="31" t="str">
        <f t="shared" si="39"/>
        <v/>
      </c>
      <c r="AV54" s="32" t="str">
        <f t="shared" si="40"/>
        <v/>
      </c>
      <c r="AW54" s="35"/>
      <c r="AX54" s="58"/>
      <c r="AY54" s="58"/>
      <c r="AZ54" s="2"/>
      <c r="BA54" s="58"/>
      <c r="BB54" s="58"/>
      <c r="BC54" s="2"/>
      <c r="BD54" s="58"/>
      <c r="BE54" s="58"/>
      <c r="BF54" s="2"/>
      <c r="BG54" s="58"/>
      <c r="BH54" s="58"/>
      <c r="BI54" s="2"/>
      <c r="BJ54" s="58"/>
      <c r="BK54" s="58"/>
      <c r="BL54" s="2"/>
      <c r="BM54" s="29" t="str">
        <f t="shared" si="41"/>
        <v/>
      </c>
      <c r="BN54" s="29" t="str">
        <f t="shared" si="42"/>
        <v/>
      </c>
      <c r="BO54" s="29" t="str">
        <f t="shared" si="43"/>
        <v/>
      </c>
      <c r="BP54" s="29" t="str">
        <f t="shared" si="44"/>
        <v/>
      </c>
      <c r="BQ54" s="29" t="str">
        <f t="shared" si="45"/>
        <v/>
      </c>
      <c r="BR54" s="29" t="str">
        <f t="shared" si="46"/>
        <v/>
      </c>
      <c r="BS54" s="58"/>
      <c r="BT54" s="58"/>
      <c r="BU54" s="2"/>
      <c r="BV54" s="58"/>
      <c r="BW54" s="58"/>
      <c r="BX54" s="2"/>
      <c r="BY54" s="58"/>
      <c r="BZ54" s="58"/>
      <c r="CA54" s="2"/>
      <c r="CB54" s="58"/>
      <c r="CC54" s="58"/>
      <c r="CD54" s="2"/>
      <c r="CE54" s="58"/>
      <c r="CF54" s="58"/>
      <c r="CG54" s="2"/>
      <c r="CH54" s="29" t="str">
        <f t="shared" si="47"/>
        <v/>
      </c>
      <c r="CI54" s="29" t="str">
        <f t="shared" si="48"/>
        <v/>
      </c>
      <c r="CJ54" s="29" t="str">
        <f t="shared" si="49"/>
        <v/>
      </c>
      <c r="CK54" s="29" t="str">
        <f t="shared" si="50"/>
        <v/>
      </c>
      <c r="CL54" s="29" t="str">
        <f t="shared" si="51"/>
        <v/>
      </c>
      <c r="CM54" s="31" t="str">
        <f t="shared" si="52"/>
        <v/>
      </c>
      <c r="CN54" s="32" t="str">
        <f t="shared" si="53"/>
        <v/>
      </c>
      <c r="CO54" s="35"/>
      <c r="CP54" s="58"/>
      <c r="CQ54" s="45" t="str">
        <f t="shared" si="54"/>
        <v/>
      </c>
      <c r="CR54" s="35"/>
      <c r="CS54" s="58"/>
      <c r="CT54" s="45" t="str">
        <f t="shared" si="55"/>
        <v/>
      </c>
      <c r="CU54" s="7"/>
      <c r="CV54" s="7"/>
      <c r="CW54" s="59"/>
      <c r="CX54" s="7"/>
      <c r="CY54" s="7"/>
      <c r="CZ54" s="7"/>
      <c r="DA54" s="7"/>
    </row>
    <row r="55" spans="1:105" x14ac:dyDescent="0.25">
      <c r="A55" s="8"/>
      <c r="B55" s="8"/>
      <c r="C55" s="8"/>
      <c r="D55" s="8" t="str">
        <f t="shared" si="28"/>
        <v/>
      </c>
      <c r="E55" s="13" t="str">
        <f t="shared" si="29"/>
        <v/>
      </c>
      <c r="F55" s="17" t="str">
        <f t="shared" si="30"/>
        <v/>
      </c>
      <c r="G55" s="13" t="str">
        <f t="shared" si="31"/>
        <v/>
      </c>
      <c r="H55" s="13" t="str">
        <f t="shared" si="32"/>
        <v/>
      </c>
      <c r="I55" s="8" t="str">
        <f t="shared" si="33"/>
        <v/>
      </c>
      <c r="J55" s="13" t="str">
        <f t="shared" si="34"/>
        <v/>
      </c>
      <c r="K55" s="20" t="str">
        <f t="shared" si="35"/>
        <v/>
      </c>
      <c r="L55" s="13" t="str">
        <f t="shared" si="36"/>
        <v/>
      </c>
      <c r="M55" s="8" t="str">
        <f t="shared" si="37"/>
        <v/>
      </c>
      <c r="N55" s="7"/>
      <c r="O55" s="58"/>
      <c r="P55" s="58"/>
      <c r="Q55" s="2"/>
      <c r="R55" s="58"/>
      <c r="S55" s="58"/>
      <c r="T55" s="2"/>
      <c r="U55" s="58"/>
      <c r="V55" s="58"/>
      <c r="W55" s="2"/>
      <c r="X55" s="58"/>
      <c r="Y55" s="58"/>
      <c r="Z55" s="2"/>
      <c r="AA55" s="58"/>
      <c r="AB55" s="58"/>
      <c r="AC55" s="2"/>
      <c r="AD55" s="29" t="str">
        <f t="shared" si="38"/>
        <v/>
      </c>
      <c r="AE55" s="58"/>
      <c r="AF55" s="58"/>
      <c r="AG55" s="2"/>
      <c r="AH55" s="58"/>
      <c r="AI55" s="58"/>
      <c r="AJ55" s="2"/>
      <c r="AK55" s="58"/>
      <c r="AL55" s="58"/>
      <c r="AM55" s="2"/>
      <c r="AN55" s="58"/>
      <c r="AO55" s="58"/>
      <c r="AP55" s="2"/>
      <c r="AQ55" s="58"/>
      <c r="AR55" s="58"/>
      <c r="AS55" s="2"/>
      <c r="AT55" s="58"/>
      <c r="AU55" s="31" t="str">
        <f t="shared" si="39"/>
        <v/>
      </c>
      <c r="AV55" s="32" t="str">
        <f t="shared" si="40"/>
        <v/>
      </c>
      <c r="AW55" s="35"/>
      <c r="AX55" s="58"/>
      <c r="AY55" s="58"/>
      <c r="AZ55" s="2"/>
      <c r="BA55" s="58"/>
      <c r="BB55" s="58"/>
      <c r="BC55" s="2"/>
      <c r="BD55" s="58"/>
      <c r="BE55" s="58"/>
      <c r="BF55" s="2"/>
      <c r="BG55" s="58"/>
      <c r="BH55" s="58"/>
      <c r="BI55" s="2"/>
      <c r="BJ55" s="58"/>
      <c r="BK55" s="58"/>
      <c r="BL55" s="2"/>
      <c r="BM55" s="29" t="str">
        <f t="shared" si="41"/>
        <v/>
      </c>
      <c r="BN55" s="29" t="str">
        <f t="shared" si="42"/>
        <v/>
      </c>
      <c r="BO55" s="29" t="str">
        <f t="shared" si="43"/>
        <v/>
      </c>
      <c r="BP55" s="29" t="str">
        <f t="shared" si="44"/>
        <v/>
      </c>
      <c r="BQ55" s="29" t="str">
        <f t="shared" si="45"/>
        <v/>
      </c>
      <c r="BR55" s="29" t="str">
        <f t="shared" si="46"/>
        <v/>
      </c>
      <c r="BS55" s="58"/>
      <c r="BT55" s="58"/>
      <c r="BU55" s="2"/>
      <c r="BV55" s="58"/>
      <c r="BW55" s="58"/>
      <c r="BX55" s="2"/>
      <c r="BY55" s="58"/>
      <c r="BZ55" s="58"/>
      <c r="CA55" s="2"/>
      <c r="CB55" s="58"/>
      <c r="CC55" s="58"/>
      <c r="CD55" s="2"/>
      <c r="CE55" s="58"/>
      <c r="CF55" s="58"/>
      <c r="CG55" s="2"/>
      <c r="CH55" s="29" t="str">
        <f t="shared" si="47"/>
        <v/>
      </c>
      <c r="CI55" s="29" t="str">
        <f t="shared" si="48"/>
        <v/>
      </c>
      <c r="CJ55" s="29" t="str">
        <f t="shared" si="49"/>
        <v/>
      </c>
      <c r="CK55" s="29" t="str">
        <f t="shared" si="50"/>
        <v/>
      </c>
      <c r="CL55" s="29" t="str">
        <f t="shared" si="51"/>
        <v/>
      </c>
      <c r="CM55" s="31" t="str">
        <f t="shared" si="52"/>
        <v/>
      </c>
      <c r="CN55" s="32" t="str">
        <f t="shared" si="53"/>
        <v/>
      </c>
      <c r="CO55" s="35"/>
      <c r="CP55" s="58"/>
      <c r="CQ55" s="45" t="str">
        <f t="shared" si="54"/>
        <v/>
      </c>
      <c r="CR55" s="35"/>
      <c r="CS55" s="58"/>
      <c r="CT55" s="45" t="str">
        <f t="shared" si="55"/>
        <v/>
      </c>
      <c r="CU55" s="7"/>
      <c r="CV55" s="7"/>
      <c r="CW55" s="59"/>
      <c r="CX55" s="7"/>
      <c r="CY55" s="7"/>
      <c r="CZ55" s="7"/>
      <c r="DA55" s="7"/>
    </row>
    <row r="56" spans="1:105" x14ac:dyDescent="0.25">
      <c r="A56" s="8"/>
      <c r="B56" s="8"/>
      <c r="C56" s="8"/>
      <c r="D56" s="8" t="str">
        <f t="shared" si="28"/>
        <v/>
      </c>
      <c r="E56" s="13" t="str">
        <f t="shared" si="29"/>
        <v/>
      </c>
      <c r="F56" s="17" t="str">
        <f t="shared" si="30"/>
        <v/>
      </c>
      <c r="G56" s="13" t="str">
        <f t="shared" si="31"/>
        <v/>
      </c>
      <c r="H56" s="13" t="str">
        <f t="shared" si="32"/>
        <v/>
      </c>
      <c r="I56" s="8" t="str">
        <f t="shared" si="33"/>
        <v/>
      </c>
      <c r="J56" s="13" t="str">
        <f t="shared" si="34"/>
        <v/>
      </c>
      <c r="K56" s="20" t="str">
        <f t="shared" si="35"/>
        <v/>
      </c>
      <c r="L56" s="13" t="str">
        <f t="shared" si="36"/>
        <v/>
      </c>
      <c r="M56" s="8" t="str">
        <f t="shared" si="37"/>
        <v/>
      </c>
      <c r="N56" s="7"/>
      <c r="O56" s="58"/>
      <c r="P56" s="58"/>
      <c r="Q56" s="2"/>
      <c r="R56" s="58"/>
      <c r="S56" s="58"/>
      <c r="T56" s="2"/>
      <c r="U56" s="58"/>
      <c r="V56" s="58"/>
      <c r="W56" s="2"/>
      <c r="X56" s="58"/>
      <c r="Y56" s="58"/>
      <c r="Z56" s="2"/>
      <c r="AA56" s="58"/>
      <c r="AB56" s="58"/>
      <c r="AC56" s="2"/>
      <c r="AD56" s="29" t="str">
        <f t="shared" si="38"/>
        <v/>
      </c>
      <c r="AE56" s="58"/>
      <c r="AF56" s="58"/>
      <c r="AG56" s="2"/>
      <c r="AH56" s="58"/>
      <c r="AI56" s="58"/>
      <c r="AJ56" s="2"/>
      <c r="AK56" s="58"/>
      <c r="AL56" s="58"/>
      <c r="AM56" s="2"/>
      <c r="AN56" s="58"/>
      <c r="AO56" s="58"/>
      <c r="AP56" s="2"/>
      <c r="AQ56" s="58"/>
      <c r="AR56" s="58"/>
      <c r="AS56" s="2"/>
      <c r="AT56" s="58"/>
      <c r="AU56" s="31" t="str">
        <f t="shared" si="39"/>
        <v/>
      </c>
      <c r="AV56" s="32" t="str">
        <f t="shared" si="40"/>
        <v/>
      </c>
      <c r="AW56" s="35"/>
      <c r="AX56" s="58"/>
      <c r="AY56" s="58"/>
      <c r="AZ56" s="2"/>
      <c r="BA56" s="58"/>
      <c r="BB56" s="58"/>
      <c r="BC56" s="2"/>
      <c r="BD56" s="58"/>
      <c r="BE56" s="58"/>
      <c r="BF56" s="2"/>
      <c r="BG56" s="58"/>
      <c r="BH56" s="58"/>
      <c r="BI56" s="2"/>
      <c r="BJ56" s="58"/>
      <c r="BK56" s="58"/>
      <c r="BL56" s="2"/>
      <c r="BM56" s="29" t="str">
        <f t="shared" si="41"/>
        <v/>
      </c>
      <c r="BN56" s="29" t="str">
        <f t="shared" si="42"/>
        <v/>
      </c>
      <c r="BO56" s="29" t="str">
        <f t="shared" si="43"/>
        <v/>
      </c>
      <c r="BP56" s="29" t="str">
        <f t="shared" si="44"/>
        <v/>
      </c>
      <c r="BQ56" s="29" t="str">
        <f t="shared" si="45"/>
        <v/>
      </c>
      <c r="BR56" s="29" t="str">
        <f t="shared" si="46"/>
        <v/>
      </c>
      <c r="BS56" s="58"/>
      <c r="BT56" s="58"/>
      <c r="BU56" s="2"/>
      <c r="BV56" s="58"/>
      <c r="BW56" s="58"/>
      <c r="BX56" s="2"/>
      <c r="BY56" s="58"/>
      <c r="BZ56" s="58"/>
      <c r="CA56" s="2"/>
      <c r="CB56" s="58"/>
      <c r="CC56" s="58"/>
      <c r="CD56" s="2"/>
      <c r="CE56" s="58"/>
      <c r="CF56" s="58"/>
      <c r="CG56" s="2"/>
      <c r="CH56" s="29" t="str">
        <f t="shared" si="47"/>
        <v/>
      </c>
      <c r="CI56" s="29" t="str">
        <f t="shared" si="48"/>
        <v/>
      </c>
      <c r="CJ56" s="29" t="str">
        <f t="shared" si="49"/>
        <v/>
      </c>
      <c r="CK56" s="29" t="str">
        <f t="shared" si="50"/>
        <v/>
      </c>
      <c r="CL56" s="29" t="str">
        <f t="shared" si="51"/>
        <v/>
      </c>
      <c r="CM56" s="31" t="str">
        <f t="shared" si="52"/>
        <v/>
      </c>
      <c r="CN56" s="32" t="str">
        <f t="shared" si="53"/>
        <v/>
      </c>
      <c r="CO56" s="35"/>
      <c r="CP56" s="58"/>
      <c r="CQ56" s="45" t="str">
        <f t="shared" si="54"/>
        <v/>
      </c>
      <c r="CR56" s="35"/>
      <c r="CS56" s="58"/>
      <c r="CT56" s="45" t="str">
        <f t="shared" si="55"/>
        <v/>
      </c>
      <c r="CU56" s="7"/>
      <c r="CV56" s="7"/>
      <c r="CW56" s="59"/>
      <c r="CX56" s="7"/>
      <c r="CY56" s="7"/>
      <c r="CZ56" s="7"/>
      <c r="DA56" s="7"/>
    </row>
    <row r="57" spans="1:105" x14ac:dyDescent="0.25">
      <c r="A57" s="8"/>
      <c r="B57" s="8"/>
      <c r="C57" s="8"/>
      <c r="D57" s="8" t="str">
        <f t="shared" si="28"/>
        <v/>
      </c>
      <c r="E57" s="13" t="str">
        <f t="shared" si="29"/>
        <v/>
      </c>
      <c r="F57" s="17" t="str">
        <f t="shared" si="30"/>
        <v/>
      </c>
      <c r="G57" s="13" t="str">
        <f t="shared" si="31"/>
        <v/>
      </c>
      <c r="H57" s="13" t="str">
        <f t="shared" si="32"/>
        <v/>
      </c>
      <c r="I57" s="8" t="str">
        <f t="shared" si="33"/>
        <v/>
      </c>
      <c r="J57" s="13" t="str">
        <f t="shared" si="34"/>
        <v/>
      </c>
      <c r="K57" s="20" t="str">
        <f t="shared" si="35"/>
        <v/>
      </c>
      <c r="L57" s="13" t="str">
        <f t="shared" si="36"/>
        <v/>
      </c>
      <c r="M57" s="8" t="str">
        <f t="shared" si="37"/>
        <v/>
      </c>
      <c r="N57" s="7"/>
      <c r="O57" s="58"/>
      <c r="P57" s="58"/>
      <c r="Q57" s="2"/>
      <c r="R57" s="58"/>
      <c r="S57" s="58"/>
      <c r="T57" s="2"/>
      <c r="U57" s="58"/>
      <c r="V57" s="58"/>
      <c r="W57" s="2"/>
      <c r="X57" s="58"/>
      <c r="Y57" s="58"/>
      <c r="Z57" s="2"/>
      <c r="AA57" s="58"/>
      <c r="AB57" s="58"/>
      <c r="AC57" s="2"/>
      <c r="AD57" s="29" t="str">
        <f t="shared" si="38"/>
        <v/>
      </c>
      <c r="AE57" s="58"/>
      <c r="AF57" s="58"/>
      <c r="AG57" s="2"/>
      <c r="AH57" s="58"/>
      <c r="AI57" s="58"/>
      <c r="AJ57" s="2"/>
      <c r="AK57" s="58"/>
      <c r="AL57" s="58"/>
      <c r="AM57" s="2"/>
      <c r="AN57" s="58"/>
      <c r="AO57" s="58"/>
      <c r="AP57" s="2"/>
      <c r="AQ57" s="58"/>
      <c r="AR57" s="58"/>
      <c r="AS57" s="2"/>
      <c r="AT57" s="58"/>
      <c r="AU57" s="31" t="str">
        <f t="shared" si="39"/>
        <v/>
      </c>
      <c r="AV57" s="32" t="str">
        <f t="shared" si="40"/>
        <v/>
      </c>
      <c r="AW57" s="35"/>
      <c r="AX57" s="58"/>
      <c r="AY57" s="58"/>
      <c r="AZ57" s="2"/>
      <c r="BA57" s="58"/>
      <c r="BB57" s="58"/>
      <c r="BC57" s="2"/>
      <c r="BD57" s="58"/>
      <c r="BE57" s="58"/>
      <c r="BF57" s="2"/>
      <c r="BG57" s="58"/>
      <c r="BH57" s="58"/>
      <c r="BI57" s="2"/>
      <c r="BJ57" s="58"/>
      <c r="BK57" s="58"/>
      <c r="BL57" s="2"/>
      <c r="BM57" s="29" t="str">
        <f t="shared" si="41"/>
        <v/>
      </c>
      <c r="BN57" s="29" t="str">
        <f t="shared" si="42"/>
        <v/>
      </c>
      <c r="BO57" s="29" t="str">
        <f t="shared" si="43"/>
        <v/>
      </c>
      <c r="BP57" s="29" t="str">
        <f t="shared" si="44"/>
        <v/>
      </c>
      <c r="BQ57" s="29" t="str">
        <f t="shared" si="45"/>
        <v/>
      </c>
      <c r="BR57" s="29" t="str">
        <f t="shared" si="46"/>
        <v/>
      </c>
      <c r="BS57" s="58"/>
      <c r="BT57" s="58"/>
      <c r="BU57" s="2"/>
      <c r="BV57" s="58"/>
      <c r="BW57" s="58"/>
      <c r="BX57" s="2"/>
      <c r="BY57" s="58"/>
      <c r="BZ57" s="58"/>
      <c r="CA57" s="2"/>
      <c r="CB57" s="58"/>
      <c r="CC57" s="58"/>
      <c r="CD57" s="2"/>
      <c r="CE57" s="58"/>
      <c r="CF57" s="58"/>
      <c r="CG57" s="2"/>
      <c r="CH57" s="29" t="str">
        <f t="shared" si="47"/>
        <v/>
      </c>
      <c r="CI57" s="29" t="str">
        <f t="shared" si="48"/>
        <v/>
      </c>
      <c r="CJ57" s="29" t="str">
        <f t="shared" si="49"/>
        <v/>
      </c>
      <c r="CK57" s="29" t="str">
        <f t="shared" si="50"/>
        <v/>
      </c>
      <c r="CL57" s="29" t="str">
        <f t="shared" si="51"/>
        <v/>
      </c>
      <c r="CM57" s="31" t="str">
        <f t="shared" si="52"/>
        <v/>
      </c>
      <c r="CN57" s="32" t="str">
        <f t="shared" si="53"/>
        <v/>
      </c>
      <c r="CO57" s="35"/>
      <c r="CP57" s="58"/>
      <c r="CQ57" s="45" t="str">
        <f t="shared" si="54"/>
        <v/>
      </c>
      <c r="CR57" s="35"/>
      <c r="CS57" s="58"/>
      <c r="CT57" s="45" t="str">
        <f t="shared" si="55"/>
        <v/>
      </c>
      <c r="CU57" s="7"/>
      <c r="CV57" s="7"/>
      <c r="CW57" s="59"/>
      <c r="CX57" s="7"/>
      <c r="CY57" s="7"/>
      <c r="CZ57" s="7"/>
      <c r="DA57" s="7"/>
    </row>
    <row r="58" spans="1:105" x14ac:dyDescent="0.25">
      <c r="A58" s="8"/>
      <c r="B58" s="8"/>
      <c r="C58" s="8"/>
      <c r="D58" s="8" t="str">
        <f t="shared" si="28"/>
        <v/>
      </c>
      <c r="E58" s="13" t="str">
        <f t="shared" si="29"/>
        <v/>
      </c>
      <c r="F58" s="17" t="str">
        <f t="shared" si="30"/>
        <v/>
      </c>
      <c r="G58" s="13" t="str">
        <f t="shared" si="31"/>
        <v/>
      </c>
      <c r="H58" s="13" t="str">
        <f t="shared" si="32"/>
        <v/>
      </c>
      <c r="I58" s="8" t="str">
        <f t="shared" si="33"/>
        <v/>
      </c>
      <c r="J58" s="13" t="str">
        <f t="shared" si="34"/>
        <v/>
      </c>
      <c r="K58" s="20" t="str">
        <f t="shared" si="35"/>
        <v/>
      </c>
      <c r="L58" s="13" t="str">
        <f t="shared" si="36"/>
        <v/>
      </c>
      <c r="M58" s="8" t="str">
        <f t="shared" si="37"/>
        <v/>
      </c>
      <c r="N58" s="7"/>
      <c r="O58" s="58"/>
      <c r="P58" s="58"/>
      <c r="Q58" s="2"/>
      <c r="R58" s="58"/>
      <c r="S58" s="58"/>
      <c r="T58" s="2"/>
      <c r="U58" s="58"/>
      <c r="V58" s="58"/>
      <c r="W58" s="2"/>
      <c r="X58" s="58"/>
      <c r="Y58" s="58"/>
      <c r="Z58" s="2"/>
      <c r="AA58" s="58"/>
      <c r="AB58" s="58"/>
      <c r="AC58" s="2"/>
      <c r="AD58" s="29" t="str">
        <f t="shared" si="38"/>
        <v/>
      </c>
      <c r="AE58" s="58"/>
      <c r="AF58" s="58"/>
      <c r="AG58" s="2"/>
      <c r="AH58" s="58"/>
      <c r="AI58" s="58"/>
      <c r="AJ58" s="2"/>
      <c r="AK58" s="58"/>
      <c r="AL58" s="58"/>
      <c r="AM58" s="2"/>
      <c r="AN58" s="58"/>
      <c r="AO58" s="58"/>
      <c r="AP58" s="2"/>
      <c r="AQ58" s="58"/>
      <c r="AR58" s="58"/>
      <c r="AS58" s="2"/>
      <c r="AT58" s="58"/>
      <c r="AU58" s="31" t="str">
        <f t="shared" si="39"/>
        <v/>
      </c>
      <c r="AV58" s="32" t="str">
        <f t="shared" si="40"/>
        <v/>
      </c>
      <c r="AW58" s="35"/>
      <c r="AX58" s="58"/>
      <c r="AY58" s="58"/>
      <c r="AZ58" s="2"/>
      <c r="BA58" s="58"/>
      <c r="BB58" s="58"/>
      <c r="BC58" s="2"/>
      <c r="BD58" s="58"/>
      <c r="BE58" s="58"/>
      <c r="BF58" s="2"/>
      <c r="BG58" s="58"/>
      <c r="BH58" s="58"/>
      <c r="BI58" s="2"/>
      <c r="BJ58" s="58"/>
      <c r="BK58" s="58"/>
      <c r="BL58" s="2"/>
      <c r="BM58" s="29" t="str">
        <f t="shared" si="41"/>
        <v/>
      </c>
      <c r="BN58" s="29" t="str">
        <f t="shared" si="42"/>
        <v/>
      </c>
      <c r="BO58" s="29" t="str">
        <f t="shared" si="43"/>
        <v/>
      </c>
      <c r="BP58" s="29" t="str">
        <f t="shared" si="44"/>
        <v/>
      </c>
      <c r="BQ58" s="29" t="str">
        <f t="shared" si="45"/>
        <v/>
      </c>
      <c r="BR58" s="29" t="str">
        <f t="shared" si="46"/>
        <v/>
      </c>
      <c r="BS58" s="58"/>
      <c r="BT58" s="58"/>
      <c r="BU58" s="2"/>
      <c r="BV58" s="58"/>
      <c r="BW58" s="58"/>
      <c r="BX58" s="2"/>
      <c r="BY58" s="58"/>
      <c r="BZ58" s="58"/>
      <c r="CA58" s="2"/>
      <c r="CB58" s="58"/>
      <c r="CC58" s="58"/>
      <c r="CD58" s="2"/>
      <c r="CE58" s="58"/>
      <c r="CF58" s="58"/>
      <c r="CG58" s="2"/>
      <c r="CH58" s="29" t="str">
        <f t="shared" si="47"/>
        <v/>
      </c>
      <c r="CI58" s="29" t="str">
        <f t="shared" si="48"/>
        <v/>
      </c>
      <c r="CJ58" s="29" t="str">
        <f t="shared" si="49"/>
        <v/>
      </c>
      <c r="CK58" s="29" t="str">
        <f t="shared" si="50"/>
        <v/>
      </c>
      <c r="CL58" s="29" t="str">
        <f t="shared" si="51"/>
        <v/>
      </c>
      <c r="CM58" s="31" t="str">
        <f t="shared" si="52"/>
        <v/>
      </c>
      <c r="CN58" s="32" t="str">
        <f t="shared" si="53"/>
        <v/>
      </c>
      <c r="CO58" s="35"/>
      <c r="CP58" s="58"/>
      <c r="CQ58" s="45" t="str">
        <f t="shared" si="54"/>
        <v/>
      </c>
      <c r="CR58" s="35"/>
      <c r="CS58" s="58"/>
      <c r="CT58" s="45" t="str">
        <f t="shared" si="55"/>
        <v/>
      </c>
      <c r="CU58" s="7"/>
      <c r="CV58" s="7"/>
      <c r="CW58" s="59"/>
      <c r="CX58" s="7"/>
      <c r="CY58" s="7"/>
      <c r="CZ58" s="7"/>
      <c r="DA58" s="7"/>
    </row>
    <row r="59" spans="1:105" x14ac:dyDescent="0.25">
      <c r="A59" s="8"/>
      <c r="B59" s="8"/>
      <c r="C59" s="8"/>
      <c r="D59" s="8" t="str">
        <f t="shared" si="28"/>
        <v/>
      </c>
      <c r="E59" s="13" t="str">
        <f t="shared" si="29"/>
        <v/>
      </c>
      <c r="F59" s="17" t="str">
        <f t="shared" si="30"/>
        <v/>
      </c>
      <c r="G59" s="13" t="str">
        <f t="shared" si="31"/>
        <v/>
      </c>
      <c r="H59" s="13" t="str">
        <f t="shared" si="32"/>
        <v/>
      </c>
      <c r="I59" s="8" t="str">
        <f t="shared" si="33"/>
        <v/>
      </c>
      <c r="J59" s="13" t="str">
        <f t="shared" si="34"/>
        <v/>
      </c>
      <c r="K59" s="20" t="str">
        <f t="shared" si="35"/>
        <v/>
      </c>
      <c r="L59" s="13" t="str">
        <f t="shared" si="36"/>
        <v/>
      </c>
      <c r="M59" s="8" t="str">
        <f t="shared" si="37"/>
        <v/>
      </c>
      <c r="N59" s="7"/>
      <c r="O59" s="58"/>
      <c r="P59" s="58"/>
      <c r="Q59" s="2"/>
      <c r="R59" s="58"/>
      <c r="S59" s="58"/>
      <c r="T59" s="2"/>
      <c r="U59" s="58"/>
      <c r="V59" s="58"/>
      <c r="W59" s="2"/>
      <c r="X59" s="58"/>
      <c r="Y59" s="58"/>
      <c r="Z59" s="2"/>
      <c r="AA59" s="58"/>
      <c r="AB59" s="58"/>
      <c r="AC59" s="2"/>
      <c r="AD59" s="29" t="str">
        <f t="shared" si="38"/>
        <v/>
      </c>
      <c r="AE59" s="58"/>
      <c r="AF59" s="58"/>
      <c r="AG59" s="2"/>
      <c r="AH59" s="58"/>
      <c r="AI59" s="58"/>
      <c r="AJ59" s="2"/>
      <c r="AK59" s="58"/>
      <c r="AL59" s="58"/>
      <c r="AM59" s="2"/>
      <c r="AN59" s="58"/>
      <c r="AO59" s="58"/>
      <c r="AP59" s="2"/>
      <c r="AQ59" s="58"/>
      <c r="AR59" s="58"/>
      <c r="AS59" s="2"/>
      <c r="AT59" s="58"/>
      <c r="AU59" s="31" t="str">
        <f t="shared" si="39"/>
        <v/>
      </c>
      <c r="AV59" s="32" t="str">
        <f t="shared" si="40"/>
        <v/>
      </c>
      <c r="AW59" s="35"/>
      <c r="AX59" s="58"/>
      <c r="AY59" s="58"/>
      <c r="AZ59" s="2"/>
      <c r="BA59" s="58"/>
      <c r="BB59" s="58"/>
      <c r="BC59" s="2"/>
      <c r="BD59" s="58"/>
      <c r="BE59" s="58"/>
      <c r="BF59" s="2"/>
      <c r="BG59" s="58"/>
      <c r="BH59" s="58"/>
      <c r="BI59" s="2"/>
      <c r="BJ59" s="58"/>
      <c r="BK59" s="58"/>
      <c r="BL59" s="2"/>
      <c r="BM59" s="29" t="str">
        <f t="shared" si="41"/>
        <v/>
      </c>
      <c r="BN59" s="29" t="str">
        <f t="shared" si="42"/>
        <v/>
      </c>
      <c r="BO59" s="29" t="str">
        <f t="shared" si="43"/>
        <v/>
      </c>
      <c r="BP59" s="29" t="str">
        <f t="shared" si="44"/>
        <v/>
      </c>
      <c r="BQ59" s="29" t="str">
        <f t="shared" si="45"/>
        <v/>
      </c>
      <c r="BR59" s="29" t="str">
        <f t="shared" si="46"/>
        <v/>
      </c>
      <c r="BS59" s="58"/>
      <c r="BT59" s="58"/>
      <c r="BU59" s="2"/>
      <c r="BV59" s="58"/>
      <c r="BW59" s="58"/>
      <c r="BX59" s="2"/>
      <c r="BY59" s="58"/>
      <c r="BZ59" s="58"/>
      <c r="CA59" s="2"/>
      <c r="CB59" s="58"/>
      <c r="CC59" s="58"/>
      <c r="CD59" s="2"/>
      <c r="CE59" s="58"/>
      <c r="CF59" s="58"/>
      <c r="CG59" s="2"/>
      <c r="CH59" s="29" t="str">
        <f t="shared" si="47"/>
        <v/>
      </c>
      <c r="CI59" s="29" t="str">
        <f t="shared" si="48"/>
        <v/>
      </c>
      <c r="CJ59" s="29" t="str">
        <f t="shared" si="49"/>
        <v/>
      </c>
      <c r="CK59" s="29" t="str">
        <f t="shared" si="50"/>
        <v/>
      </c>
      <c r="CL59" s="29" t="str">
        <f t="shared" si="51"/>
        <v/>
      </c>
      <c r="CM59" s="31" t="str">
        <f t="shared" si="52"/>
        <v/>
      </c>
      <c r="CN59" s="32" t="str">
        <f t="shared" si="53"/>
        <v/>
      </c>
      <c r="CO59" s="35"/>
      <c r="CP59" s="58"/>
      <c r="CQ59" s="45" t="str">
        <f t="shared" si="54"/>
        <v/>
      </c>
      <c r="CR59" s="35"/>
      <c r="CS59" s="58"/>
      <c r="CT59" s="45" t="str">
        <f t="shared" si="55"/>
        <v/>
      </c>
      <c r="CU59" s="7"/>
      <c r="CV59" s="7"/>
      <c r="CW59" s="59"/>
      <c r="CX59" s="7"/>
      <c r="CY59" s="7"/>
      <c r="CZ59" s="7"/>
      <c r="DA59" s="7"/>
    </row>
    <row r="60" spans="1:105" x14ac:dyDescent="0.25">
      <c r="A60" s="8"/>
      <c r="B60" s="8"/>
      <c r="C60" s="8"/>
      <c r="D60" s="8" t="str">
        <f t="shared" si="28"/>
        <v/>
      </c>
      <c r="E60" s="13" t="str">
        <f t="shared" si="29"/>
        <v/>
      </c>
      <c r="F60" s="17" t="str">
        <f t="shared" si="30"/>
        <v/>
      </c>
      <c r="G60" s="13" t="str">
        <f t="shared" si="31"/>
        <v/>
      </c>
      <c r="H60" s="13" t="str">
        <f t="shared" si="32"/>
        <v/>
      </c>
      <c r="I60" s="8" t="str">
        <f t="shared" si="33"/>
        <v/>
      </c>
      <c r="J60" s="13" t="str">
        <f t="shared" si="34"/>
        <v/>
      </c>
      <c r="K60" s="20" t="str">
        <f t="shared" si="35"/>
        <v/>
      </c>
      <c r="L60" s="13" t="str">
        <f t="shared" si="36"/>
        <v/>
      </c>
      <c r="M60" s="8" t="str">
        <f t="shared" si="37"/>
        <v/>
      </c>
      <c r="N60" s="7"/>
      <c r="O60" s="58"/>
      <c r="P60" s="58"/>
      <c r="Q60" s="2"/>
      <c r="R60" s="58"/>
      <c r="S60" s="58"/>
      <c r="T60" s="2"/>
      <c r="U60" s="58"/>
      <c r="V60" s="58"/>
      <c r="W60" s="2"/>
      <c r="X60" s="58"/>
      <c r="Y60" s="58"/>
      <c r="Z60" s="2"/>
      <c r="AA60" s="58"/>
      <c r="AB60" s="58"/>
      <c r="AC60" s="2"/>
      <c r="AD60" s="29" t="str">
        <f t="shared" si="38"/>
        <v/>
      </c>
      <c r="AE60" s="58"/>
      <c r="AF60" s="58"/>
      <c r="AG60" s="2"/>
      <c r="AH60" s="58"/>
      <c r="AI60" s="58"/>
      <c r="AJ60" s="2"/>
      <c r="AK60" s="58"/>
      <c r="AL60" s="58"/>
      <c r="AM60" s="2"/>
      <c r="AN60" s="58"/>
      <c r="AO60" s="58"/>
      <c r="AP60" s="2"/>
      <c r="AQ60" s="58"/>
      <c r="AR60" s="58"/>
      <c r="AS60" s="2"/>
      <c r="AT60" s="58"/>
      <c r="AU60" s="31" t="str">
        <f t="shared" si="39"/>
        <v/>
      </c>
      <c r="AV60" s="32" t="str">
        <f t="shared" si="40"/>
        <v/>
      </c>
      <c r="AW60" s="35"/>
      <c r="AX60" s="58"/>
      <c r="AY60" s="58"/>
      <c r="AZ60" s="2"/>
      <c r="BA60" s="58"/>
      <c r="BB60" s="58"/>
      <c r="BC60" s="2"/>
      <c r="BD60" s="58"/>
      <c r="BE60" s="58"/>
      <c r="BF60" s="2"/>
      <c r="BG60" s="58"/>
      <c r="BH60" s="58"/>
      <c r="BI60" s="2"/>
      <c r="BJ60" s="58"/>
      <c r="BK60" s="58"/>
      <c r="BL60" s="2"/>
      <c r="BM60" s="29" t="str">
        <f t="shared" si="41"/>
        <v/>
      </c>
      <c r="BN60" s="29" t="str">
        <f t="shared" si="42"/>
        <v/>
      </c>
      <c r="BO60" s="29" t="str">
        <f t="shared" si="43"/>
        <v/>
      </c>
      <c r="BP60" s="29" t="str">
        <f t="shared" si="44"/>
        <v/>
      </c>
      <c r="BQ60" s="29" t="str">
        <f t="shared" si="45"/>
        <v/>
      </c>
      <c r="BR60" s="29" t="str">
        <f t="shared" si="46"/>
        <v/>
      </c>
      <c r="BS60" s="58"/>
      <c r="BT60" s="58"/>
      <c r="BU60" s="2"/>
      <c r="BV60" s="58"/>
      <c r="BW60" s="58"/>
      <c r="BX60" s="2"/>
      <c r="BY60" s="58"/>
      <c r="BZ60" s="58"/>
      <c r="CA60" s="2"/>
      <c r="CB60" s="58"/>
      <c r="CC60" s="58"/>
      <c r="CD60" s="2"/>
      <c r="CE60" s="58"/>
      <c r="CF60" s="58"/>
      <c r="CG60" s="2"/>
      <c r="CH60" s="29" t="str">
        <f t="shared" si="47"/>
        <v/>
      </c>
      <c r="CI60" s="29" t="str">
        <f t="shared" si="48"/>
        <v/>
      </c>
      <c r="CJ60" s="29" t="str">
        <f t="shared" si="49"/>
        <v/>
      </c>
      <c r="CK60" s="29" t="str">
        <f t="shared" si="50"/>
        <v/>
      </c>
      <c r="CL60" s="29" t="str">
        <f t="shared" si="51"/>
        <v/>
      </c>
      <c r="CM60" s="31" t="str">
        <f t="shared" si="52"/>
        <v/>
      </c>
      <c r="CN60" s="32" t="str">
        <f t="shared" si="53"/>
        <v/>
      </c>
      <c r="CO60" s="35"/>
      <c r="CP60" s="58"/>
      <c r="CQ60" s="45" t="str">
        <f t="shared" si="54"/>
        <v/>
      </c>
      <c r="CR60" s="35"/>
      <c r="CS60" s="58"/>
      <c r="CT60" s="45" t="str">
        <f t="shared" si="55"/>
        <v/>
      </c>
      <c r="CU60" s="7"/>
      <c r="CV60" s="7"/>
      <c r="CW60" s="59"/>
      <c r="CX60" s="7"/>
      <c r="CY60" s="7"/>
      <c r="CZ60" s="7"/>
      <c r="DA60" s="7"/>
    </row>
  </sheetData>
  <sheetProtection password="C0BF" sheet="1" formatColumns="0" formatRows="0" insertColumns="0" insertHyperlinks="0" deleteColumns="0" deleteRows="0" autoFilter="0" pivotTables="0"/>
  <mergeCells count="46">
    <mergeCell ref="A8:A10"/>
    <mergeCell ref="B8:B10"/>
    <mergeCell ref="C8:C10"/>
    <mergeCell ref="F9:H9"/>
    <mergeCell ref="D8:H8"/>
    <mergeCell ref="D9:E9"/>
    <mergeCell ref="C1:M1"/>
    <mergeCell ref="AT8:AT10"/>
    <mergeCell ref="AD9:AD10"/>
    <mergeCell ref="AE9:AG9"/>
    <mergeCell ref="AH9:AJ9"/>
    <mergeCell ref="AK9:AM9"/>
    <mergeCell ref="AN9:AP9"/>
    <mergeCell ref="AQ9:AS9"/>
    <mergeCell ref="O9:Q9"/>
    <mergeCell ref="R9:T9"/>
    <mergeCell ref="U9:W9"/>
    <mergeCell ref="X9:Z9"/>
    <mergeCell ref="AA9:AC9"/>
    <mergeCell ref="CY25:DA25"/>
    <mergeCell ref="AU8:AU10"/>
    <mergeCell ref="AV8:AV10"/>
    <mergeCell ref="CT8:CT10"/>
    <mergeCell ref="CM8:CM10"/>
    <mergeCell ref="AX9:AZ9"/>
    <mergeCell ref="BA9:BC9"/>
    <mergeCell ref="BD9:BF9"/>
    <mergeCell ref="BG9:BI9"/>
    <mergeCell ref="BJ9:BL9"/>
    <mergeCell ref="BR9:BR10"/>
    <mergeCell ref="BS9:BU9"/>
    <mergeCell ref="BV9:BX9"/>
    <mergeCell ref="BY9:CA9"/>
    <mergeCell ref="CP8:CP10"/>
    <mergeCell ref="CQ8:CQ10"/>
    <mergeCell ref="CN8:CN10"/>
    <mergeCell ref="CS8:CS10"/>
    <mergeCell ref="CY11:DA11"/>
    <mergeCell ref="H3:J3"/>
    <mergeCell ref="H4:J4"/>
    <mergeCell ref="K9:M9"/>
    <mergeCell ref="CB9:CD9"/>
    <mergeCell ref="CE9:CG9"/>
    <mergeCell ref="I8:M8"/>
    <mergeCell ref="D7:M7"/>
    <mergeCell ref="I9:J9"/>
  </mergeCells>
  <conditionalFormatting sqref="O11">
    <cfRule type="cellIs" dxfId="11063" priority="84" operator="lessThan">
      <formula>$C$4</formula>
    </cfRule>
  </conditionalFormatting>
  <conditionalFormatting sqref="O12">
    <cfRule type="cellIs" dxfId="11062" priority="85" operator="lessThan">
      <formula>$C$4</formula>
    </cfRule>
  </conditionalFormatting>
  <conditionalFormatting sqref="O13">
    <cfRule type="cellIs" dxfId="11061" priority="86" operator="lessThan">
      <formula>$C$4</formula>
    </cfRule>
  </conditionalFormatting>
  <conditionalFormatting sqref="O14">
    <cfRule type="cellIs" dxfId="11060" priority="87" operator="lessThan">
      <formula>$C$4</formula>
    </cfRule>
  </conditionalFormatting>
  <conditionalFormatting sqref="O16">
    <cfRule type="cellIs" dxfId="11059" priority="89" operator="lessThan">
      <formula>$C$4</formula>
    </cfRule>
  </conditionalFormatting>
  <conditionalFormatting sqref="O17">
    <cfRule type="cellIs" dxfId="11058" priority="90" operator="lessThan">
      <formula>$C$4</formula>
    </cfRule>
  </conditionalFormatting>
  <conditionalFormatting sqref="O18">
    <cfRule type="cellIs" dxfId="11057" priority="91" operator="lessThan">
      <formula>$C$4</formula>
    </cfRule>
  </conditionalFormatting>
  <conditionalFormatting sqref="O19">
    <cfRule type="cellIs" dxfId="11056" priority="92" operator="lessThan">
      <formula>$C$4</formula>
    </cfRule>
  </conditionalFormatting>
  <conditionalFormatting sqref="O20">
    <cfRule type="cellIs" dxfId="11055" priority="93" operator="lessThan">
      <formula>$C$4</formula>
    </cfRule>
  </conditionalFormatting>
  <conditionalFormatting sqref="O21">
    <cfRule type="cellIs" dxfId="11054" priority="94" operator="lessThan">
      <formula>$C$4</formula>
    </cfRule>
  </conditionalFormatting>
  <conditionalFormatting sqref="O22">
    <cfRule type="cellIs" dxfId="11053" priority="95" operator="lessThan">
      <formula>$C$4</formula>
    </cfRule>
  </conditionalFormatting>
  <conditionalFormatting sqref="O23">
    <cfRule type="cellIs" dxfId="11052" priority="96" operator="lessThan">
      <formula>$C$4</formula>
    </cfRule>
  </conditionalFormatting>
  <conditionalFormatting sqref="O24">
    <cfRule type="cellIs" dxfId="11051" priority="97" operator="lessThan">
      <formula>$C$4</formula>
    </cfRule>
  </conditionalFormatting>
  <conditionalFormatting sqref="O25">
    <cfRule type="cellIs" dxfId="11050" priority="98" operator="lessThan">
      <formula>$C$4</formula>
    </cfRule>
  </conditionalFormatting>
  <conditionalFormatting sqref="O26">
    <cfRule type="cellIs" dxfId="11049" priority="99" operator="lessThan">
      <formula>$C$4</formula>
    </cfRule>
  </conditionalFormatting>
  <conditionalFormatting sqref="O27">
    <cfRule type="cellIs" dxfId="11048" priority="100" operator="lessThan">
      <formula>$C$4</formula>
    </cfRule>
  </conditionalFormatting>
  <conditionalFormatting sqref="O28">
    <cfRule type="cellIs" dxfId="11047" priority="101" operator="lessThan">
      <formula>$C$4</formula>
    </cfRule>
  </conditionalFormatting>
  <conditionalFormatting sqref="O29">
    <cfRule type="cellIs" dxfId="11046" priority="102" operator="lessThan">
      <formula>$C$4</formula>
    </cfRule>
  </conditionalFormatting>
  <conditionalFormatting sqref="O30">
    <cfRule type="cellIs" dxfId="11045" priority="103" operator="lessThan">
      <formula>$C$4</formula>
    </cfRule>
  </conditionalFormatting>
  <conditionalFormatting sqref="O31">
    <cfRule type="cellIs" dxfId="11044" priority="104" operator="lessThan">
      <formula>$C$4</formula>
    </cfRule>
  </conditionalFormatting>
  <conditionalFormatting sqref="O32">
    <cfRule type="cellIs" dxfId="11043" priority="105" operator="lessThan">
      <formula>$C$4</formula>
    </cfRule>
  </conditionalFormatting>
  <conditionalFormatting sqref="O33">
    <cfRule type="cellIs" dxfId="11042" priority="106" operator="lessThan">
      <formula>$C$4</formula>
    </cfRule>
  </conditionalFormatting>
  <conditionalFormatting sqref="O34">
    <cfRule type="cellIs" dxfId="11041" priority="107" operator="lessThan">
      <formula>$C$4</formula>
    </cfRule>
  </conditionalFormatting>
  <conditionalFormatting sqref="O36">
    <cfRule type="cellIs" dxfId="11040" priority="109" operator="lessThan">
      <formula>$C$4</formula>
    </cfRule>
  </conditionalFormatting>
  <conditionalFormatting sqref="O37">
    <cfRule type="cellIs" dxfId="11039" priority="110" operator="lessThan">
      <formula>$C$4</formula>
    </cfRule>
  </conditionalFormatting>
  <conditionalFormatting sqref="O39">
    <cfRule type="cellIs" dxfId="11038" priority="112" operator="lessThan">
      <formula>$C$4</formula>
    </cfRule>
  </conditionalFormatting>
  <conditionalFormatting sqref="O40">
    <cfRule type="cellIs" dxfId="11037" priority="113" operator="lessThan">
      <formula>$C$4</formula>
    </cfRule>
  </conditionalFormatting>
  <conditionalFormatting sqref="O41">
    <cfRule type="cellIs" dxfId="11036" priority="114" operator="lessThan">
      <formula>$C$4</formula>
    </cfRule>
  </conditionalFormatting>
  <conditionalFormatting sqref="O42">
    <cfRule type="cellIs" dxfId="11035" priority="115" operator="lessThan">
      <formula>$C$4</formula>
    </cfRule>
  </conditionalFormatting>
  <conditionalFormatting sqref="O43">
    <cfRule type="cellIs" dxfId="11034" priority="116" operator="lessThan">
      <formula>$C$4</formula>
    </cfRule>
  </conditionalFormatting>
  <conditionalFormatting sqref="O44">
    <cfRule type="cellIs" dxfId="11033" priority="117" operator="lessThan">
      <formula>$C$4</formula>
    </cfRule>
  </conditionalFormatting>
  <conditionalFormatting sqref="O45">
    <cfRule type="cellIs" dxfId="11032" priority="118" operator="lessThan">
      <formula>$C$4</formula>
    </cfRule>
  </conditionalFormatting>
  <conditionalFormatting sqref="O46">
    <cfRule type="cellIs" dxfId="11031" priority="119" operator="lessThan">
      <formula>$C$4</formula>
    </cfRule>
  </conditionalFormatting>
  <conditionalFormatting sqref="O47">
    <cfRule type="cellIs" dxfId="11030" priority="120" operator="lessThan">
      <formula>$C$4</formula>
    </cfRule>
  </conditionalFormatting>
  <conditionalFormatting sqref="O48">
    <cfRule type="cellIs" dxfId="11029" priority="121" operator="lessThan">
      <formula>$C$4</formula>
    </cfRule>
  </conditionalFormatting>
  <conditionalFormatting sqref="O49">
    <cfRule type="cellIs" dxfId="11028" priority="122" operator="lessThan">
      <formula>$C$4</formula>
    </cfRule>
  </conditionalFormatting>
  <conditionalFormatting sqref="O50">
    <cfRule type="cellIs" dxfId="11027" priority="123" operator="lessThan">
      <formula>$C$4</formula>
    </cfRule>
  </conditionalFormatting>
  <conditionalFormatting sqref="O51">
    <cfRule type="cellIs" dxfId="11026" priority="124" operator="lessThan">
      <formula>$C$4</formula>
    </cfRule>
  </conditionalFormatting>
  <conditionalFormatting sqref="O52">
    <cfRule type="cellIs" dxfId="11025" priority="125" operator="lessThan">
      <formula>$C$4</formula>
    </cfRule>
  </conditionalFormatting>
  <conditionalFormatting sqref="O53">
    <cfRule type="cellIs" dxfId="11024" priority="126" operator="lessThan">
      <formula>$C$4</formula>
    </cfRule>
  </conditionalFormatting>
  <conditionalFormatting sqref="O54">
    <cfRule type="cellIs" dxfId="11023" priority="127" operator="lessThan">
      <formula>$C$4</formula>
    </cfRule>
  </conditionalFormatting>
  <conditionalFormatting sqref="O55">
    <cfRule type="cellIs" dxfId="11022" priority="128" operator="lessThan">
      <formula>$C$4</formula>
    </cfRule>
  </conditionalFormatting>
  <conditionalFormatting sqref="O56">
    <cfRule type="cellIs" dxfId="11021" priority="129" operator="lessThan">
      <formula>$C$4</formula>
    </cfRule>
  </conditionalFormatting>
  <conditionalFormatting sqref="O57">
    <cfRule type="cellIs" dxfId="11020" priority="130" operator="lessThan">
      <formula>$C$4</formula>
    </cfRule>
  </conditionalFormatting>
  <conditionalFormatting sqref="O58">
    <cfRule type="cellIs" dxfId="11019" priority="131" operator="lessThan">
      <formula>$C$4</formula>
    </cfRule>
  </conditionalFormatting>
  <conditionalFormatting sqref="O59">
    <cfRule type="cellIs" dxfId="11018" priority="132" operator="lessThan">
      <formula>$C$4</formula>
    </cfRule>
  </conditionalFormatting>
  <conditionalFormatting sqref="O60">
    <cfRule type="cellIs" dxfId="11017" priority="133" operator="lessThan">
      <formula>$C$4</formula>
    </cfRule>
  </conditionalFormatting>
  <conditionalFormatting sqref="P11">
    <cfRule type="cellIs" dxfId="11016" priority="134" operator="lessThan">
      <formula>$C$4</formula>
    </cfRule>
  </conditionalFormatting>
  <conditionalFormatting sqref="P12">
    <cfRule type="cellIs" dxfId="11015" priority="135" operator="lessThan">
      <formula>$C$4</formula>
    </cfRule>
  </conditionalFormatting>
  <conditionalFormatting sqref="P13">
    <cfRule type="cellIs" dxfId="11014" priority="136" operator="lessThan">
      <formula>$C$4</formula>
    </cfRule>
  </conditionalFormatting>
  <conditionalFormatting sqref="P14">
    <cfRule type="cellIs" dxfId="11013" priority="137" operator="lessThan">
      <formula>$C$4</formula>
    </cfRule>
  </conditionalFormatting>
  <conditionalFormatting sqref="P15">
    <cfRule type="cellIs" dxfId="11012" priority="138" operator="lessThan">
      <formula>$C$4</formula>
    </cfRule>
  </conditionalFormatting>
  <conditionalFormatting sqref="P16">
    <cfRule type="cellIs" dxfId="11011" priority="139" operator="lessThan">
      <formula>$C$4</formula>
    </cfRule>
  </conditionalFormatting>
  <conditionalFormatting sqref="P17">
    <cfRule type="cellIs" dxfId="11010" priority="140" operator="lessThan">
      <formula>$C$4</formula>
    </cfRule>
  </conditionalFormatting>
  <conditionalFormatting sqref="P18">
    <cfRule type="cellIs" dxfId="11009" priority="141" operator="lessThan">
      <formula>$C$4</formula>
    </cfRule>
  </conditionalFormatting>
  <conditionalFormatting sqref="P19">
    <cfRule type="cellIs" dxfId="11008" priority="142" operator="lessThan">
      <formula>$C$4</formula>
    </cfRule>
  </conditionalFormatting>
  <conditionalFormatting sqref="P20">
    <cfRule type="cellIs" dxfId="11007" priority="143" operator="lessThan">
      <formula>$C$4</formula>
    </cfRule>
  </conditionalFormatting>
  <conditionalFormatting sqref="P21">
    <cfRule type="cellIs" dxfId="11006" priority="144" operator="lessThan">
      <formula>$C$4</formula>
    </cfRule>
  </conditionalFormatting>
  <conditionalFormatting sqref="P22">
    <cfRule type="cellIs" dxfId="11005" priority="145" operator="lessThan">
      <formula>$C$4</formula>
    </cfRule>
  </conditionalFormatting>
  <conditionalFormatting sqref="P23">
    <cfRule type="cellIs" dxfId="11004" priority="146" operator="lessThan">
      <formula>$C$4</formula>
    </cfRule>
  </conditionalFormatting>
  <conditionalFormatting sqref="P24">
    <cfRule type="cellIs" dxfId="11003" priority="147" operator="lessThan">
      <formula>$C$4</formula>
    </cfRule>
  </conditionalFormatting>
  <conditionalFormatting sqref="P25">
    <cfRule type="cellIs" dxfId="11002" priority="148" operator="lessThan">
      <formula>$C$4</formula>
    </cfRule>
  </conditionalFormatting>
  <conditionalFormatting sqref="P26">
    <cfRule type="cellIs" dxfId="11001" priority="149" operator="lessThan">
      <formula>$C$4</formula>
    </cfRule>
  </conditionalFormatting>
  <conditionalFormatting sqref="P27">
    <cfRule type="cellIs" dxfId="11000" priority="150" operator="lessThan">
      <formula>$C$4</formula>
    </cfRule>
  </conditionalFormatting>
  <conditionalFormatting sqref="P28">
    <cfRule type="cellIs" dxfId="10999" priority="151" operator="lessThan">
      <formula>$C$4</formula>
    </cfRule>
  </conditionalFormatting>
  <conditionalFormatting sqref="P29">
    <cfRule type="cellIs" dxfId="10998" priority="152" operator="lessThan">
      <formula>$C$4</formula>
    </cfRule>
  </conditionalFormatting>
  <conditionalFormatting sqref="P30">
    <cfRule type="cellIs" dxfId="10997" priority="153" operator="lessThan">
      <formula>$C$4</formula>
    </cfRule>
  </conditionalFormatting>
  <conditionalFormatting sqref="P31">
    <cfRule type="cellIs" dxfId="10996" priority="154" operator="lessThan">
      <formula>$C$4</formula>
    </cfRule>
  </conditionalFormatting>
  <conditionalFormatting sqref="P32">
    <cfRule type="cellIs" dxfId="10995" priority="155" operator="lessThan">
      <formula>$C$4</formula>
    </cfRule>
  </conditionalFormatting>
  <conditionalFormatting sqref="P33">
    <cfRule type="cellIs" dxfId="10994" priority="156" operator="lessThan">
      <formula>$C$4</formula>
    </cfRule>
  </conditionalFormatting>
  <conditionalFormatting sqref="P34">
    <cfRule type="cellIs" dxfId="10993" priority="157" operator="lessThan">
      <formula>$C$4</formula>
    </cfRule>
  </conditionalFormatting>
  <conditionalFormatting sqref="P35">
    <cfRule type="cellIs" dxfId="10992" priority="158" operator="lessThan">
      <formula>$C$4</formula>
    </cfRule>
  </conditionalFormatting>
  <conditionalFormatting sqref="P36">
    <cfRule type="cellIs" dxfId="10991" priority="159" operator="lessThan">
      <formula>$C$4</formula>
    </cfRule>
  </conditionalFormatting>
  <conditionalFormatting sqref="P37">
    <cfRule type="cellIs" dxfId="10990" priority="160" operator="lessThan">
      <formula>$C$4</formula>
    </cfRule>
  </conditionalFormatting>
  <conditionalFormatting sqref="P38">
    <cfRule type="cellIs" dxfId="10989" priority="161" operator="lessThan">
      <formula>$C$4</formula>
    </cfRule>
  </conditionalFormatting>
  <conditionalFormatting sqref="P39">
    <cfRule type="cellIs" dxfId="10988" priority="162" operator="lessThan">
      <formula>$C$4</formula>
    </cfRule>
  </conditionalFormatting>
  <conditionalFormatting sqref="P40">
    <cfRule type="cellIs" dxfId="10987" priority="163" operator="lessThan">
      <formula>$C$4</formula>
    </cfRule>
  </conditionalFormatting>
  <conditionalFormatting sqref="P41">
    <cfRule type="cellIs" dxfId="10986" priority="164" operator="lessThan">
      <formula>$C$4</formula>
    </cfRule>
  </conditionalFormatting>
  <conditionalFormatting sqref="P42">
    <cfRule type="cellIs" dxfId="10985" priority="165" operator="lessThan">
      <formula>$C$4</formula>
    </cfRule>
  </conditionalFormatting>
  <conditionalFormatting sqref="P43">
    <cfRule type="cellIs" dxfId="10984" priority="166" operator="lessThan">
      <formula>$C$4</formula>
    </cfRule>
  </conditionalFormatting>
  <conditionalFormatting sqref="P44">
    <cfRule type="cellIs" dxfId="10983" priority="167" operator="lessThan">
      <formula>$C$4</formula>
    </cfRule>
  </conditionalFormatting>
  <conditionalFormatting sqref="P45">
    <cfRule type="cellIs" dxfId="10982" priority="168" operator="lessThan">
      <formula>$C$4</formula>
    </cfRule>
  </conditionalFormatting>
  <conditionalFormatting sqref="P46">
    <cfRule type="cellIs" dxfId="10981" priority="169" operator="lessThan">
      <formula>$C$4</formula>
    </cfRule>
  </conditionalFormatting>
  <conditionalFormatting sqref="P47">
    <cfRule type="cellIs" dxfId="10980" priority="170" operator="lessThan">
      <formula>$C$4</formula>
    </cfRule>
  </conditionalFormatting>
  <conditionalFormatting sqref="P48">
    <cfRule type="cellIs" dxfId="10979" priority="171" operator="lessThan">
      <formula>$C$4</formula>
    </cfRule>
  </conditionalFormatting>
  <conditionalFormatting sqref="P49">
    <cfRule type="cellIs" dxfId="10978" priority="172" operator="lessThan">
      <formula>$C$4</formula>
    </cfRule>
  </conditionalFormatting>
  <conditionalFormatting sqref="P50">
    <cfRule type="cellIs" dxfId="10977" priority="173" operator="lessThan">
      <formula>$C$4</formula>
    </cfRule>
  </conditionalFormatting>
  <conditionalFormatting sqref="P51">
    <cfRule type="cellIs" dxfId="10976" priority="174" operator="lessThan">
      <formula>$C$4</formula>
    </cfRule>
  </conditionalFormatting>
  <conditionalFormatting sqref="P52">
    <cfRule type="cellIs" dxfId="10975" priority="175" operator="lessThan">
      <formula>$C$4</formula>
    </cfRule>
  </conditionalFormatting>
  <conditionalFormatting sqref="P53">
    <cfRule type="cellIs" dxfId="10974" priority="176" operator="lessThan">
      <formula>$C$4</formula>
    </cfRule>
  </conditionalFormatting>
  <conditionalFormatting sqref="P54">
    <cfRule type="cellIs" dxfId="10973" priority="177" operator="lessThan">
      <formula>$C$4</formula>
    </cfRule>
  </conditionalFormatting>
  <conditionalFormatting sqref="P55">
    <cfRule type="cellIs" dxfId="10972" priority="178" operator="lessThan">
      <formula>$C$4</formula>
    </cfRule>
  </conditionalFormatting>
  <conditionalFormatting sqref="P56">
    <cfRule type="cellIs" dxfId="10971" priority="179" operator="lessThan">
      <formula>$C$4</formula>
    </cfRule>
  </conditionalFormatting>
  <conditionalFormatting sqref="P57">
    <cfRule type="cellIs" dxfId="10970" priority="180" operator="lessThan">
      <formula>$C$4</formula>
    </cfRule>
  </conditionalFormatting>
  <conditionalFormatting sqref="P58">
    <cfRule type="cellIs" dxfId="10969" priority="181" operator="lessThan">
      <formula>$C$4</formula>
    </cfRule>
  </conditionalFormatting>
  <conditionalFormatting sqref="P59">
    <cfRule type="cellIs" dxfId="10968" priority="182" operator="lessThan">
      <formula>$C$4</formula>
    </cfRule>
  </conditionalFormatting>
  <conditionalFormatting sqref="P60">
    <cfRule type="cellIs" dxfId="10967" priority="183" operator="lessThan">
      <formula>$C$4</formula>
    </cfRule>
  </conditionalFormatting>
  <conditionalFormatting sqref="Q11">
    <cfRule type="cellIs" dxfId="10966" priority="184" operator="lessThan">
      <formula>$C$4</formula>
    </cfRule>
  </conditionalFormatting>
  <conditionalFormatting sqref="Q12">
    <cfRule type="cellIs" dxfId="10965" priority="185" operator="lessThan">
      <formula>$C$4</formula>
    </cfRule>
  </conditionalFormatting>
  <conditionalFormatting sqref="Q13">
    <cfRule type="cellIs" dxfId="10964" priority="186" operator="lessThan">
      <formula>$C$4</formula>
    </cfRule>
  </conditionalFormatting>
  <conditionalFormatting sqref="Q14">
    <cfRule type="cellIs" dxfId="10963" priority="187" operator="lessThan">
      <formula>$C$4</formula>
    </cfRule>
  </conditionalFormatting>
  <conditionalFormatting sqref="Q15">
    <cfRule type="cellIs" dxfId="10962" priority="188" operator="lessThan">
      <formula>$C$4</formula>
    </cfRule>
  </conditionalFormatting>
  <conditionalFormatting sqref="Q16">
    <cfRule type="cellIs" dxfId="10961" priority="189" operator="lessThan">
      <formula>$C$4</formula>
    </cfRule>
  </conditionalFormatting>
  <conditionalFormatting sqref="Q17">
    <cfRule type="cellIs" dxfId="10960" priority="190" operator="lessThan">
      <formula>$C$4</formula>
    </cfRule>
  </conditionalFormatting>
  <conditionalFormatting sqref="Q18">
    <cfRule type="cellIs" dxfId="10959" priority="191" operator="lessThan">
      <formula>$C$4</formula>
    </cfRule>
  </conditionalFormatting>
  <conditionalFormatting sqref="Q19">
    <cfRule type="cellIs" dxfId="10958" priority="192" operator="lessThan">
      <formula>$C$4</formula>
    </cfRule>
  </conditionalFormatting>
  <conditionalFormatting sqref="Q20">
    <cfRule type="cellIs" dxfId="10957" priority="193" operator="lessThan">
      <formula>$C$4</formula>
    </cfRule>
  </conditionalFormatting>
  <conditionalFormatting sqref="Q21">
    <cfRule type="cellIs" dxfId="10956" priority="194" operator="lessThan">
      <formula>$C$4</formula>
    </cfRule>
  </conditionalFormatting>
  <conditionalFormatting sqref="Q22">
    <cfRule type="cellIs" dxfId="10955" priority="195" operator="lessThan">
      <formula>$C$4</formula>
    </cfRule>
  </conditionalFormatting>
  <conditionalFormatting sqref="Q23">
    <cfRule type="cellIs" dxfId="10954" priority="196" operator="lessThan">
      <formula>$C$4</formula>
    </cfRule>
  </conditionalFormatting>
  <conditionalFormatting sqref="Q24">
    <cfRule type="cellIs" dxfId="10953" priority="197" operator="lessThan">
      <formula>$C$4</formula>
    </cfRule>
  </conditionalFormatting>
  <conditionalFormatting sqref="Q25">
    <cfRule type="cellIs" dxfId="10952" priority="198" operator="lessThan">
      <formula>$C$4</formula>
    </cfRule>
  </conditionalFormatting>
  <conditionalFormatting sqref="Q26">
    <cfRule type="cellIs" dxfId="10951" priority="199" operator="lessThan">
      <formula>$C$4</formula>
    </cfRule>
  </conditionalFormatting>
  <conditionalFormatting sqref="Q27">
    <cfRule type="cellIs" dxfId="10950" priority="200" operator="lessThan">
      <formula>$C$4</formula>
    </cfRule>
  </conditionalFormatting>
  <conditionalFormatting sqref="Q28">
    <cfRule type="cellIs" dxfId="10949" priority="201" operator="lessThan">
      <formula>$C$4</formula>
    </cfRule>
  </conditionalFormatting>
  <conditionalFormatting sqref="Q29">
    <cfRule type="cellIs" dxfId="10948" priority="202" operator="lessThan">
      <formula>$C$4</formula>
    </cfRule>
  </conditionalFormatting>
  <conditionalFormatting sqref="Q30">
    <cfRule type="cellIs" dxfId="10947" priority="203" operator="lessThan">
      <formula>$C$4</formula>
    </cfRule>
  </conditionalFormatting>
  <conditionalFormatting sqref="Q31">
    <cfRule type="cellIs" dxfId="10946" priority="204" operator="lessThan">
      <formula>$C$4</formula>
    </cfRule>
  </conditionalFormatting>
  <conditionalFormatting sqref="Q32">
    <cfRule type="cellIs" dxfId="10945" priority="205" operator="lessThan">
      <formula>$C$4</formula>
    </cfRule>
  </conditionalFormatting>
  <conditionalFormatting sqref="Q33">
    <cfRule type="cellIs" dxfId="10944" priority="206" operator="lessThan">
      <formula>$C$4</formula>
    </cfRule>
  </conditionalFormatting>
  <conditionalFormatting sqref="Q34">
    <cfRule type="cellIs" dxfId="10943" priority="207" operator="lessThan">
      <formula>$C$4</formula>
    </cfRule>
  </conditionalFormatting>
  <conditionalFormatting sqref="Q35">
    <cfRule type="cellIs" dxfId="10942" priority="208" operator="lessThan">
      <formula>$C$4</formula>
    </cfRule>
  </conditionalFormatting>
  <conditionalFormatting sqref="Q36">
    <cfRule type="cellIs" dxfId="10941" priority="209" operator="lessThan">
      <formula>$C$4</formula>
    </cfRule>
  </conditionalFormatting>
  <conditionalFormatting sqref="Q37">
    <cfRule type="cellIs" dxfId="10940" priority="210" operator="lessThan">
      <formula>$C$4</formula>
    </cfRule>
  </conditionalFormatting>
  <conditionalFormatting sqref="Q38">
    <cfRule type="cellIs" dxfId="10939" priority="211" operator="lessThan">
      <formula>$C$4</formula>
    </cfRule>
  </conditionalFormatting>
  <conditionalFormatting sqref="Q39">
    <cfRule type="cellIs" dxfId="10938" priority="212" operator="lessThan">
      <formula>$C$4</formula>
    </cfRule>
  </conditionalFormatting>
  <conditionalFormatting sqref="Q40">
    <cfRule type="cellIs" dxfId="10937" priority="213" operator="lessThan">
      <formula>$C$4</formula>
    </cfRule>
  </conditionalFormatting>
  <conditionalFormatting sqref="Q41">
    <cfRule type="cellIs" dxfId="10936" priority="214" operator="lessThan">
      <formula>$C$4</formula>
    </cfRule>
  </conditionalFormatting>
  <conditionalFormatting sqref="Q42">
    <cfRule type="cellIs" dxfId="10935" priority="215" operator="lessThan">
      <formula>$C$4</formula>
    </cfRule>
  </conditionalFormatting>
  <conditionalFormatting sqref="Q43">
    <cfRule type="cellIs" dxfId="10934" priority="216" operator="lessThan">
      <formula>$C$4</formula>
    </cfRule>
  </conditionalFormatting>
  <conditionalFormatting sqref="Q44">
    <cfRule type="cellIs" dxfId="10933" priority="217" operator="lessThan">
      <formula>$C$4</formula>
    </cfRule>
  </conditionalFormatting>
  <conditionalFormatting sqref="Q45">
    <cfRule type="cellIs" dxfId="10932" priority="218" operator="lessThan">
      <formula>$C$4</formula>
    </cfRule>
  </conditionalFormatting>
  <conditionalFormatting sqref="Q46">
    <cfRule type="cellIs" dxfId="10931" priority="219" operator="lessThan">
      <formula>$C$4</formula>
    </cfRule>
  </conditionalFormatting>
  <conditionalFormatting sqref="Q47">
    <cfRule type="cellIs" dxfId="10930" priority="220" operator="lessThan">
      <formula>$C$4</formula>
    </cfRule>
  </conditionalFormatting>
  <conditionalFormatting sqref="Q48">
    <cfRule type="cellIs" dxfId="10929" priority="221" operator="lessThan">
      <formula>$C$4</formula>
    </cfRule>
  </conditionalFormatting>
  <conditionalFormatting sqref="Q49">
    <cfRule type="cellIs" dxfId="10928" priority="222" operator="lessThan">
      <formula>$C$4</formula>
    </cfRule>
  </conditionalFormatting>
  <conditionalFormatting sqref="Q50">
    <cfRule type="cellIs" dxfId="10927" priority="223" operator="lessThan">
      <formula>$C$4</formula>
    </cfRule>
  </conditionalFormatting>
  <conditionalFormatting sqref="Q51">
    <cfRule type="cellIs" dxfId="10926" priority="224" operator="lessThan">
      <formula>$C$4</formula>
    </cfRule>
  </conditionalFormatting>
  <conditionalFormatting sqref="Q52">
    <cfRule type="cellIs" dxfId="10925" priority="225" operator="lessThan">
      <formula>$C$4</formula>
    </cfRule>
  </conditionalFormatting>
  <conditionalFormatting sqref="Q53">
    <cfRule type="cellIs" dxfId="10924" priority="226" operator="lessThan">
      <formula>$C$4</formula>
    </cfRule>
  </conditionalFormatting>
  <conditionalFormatting sqref="Q54">
    <cfRule type="cellIs" dxfId="10923" priority="227" operator="lessThan">
      <formula>$C$4</formula>
    </cfRule>
  </conditionalFormatting>
  <conditionalFormatting sqref="Q55">
    <cfRule type="cellIs" dxfId="10922" priority="228" operator="lessThan">
      <formula>$C$4</formula>
    </cfRule>
  </conditionalFormatting>
  <conditionalFormatting sqref="Q56">
    <cfRule type="cellIs" dxfId="10921" priority="229" operator="lessThan">
      <formula>$C$4</formula>
    </cfRule>
  </conditionalFormatting>
  <conditionalFormatting sqref="Q57">
    <cfRule type="cellIs" dxfId="10920" priority="230" operator="lessThan">
      <formula>$C$4</formula>
    </cfRule>
  </conditionalFormatting>
  <conditionalFormatting sqref="Q58">
    <cfRule type="cellIs" dxfId="10919" priority="231" operator="lessThan">
      <formula>$C$4</formula>
    </cfRule>
  </conditionalFormatting>
  <conditionalFormatting sqref="Q59">
    <cfRule type="cellIs" dxfId="10918" priority="232" operator="lessThan">
      <formula>$C$4</formula>
    </cfRule>
  </conditionalFormatting>
  <conditionalFormatting sqref="Q60">
    <cfRule type="cellIs" dxfId="10917" priority="233" operator="lessThan">
      <formula>$C$4</formula>
    </cfRule>
  </conditionalFormatting>
  <conditionalFormatting sqref="T11">
    <cfRule type="cellIs" dxfId="10916" priority="234" operator="lessThan">
      <formula>$C$4</formula>
    </cfRule>
  </conditionalFormatting>
  <conditionalFormatting sqref="T12">
    <cfRule type="cellIs" dxfId="10915" priority="235" operator="lessThan">
      <formula>$C$4</formula>
    </cfRule>
  </conditionalFormatting>
  <conditionalFormatting sqref="T13">
    <cfRule type="cellIs" dxfId="10914" priority="236" operator="lessThan">
      <formula>$C$4</formula>
    </cfRule>
  </conditionalFormatting>
  <conditionalFormatting sqref="T14">
    <cfRule type="cellIs" dxfId="10913" priority="237" operator="lessThan">
      <formula>$C$4</formula>
    </cfRule>
  </conditionalFormatting>
  <conditionalFormatting sqref="T15">
    <cfRule type="cellIs" dxfId="10912" priority="238" operator="lessThan">
      <formula>$C$4</formula>
    </cfRule>
  </conditionalFormatting>
  <conditionalFormatting sqref="T16">
    <cfRule type="cellIs" dxfId="10911" priority="239" operator="lessThan">
      <formula>$C$4</formula>
    </cfRule>
  </conditionalFormatting>
  <conditionalFormatting sqref="T17">
    <cfRule type="cellIs" dxfId="10910" priority="240" operator="lessThan">
      <formula>$C$4</formula>
    </cfRule>
  </conditionalFormatting>
  <conditionalFormatting sqref="T18">
    <cfRule type="cellIs" dxfId="10909" priority="241" operator="lessThan">
      <formula>$C$4</formula>
    </cfRule>
  </conditionalFormatting>
  <conditionalFormatting sqref="T19">
    <cfRule type="cellIs" dxfId="10908" priority="242" operator="lessThan">
      <formula>$C$4</formula>
    </cfRule>
  </conditionalFormatting>
  <conditionalFormatting sqref="T20">
    <cfRule type="cellIs" dxfId="10907" priority="243" operator="lessThan">
      <formula>$C$4</formula>
    </cfRule>
  </conditionalFormatting>
  <conditionalFormatting sqref="T21">
    <cfRule type="cellIs" dxfId="10906" priority="244" operator="lessThan">
      <formula>$C$4</formula>
    </cfRule>
  </conditionalFormatting>
  <conditionalFormatting sqref="T22">
    <cfRule type="cellIs" dxfId="10905" priority="245" operator="lessThan">
      <formula>$C$4</formula>
    </cfRule>
  </conditionalFormatting>
  <conditionalFormatting sqref="T23">
    <cfRule type="cellIs" dxfId="10904" priority="246" operator="lessThan">
      <formula>$C$4</formula>
    </cfRule>
  </conditionalFormatting>
  <conditionalFormatting sqref="T24">
    <cfRule type="cellIs" dxfId="10903" priority="247" operator="lessThan">
      <formula>$C$4</formula>
    </cfRule>
  </conditionalFormatting>
  <conditionalFormatting sqref="T25">
    <cfRule type="cellIs" dxfId="10902" priority="248" operator="lessThan">
      <formula>$C$4</formula>
    </cfRule>
  </conditionalFormatting>
  <conditionalFormatting sqref="T26">
    <cfRule type="cellIs" dxfId="10901" priority="249" operator="lessThan">
      <formula>$C$4</formula>
    </cfRule>
  </conditionalFormatting>
  <conditionalFormatting sqref="T27">
    <cfRule type="cellIs" dxfId="10900" priority="250" operator="lessThan">
      <formula>$C$4</formula>
    </cfRule>
  </conditionalFormatting>
  <conditionalFormatting sqref="T28">
    <cfRule type="cellIs" dxfId="10899" priority="251" operator="lessThan">
      <formula>$C$4</formula>
    </cfRule>
  </conditionalFormatting>
  <conditionalFormatting sqref="T29">
    <cfRule type="cellIs" dxfId="10898" priority="252" operator="lessThan">
      <formula>$C$4</formula>
    </cfRule>
  </conditionalFormatting>
  <conditionalFormatting sqref="T30">
    <cfRule type="cellIs" dxfId="10897" priority="253" operator="lessThan">
      <formula>$C$4</formula>
    </cfRule>
  </conditionalFormatting>
  <conditionalFormatting sqref="T31">
    <cfRule type="cellIs" dxfId="10896" priority="254" operator="lessThan">
      <formula>$C$4</formula>
    </cfRule>
  </conditionalFormatting>
  <conditionalFormatting sqref="T32">
    <cfRule type="cellIs" dxfId="10895" priority="255" operator="lessThan">
      <formula>$C$4</formula>
    </cfRule>
  </conditionalFormatting>
  <conditionalFormatting sqref="T33">
    <cfRule type="cellIs" dxfId="10894" priority="256" operator="lessThan">
      <formula>$C$4</formula>
    </cfRule>
  </conditionalFormatting>
  <conditionalFormatting sqref="T34">
    <cfRule type="cellIs" dxfId="10893" priority="257" operator="lessThan">
      <formula>$C$4</formula>
    </cfRule>
  </conditionalFormatting>
  <conditionalFormatting sqref="T35">
    <cfRule type="cellIs" dxfId="10892" priority="258" operator="lessThan">
      <formula>$C$4</formula>
    </cfRule>
  </conditionalFormatting>
  <conditionalFormatting sqref="T36">
    <cfRule type="cellIs" dxfId="10891" priority="259" operator="lessThan">
      <formula>$C$4</formula>
    </cfRule>
  </conditionalFormatting>
  <conditionalFormatting sqref="T37">
    <cfRule type="cellIs" dxfId="10890" priority="260" operator="lessThan">
      <formula>$C$4</formula>
    </cfRule>
  </conditionalFormatting>
  <conditionalFormatting sqref="T38">
    <cfRule type="cellIs" dxfId="10889" priority="261" operator="lessThan">
      <formula>$C$4</formula>
    </cfRule>
  </conditionalFormatting>
  <conditionalFormatting sqref="T39">
    <cfRule type="cellIs" dxfId="10888" priority="262" operator="lessThan">
      <formula>$C$4</formula>
    </cfRule>
  </conditionalFormatting>
  <conditionalFormatting sqref="T40">
    <cfRule type="cellIs" dxfId="10887" priority="263" operator="lessThan">
      <formula>$C$4</formula>
    </cfRule>
  </conditionalFormatting>
  <conditionalFormatting sqref="T41">
    <cfRule type="cellIs" dxfId="10886" priority="264" operator="lessThan">
      <formula>$C$4</formula>
    </cfRule>
  </conditionalFormatting>
  <conditionalFormatting sqref="T42">
    <cfRule type="cellIs" dxfId="10885" priority="265" operator="lessThan">
      <formula>$C$4</formula>
    </cfRule>
  </conditionalFormatting>
  <conditionalFormatting sqref="T43">
    <cfRule type="cellIs" dxfId="10884" priority="266" operator="lessThan">
      <formula>$C$4</formula>
    </cfRule>
  </conditionalFormatting>
  <conditionalFormatting sqref="T44">
    <cfRule type="cellIs" dxfId="10883" priority="267" operator="lessThan">
      <formula>$C$4</formula>
    </cfRule>
  </conditionalFormatting>
  <conditionalFormatting sqref="T45">
    <cfRule type="cellIs" dxfId="10882" priority="268" operator="lessThan">
      <formula>$C$4</formula>
    </cfRule>
  </conditionalFormatting>
  <conditionalFormatting sqref="T46">
    <cfRule type="cellIs" dxfId="10881" priority="269" operator="lessThan">
      <formula>$C$4</formula>
    </cfRule>
  </conditionalFormatting>
  <conditionalFormatting sqref="T47">
    <cfRule type="cellIs" dxfId="10880" priority="270" operator="lessThan">
      <formula>$C$4</formula>
    </cfRule>
  </conditionalFormatting>
  <conditionalFormatting sqref="T48">
    <cfRule type="cellIs" dxfId="10879" priority="271" operator="lessThan">
      <formula>$C$4</formula>
    </cfRule>
  </conditionalFormatting>
  <conditionalFormatting sqref="T49">
    <cfRule type="cellIs" dxfId="10878" priority="272" operator="lessThan">
      <formula>$C$4</formula>
    </cfRule>
  </conditionalFormatting>
  <conditionalFormatting sqref="T50">
    <cfRule type="cellIs" dxfId="10877" priority="273" operator="lessThan">
      <formula>$C$4</formula>
    </cfRule>
  </conditionalFormatting>
  <conditionalFormatting sqref="T51">
    <cfRule type="cellIs" dxfId="10876" priority="274" operator="lessThan">
      <formula>$C$4</formula>
    </cfRule>
  </conditionalFormatting>
  <conditionalFormatting sqref="T52">
    <cfRule type="cellIs" dxfId="10875" priority="275" operator="lessThan">
      <formula>$C$4</formula>
    </cfRule>
  </conditionalFormatting>
  <conditionalFormatting sqref="T53">
    <cfRule type="cellIs" dxfId="10874" priority="276" operator="lessThan">
      <formula>$C$4</formula>
    </cfRule>
  </conditionalFormatting>
  <conditionalFormatting sqref="T54">
    <cfRule type="cellIs" dxfId="10873" priority="277" operator="lessThan">
      <formula>$C$4</formula>
    </cfRule>
  </conditionalFormatting>
  <conditionalFormatting sqref="T55">
    <cfRule type="cellIs" dxfId="10872" priority="278" operator="lessThan">
      <formula>$C$4</formula>
    </cfRule>
  </conditionalFormatting>
  <conditionalFormatting sqref="T56">
    <cfRule type="cellIs" dxfId="10871" priority="279" operator="lessThan">
      <formula>$C$4</formula>
    </cfRule>
  </conditionalFormatting>
  <conditionalFormatting sqref="T57">
    <cfRule type="cellIs" dxfId="10870" priority="280" operator="lessThan">
      <formula>$C$4</formula>
    </cfRule>
  </conditionalFormatting>
  <conditionalFormatting sqref="T58">
    <cfRule type="cellIs" dxfId="10869" priority="281" operator="lessThan">
      <formula>$C$4</formula>
    </cfRule>
  </conditionalFormatting>
  <conditionalFormatting sqref="T59">
    <cfRule type="cellIs" dxfId="10868" priority="282" operator="lessThan">
      <formula>$C$4</formula>
    </cfRule>
  </conditionalFormatting>
  <conditionalFormatting sqref="T60">
    <cfRule type="cellIs" dxfId="10867" priority="283" operator="lessThan">
      <formula>$C$4</formula>
    </cfRule>
  </conditionalFormatting>
  <conditionalFormatting sqref="W11">
    <cfRule type="cellIs" dxfId="10866" priority="284" operator="lessThan">
      <formula>$C$4</formula>
    </cfRule>
  </conditionalFormatting>
  <conditionalFormatting sqref="W12">
    <cfRule type="cellIs" dxfId="10865" priority="285" operator="lessThan">
      <formula>$C$4</formula>
    </cfRule>
  </conditionalFormatting>
  <conditionalFormatting sqref="W13">
    <cfRule type="cellIs" dxfId="10864" priority="286" operator="lessThan">
      <formula>$C$4</formula>
    </cfRule>
  </conditionalFormatting>
  <conditionalFormatting sqref="W14">
    <cfRule type="cellIs" dxfId="10863" priority="287" operator="lessThan">
      <formula>$C$4</formula>
    </cfRule>
  </conditionalFormatting>
  <conditionalFormatting sqref="W15">
    <cfRule type="cellIs" dxfId="10862" priority="288" operator="lessThan">
      <formula>$C$4</formula>
    </cfRule>
  </conditionalFormatting>
  <conditionalFormatting sqref="W16">
    <cfRule type="cellIs" dxfId="10861" priority="289" operator="lessThan">
      <formula>$C$4</formula>
    </cfRule>
  </conditionalFormatting>
  <conditionalFormatting sqref="W17">
    <cfRule type="cellIs" dxfId="10860" priority="290" operator="lessThan">
      <formula>$C$4</formula>
    </cfRule>
  </conditionalFormatting>
  <conditionalFormatting sqref="W18">
    <cfRule type="cellIs" dxfId="10859" priority="291" operator="lessThan">
      <formula>$C$4</formula>
    </cfRule>
  </conditionalFormatting>
  <conditionalFormatting sqref="W19">
    <cfRule type="cellIs" dxfId="10858" priority="292" operator="lessThan">
      <formula>$C$4</formula>
    </cfRule>
  </conditionalFormatting>
  <conditionalFormatting sqref="W20">
    <cfRule type="cellIs" dxfId="10857" priority="293" operator="lessThan">
      <formula>$C$4</formula>
    </cfRule>
  </conditionalFormatting>
  <conditionalFormatting sqref="W21">
    <cfRule type="cellIs" dxfId="10856" priority="294" operator="lessThan">
      <formula>$C$4</formula>
    </cfRule>
  </conditionalFormatting>
  <conditionalFormatting sqref="W22">
    <cfRule type="cellIs" dxfId="10855" priority="295" operator="lessThan">
      <formula>$C$4</formula>
    </cfRule>
  </conditionalFormatting>
  <conditionalFormatting sqref="W23">
    <cfRule type="cellIs" dxfId="10854" priority="296" operator="lessThan">
      <formula>$C$4</formula>
    </cfRule>
  </conditionalFormatting>
  <conditionalFormatting sqref="W24">
    <cfRule type="cellIs" dxfId="10853" priority="297" operator="lessThan">
      <formula>$C$4</formula>
    </cfRule>
  </conditionalFormatting>
  <conditionalFormatting sqref="W25">
    <cfRule type="cellIs" dxfId="10852" priority="298" operator="lessThan">
      <formula>$C$4</formula>
    </cfRule>
  </conditionalFormatting>
  <conditionalFormatting sqref="W26">
    <cfRule type="cellIs" dxfId="10851" priority="299" operator="lessThan">
      <formula>$C$4</formula>
    </cfRule>
  </conditionalFormatting>
  <conditionalFormatting sqref="W27">
    <cfRule type="cellIs" dxfId="10850" priority="300" operator="lessThan">
      <formula>$C$4</formula>
    </cfRule>
  </conditionalFormatting>
  <conditionalFormatting sqref="W28">
    <cfRule type="cellIs" dxfId="10849" priority="301" operator="lessThan">
      <formula>$C$4</formula>
    </cfRule>
  </conditionalFormatting>
  <conditionalFormatting sqref="W29">
    <cfRule type="cellIs" dxfId="10848" priority="302" operator="lessThan">
      <formula>$C$4</formula>
    </cfRule>
  </conditionalFormatting>
  <conditionalFormatting sqref="W30">
    <cfRule type="cellIs" dxfId="10847" priority="303" operator="lessThan">
      <formula>$C$4</formula>
    </cfRule>
  </conditionalFormatting>
  <conditionalFormatting sqref="W31">
    <cfRule type="cellIs" dxfId="10846" priority="304" operator="lessThan">
      <formula>$C$4</formula>
    </cfRule>
  </conditionalFormatting>
  <conditionalFormatting sqref="W32">
    <cfRule type="cellIs" dxfId="10845" priority="305" operator="lessThan">
      <formula>$C$4</formula>
    </cfRule>
  </conditionalFormatting>
  <conditionalFormatting sqref="W33">
    <cfRule type="cellIs" dxfId="10844" priority="306" operator="lessThan">
      <formula>$C$4</formula>
    </cfRule>
  </conditionalFormatting>
  <conditionalFormatting sqref="W34">
    <cfRule type="cellIs" dxfId="10843" priority="307" operator="lessThan">
      <formula>$C$4</formula>
    </cfRule>
  </conditionalFormatting>
  <conditionalFormatting sqref="W35">
    <cfRule type="cellIs" dxfId="10842" priority="308" operator="lessThan">
      <formula>$C$4</formula>
    </cfRule>
  </conditionalFormatting>
  <conditionalFormatting sqref="W36">
    <cfRule type="cellIs" dxfId="10841" priority="309" operator="lessThan">
      <formula>$C$4</formula>
    </cfRule>
  </conditionalFormatting>
  <conditionalFormatting sqref="W37">
    <cfRule type="cellIs" dxfId="10840" priority="310" operator="lessThan">
      <formula>$C$4</formula>
    </cfRule>
  </conditionalFormatting>
  <conditionalFormatting sqref="W38">
    <cfRule type="cellIs" dxfId="10839" priority="311" operator="lessThan">
      <formula>$C$4</formula>
    </cfRule>
  </conditionalFormatting>
  <conditionalFormatting sqref="W39">
    <cfRule type="cellIs" dxfId="10838" priority="312" operator="lessThan">
      <formula>$C$4</formula>
    </cfRule>
  </conditionalFormatting>
  <conditionalFormatting sqref="W40">
    <cfRule type="cellIs" dxfId="10837" priority="313" operator="lessThan">
      <formula>$C$4</formula>
    </cfRule>
  </conditionalFormatting>
  <conditionalFormatting sqref="W41">
    <cfRule type="cellIs" dxfId="10836" priority="314" operator="lessThan">
      <formula>$C$4</formula>
    </cfRule>
  </conditionalFormatting>
  <conditionalFormatting sqref="W42">
    <cfRule type="cellIs" dxfId="10835" priority="315" operator="lessThan">
      <formula>$C$4</formula>
    </cfRule>
  </conditionalFormatting>
  <conditionalFormatting sqref="W43">
    <cfRule type="cellIs" dxfId="10834" priority="316" operator="lessThan">
      <formula>$C$4</formula>
    </cfRule>
  </conditionalFormatting>
  <conditionalFormatting sqref="W44">
    <cfRule type="cellIs" dxfId="10833" priority="317" operator="lessThan">
      <formula>$C$4</formula>
    </cfRule>
  </conditionalFormatting>
  <conditionalFormatting sqref="W45">
    <cfRule type="cellIs" dxfId="10832" priority="318" operator="lessThan">
      <formula>$C$4</formula>
    </cfRule>
  </conditionalFormatting>
  <conditionalFormatting sqref="W46">
    <cfRule type="cellIs" dxfId="10831" priority="319" operator="lessThan">
      <formula>$C$4</formula>
    </cfRule>
  </conditionalFormatting>
  <conditionalFormatting sqref="W47">
    <cfRule type="cellIs" dxfId="10830" priority="320" operator="lessThan">
      <formula>$C$4</formula>
    </cfRule>
  </conditionalFormatting>
  <conditionalFormatting sqref="W48">
    <cfRule type="cellIs" dxfId="10829" priority="321" operator="lessThan">
      <formula>$C$4</formula>
    </cfRule>
  </conditionalFormatting>
  <conditionalFormatting sqref="W49">
    <cfRule type="cellIs" dxfId="10828" priority="322" operator="lessThan">
      <formula>$C$4</formula>
    </cfRule>
  </conditionalFormatting>
  <conditionalFormatting sqref="W50">
    <cfRule type="cellIs" dxfId="10827" priority="323" operator="lessThan">
      <formula>$C$4</formula>
    </cfRule>
  </conditionalFormatting>
  <conditionalFormatting sqref="W51">
    <cfRule type="cellIs" dxfId="10826" priority="324" operator="lessThan">
      <formula>$C$4</formula>
    </cfRule>
  </conditionalFormatting>
  <conditionalFormatting sqref="W52">
    <cfRule type="cellIs" dxfId="10825" priority="325" operator="lessThan">
      <formula>$C$4</formula>
    </cfRule>
  </conditionalFormatting>
  <conditionalFormatting sqref="W53">
    <cfRule type="cellIs" dxfId="10824" priority="326" operator="lessThan">
      <formula>$C$4</formula>
    </cfRule>
  </conditionalFormatting>
  <conditionalFormatting sqref="W54">
    <cfRule type="cellIs" dxfId="10823" priority="327" operator="lessThan">
      <formula>$C$4</formula>
    </cfRule>
  </conditionalFormatting>
  <conditionalFormatting sqref="W55">
    <cfRule type="cellIs" dxfId="10822" priority="328" operator="lessThan">
      <formula>$C$4</formula>
    </cfRule>
  </conditionalFormatting>
  <conditionalFormatting sqref="W56">
    <cfRule type="cellIs" dxfId="10821" priority="329" operator="lessThan">
      <formula>$C$4</formula>
    </cfRule>
  </conditionalFormatting>
  <conditionalFormatting sqref="W57">
    <cfRule type="cellIs" dxfId="10820" priority="330" operator="lessThan">
      <formula>$C$4</formula>
    </cfRule>
  </conditionalFormatting>
  <conditionalFormatting sqref="W58">
    <cfRule type="cellIs" dxfId="10819" priority="331" operator="lessThan">
      <formula>$C$4</formula>
    </cfRule>
  </conditionalFormatting>
  <conditionalFormatting sqref="W59">
    <cfRule type="cellIs" dxfId="10818" priority="332" operator="lessThan">
      <formula>$C$4</formula>
    </cfRule>
  </conditionalFormatting>
  <conditionalFormatting sqref="W60">
    <cfRule type="cellIs" dxfId="10817" priority="333" operator="lessThan">
      <formula>$C$4</formula>
    </cfRule>
  </conditionalFormatting>
  <conditionalFormatting sqref="X11">
    <cfRule type="cellIs" dxfId="10816" priority="334" operator="lessThan">
      <formula>$C$4</formula>
    </cfRule>
  </conditionalFormatting>
  <conditionalFormatting sqref="X12">
    <cfRule type="cellIs" dxfId="10815" priority="335" operator="lessThan">
      <formula>$C$4</formula>
    </cfRule>
  </conditionalFormatting>
  <conditionalFormatting sqref="X13">
    <cfRule type="cellIs" dxfId="10814" priority="336" operator="lessThan">
      <formula>$C$4</formula>
    </cfRule>
  </conditionalFormatting>
  <conditionalFormatting sqref="X14">
    <cfRule type="cellIs" dxfId="10813" priority="337" operator="lessThan">
      <formula>$C$4</formula>
    </cfRule>
  </conditionalFormatting>
  <conditionalFormatting sqref="X15">
    <cfRule type="cellIs" dxfId="10812" priority="338" operator="lessThan">
      <formula>$C$4</formula>
    </cfRule>
  </conditionalFormatting>
  <conditionalFormatting sqref="X16">
    <cfRule type="cellIs" dxfId="10811" priority="339" operator="lessThan">
      <formula>$C$4</formula>
    </cfRule>
  </conditionalFormatting>
  <conditionalFormatting sqref="X17">
    <cfRule type="cellIs" dxfId="10810" priority="340" operator="lessThan">
      <formula>$C$4</formula>
    </cfRule>
  </conditionalFormatting>
  <conditionalFormatting sqref="X18">
    <cfRule type="cellIs" dxfId="10809" priority="341" operator="lessThan">
      <formula>$C$4</formula>
    </cfRule>
  </conditionalFormatting>
  <conditionalFormatting sqref="X19">
    <cfRule type="cellIs" dxfId="10808" priority="342" operator="lessThan">
      <formula>$C$4</formula>
    </cfRule>
  </conditionalFormatting>
  <conditionalFormatting sqref="X20">
    <cfRule type="cellIs" dxfId="10807" priority="343" operator="lessThan">
      <formula>$C$4</formula>
    </cfRule>
  </conditionalFormatting>
  <conditionalFormatting sqref="X21">
    <cfRule type="cellIs" dxfId="10806" priority="344" operator="lessThan">
      <formula>$C$4</formula>
    </cfRule>
  </conditionalFormatting>
  <conditionalFormatting sqref="X22">
    <cfRule type="cellIs" dxfId="10805" priority="345" operator="lessThan">
      <formula>$C$4</formula>
    </cfRule>
  </conditionalFormatting>
  <conditionalFormatting sqref="X23">
    <cfRule type="cellIs" dxfId="10804" priority="346" operator="lessThan">
      <formula>$C$4</formula>
    </cfRule>
  </conditionalFormatting>
  <conditionalFormatting sqref="X24">
    <cfRule type="cellIs" dxfId="10803" priority="347" operator="lessThan">
      <formula>$C$4</formula>
    </cfRule>
  </conditionalFormatting>
  <conditionalFormatting sqref="X25">
    <cfRule type="cellIs" dxfId="10802" priority="348" operator="lessThan">
      <formula>$C$4</formula>
    </cfRule>
  </conditionalFormatting>
  <conditionalFormatting sqref="X26">
    <cfRule type="cellIs" dxfId="10801" priority="349" operator="lessThan">
      <formula>$C$4</formula>
    </cfRule>
  </conditionalFormatting>
  <conditionalFormatting sqref="X27">
    <cfRule type="cellIs" dxfId="10800" priority="350" operator="lessThan">
      <formula>$C$4</formula>
    </cfRule>
  </conditionalFormatting>
  <conditionalFormatting sqref="X28">
    <cfRule type="cellIs" dxfId="10799" priority="351" operator="lessThan">
      <formula>$C$4</formula>
    </cfRule>
  </conditionalFormatting>
  <conditionalFormatting sqref="X29">
    <cfRule type="cellIs" dxfId="10798" priority="352" operator="lessThan">
      <formula>$C$4</formula>
    </cfRule>
  </conditionalFormatting>
  <conditionalFormatting sqref="X30">
    <cfRule type="cellIs" dxfId="10797" priority="353" operator="lessThan">
      <formula>$C$4</formula>
    </cfRule>
  </conditionalFormatting>
  <conditionalFormatting sqref="X31">
    <cfRule type="cellIs" dxfId="10796" priority="354" operator="lessThan">
      <formula>$C$4</formula>
    </cfRule>
  </conditionalFormatting>
  <conditionalFormatting sqref="X32">
    <cfRule type="cellIs" dxfId="10795" priority="355" operator="lessThan">
      <formula>$C$4</formula>
    </cfRule>
  </conditionalFormatting>
  <conditionalFormatting sqref="X33">
    <cfRule type="cellIs" dxfId="10794" priority="356" operator="lessThan">
      <formula>$C$4</formula>
    </cfRule>
  </conditionalFormatting>
  <conditionalFormatting sqref="X34">
    <cfRule type="cellIs" dxfId="10793" priority="357" operator="lessThan">
      <formula>$C$4</formula>
    </cfRule>
  </conditionalFormatting>
  <conditionalFormatting sqref="X35">
    <cfRule type="cellIs" dxfId="10792" priority="358" operator="lessThan">
      <formula>$C$4</formula>
    </cfRule>
  </conditionalFormatting>
  <conditionalFormatting sqref="X36">
    <cfRule type="cellIs" dxfId="10791" priority="359" operator="lessThan">
      <formula>$C$4</formula>
    </cfRule>
  </conditionalFormatting>
  <conditionalFormatting sqref="X37">
    <cfRule type="cellIs" dxfId="10790" priority="360" operator="lessThan">
      <formula>$C$4</formula>
    </cfRule>
  </conditionalFormatting>
  <conditionalFormatting sqref="X38">
    <cfRule type="cellIs" dxfId="10789" priority="361" operator="lessThan">
      <formula>$C$4</formula>
    </cfRule>
  </conditionalFormatting>
  <conditionalFormatting sqref="X39">
    <cfRule type="cellIs" dxfId="10788" priority="362" operator="lessThan">
      <formula>$C$4</formula>
    </cfRule>
  </conditionalFormatting>
  <conditionalFormatting sqref="X40">
    <cfRule type="cellIs" dxfId="10787" priority="363" operator="lessThan">
      <formula>$C$4</formula>
    </cfRule>
  </conditionalFormatting>
  <conditionalFormatting sqref="X41">
    <cfRule type="cellIs" dxfId="10786" priority="364" operator="lessThan">
      <formula>$C$4</formula>
    </cfRule>
  </conditionalFormatting>
  <conditionalFormatting sqref="X42">
    <cfRule type="cellIs" dxfId="10785" priority="365" operator="lessThan">
      <formula>$C$4</formula>
    </cfRule>
  </conditionalFormatting>
  <conditionalFormatting sqref="X43">
    <cfRule type="cellIs" dxfId="10784" priority="366" operator="lessThan">
      <formula>$C$4</formula>
    </cfRule>
  </conditionalFormatting>
  <conditionalFormatting sqref="X44">
    <cfRule type="cellIs" dxfId="10783" priority="367" operator="lessThan">
      <formula>$C$4</formula>
    </cfRule>
  </conditionalFormatting>
  <conditionalFormatting sqref="X45">
    <cfRule type="cellIs" dxfId="10782" priority="368" operator="lessThan">
      <formula>$C$4</formula>
    </cfRule>
  </conditionalFormatting>
  <conditionalFormatting sqref="X46">
    <cfRule type="cellIs" dxfId="10781" priority="369" operator="lessThan">
      <formula>$C$4</formula>
    </cfRule>
  </conditionalFormatting>
  <conditionalFormatting sqref="X47">
    <cfRule type="cellIs" dxfId="10780" priority="370" operator="lessThan">
      <formula>$C$4</formula>
    </cfRule>
  </conditionalFormatting>
  <conditionalFormatting sqref="X48">
    <cfRule type="cellIs" dxfId="10779" priority="371" operator="lessThan">
      <formula>$C$4</formula>
    </cfRule>
  </conditionalFormatting>
  <conditionalFormatting sqref="X49">
    <cfRule type="cellIs" dxfId="10778" priority="372" operator="lessThan">
      <formula>$C$4</formula>
    </cfRule>
  </conditionalFormatting>
  <conditionalFormatting sqref="X50">
    <cfRule type="cellIs" dxfId="10777" priority="373" operator="lessThan">
      <formula>$C$4</formula>
    </cfRule>
  </conditionalFormatting>
  <conditionalFormatting sqref="X51">
    <cfRule type="cellIs" dxfId="10776" priority="374" operator="lessThan">
      <formula>$C$4</formula>
    </cfRule>
  </conditionalFormatting>
  <conditionalFormatting sqref="X52">
    <cfRule type="cellIs" dxfId="10775" priority="375" operator="lessThan">
      <formula>$C$4</formula>
    </cfRule>
  </conditionalFormatting>
  <conditionalFormatting sqref="X53">
    <cfRule type="cellIs" dxfId="10774" priority="376" operator="lessThan">
      <formula>$C$4</formula>
    </cfRule>
  </conditionalFormatting>
  <conditionalFormatting sqref="X54">
    <cfRule type="cellIs" dxfId="10773" priority="377" operator="lessThan">
      <formula>$C$4</formula>
    </cfRule>
  </conditionalFormatting>
  <conditionalFormatting sqref="X55">
    <cfRule type="cellIs" dxfId="10772" priority="378" operator="lessThan">
      <formula>$C$4</formula>
    </cfRule>
  </conditionalFormatting>
  <conditionalFormatting sqref="X56">
    <cfRule type="cellIs" dxfId="10771" priority="379" operator="lessThan">
      <formula>$C$4</formula>
    </cfRule>
  </conditionalFormatting>
  <conditionalFormatting sqref="X57">
    <cfRule type="cellIs" dxfId="10770" priority="380" operator="lessThan">
      <formula>$C$4</formula>
    </cfRule>
  </conditionalFormatting>
  <conditionalFormatting sqref="X58">
    <cfRule type="cellIs" dxfId="10769" priority="381" operator="lessThan">
      <formula>$C$4</formula>
    </cfRule>
  </conditionalFormatting>
  <conditionalFormatting sqref="X59">
    <cfRule type="cellIs" dxfId="10768" priority="382" operator="lessThan">
      <formula>$C$4</formula>
    </cfRule>
  </conditionalFormatting>
  <conditionalFormatting sqref="X60">
    <cfRule type="cellIs" dxfId="10767" priority="383" operator="lessThan">
      <formula>$C$4</formula>
    </cfRule>
  </conditionalFormatting>
  <conditionalFormatting sqref="Y11">
    <cfRule type="cellIs" dxfId="10766" priority="384" operator="lessThan">
      <formula>$C$4</formula>
    </cfRule>
  </conditionalFormatting>
  <conditionalFormatting sqref="Y12">
    <cfRule type="cellIs" dxfId="10765" priority="385" operator="lessThan">
      <formula>$C$4</formula>
    </cfRule>
  </conditionalFormatting>
  <conditionalFormatting sqref="Y13">
    <cfRule type="cellIs" dxfId="10764" priority="386" operator="lessThan">
      <formula>$C$4</formula>
    </cfRule>
  </conditionalFormatting>
  <conditionalFormatting sqref="Y14">
    <cfRule type="cellIs" dxfId="10763" priority="387" operator="lessThan">
      <formula>$C$4</formula>
    </cfRule>
  </conditionalFormatting>
  <conditionalFormatting sqref="Y15">
    <cfRule type="cellIs" dxfId="10762" priority="388" operator="lessThan">
      <formula>$C$4</formula>
    </cfRule>
  </conditionalFormatting>
  <conditionalFormatting sqref="Y16">
    <cfRule type="cellIs" dxfId="10761" priority="389" operator="lessThan">
      <formula>$C$4</formula>
    </cfRule>
  </conditionalFormatting>
  <conditionalFormatting sqref="Y17">
    <cfRule type="cellIs" dxfId="10760" priority="390" operator="lessThan">
      <formula>$C$4</formula>
    </cfRule>
  </conditionalFormatting>
  <conditionalFormatting sqref="Y18">
    <cfRule type="cellIs" dxfId="10759" priority="391" operator="lessThan">
      <formula>$C$4</formula>
    </cfRule>
  </conditionalFormatting>
  <conditionalFormatting sqref="Y19">
    <cfRule type="cellIs" dxfId="10758" priority="392" operator="lessThan">
      <formula>$C$4</formula>
    </cfRule>
  </conditionalFormatting>
  <conditionalFormatting sqref="Y20">
    <cfRule type="cellIs" dxfId="10757" priority="393" operator="lessThan">
      <formula>$C$4</formula>
    </cfRule>
  </conditionalFormatting>
  <conditionalFormatting sqref="Y21">
    <cfRule type="cellIs" dxfId="10756" priority="394" operator="lessThan">
      <formula>$C$4</formula>
    </cfRule>
  </conditionalFormatting>
  <conditionalFormatting sqref="Y22">
    <cfRule type="cellIs" dxfId="10755" priority="395" operator="lessThan">
      <formula>$C$4</formula>
    </cfRule>
  </conditionalFormatting>
  <conditionalFormatting sqref="Y23">
    <cfRule type="cellIs" dxfId="10754" priority="396" operator="lessThan">
      <formula>$C$4</formula>
    </cfRule>
  </conditionalFormatting>
  <conditionalFormatting sqref="Y24">
    <cfRule type="cellIs" dxfId="10753" priority="397" operator="lessThan">
      <formula>$C$4</formula>
    </cfRule>
  </conditionalFormatting>
  <conditionalFormatting sqref="Y25">
    <cfRule type="cellIs" dxfId="10752" priority="398" operator="lessThan">
      <formula>$C$4</formula>
    </cfRule>
  </conditionalFormatting>
  <conditionalFormatting sqref="Y26">
    <cfRule type="cellIs" dxfId="10751" priority="399" operator="lessThan">
      <formula>$C$4</formula>
    </cfRule>
  </conditionalFormatting>
  <conditionalFormatting sqref="Y27">
    <cfRule type="cellIs" dxfId="10750" priority="400" operator="lessThan">
      <formula>$C$4</formula>
    </cfRule>
  </conditionalFormatting>
  <conditionalFormatting sqref="Y28">
    <cfRule type="cellIs" dxfId="10749" priority="401" operator="lessThan">
      <formula>$C$4</formula>
    </cfRule>
  </conditionalFormatting>
  <conditionalFormatting sqref="Y29">
    <cfRule type="cellIs" dxfId="10748" priority="402" operator="lessThan">
      <formula>$C$4</formula>
    </cfRule>
  </conditionalFormatting>
  <conditionalFormatting sqref="Y30">
    <cfRule type="cellIs" dxfId="10747" priority="403" operator="lessThan">
      <formula>$C$4</formula>
    </cfRule>
  </conditionalFormatting>
  <conditionalFormatting sqref="Y31">
    <cfRule type="cellIs" dxfId="10746" priority="404" operator="lessThan">
      <formula>$C$4</formula>
    </cfRule>
  </conditionalFormatting>
  <conditionalFormatting sqref="Y32">
    <cfRule type="cellIs" dxfId="10745" priority="405" operator="lessThan">
      <formula>$C$4</formula>
    </cfRule>
  </conditionalFormatting>
  <conditionalFormatting sqref="Y33">
    <cfRule type="cellIs" dxfId="10744" priority="406" operator="lessThan">
      <formula>$C$4</formula>
    </cfRule>
  </conditionalFormatting>
  <conditionalFormatting sqref="Y34">
    <cfRule type="cellIs" dxfId="10743" priority="407" operator="lessThan">
      <formula>$C$4</formula>
    </cfRule>
  </conditionalFormatting>
  <conditionalFormatting sqref="Y35">
    <cfRule type="cellIs" dxfId="10742" priority="408" operator="lessThan">
      <formula>$C$4</formula>
    </cfRule>
  </conditionalFormatting>
  <conditionalFormatting sqref="Y36">
    <cfRule type="cellIs" dxfId="10741" priority="409" operator="lessThan">
      <formula>$C$4</formula>
    </cfRule>
  </conditionalFormatting>
  <conditionalFormatting sqref="Y37">
    <cfRule type="cellIs" dxfId="10740" priority="410" operator="lessThan">
      <formula>$C$4</formula>
    </cfRule>
  </conditionalFormatting>
  <conditionalFormatting sqref="Y38">
    <cfRule type="cellIs" dxfId="10739" priority="411" operator="lessThan">
      <formula>$C$4</formula>
    </cfRule>
  </conditionalFormatting>
  <conditionalFormatting sqref="Y39">
    <cfRule type="cellIs" dxfId="10738" priority="412" operator="lessThan">
      <formula>$C$4</formula>
    </cfRule>
  </conditionalFormatting>
  <conditionalFormatting sqref="Y40">
    <cfRule type="cellIs" dxfId="10737" priority="413" operator="lessThan">
      <formula>$C$4</formula>
    </cfRule>
  </conditionalFormatting>
  <conditionalFormatting sqref="Y41">
    <cfRule type="cellIs" dxfId="10736" priority="414" operator="lessThan">
      <formula>$C$4</formula>
    </cfRule>
  </conditionalFormatting>
  <conditionalFormatting sqref="Y42">
    <cfRule type="cellIs" dxfId="10735" priority="415" operator="lessThan">
      <formula>$C$4</formula>
    </cfRule>
  </conditionalFormatting>
  <conditionalFormatting sqref="Y43">
    <cfRule type="cellIs" dxfId="10734" priority="416" operator="lessThan">
      <formula>$C$4</formula>
    </cfRule>
  </conditionalFormatting>
  <conditionalFormatting sqref="Y44">
    <cfRule type="cellIs" dxfId="10733" priority="417" operator="lessThan">
      <formula>$C$4</formula>
    </cfRule>
  </conditionalFormatting>
  <conditionalFormatting sqref="Y45">
    <cfRule type="cellIs" dxfId="10732" priority="418" operator="lessThan">
      <formula>$C$4</formula>
    </cfRule>
  </conditionalFormatting>
  <conditionalFormatting sqref="Y46">
    <cfRule type="cellIs" dxfId="10731" priority="419" operator="lessThan">
      <formula>$C$4</formula>
    </cfRule>
  </conditionalFormatting>
  <conditionalFormatting sqref="Y47">
    <cfRule type="cellIs" dxfId="10730" priority="420" operator="lessThan">
      <formula>$C$4</formula>
    </cfRule>
  </conditionalFormatting>
  <conditionalFormatting sqref="Y48">
    <cfRule type="cellIs" dxfId="10729" priority="421" operator="lessThan">
      <formula>$C$4</formula>
    </cfRule>
  </conditionalFormatting>
  <conditionalFormatting sqref="Y49">
    <cfRule type="cellIs" dxfId="10728" priority="422" operator="lessThan">
      <formula>$C$4</formula>
    </cfRule>
  </conditionalFormatting>
  <conditionalFormatting sqref="Y50">
    <cfRule type="cellIs" dxfId="10727" priority="423" operator="lessThan">
      <formula>$C$4</formula>
    </cfRule>
  </conditionalFormatting>
  <conditionalFormatting sqref="Y51">
    <cfRule type="cellIs" dxfId="10726" priority="424" operator="lessThan">
      <formula>$C$4</formula>
    </cfRule>
  </conditionalFormatting>
  <conditionalFormatting sqref="Y52">
    <cfRule type="cellIs" dxfId="10725" priority="425" operator="lessThan">
      <formula>$C$4</formula>
    </cfRule>
  </conditionalFormatting>
  <conditionalFormatting sqref="Y53">
    <cfRule type="cellIs" dxfId="10724" priority="426" operator="lessThan">
      <formula>$C$4</formula>
    </cfRule>
  </conditionalFormatting>
  <conditionalFormatting sqref="Y54">
    <cfRule type="cellIs" dxfId="10723" priority="427" operator="lessThan">
      <formula>$C$4</formula>
    </cfRule>
  </conditionalFormatting>
  <conditionalFormatting sqref="Y55">
    <cfRule type="cellIs" dxfId="10722" priority="428" operator="lessThan">
      <formula>$C$4</formula>
    </cfRule>
  </conditionalFormatting>
  <conditionalFormatting sqref="Y56">
    <cfRule type="cellIs" dxfId="10721" priority="429" operator="lessThan">
      <formula>$C$4</formula>
    </cfRule>
  </conditionalFormatting>
  <conditionalFormatting sqref="Y57">
    <cfRule type="cellIs" dxfId="10720" priority="430" operator="lessThan">
      <formula>$C$4</formula>
    </cfRule>
  </conditionalFormatting>
  <conditionalFormatting sqref="Y58">
    <cfRule type="cellIs" dxfId="10719" priority="431" operator="lessThan">
      <formula>$C$4</formula>
    </cfRule>
  </conditionalFormatting>
  <conditionalFormatting sqref="Y59">
    <cfRule type="cellIs" dxfId="10718" priority="432" operator="lessThan">
      <formula>$C$4</formula>
    </cfRule>
  </conditionalFormatting>
  <conditionalFormatting sqref="Y60">
    <cfRule type="cellIs" dxfId="10717" priority="433" operator="lessThan">
      <formula>$C$4</formula>
    </cfRule>
  </conditionalFormatting>
  <conditionalFormatting sqref="Z11">
    <cfRule type="cellIs" dxfId="10716" priority="434" operator="lessThan">
      <formula>$C$4</formula>
    </cfRule>
  </conditionalFormatting>
  <conditionalFormatting sqref="Z12">
    <cfRule type="cellIs" dxfId="10715" priority="435" operator="lessThan">
      <formula>$C$4</formula>
    </cfRule>
  </conditionalFormatting>
  <conditionalFormatting sqref="Z13">
    <cfRule type="cellIs" dxfId="10714" priority="436" operator="lessThan">
      <formula>$C$4</formula>
    </cfRule>
  </conditionalFormatting>
  <conditionalFormatting sqref="Z14">
    <cfRule type="cellIs" dxfId="10713" priority="437" operator="lessThan">
      <formula>$C$4</formula>
    </cfRule>
  </conditionalFormatting>
  <conditionalFormatting sqref="Z15">
    <cfRule type="cellIs" dxfId="10712" priority="438" operator="lessThan">
      <formula>$C$4</formula>
    </cfRule>
  </conditionalFormatting>
  <conditionalFormatting sqref="Z16">
    <cfRule type="cellIs" dxfId="10711" priority="439" operator="lessThan">
      <formula>$C$4</formula>
    </cfRule>
  </conditionalFormatting>
  <conditionalFormatting sqref="Z17">
    <cfRule type="cellIs" dxfId="10710" priority="440" operator="lessThan">
      <formula>$C$4</formula>
    </cfRule>
  </conditionalFormatting>
  <conditionalFormatting sqref="Z18">
    <cfRule type="cellIs" dxfId="10709" priority="441" operator="lessThan">
      <formula>$C$4</formula>
    </cfRule>
  </conditionalFormatting>
  <conditionalFormatting sqref="Z19">
    <cfRule type="cellIs" dxfId="10708" priority="442" operator="lessThan">
      <formula>$C$4</formula>
    </cfRule>
  </conditionalFormatting>
  <conditionalFormatting sqref="Z20">
    <cfRule type="cellIs" dxfId="10707" priority="443" operator="lessThan">
      <formula>$C$4</formula>
    </cfRule>
  </conditionalFormatting>
  <conditionalFormatting sqref="Z21">
    <cfRule type="cellIs" dxfId="10706" priority="444" operator="lessThan">
      <formula>$C$4</formula>
    </cfRule>
  </conditionalFormatting>
  <conditionalFormatting sqref="Z22">
    <cfRule type="cellIs" dxfId="10705" priority="445" operator="lessThan">
      <formula>$C$4</formula>
    </cfRule>
  </conditionalFormatting>
  <conditionalFormatting sqref="Z23">
    <cfRule type="cellIs" dxfId="10704" priority="446" operator="lessThan">
      <formula>$C$4</formula>
    </cfRule>
  </conditionalFormatting>
  <conditionalFormatting sqref="Z24">
    <cfRule type="cellIs" dxfId="10703" priority="447" operator="lessThan">
      <formula>$C$4</formula>
    </cfRule>
  </conditionalFormatting>
  <conditionalFormatting sqref="Z25">
    <cfRule type="cellIs" dxfId="10702" priority="448" operator="lessThan">
      <formula>$C$4</formula>
    </cfRule>
  </conditionalFormatting>
  <conditionalFormatting sqref="Z26">
    <cfRule type="cellIs" dxfId="10701" priority="449" operator="lessThan">
      <formula>$C$4</formula>
    </cfRule>
  </conditionalFormatting>
  <conditionalFormatting sqref="Z27">
    <cfRule type="cellIs" dxfId="10700" priority="450" operator="lessThan">
      <formula>$C$4</formula>
    </cfRule>
  </conditionalFormatting>
  <conditionalFormatting sqref="Z28">
    <cfRule type="cellIs" dxfId="10699" priority="451" operator="lessThan">
      <formula>$C$4</formula>
    </cfRule>
  </conditionalFormatting>
  <conditionalFormatting sqref="Z29">
    <cfRule type="cellIs" dxfId="10698" priority="452" operator="lessThan">
      <formula>$C$4</formula>
    </cfRule>
  </conditionalFormatting>
  <conditionalFormatting sqref="Z30">
    <cfRule type="cellIs" dxfId="10697" priority="453" operator="lessThan">
      <formula>$C$4</formula>
    </cfRule>
  </conditionalFormatting>
  <conditionalFormatting sqref="Z31">
    <cfRule type="cellIs" dxfId="10696" priority="454" operator="lessThan">
      <formula>$C$4</formula>
    </cfRule>
  </conditionalFormatting>
  <conditionalFormatting sqref="Z32">
    <cfRule type="cellIs" dxfId="10695" priority="455" operator="lessThan">
      <formula>$C$4</formula>
    </cfRule>
  </conditionalFormatting>
  <conditionalFormatting sqref="Z33">
    <cfRule type="cellIs" dxfId="10694" priority="456" operator="lessThan">
      <formula>$C$4</formula>
    </cfRule>
  </conditionalFormatting>
  <conditionalFormatting sqref="Z34">
    <cfRule type="cellIs" dxfId="10693" priority="457" operator="lessThan">
      <formula>$C$4</formula>
    </cfRule>
  </conditionalFormatting>
  <conditionalFormatting sqref="Z35">
    <cfRule type="cellIs" dxfId="10692" priority="458" operator="lessThan">
      <formula>$C$4</formula>
    </cfRule>
  </conditionalFormatting>
  <conditionalFormatting sqref="Z36">
    <cfRule type="cellIs" dxfId="10691" priority="459" operator="lessThan">
      <formula>$C$4</formula>
    </cfRule>
  </conditionalFormatting>
  <conditionalFormatting sqref="Z37">
    <cfRule type="cellIs" dxfId="10690" priority="460" operator="lessThan">
      <formula>$C$4</formula>
    </cfRule>
  </conditionalFormatting>
  <conditionalFormatting sqref="Z38">
    <cfRule type="cellIs" dxfId="10689" priority="461" operator="lessThan">
      <formula>$C$4</formula>
    </cfRule>
  </conditionalFormatting>
  <conditionalFormatting sqref="Z39">
    <cfRule type="cellIs" dxfId="10688" priority="462" operator="lessThan">
      <formula>$C$4</formula>
    </cfRule>
  </conditionalFormatting>
  <conditionalFormatting sqref="Z40">
    <cfRule type="cellIs" dxfId="10687" priority="463" operator="lessThan">
      <formula>$C$4</formula>
    </cfRule>
  </conditionalFormatting>
  <conditionalFormatting sqref="Z41">
    <cfRule type="cellIs" dxfId="10686" priority="464" operator="lessThan">
      <formula>$C$4</formula>
    </cfRule>
  </conditionalFormatting>
  <conditionalFormatting sqref="Z42">
    <cfRule type="cellIs" dxfId="10685" priority="465" operator="lessThan">
      <formula>$C$4</formula>
    </cfRule>
  </conditionalFormatting>
  <conditionalFormatting sqref="Z43">
    <cfRule type="cellIs" dxfId="10684" priority="466" operator="lessThan">
      <formula>$C$4</formula>
    </cfRule>
  </conditionalFormatting>
  <conditionalFormatting sqref="Z44">
    <cfRule type="cellIs" dxfId="10683" priority="467" operator="lessThan">
      <formula>$C$4</formula>
    </cfRule>
  </conditionalFormatting>
  <conditionalFormatting sqref="Z45">
    <cfRule type="cellIs" dxfId="10682" priority="468" operator="lessThan">
      <formula>$C$4</formula>
    </cfRule>
  </conditionalFormatting>
  <conditionalFormatting sqref="Z46">
    <cfRule type="cellIs" dxfId="10681" priority="469" operator="lessThan">
      <formula>$C$4</formula>
    </cfRule>
  </conditionalFormatting>
  <conditionalFormatting sqref="Z47">
    <cfRule type="cellIs" dxfId="10680" priority="470" operator="lessThan">
      <formula>$C$4</formula>
    </cfRule>
  </conditionalFormatting>
  <conditionalFormatting sqref="Z48">
    <cfRule type="cellIs" dxfId="10679" priority="471" operator="lessThan">
      <formula>$C$4</formula>
    </cfRule>
  </conditionalFormatting>
  <conditionalFormatting sqref="Z49">
    <cfRule type="cellIs" dxfId="10678" priority="472" operator="lessThan">
      <formula>$C$4</formula>
    </cfRule>
  </conditionalFormatting>
  <conditionalFormatting sqref="Z50">
    <cfRule type="cellIs" dxfId="10677" priority="473" operator="lessThan">
      <formula>$C$4</formula>
    </cfRule>
  </conditionalFormatting>
  <conditionalFormatting sqref="Z51">
    <cfRule type="cellIs" dxfId="10676" priority="474" operator="lessThan">
      <formula>$C$4</formula>
    </cfRule>
  </conditionalFormatting>
  <conditionalFormatting sqref="Z52">
    <cfRule type="cellIs" dxfId="10675" priority="475" operator="lessThan">
      <formula>$C$4</formula>
    </cfRule>
  </conditionalFormatting>
  <conditionalFormatting sqref="Z53">
    <cfRule type="cellIs" dxfId="10674" priority="476" operator="lessThan">
      <formula>$C$4</formula>
    </cfRule>
  </conditionalFormatting>
  <conditionalFormatting sqref="Z54">
    <cfRule type="cellIs" dxfId="10673" priority="477" operator="lessThan">
      <formula>$C$4</formula>
    </cfRule>
  </conditionalFormatting>
  <conditionalFormatting sqref="Z55">
    <cfRule type="cellIs" dxfId="10672" priority="478" operator="lessThan">
      <formula>$C$4</formula>
    </cfRule>
  </conditionalFormatting>
  <conditionalFormatting sqref="Z56">
    <cfRule type="cellIs" dxfId="10671" priority="479" operator="lessThan">
      <formula>$C$4</formula>
    </cfRule>
  </conditionalFormatting>
  <conditionalFormatting sqref="Z57">
    <cfRule type="cellIs" dxfId="10670" priority="480" operator="lessThan">
      <formula>$C$4</formula>
    </cfRule>
  </conditionalFormatting>
  <conditionalFormatting sqref="Z58">
    <cfRule type="cellIs" dxfId="10669" priority="481" operator="lessThan">
      <formula>$C$4</formula>
    </cfRule>
  </conditionalFormatting>
  <conditionalFormatting sqref="Z59">
    <cfRule type="cellIs" dxfId="10668" priority="482" operator="lessThan">
      <formula>$C$4</formula>
    </cfRule>
  </conditionalFormatting>
  <conditionalFormatting sqref="Z60">
    <cfRule type="cellIs" dxfId="10667" priority="483" operator="lessThan">
      <formula>$C$4</formula>
    </cfRule>
  </conditionalFormatting>
  <conditionalFormatting sqref="AA11">
    <cfRule type="cellIs" dxfId="10666" priority="484" operator="lessThan">
      <formula>$C$4</formula>
    </cfRule>
  </conditionalFormatting>
  <conditionalFormatting sqref="AA12">
    <cfRule type="cellIs" dxfId="10665" priority="485" operator="lessThan">
      <formula>$C$4</formula>
    </cfRule>
  </conditionalFormatting>
  <conditionalFormatting sqref="AA13">
    <cfRule type="cellIs" dxfId="10664" priority="486" operator="lessThan">
      <formula>$C$4</formula>
    </cfRule>
  </conditionalFormatting>
  <conditionalFormatting sqref="AA14">
    <cfRule type="cellIs" dxfId="10663" priority="487" operator="lessThan">
      <formula>$C$4</formula>
    </cfRule>
  </conditionalFormatting>
  <conditionalFormatting sqref="AA15">
    <cfRule type="cellIs" dxfId="10662" priority="488" operator="lessThan">
      <formula>$C$4</formula>
    </cfRule>
  </conditionalFormatting>
  <conditionalFormatting sqref="AA16">
    <cfRule type="cellIs" dxfId="10661" priority="489" operator="lessThan">
      <formula>$C$4</formula>
    </cfRule>
  </conditionalFormatting>
  <conditionalFormatting sqref="AA17">
    <cfRule type="cellIs" dxfId="10660" priority="490" operator="lessThan">
      <formula>$C$4</formula>
    </cfRule>
  </conditionalFormatting>
  <conditionalFormatting sqref="AA18">
    <cfRule type="cellIs" dxfId="10659" priority="491" operator="lessThan">
      <formula>$C$4</formula>
    </cfRule>
  </conditionalFormatting>
  <conditionalFormatting sqref="AA19">
    <cfRule type="cellIs" dxfId="10658" priority="492" operator="lessThan">
      <formula>$C$4</formula>
    </cfRule>
  </conditionalFormatting>
  <conditionalFormatting sqref="AA20">
    <cfRule type="cellIs" dxfId="10657" priority="493" operator="lessThan">
      <formula>$C$4</formula>
    </cfRule>
  </conditionalFormatting>
  <conditionalFormatting sqref="AA21">
    <cfRule type="cellIs" dxfId="10656" priority="494" operator="lessThan">
      <formula>$C$4</formula>
    </cfRule>
  </conditionalFormatting>
  <conditionalFormatting sqref="AA22">
    <cfRule type="cellIs" dxfId="10655" priority="495" operator="lessThan">
      <formula>$C$4</formula>
    </cfRule>
  </conditionalFormatting>
  <conditionalFormatting sqref="AA23">
    <cfRule type="cellIs" dxfId="10654" priority="496" operator="lessThan">
      <formula>$C$4</formula>
    </cfRule>
  </conditionalFormatting>
  <conditionalFormatting sqref="AA24">
    <cfRule type="cellIs" dxfId="10653" priority="497" operator="lessThan">
      <formula>$C$4</formula>
    </cfRule>
  </conditionalFormatting>
  <conditionalFormatting sqref="AA25">
    <cfRule type="cellIs" dxfId="10652" priority="498" operator="lessThan">
      <formula>$C$4</formula>
    </cfRule>
  </conditionalFormatting>
  <conditionalFormatting sqref="AA26">
    <cfRule type="cellIs" dxfId="10651" priority="499" operator="lessThan">
      <formula>$C$4</formula>
    </cfRule>
  </conditionalFormatting>
  <conditionalFormatting sqref="AA27">
    <cfRule type="cellIs" dxfId="10650" priority="500" operator="lessThan">
      <formula>$C$4</formula>
    </cfRule>
  </conditionalFormatting>
  <conditionalFormatting sqref="AA28">
    <cfRule type="cellIs" dxfId="10649" priority="501" operator="lessThan">
      <formula>$C$4</formula>
    </cfRule>
  </conditionalFormatting>
  <conditionalFormatting sqref="AA29">
    <cfRule type="cellIs" dxfId="10648" priority="502" operator="lessThan">
      <formula>$C$4</formula>
    </cfRule>
  </conditionalFormatting>
  <conditionalFormatting sqref="AA30">
    <cfRule type="cellIs" dxfId="10647" priority="503" operator="lessThan">
      <formula>$C$4</formula>
    </cfRule>
  </conditionalFormatting>
  <conditionalFormatting sqref="AA31">
    <cfRule type="cellIs" dxfId="10646" priority="504" operator="lessThan">
      <formula>$C$4</formula>
    </cfRule>
  </conditionalFormatting>
  <conditionalFormatting sqref="AA32">
    <cfRule type="cellIs" dxfId="10645" priority="505" operator="lessThan">
      <formula>$C$4</formula>
    </cfRule>
  </conditionalFormatting>
  <conditionalFormatting sqref="AA33">
    <cfRule type="cellIs" dxfId="10644" priority="506" operator="lessThan">
      <formula>$C$4</formula>
    </cfRule>
  </conditionalFormatting>
  <conditionalFormatting sqref="AA34">
    <cfRule type="cellIs" dxfId="10643" priority="507" operator="lessThan">
      <formula>$C$4</formula>
    </cfRule>
  </conditionalFormatting>
  <conditionalFormatting sqref="AA35">
    <cfRule type="cellIs" dxfId="10642" priority="508" operator="lessThan">
      <formula>$C$4</formula>
    </cfRule>
  </conditionalFormatting>
  <conditionalFormatting sqref="AA36">
    <cfRule type="cellIs" dxfId="10641" priority="509" operator="lessThan">
      <formula>$C$4</formula>
    </cfRule>
  </conditionalFormatting>
  <conditionalFormatting sqref="AA37">
    <cfRule type="cellIs" dxfId="10640" priority="510" operator="lessThan">
      <formula>$C$4</formula>
    </cfRule>
  </conditionalFormatting>
  <conditionalFormatting sqref="AA38">
    <cfRule type="cellIs" dxfId="10639" priority="511" operator="lessThan">
      <formula>$C$4</formula>
    </cfRule>
  </conditionalFormatting>
  <conditionalFormatting sqref="AA39">
    <cfRule type="cellIs" dxfId="10638" priority="512" operator="lessThan">
      <formula>$C$4</formula>
    </cfRule>
  </conditionalFormatting>
  <conditionalFormatting sqref="AA40">
    <cfRule type="cellIs" dxfId="10637" priority="513" operator="lessThan">
      <formula>$C$4</formula>
    </cfRule>
  </conditionalFormatting>
  <conditionalFormatting sqref="AA41">
    <cfRule type="cellIs" dxfId="10636" priority="514" operator="lessThan">
      <formula>$C$4</formula>
    </cfRule>
  </conditionalFormatting>
  <conditionalFormatting sqref="AA42">
    <cfRule type="cellIs" dxfId="10635" priority="515" operator="lessThan">
      <formula>$C$4</formula>
    </cfRule>
  </conditionalFormatting>
  <conditionalFormatting sqref="AA43">
    <cfRule type="cellIs" dxfId="10634" priority="516" operator="lessThan">
      <formula>$C$4</formula>
    </cfRule>
  </conditionalFormatting>
  <conditionalFormatting sqref="AA44">
    <cfRule type="cellIs" dxfId="10633" priority="517" operator="lessThan">
      <formula>$C$4</formula>
    </cfRule>
  </conditionalFormatting>
  <conditionalFormatting sqref="AA45">
    <cfRule type="cellIs" dxfId="10632" priority="518" operator="lessThan">
      <formula>$C$4</formula>
    </cfRule>
  </conditionalFormatting>
  <conditionalFormatting sqref="AA46">
    <cfRule type="cellIs" dxfId="10631" priority="519" operator="lessThan">
      <formula>$C$4</formula>
    </cfRule>
  </conditionalFormatting>
  <conditionalFormatting sqref="AA47">
    <cfRule type="cellIs" dxfId="10630" priority="520" operator="lessThan">
      <formula>$C$4</formula>
    </cfRule>
  </conditionalFormatting>
  <conditionalFormatting sqref="AA48">
    <cfRule type="cellIs" dxfId="10629" priority="521" operator="lessThan">
      <formula>$C$4</formula>
    </cfRule>
  </conditionalFormatting>
  <conditionalFormatting sqref="AA49">
    <cfRule type="cellIs" dxfId="10628" priority="522" operator="lessThan">
      <formula>$C$4</formula>
    </cfRule>
  </conditionalFormatting>
  <conditionalFormatting sqref="AA50">
    <cfRule type="cellIs" dxfId="10627" priority="523" operator="lessThan">
      <formula>$C$4</formula>
    </cfRule>
  </conditionalFormatting>
  <conditionalFormatting sqref="AA51">
    <cfRule type="cellIs" dxfId="10626" priority="524" operator="lessThan">
      <formula>$C$4</formula>
    </cfRule>
  </conditionalFormatting>
  <conditionalFormatting sqref="AA52">
    <cfRule type="cellIs" dxfId="10625" priority="525" operator="lessThan">
      <formula>$C$4</formula>
    </cfRule>
  </conditionalFormatting>
  <conditionalFormatting sqref="AA53">
    <cfRule type="cellIs" dxfId="10624" priority="526" operator="lessThan">
      <formula>$C$4</formula>
    </cfRule>
  </conditionalFormatting>
  <conditionalFormatting sqref="AA54">
    <cfRule type="cellIs" dxfId="10623" priority="527" operator="lessThan">
      <formula>$C$4</formula>
    </cfRule>
  </conditionalFormatting>
  <conditionalFormatting sqref="AA55">
    <cfRule type="cellIs" dxfId="10622" priority="528" operator="lessThan">
      <formula>$C$4</formula>
    </cfRule>
  </conditionalFormatting>
  <conditionalFormatting sqref="AA56">
    <cfRule type="cellIs" dxfId="10621" priority="529" operator="lessThan">
      <formula>$C$4</formula>
    </cfRule>
  </conditionalFormatting>
  <conditionalFormatting sqref="AA57">
    <cfRule type="cellIs" dxfId="10620" priority="530" operator="lessThan">
      <formula>$C$4</formula>
    </cfRule>
  </conditionalFormatting>
  <conditionalFormatting sqref="AA58">
    <cfRule type="cellIs" dxfId="10619" priority="531" operator="lessThan">
      <formula>$C$4</formula>
    </cfRule>
  </conditionalFormatting>
  <conditionalFormatting sqref="AA59">
    <cfRule type="cellIs" dxfId="10618" priority="532" operator="lessThan">
      <formula>$C$4</formula>
    </cfRule>
  </conditionalFormatting>
  <conditionalFormatting sqref="AA60">
    <cfRule type="cellIs" dxfId="10617" priority="533" operator="lessThan">
      <formula>$C$4</formula>
    </cfRule>
  </conditionalFormatting>
  <conditionalFormatting sqref="AB11">
    <cfRule type="cellIs" dxfId="10616" priority="534" operator="lessThan">
      <formula>$C$4</formula>
    </cfRule>
  </conditionalFormatting>
  <conditionalFormatting sqref="AB12">
    <cfRule type="cellIs" dxfId="10615" priority="535" operator="lessThan">
      <formula>$C$4</formula>
    </cfRule>
  </conditionalFormatting>
  <conditionalFormatting sqref="AB13">
    <cfRule type="cellIs" dxfId="10614" priority="536" operator="lessThan">
      <formula>$C$4</formula>
    </cfRule>
  </conditionalFormatting>
  <conditionalFormatting sqref="AB14">
    <cfRule type="cellIs" dxfId="10613" priority="537" operator="lessThan">
      <formula>$C$4</formula>
    </cfRule>
  </conditionalFormatting>
  <conditionalFormatting sqref="AB15">
    <cfRule type="cellIs" dxfId="10612" priority="538" operator="lessThan">
      <formula>$C$4</formula>
    </cfRule>
  </conditionalFormatting>
  <conditionalFormatting sqref="AB16">
    <cfRule type="cellIs" dxfId="10611" priority="539" operator="lessThan">
      <formula>$C$4</formula>
    </cfRule>
  </conditionalFormatting>
  <conditionalFormatting sqref="AB17">
    <cfRule type="cellIs" dxfId="10610" priority="540" operator="lessThan">
      <formula>$C$4</formula>
    </cfRule>
  </conditionalFormatting>
  <conditionalFormatting sqref="AB18">
    <cfRule type="cellIs" dxfId="10609" priority="541" operator="lessThan">
      <formula>$C$4</formula>
    </cfRule>
  </conditionalFormatting>
  <conditionalFormatting sqref="AB19">
    <cfRule type="cellIs" dxfId="10608" priority="542" operator="lessThan">
      <formula>$C$4</formula>
    </cfRule>
  </conditionalFormatting>
  <conditionalFormatting sqref="AB20">
    <cfRule type="cellIs" dxfId="10607" priority="543" operator="lessThan">
      <formula>$C$4</formula>
    </cfRule>
  </conditionalFormatting>
  <conditionalFormatting sqref="AB21">
    <cfRule type="cellIs" dxfId="10606" priority="544" operator="lessThan">
      <formula>$C$4</formula>
    </cfRule>
  </conditionalFormatting>
  <conditionalFormatting sqref="AB22">
    <cfRule type="cellIs" dxfId="10605" priority="545" operator="lessThan">
      <formula>$C$4</formula>
    </cfRule>
  </conditionalFormatting>
  <conditionalFormatting sqref="AB23">
    <cfRule type="cellIs" dxfId="10604" priority="546" operator="lessThan">
      <formula>$C$4</formula>
    </cfRule>
  </conditionalFormatting>
  <conditionalFormatting sqref="AB24">
    <cfRule type="cellIs" dxfId="10603" priority="547" operator="lessThan">
      <formula>$C$4</formula>
    </cfRule>
  </conditionalFormatting>
  <conditionalFormatting sqref="AB25">
    <cfRule type="cellIs" dxfId="10602" priority="548" operator="lessThan">
      <formula>$C$4</formula>
    </cfRule>
  </conditionalFormatting>
  <conditionalFormatting sqref="AB26">
    <cfRule type="cellIs" dxfId="10601" priority="549" operator="lessThan">
      <formula>$C$4</formula>
    </cfRule>
  </conditionalFormatting>
  <conditionalFormatting sqref="AB27">
    <cfRule type="cellIs" dxfId="10600" priority="550" operator="lessThan">
      <formula>$C$4</formula>
    </cfRule>
  </conditionalFormatting>
  <conditionalFormatting sqref="AB28">
    <cfRule type="cellIs" dxfId="10599" priority="551" operator="lessThan">
      <formula>$C$4</formula>
    </cfRule>
  </conditionalFormatting>
  <conditionalFormatting sqref="AB29">
    <cfRule type="cellIs" dxfId="10598" priority="552" operator="lessThan">
      <formula>$C$4</formula>
    </cfRule>
  </conditionalFormatting>
  <conditionalFormatting sqref="AB30">
    <cfRule type="cellIs" dxfId="10597" priority="553" operator="lessThan">
      <formula>$C$4</formula>
    </cfRule>
  </conditionalFormatting>
  <conditionalFormatting sqref="AB31">
    <cfRule type="cellIs" dxfId="10596" priority="554" operator="lessThan">
      <formula>$C$4</formula>
    </cfRule>
  </conditionalFormatting>
  <conditionalFormatting sqref="AB32">
    <cfRule type="cellIs" dxfId="10595" priority="555" operator="lessThan">
      <formula>$C$4</formula>
    </cfRule>
  </conditionalFormatting>
  <conditionalFormatting sqref="AB33">
    <cfRule type="cellIs" dxfId="10594" priority="556" operator="lessThan">
      <formula>$C$4</formula>
    </cfRule>
  </conditionalFormatting>
  <conditionalFormatting sqref="AB34">
    <cfRule type="cellIs" dxfId="10593" priority="557" operator="lessThan">
      <formula>$C$4</formula>
    </cfRule>
  </conditionalFormatting>
  <conditionalFormatting sqref="AB35">
    <cfRule type="cellIs" dxfId="10592" priority="558" operator="lessThan">
      <formula>$C$4</formula>
    </cfRule>
  </conditionalFormatting>
  <conditionalFormatting sqref="AB36">
    <cfRule type="cellIs" dxfId="10591" priority="559" operator="lessThan">
      <formula>$C$4</formula>
    </cfRule>
  </conditionalFormatting>
  <conditionalFormatting sqref="AB37">
    <cfRule type="cellIs" dxfId="10590" priority="560" operator="lessThan">
      <formula>$C$4</formula>
    </cfRule>
  </conditionalFormatting>
  <conditionalFormatting sqref="AB38">
    <cfRule type="cellIs" dxfId="10589" priority="561" operator="lessThan">
      <formula>$C$4</formula>
    </cfRule>
  </conditionalFormatting>
  <conditionalFormatting sqref="AB39">
    <cfRule type="cellIs" dxfId="10588" priority="562" operator="lessThan">
      <formula>$C$4</formula>
    </cfRule>
  </conditionalFormatting>
  <conditionalFormatting sqref="AB40">
    <cfRule type="cellIs" dxfId="10587" priority="563" operator="lessThan">
      <formula>$C$4</formula>
    </cfRule>
  </conditionalFormatting>
  <conditionalFormatting sqref="AB41">
    <cfRule type="cellIs" dxfId="10586" priority="564" operator="lessThan">
      <formula>$C$4</formula>
    </cfRule>
  </conditionalFormatting>
  <conditionalFormatting sqref="AB42">
    <cfRule type="cellIs" dxfId="10585" priority="565" operator="lessThan">
      <formula>$C$4</formula>
    </cfRule>
  </conditionalFormatting>
  <conditionalFormatting sqref="AB43">
    <cfRule type="cellIs" dxfId="10584" priority="566" operator="lessThan">
      <formula>$C$4</formula>
    </cfRule>
  </conditionalFormatting>
  <conditionalFormatting sqref="AB44">
    <cfRule type="cellIs" dxfId="10583" priority="567" operator="lessThan">
      <formula>$C$4</formula>
    </cfRule>
  </conditionalFormatting>
  <conditionalFormatting sqref="AB45">
    <cfRule type="cellIs" dxfId="10582" priority="568" operator="lessThan">
      <formula>$C$4</formula>
    </cfRule>
  </conditionalFormatting>
  <conditionalFormatting sqref="AB46">
    <cfRule type="cellIs" dxfId="10581" priority="569" operator="lessThan">
      <formula>$C$4</formula>
    </cfRule>
  </conditionalFormatting>
  <conditionalFormatting sqref="AB47">
    <cfRule type="cellIs" dxfId="10580" priority="570" operator="lessThan">
      <formula>$C$4</formula>
    </cfRule>
  </conditionalFormatting>
  <conditionalFormatting sqref="AB48">
    <cfRule type="cellIs" dxfId="10579" priority="571" operator="lessThan">
      <formula>$C$4</formula>
    </cfRule>
  </conditionalFormatting>
  <conditionalFormatting sqref="AB49">
    <cfRule type="cellIs" dxfId="10578" priority="572" operator="lessThan">
      <formula>$C$4</formula>
    </cfRule>
  </conditionalFormatting>
  <conditionalFormatting sqref="AB50">
    <cfRule type="cellIs" dxfId="10577" priority="573" operator="lessThan">
      <formula>$C$4</formula>
    </cfRule>
  </conditionalFormatting>
  <conditionalFormatting sqref="AB51">
    <cfRule type="cellIs" dxfId="10576" priority="574" operator="lessThan">
      <formula>$C$4</formula>
    </cfRule>
  </conditionalFormatting>
  <conditionalFormatting sqref="AB52">
    <cfRule type="cellIs" dxfId="10575" priority="575" operator="lessThan">
      <formula>$C$4</formula>
    </cfRule>
  </conditionalFormatting>
  <conditionalFormatting sqref="AB53">
    <cfRule type="cellIs" dxfId="10574" priority="576" operator="lessThan">
      <formula>$C$4</formula>
    </cfRule>
  </conditionalFormatting>
  <conditionalFormatting sqref="AB54">
    <cfRule type="cellIs" dxfId="10573" priority="577" operator="lessThan">
      <formula>$C$4</formula>
    </cfRule>
  </conditionalFormatting>
  <conditionalFormatting sqref="AB55">
    <cfRule type="cellIs" dxfId="10572" priority="578" operator="lessThan">
      <formula>$C$4</formula>
    </cfRule>
  </conditionalFormatting>
  <conditionalFormatting sqref="AB56">
    <cfRule type="cellIs" dxfId="10571" priority="579" operator="lessThan">
      <formula>$C$4</formula>
    </cfRule>
  </conditionalFormatting>
  <conditionalFormatting sqref="AB57">
    <cfRule type="cellIs" dxfId="10570" priority="580" operator="lessThan">
      <formula>$C$4</formula>
    </cfRule>
  </conditionalFormatting>
  <conditionalFormatting sqref="AB58">
    <cfRule type="cellIs" dxfId="10569" priority="581" operator="lessThan">
      <formula>$C$4</formula>
    </cfRule>
  </conditionalFormatting>
  <conditionalFormatting sqref="AB59">
    <cfRule type="cellIs" dxfId="10568" priority="582" operator="lessThan">
      <formula>$C$4</formula>
    </cfRule>
  </conditionalFormatting>
  <conditionalFormatting sqref="AB60">
    <cfRule type="cellIs" dxfId="10567" priority="583" operator="lessThan">
      <formula>$C$4</formula>
    </cfRule>
  </conditionalFormatting>
  <conditionalFormatting sqref="AC11">
    <cfRule type="cellIs" dxfId="10566" priority="584" operator="lessThan">
      <formula>$C$4</formula>
    </cfRule>
  </conditionalFormatting>
  <conditionalFormatting sqref="AC12">
    <cfRule type="cellIs" dxfId="10565" priority="585" operator="lessThan">
      <formula>$C$4</formula>
    </cfRule>
  </conditionalFormatting>
  <conditionalFormatting sqref="AC13">
    <cfRule type="cellIs" dxfId="10564" priority="586" operator="lessThan">
      <formula>$C$4</formula>
    </cfRule>
  </conditionalFormatting>
  <conditionalFormatting sqref="AC14">
    <cfRule type="cellIs" dxfId="10563" priority="587" operator="lessThan">
      <formula>$C$4</formula>
    </cfRule>
  </conditionalFormatting>
  <conditionalFormatting sqref="AC15">
    <cfRule type="cellIs" dxfId="10562" priority="588" operator="lessThan">
      <formula>$C$4</formula>
    </cfRule>
  </conditionalFormatting>
  <conditionalFormatting sqref="AC16">
    <cfRule type="cellIs" dxfId="10561" priority="589" operator="lessThan">
      <formula>$C$4</formula>
    </cfRule>
  </conditionalFormatting>
  <conditionalFormatting sqref="AC17">
    <cfRule type="cellIs" dxfId="10560" priority="590" operator="lessThan">
      <formula>$C$4</formula>
    </cfRule>
  </conditionalFormatting>
  <conditionalFormatting sqref="AC18">
    <cfRule type="cellIs" dxfId="10559" priority="591" operator="lessThan">
      <formula>$C$4</formula>
    </cfRule>
  </conditionalFormatting>
  <conditionalFormatting sqref="AC19">
    <cfRule type="cellIs" dxfId="10558" priority="592" operator="lessThan">
      <formula>$C$4</formula>
    </cfRule>
  </conditionalFormatting>
  <conditionalFormatting sqref="AC20">
    <cfRule type="cellIs" dxfId="10557" priority="593" operator="lessThan">
      <formula>$C$4</formula>
    </cfRule>
  </conditionalFormatting>
  <conditionalFormatting sqref="AC21">
    <cfRule type="cellIs" dxfId="10556" priority="594" operator="lessThan">
      <formula>$C$4</formula>
    </cfRule>
  </conditionalFormatting>
  <conditionalFormatting sqref="AC22">
    <cfRule type="cellIs" dxfId="10555" priority="595" operator="lessThan">
      <formula>$C$4</formula>
    </cfRule>
  </conditionalFormatting>
  <conditionalFormatting sqref="AC23">
    <cfRule type="cellIs" dxfId="10554" priority="596" operator="lessThan">
      <formula>$C$4</formula>
    </cfRule>
  </conditionalFormatting>
  <conditionalFormatting sqref="AC24">
    <cfRule type="cellIs" dxfId="10553" priority="597" operator="lessThan">
      <formula>$C$4</formula>
    </cfRule>
  </conditionalFormatting>
  <conditionalFormatting sqref="AC25">
    <cfRule type="cellIs" dxfId="10552" priority="598" operator="lessThan">
      <formula>$C$4</formula>
    </cfRule>
  </conditionalFormatting>
  <conditionalFormatting sqref="AC26">
    <cfRule type="cellIs" dxfId="10551" priority="599" operator="lessThan">
      <formula>$C$4</formula>
    </cfRule>
  </conditionalFormatting>
  <conditionalFormatting sqref="AC27">
    <cfRule type="cellIs" dxfId="10550" priority="600" operator="lessThan">
      <formula>$C$4</formula>
    </cfRule>
  </conditionalFormatting>
  <conditionalFormatting sqref="AC28">
    <cfRule type="cellIs" dxfId="10549" priority="601" operator="lessThan">
      <formula>$C$4</formula>
    </cfRule>
  </conditionalFormatting>
  <conditionalFormatting sqref="AC29">
    <cfRule type="cellIs" dxfId="10548" priority="602" operator="lessThan">
      <formula>$C$4</formula>
    </cfRule>
  </conditionalFormatting>
  <conditionalFormatting sqref="AC30">
    <cfRule type="cellIs" dxfId="10547" priority="603" operator="lessThan">
      <formula>$C$4</formula>
    </cfRule>
  </conditionalFormatting>
  <conditionalFormatting sqref="AC31">
    <cfRule type="cellIs" dxfId="10546" priority="604" operator="lessThan">
      <formula>$C$4</formula>
    </cfRule>
  </conditionalFormatting>
  <conditionalFormatting sqref="AC32">
    <cfRule type="cellIs" dxfId="10545" priority="605" operator="lessThan">
      <formula>$C$4</formula>
    </cfRule>
  </conditionalFormatting>
  <conditionalFormatting sqref="AC33">
    <cfRule type="cellIs" dxfId="10544" priority="606" operator="lessThan">
      <formula>$C$4</formula>
    </cfRule>
  </conditionalFormatting>
  <conditionalFormatting sqref="AC34">
    <cfRule type="cellIs" dxfId="10543" priority="607" operator="lessThan">
      <formula>$C$4</formula>
    </cfRule>
  </conditionalFormatting>
  <conditionalFormatting sqref="AC35">
    <cfRule type="cellIs" dxfId="10542" priority="608" operator="lessThan">
      <formula>$C$4</formula>
    </cfRule>
  </conditionalFormatting>
  <conditionalFormatting sqref="AC36">
    <cfRule type="cellIs" dxfId="10541" priority="609" operator="lessThan">
      <formula>$C$4</formula>
    </cfRule>
  </conditionalFormatting>
  <conditionalFormatting sqref="AC37">
    <cfRule type="cellIs" dxfId="10540" priority="610" operator="lessThan">
      <formula>$C$4</formula>
    </cfRule>
  </conditionalFormatting>
  <conditionalFormatting sqref="AC38">
    <cfRule type="cellIs" dxfId="10539" priority="611" operator="lessThan">
      <formula>$C$4</formula>
    </cfRule>
  </conditionalFormatting>
  <conditionalFormatting sqref="AC39">
    <cfRule type="cellIs" dxfId="10538" priority="612" operator="lessThan">
      <formula>$C$4</formula>
    </cfRule>
  </conditionalFormatting>
  <conditionalFormatting sqref="AC40">
    <cfRule type="cellIs" dxfId="10537" priority="613" operator="lessThan">
      <formula>$C$4</formula>
    </cfRule>
  </conditionalFormatting>
  <conditionalFormatting sqref="AC41">
    <cfRule type="cellIs" dxfId="10536" priority="614" operator="lessThan">
      <formula>$C$4</formula>
    </cfRule>
  </conditionalFormatting>
  <conditionalFormatting sqref="AC42">
    <cfRule type="cellIs" dxfId="10535" priority="615" operator="lessThan">
      <formula>$C$4</formula>
    </cfRule>
  </conditionalFormatting>
  <conditionalFormatting sqref="AC43">
    <cfRule type="cellIs" dxfId="10534" priority="616" operator="lessThan">
      <formula>$C$4</formula>
    </cfRule>
  </conditionalFormatting>
  <conditionalFormatting sqref="AC44">
    <cfRule type="cellIs" dxfId="10533" priority="617" operator="lessThan">
      <formula>$C$4</formula>
    </cfRule>
  </conditionalFormatting>
  <conditionalFormatting sqref="AC45">
    <cfRule type="cellIs" dxfId="10532" priority="618" operator="lessThan">
      <formula>$C$4</formula>
    </cfRule>
  </conditionalFormatting>
  <conditionalFormatting sqref="AC46">
    <cfRule type="cellIs" dxfId="10531" priority="619" operator="lessThan">
      <formula>$C$4</formula>
    </cfRule>
  </conditionalFormatting>
  <conditionalFormatting sqref="AC47">
    <cfRule type="cellIs" dxfId="10530" priority="620" operator="lessThan">
      <formula>$C$4</formula>
    </cfRule>
  </conditionalFormatting>
  <conditionalFormatting sqref="AC48">
    <cfRule type="cellIs" dxfId="10529" priority="621" operator="lessThan">
      <formula>$C$4</formula>
    </cfRule>
  </conditionalFormatting>
  <conditionalFormatting sqref="AC49">
    <cfRule type="cellIs" dxfId="10528" priority="622" operator="lessThan">
      <formula>$C$4</formula>
    </cfRule>
  </conditionalFormatting>
  <conditionalFormatting sqref="AC50">
    <cfRule type="cellIs" dxfId="10527" priority="623" operator="lessThan">
      <formula>$C$4</formula>
    </cfRule>
  </conditionalFormatting>
  <conditionalFormatting sqref="AC51">
    <cfRule type="cellIs" dxfId="10526" priority="624" operator="lessThan">
      <formula>$C$4</formula>
    </cfRule>
  </conditionalFormatting>
  <conditionalFormatting sqref="AC52">
    <cfRule type="cellIs" dxfId="10525" priority="625" operator="lessThan">
      <formula>$C$4</formula>
    </cfRule>
  </conditionalFormatting>
  <conditionalFormatting sqref="AC53">
    <cfRule type="cellIs" dxfId="10524" priority="626" operator="lessThan">
      <formula>$C$4</formula>
    </cfRule>
  </conditionalFormatting>
  <conditionalFormatting sqref="AC54">
    <cfRule type="cellIs" dxfId="10523" priority="627" operator="lessThan">
      <formula>$C$4</formula>
    </cfRule>
  </conditionalFormatting>
  <conditionalFormatting sqref="AC55">
    <cfRule type="cellIs" dxfId="10522" priority="628" operator="lessThan">
      <formula>$C$4</formula>
    </cfRule>
  </conditionalFormatting>
  <conditionalFormatting sqref="AC56">
    <cfRule type="cellIs" dxfId="10521" priority="629" operator="lessThan">
      <formula>$C$4</formula>
    </cfRule>
  </conditionalFormatting>
  <conditionalFormatting sqref="AC57">
    <cfRule type="cellIs" dxfId="10520" priority="630" operator="lessThan">
      <formula>$C$4</formula>
    </cfRule>
  </conditionalFormatting>
  <conditionalFormatting sqref="AC58">
    <cfRule type="cellIs" dxfId="10519" priority="631" operator="lessThan">
      <formula>$C$4</formula>
    </cfRule>
  </conditionalFormatting>
  <conditionalFormatting sqref="AC59">
    <cfRule type="cellIs" dxfId="10518" priority="632" operator="lessThan">
      <formula>$C$4</formula>
    </cfRule>
  </conditionalFormatting>
  <conditionalFormatting sqref="AC60">
    <cfRule type="cellIs" dxfId="10517" priority="633" operator="lessThan">
      <formula>$C$4</formula>
    </cfRule>
  </conditionalFormatting>
  <conditionalFormatting sqref="AD11">
    <cfRule type="cellIs" dxfId="10516" priority="634" operator="lessThan">
      <formula>$C$4</formula>
    </cfRule>
  </conditionalFormatting>
  <conditionalFormatting sqref="AD12">
    <cfRule type="cellIs" dxfId="10515" priority="635" operator="lessThan">
      <formula>$C$4</formula>
    </cfRule>
  </conditionalFormatting>
  <conditionalFormatting sqref="AD13">
    <cfRule type="cellIs" dxfId="10514" priority="636" operator="lessThan">
      <formula>$C$4</formula>
    </cfRule>
  </conditionalFormatting>
  <conditionalFormatting sqref="AD14">
    <cfRule type="cellIs" dxfId="10513" priority="637" operator="lessThan">
      <formula>$C$4</formula>
    </cfRule>
  </conditionalFormatting>
  <conditionalFormatting sqref="AD15">
    <cfRule type="cellIs" dxfId="10512" priority="638" operator="lessThan">
      <formula>$C$4</formula>
    </cfRule>
  </conditionalFormatting>
  <conditionalFormatting sqref="AD16">
    <cfRule type="cellIs" dxfId="10511" priority="639" operator="lessThan">
      <formula>$C$4</formula>
    </cfRule>
  </conditionalFormatting>
  <conditionalFormatting sqref="AD17">
    <cfRule type="cellIs" dxfId="10510" priority="640" operator="lessThan">
      <formula>$C$4</formula>
    </cfRule>
  </conditionalFormatting>
  <conditionalFormatting sqref="AD18">
    <cfRule type="cellIs" dxfId="10509" priority="641" operator="lessThan">
      <formula>$C$4</formula>
    </cfRule>
  </conditionalFormatting>
  <conditionalFormatting sqref="AD19">
    <cfRule type="cellIs" dxfId="10508" priority="642" operator="lessThan">
      <formula>$C$4</formula>
    </cfRule>
  </conditionalFormatting>
  <conditionalFormatting sqref="AD20">
    <cfRule type="cellIs" dxfId="10507" priority="643" operator="lessThan">
      <formula>$C$4</formula>
    </cfRule>
  </conditionalFormatting>
  <conditionalFormatting sqref="AD21">
    <cfRule type="cellIs" dxfId="10506" priority="644" operator="lessThan">
      <formula>$C$4</formula>
    </cfRule>
  </conditionalFormatting>
  <conditionalFormatting sqref="AD22">
    <cfRule type="cellIs" dxfId="10505" priority="645" operator="lessThan">
      <formula>$C$4</formula>
    </cfRule>
  </conditionalFormatting>
  <conditionalFormatting sqref="AD23">
    <cfRule type="cellIs" dxfId="10504" priority="646" operator="lessThan">
      <formula>$C$4</formula>
    </cfRule>
  </conditionalFormatting>
  <conditionalFormatting sqref="AD24">
    <cfRule type="cellIs" dxfId="10503" priority="647" operator="lessThan">
      <formula>$C$4</formula>
    </cfRule>
  </conditionalFormatting>
  <conditionalFormatting sqref="AD25">
    <cfRule type="cellIs" dxfId="10502" priority="648" operator="lessThan">
      <formula>$C$4</formula>
    </cfRule>
  </conditionalFormatting>
  <conditionalFormatting sqref="AD26">
    <cfRule type="cellIs" dxfId="10501" priority="649" operator="lessThan">
      <formula>$C$4</formula>
    </cfRule>
  </conditionalFormatting>
  <conditionalFormatting sqref="AD27">
    <cfRule type="cellIs" dxfId="10500" priority="650" operator="lessThan">
      <formula>$C$4</formula>
    </cfRule>
  </conditionalFormatting>
  <conditionalFormatting sqref="AD28">
    <cfRule type="cellIs" dxfId="10499" priority="651" operator="lessThan">
      <formula>$C$4</formula>
    </cfRule>
  </conditionalFormatting>
  <conditionalFormatting sqref="AD29">
    <cfRule type="cellIs" dxfId="10498" priority="652" operator="lessThan">
      <formula>$C$4</formula>
    </cfRule>
  </conditionalFormatting>
  <conditionalFormatting sqref="AD30">
    <cfRule type="cellIs" dxfId="10497" priority="653" operator="lessThan">
      <formula>$C$4</formula>
    </cfRule>
  </conditionalFormatting>
  <conditionalFormatting sqref="AD31">
    <cfRule type="cellIs" dxfId="10496" priority="654" operator="lessThan">
      <formula>$C$4</formula>
    </cfRule>
  </conditionalFormatting>
  <conditionalFormatting sqref="AD32">
    <cfRule type="cellIs" dxfId="10495" priority="655" operator="lessThan">
      <formula>$C$4</formula>
    </cfRule>
  </conditionalFormatting>
  <conditionalFormatting sqref="AD33">
    <cfRule type="cellIs" dxfId="10494" priority="656" operator="lessThan">
      <formula>$C$4</formula>
    </cfRule>
  </conditionalFormatting>
  <conditionalFormatting sqref="AD34">
    <cfRule type="cellIs" dxfId="10493" priority="657" operator="lessThan">
      <formula>$C$4</formula>
    </cfRule>
  </conditionalFormatting>
  <conditionalFormatting sqref="AD35">
    <cfRule type="cellIs" dxfId="10492" priority="658" operator="lessThan">
      <formula>$C$4</formula>
    </cfRule>
  </conditionalFormatting>
  <conditionalFormatting sqref="AD36">
    <cfRule type="cellIs" dxfId="10491" priority="659" operator="lessThan">
      <formula>$C$4</formula>
    </cfRule>
  </conditionalFormatting>
  <conditionalFormatting sqref="AD37">
    <cfRule type="cellIs" dxfId="10490" priority="660" operator="lessThan">
      <formula>$C$4</formula>
    </cfRule>
  </conditionalFormatting>
  <conditionalFormatting sqref="AD38">
    <cfRule type="cellIs" dxfId="10489" priority="661" operator="lessThan">
      <formula>$C$4</formula>
    </cfRule>
  </conditionalFormatting>
  <conditionalFormatting sqref="AD39">
    <cfRule type="cellIs" dxfId="10488" priority="662" operator="lessThan">
      <formula>$C$4</formula>
    </cfRule>
  </conditionalFormatting>
  <conditionalFormatting sqref="AD40">
    <cfRule type="cellIs" dxfId="10487" priority="663" operator="lessThan">
      <formula>$C$4</formula>
    </cfRule>
  </conditionalFormatting>
  <conditionalFormatting sqref="AD41">
    <cfRule type="cellIs" dxfId="10486" priority="664" operator="lessThan">
      <formula>$C$4</formula>
    </cfRule>
  </conditionalFormatting>
  <conditionalFormatting sqref="AD42">
    <cfRule type="cellIs" dxfId="10485" priority="665" operator="lessThan">
      <formula>$C$4</formula>
    </cfRule>
  </conditionalFormatting>
  <conditionalFormatting sqref="AD43">
    <cfRule type="cellIs" dxfId="10484" priority="666" operator="lessThan">
      <formula>$C$4</formula>
    </cfRule>
  </conditionalFormatting>
  <conditionalFormatting sqref="AD44">
    <cfRule type="cellIs" dxfId="10483" priority="667" operator="lessThan">
      <formula>$C$4</formula>
    </cfRule>
  </conditionalFormatting>
  <conditionalFormatting sqref="AD45">
    <cfRule type="cellIs" dxfId="10482" priority="668" operator="lessThan">
      <formula>$C$4</formula>
    </cfRule>
  </conditionalFormatting>
  <conditionalFormatting sqref="AD46">
    <cfRule type="cellIs" dxfId="10481" priority="669" operator="lessThan">
      <formula>$C$4</formula>
    </cfRule>
  </conditionalFormatting>
  <conditionalFormatting sqref="AD47">
    <cfRule type="cellIs" dxfId="10480" priority="670" operator="lessThan">
      <formula>$C$4</formula>
    </cfRule>
  </conditionalFormatting>
  <conditionalFormatting sqref="AD48">
    <cfRule type="cellIs" dxfId="10479" priority="671" operator="lessThan">
      <formula>$C$4</formula>
    </cfRule>
  </conditionalFormatting>
  <conditionalFormatting sqref="AD49">
    <cfRule type="cellIs" dxfId="10478" priority="672" operator="lessThan">
      <formula>$C$4</formula>
    </cfRule>
  </conditionalFormatting>
  <conditionalFormatting sqref="AD50">
    <cfRule type="cellIs" dxfId="10477" priority="673" operator="lessThan">
      <formula>$C$4</formula>
    </cfRule>
  </conditionalFormatting>
  <conditionalFormatting sqref="AD51">
    <cfRule type="cellIs" dxfId="10476" priority="674" operator="lessThan">
      <formula>$C$4</formula>
    </cfRule>
  </conditionalFormatting>
  <conditionalFormatting sqref="AD52">
    <cfRule type="cellIs" dxfId="10475" priority="675" operator="lessThan">
      <formula>$C$4</formula>
    </cfRule>
  </conditionalFormatting>
  <conditionalFormatting sqref="AD53">
    <cfRule type="cellIs" dxfId="10474" priority="676" operator="lessThan">
      <formula>$C$4</formula>
    </cfRule>
  </conditionalFormatting>
  <conditionalFormatting sqref="AD54">
    <cfRule type="cellIs" dxfId="10473" priority="677" operator="lessThan">
      <formula>$C$4</formula>
    </cfRule>
  </conditionalFormatting>
  <conditionalFormatting sqref="AD55">
    <cfRule type="cellIs" dxfId="10472" priority="678" operator="lessThan">
      <formula>$C$4</formula>
    </cfRule>
  </conditionalFormatting>
  <conditionalFormatting sqref="AD56">
    <cfRule type="cellIs" dxfId="10471" priority="679" operator="lessThan">
      <formula>$C$4</formula>
    </cfRule>
  </conditionalFormatting>
  <conditionalFormatting sqref="AD57">
    <cfRule type="cellIs" dxfId="10470" priority="680" operator="lessThan">
      <formula>$C$4</formula>
    </cfRule>
  </conditionalFormatting>
  <conditionalFormatting sqref="AD58">
    <cfRule type="cellIs" dxfId="10469" priority="681" operator="lessThan">
      <formula>$C$4</formula>
    </cfRule>
  </conditionalFormatting>
  <conditionalFormatting sqref="AD59">
    <cfRule type="cellIs" dxfId="10468" priority="682" operator="lessThan">
      <formula>$C$4</formula>
    </cfRule>
  </conditionalFormatting>
  <conditionalFormatting sqref="AD60">
    <cfRule type="cellIs" dxfId="10467" priority="683" operator="lessThan">
      <formula>$C$4</formula>
    </cfRule>
  </conditionalFormatting>
  <conditionalFormatting sqref="AE11">
    <cfRule type="cellIs" dxfId="10466" priority="684" operator="lessThan">
      <formula>$C$4</formula>
    </cfRule>
  </conditionalFormatting>
  <conditionalFormatting sqref="AE13">
    <cfRule type="cellIs" dxfId="10465" priority="686" operator="lessThan">
      <formula>$C$4</formula>
    </cfRule>
  </conditionalFormatting>
  <conditionalFormatting sqref="AE15">
    <cfRule type="cellIs" dxfId="10464" priority="688" operator="lessThan">
      <formula>$C$4</formula>
    </cfRule>
  </conditionalFormatting>
  <conditionalFormatting sqref="AE16">
    <cfRule type="cellIs" dxfId="10463" priority="689" operator="lessThan">
      <formula>$C$4</formula>
    </cfRule>
  </conditionalFormatting>
  <conditionalFormatting sqref="AE18">
    <cfRule type="cellIs" dxfId="10462" priority="691" operator="lessThan">
      <formula>$C$4</formula>
    </cfRule>
  </conditionalFormatting>
  <conditionalFormatting sqref="AE19">
    <cfRule type="cellIs" dxfId="10461" priority="692" operator="lessThan">
      <formula>$C$4</formula>
    </cfRule>
  </conditionalFormatting>
  <conditionalFormatting sqref="AE20">
    <cfRule type="cellIs" dxfId="10460" priority="693" operator="lessThan">
      <formula>$C$4</formula>
    </cfRule>
  </conditionalFormatting>
  <conditionalFormatting sqref="AE22">
    <cfRule type="cellIs" dxfId="10459" priority="695" operator="lessThan">
      <formula>$C$4</formula>
    </cfRule>
  </conditionalFormatting>
  <conditionalFormatting sqref="AE23">
    <cfRule type="cellIs" dxfId="10458" priority="696" operator="lessThan">
      <formula>$C$4</formula>
    </cfRule>
  </conditionalFormatting>
  <conditionalFormatting sqref="AE24">
    <cfRule type="cellIs" dxfId="10457" priority="697" operator="lessThan">
      <formula>$C$4</formula>
    </cfRule>
  </conditionalFormatting>
  <conditionalFormatting sqref="AE29">
    <cfRule type="cellIs" dxfId="10456" priority="702" operator="lessThan">
      <formula>$C$4</formula>
    </cfRule>
  </conditionalFormatting>
  <conditionalFormatting sqref="AE31">
    <cfRule type="cellIs" dxfId="10455" priority="704" operator="lessThan">
      <formula>$C$4</formula>
    </cfRule>
  </conditionalFormatting>
  <conditionalFormatting sqref="AE32">
    <cfRule type="cellIs" dxfId="10454" priority="705" operator="lessThan">
      <formula>$C$4</formula>
    </cfRule>
  </conditionalFormatting>
  <conditionalFormatting sqref="AE34">
    <cfRule type="cellIs" dxfId="10453" priority="707" operator="lessThan">
      <formula>$C$4</formula>
    </cfRule>
  </conditionalFormatting>
  <conditionalFormatting sqref="AE40">
    <cfRule type="cellIs" dxfId="10452" priority="713" operator="lessThan">
      <formula>$C$4</formula>
    </cfRule>
  </conditionalFormatting>
  <conditionalFormatting sqref="AE42">
    <cfRule type="cellIs" dxfId="10451" priority="715" operator="lessThan">
      <formula>$C$4</formula>
    </cfRule>
  </conditionalFormatting>
  <conditionalFormatting sqref="AE43">
    <cfRule type="cellIs" dxfId="10450" priority="716" operator="lessThan">
      <formula>$C$4</formula>
    </cfRule>
  </conditionalFormatting>
  <conditionalFormatting sqref="AE44">
    <cfRule type="cellIs" dxfId="10449" priority="717" operator="lessThan">
      <formula>$C$4</formula>
    </cfRule>
  </conditionalFormatting>
  <conditionalFormatting sqref="AE45">
    <cfRule type="cellIs" dxfId="10448" priority="718" operator="lessThan">
      <formula>$C$4</formula>
    </cfRule>
  </conditionalFormatting>
  <conditionalFormatting sqref="AE46">
    <cfRule type="cellIs" dxfId="10447" priority="719" operator="lessThan">
      <formula>$C$4</formula>
    </cfRule>
  </conditionalFormatting>
  <conditionalFormatting sqref="AE47">
    <cfRule type="cellIs" dxfId="10446" priority="720" operator="lessThan">
      <formula>$C$4</formula>
    </cfRule>
  </conditionalFormatting>
  <conditionalFormatting sqref="AE48">
    <cfRule type="cellIs" dxfId="10445" priority="721" operator="lessThan">
      <formula>$C$4</formula>
    </cfRule>
  </conditionalFormatting>
  <conditionalFormatting sqref="AE49">
    <cfRule type="cellIs" dxfId="10444" priority="722" operator="lessThan">
      <formula>$C$4</formula>
    </cfRule>
  </conditionalFormatting>
  <conditionalFormatting sqref="AE50">
    <cfRule type="cellIs" dxfId="10443" priority="723" operator="lessThan">
      <formula>$C$4</formula>
    </cfRule>
  </conditionalFormatting>
  <conditionalFormatting sqref="AE51">
    <cfRule type="cellIs" dxfId="10442" priority="724" operator="lessThan">
      <formula>$C$4</formula>
    </cfRule>
  </conditionalFormatting>
  <conditionalFormatting sqref="AE52">
    <cfRule type="cellIs" dxfId="10441" priority="725" operator="lessThan">
      <formula>$C$4</formula>
    </cfRule>
  </conditionalFormatting>
  <conditionalFormatting sqref="AE53">
    <cfRule type="cellIs" dxfId="10440" priority="726" operator="lessThan">
      <formula>$C$4</formula>
    </cfRule>
  </conditionalFormatting>
  <conditionalFormatting sqref="AE54">
    <cfRule type="cellIs" dxfId="10439" priority="727" operator="lessThan">
      <formula>$C$4</formula>
    </cfRule>
  </conditionalFormatting>
  <conditionalFormatting sqref="AE55">
    <cfRule type="cellIs" dxfId="10438" priority="728" operator="lessThan">
      <formula>$C$4</formula>
    </cfRule>
  </conditionalFormatting>
  <conditionalFormatting sqref="AE56">
    <cfRule type="cellIs" dxfId="10437" priority="729" operator="lessThan">
      <formula>$C$4</formula>
    </cfRule>
  </conditionalFormatting>
  <conditionalFormatting sqref="AE57">
    <cfRule type="cellIs" dxfId="10436" priority="730" operator="lessThan">
      <formula>$C$4</formula>
    </cfRule>
  </conditionalFormatting>
  <conditionalFormatting sqref="AE58">
    <cfRule type="cellIs" dxfId="10435" priority="731" operator="lessThan">
      <formula>$C$4</formula>
    </cfRule>
  </conditionalFormatting>
  <conditionalFormatting sqref="AE59">
    <cfRule type="cellIs" dxfId="10434" priority="732" operator="lessThan">
      <formula>$C$4</formula>
    </cfRule>
  </conditionalFormatting>
  <conditionalFormatting sqref="AE60">
    <cfRule type="cellIs" dxfId="10433" priority="733" operator="lessThan">
      <formula>$C$4</formula>
    </cfRule>
  </conditionalFormatting>
  <conditionalFormatting sqref="AF11">
    <cfRule type="cellIs" dxfId="10432" priority="734" operator="lessThan">
      <formula>$C$4</formula>
    </cfRule>
  </conditionalFormatting>
  <conditionalFormatting sqref="AF12">
    <cfRule type="cellIs" dxfId="10431" priority="735" operator="lessThan">
      <formula>$C$4</formula>
    </cfRule>
  </conditionalFormatting>
  <conditionalFormatting sqref="AF13">
    <cfRule type="cellIs" dxfId="10430" priority="736" operator="lessThan">
      <formula>$C$4</formula>
    </cfRule>
  </conditionalFormatting>
  <conditionalFormatting sqref="AF14">
    <cfRule type="cellIs" dxfId="10429" priority="737" operator="lessThan">
      <formula>$C$4</formula>
    </cfRule>
  </conditionalFormatting>
  <conditionalFormatting sqref="AF15">
    <cfRule type="cellIs" dxfId="10428" priority="738" operator="lessThan">
      <formula>$C$4</formula>
    </cfRule>
  </conditionalFormatting>
  <conditionalFormatting sqref="AF16">
    <cfRule type="cellIs" dxfId="10427" priority="739" operator="lessThan">
      <formula>$C$4</formula>
    </cfRule>
  </conditionalFormatting>
  <conditionalFormatting sqref="AF17">
    <cfRule type="cellIs" dxfId="10426" priority="740" operator="lessThan">
      <formula>$C$4</formula>
    </cfRule>
  </conditionalFormatting>
  <conditionalFormatting sqref="AF18">
    <cfRule type="cellIs" dxfId="10425" priority="741" operator="lessThan">
      <formula>$C$4</formula>
    </cfRule>
  </conditionalFormatting>
  <conditionalFormatting sqref="AF19">
    <cfRule type="cellIs" dxfId="10424" priority="742" operator="lessThan">
      <formula>$C$4</formula>
    </cfRule>
  </conditionalFormatting>
  <conditionalFormatting sqref="AF20">
    <cfRule type="cellIs" dxfId="10423" priority="743" operator="lessThan">
      <formula>$C$4</formula>
    </cfRule>
  </conditionalFormatting>
  <conditionalFormatting sqref="AF21">
    <cfRule type="cellIs" dxfId="10422" priority="744" operator="lessThan">
      <formula>$C$4</formula>
    </cfRule>
  </conditionalFormatting>
  <conditionalFormatting sqref="AF22">
    <cfRule type="cellIs" dxfId="10421" priority="745" operator="lessThan">
      <formula>$C$4</formula>
    </cfRule>
  </conditionalFormatting>
  <conditionalFormatting sqref="AF23">
    <cfRule type="cellIs" dxfId="10420" priority="746" operator="lessThan">
      <formula>$C$4</formula>
    </cfRule>
  </conditionalFormatting>
  <conditionalFormatting sqref="AF24">
    <cfRule type="cellIs" dxfId="10419" priority="747" operator="lessThan">
      <formula>$C$4</formula>
    </cfRule>
  </conditionalFormatting>
  <conditionalFormatting sqref="AF25">
    <cfRule type="cellIs" dxfId="10418" priority="748" operator="lessThan">
      <formula>$C$4</formula>
    </cfRule>
  </conditionalFormatting>
  <conditionalFormatting sqref="AF26">
    <cfRule type="cellIs" dxfId="10417" priority="749" operator="lessThan">
      <formula>$C$4</formula>
    </cfRule>
  </conditionalFormatting>
  <conditionalFormatting sqref="AF27">
    <cfRule type="cellIs" dxfId="10416" priority="750" operator="lessThan">
      <formula>$C$4</formula>
    </cfRule>
  </conditionalFormatting>
  <conditionalFormatting sqref="AF28">
    <cfRule type="cellIs" dxfId="10415" priority="751" operator="lessThan">
      <formula>$C$4</formula>
    </cfRule>
  </conditionalFormatting>
  <conditionalFormatting sqref="AF29">
    <cfRule type="cellIs" dxfId="10414" priority="752" operator="lessThan">
      <formula>$C$4</formula>
    </cfRule>
  </conditionalFormatting>
  <conditionalFormatting sqref="AF30">
    <cfRule type="cellIs" dxfId="10413" priority="753" operator="lessThan">
      <formula>$C$4</formula>
    </cfRule>
  </conditionalFormatting>
  <conditionalFormatting sqref="AF31">
    <cfRule type="cellIs" dxfId="10412" priority="754" operator="lessThan">
      <formula>$C$4</formula>
    </cfRule>
  </conditionalFormatting>
  <conditionalFormatting sqref="AF32">
    <cfRule type="cellIs" dxfId="10411" priority="755" operator="lessThan">
      <formula>$C$4</formula>
    </cfRule>
  </conditionalFormatting>
  <conditionalFormatting sqref="AF33">
    <cfRule type="cellIs" dxfId="10410" priority="756" operator="lessThan">
      <formula>$C$4</formula>
    </cfRule>
  </conditionalFormatting>
  <conditionalFormatting sqref="AF34">
    <cfRule type="cellIs" dxfId="10409" priority="757" operator="lessThan">
      <formula>$C$4</formula>
    </cfRule>
  </conditionalFormatting>
  <conditionalFormatting sqref="AF35">
    <cfRule type="cellIs" dxfId="10408" priority="758" operator="lessThan">
      <formula>$C$4</formula>
    </cfRule>
  </conditionalFormatting>
  <conditionalFormatting sqref="AF36">
    <cfRule type="cellIs" dxfId="10407" priority="759" operator="lessThan">
      <formula>$C$4</formula>
    </cfRule>
  </conditionalFormatting>
  <conditionalFormatting sqref="AF37">
    <cfRule type="cellIs" dxfId="10406" priority="760" operator="lessThan">
      <formula>$C$4</formula>
    </cfRule>
  </conditionalFormatting>
  <conditionalFormatting sqref="AF38">
    <cfRule type="cellIs" dxfId="10405" priority="761" operator="lessThan">
      <formula>$C$4</formula>
    </cfRule>
  </conditionalFormatting>
  <conditionalFormatting sqref="AF39">
    <cfRule type="cellIs" dxfId="10404" priority="762" operator="lessThan">
      <formula>$C$4</formula>
    </cfRule>
  </conditionalFormatting>
  <conditionalFormatting sqref="AF40">
    <cfRule type="cellIs" dxfId="10403" priority="763" operator="lessThan">
      <formula>$C$4</formula>
    </cfRule>
  </conditionalFormatting>
  <conditionalFormatting sqref="AF41">
    <cfRule type="cellIs" dxfId="10402" priority="764" operator="lessThan">
      <formula>$C$4</formula>
    </cfRule>
  </conditionalFormatting>
  <conditionalFormatting sqref="AF42">
    <cfRule type="cellIs" dxfId="10401" priority="765" operator="lessThan">
      <formula>$C$4</formula>
    </cfRule>
  </conditionalFormatting>
  <conditionalFormatting sqref="AF43">
    <cfRule type="cellIs" dxfId="10400" priority="766" operator="lessThan">
      <formula>$C$4</formula>
    </cfRule>
  </conditionalFormatting>
  <conditionalFormatting sqref="AF44">
    <cfRule type="cellIs" dxfId="10399" priority="767" operator="lessThan">
      <formula>$C$4</formula>
    </cfRule>
  </conditionalFormatting>
  <conditionalFormatting sqref="AF45">
    <cfRule type="cellIs" dxfId="10398" priority="768" operator="lessThan">
      <formula>$C$4</formula>
    </cfRule>
  </conditionalFormatting>
  <conditionalFormatting sqref="AF46">
    <cfRule type="cellIs" dxfId="10397" priority="769" operator="lessThan">
      <formula>$C$4</formula>
    </cfRule>
  </conditionalFormatting>
  <conditionalFormatting sqref="AF47">
    <cfRule type="cellIs" dxfId="10396" priority="770" operator="lessThan">
      <formula>$C$4</formula>
    </cfRule>
  </conditionalFormatting>
  <conditionalFormatting sqref="AF48">
    <cfRule type="cellIs" dxfId="10395" priority="771" operator="lessThan">
      <formula>$C$4</formula>
    </cfRule>
  </conditionalFormatting>
  <conditionalFormatting sqref="AF49">
    <cfRule type="cellIs" dxfId="10394" priority="772" operator="lessThan">
      <formula>$C$4</formula>
    </cfRule>
  </conditionalFormatting>
  <conditionalFormatting sqref="AF50">
    <cfRule type="cellIs" dxfId="10393" priority="773" operator="lessThan">
      <formula>$C$4</formula>
    </cfRule>
  </conditionalFormatting>
  <conditionalFormatting sqref="AF51">
    <cfRule type="cellIs" dxfId="10392" priority="774" operator="lessThan">
      <formula>$C$4</formula>
    </cfRule>
  </conditionalFormatting>
  <conditionalFormatting sqref="AF52">
    <cfRule type="cellIs" dxfId="10391" priority="775" operator="lessThan">
      <formula>$C$4</formula>
    </cfRule>
  </conditionalFormatting>
  <conditionalFormatting sqref="AF53">
    <cfRule type="cellIs" dxfId="10390" priority="776" operator="lessThan">
      <formula>$C$4</formula>
    </cfRule>
  </conditionalFormatting>
  <conditionalFormatting sqref="AF54">
    <cfRule type="cellIs" dxfId="10389" priority="777" operator="lessThan">
      <formula>$C$4</formula>
    </cfRule>
  </conditionalFormatting>
  <conditionalFormatting sqref="AF55">
    <cfRule type="cellIs" dxfId="10388" priority="778" operator="lessThan">
      <formula>$C$4</formula>
    </cfRule>
  </conditionalFormatting>
  <conditionalFormatting sqref="AF56">
    <cfRule type="cellIs" dxfId="10387" priority="779" operator="lessThan">
      <formula>$C$4</formula>
    </cfRule>
  </conditionalFormatting>
  <conditionalFormatting sqref="AF57">
    <cfRule type="cellIs" dxfId="10386" priority="780" operator="lessThan">
      <formula>$C$4</formula>
    </cfRule>
  </conditionalFormatting>
  <conditionalFormatting sqref="AF58">
    <cfRule type="cellIs" dxfId="10385" priority="781" operator="lessThan">
      <formula>$C$4</formula>
    </cfRule>
  </conditionalFormatting>
  <conditionalFormatting sqref="AF59">
    <cfRule type="cellIs" dxfId="10384" priority="782" operator="lessThan">
      <formula>$C$4</formula>
    </cfRule>
  </conditionalFormatting>
  <conditionalFormatting sqref="AF60">
    <cfRule type="cellIs" dxfId="10383" priority="783" operator="lessThan">
      <formula>$C$4</formula>
    </cfRule>
  </conditionalFormatting>
  <conditionalFormatting sqref="AG11">
    <cfRule type="cellIs" dxfId="10382" priority="784" operator="lessThan">
      <formula>$C$4</formula>
    </cfRule>
  </conditionalFormatting>
  <conditionalFormatting sqref="AG12">
    <cfRule type="cellIs" dxfId="10381" priority="785" operator="lessThan">
      <formula>$C$4</formula>
    </cfRule>
  </conditionalFormatting>
  <conditionalFormatting sqref="AG13">
    <cfRule type="cellIs" dxfId="10380" priority="786" operator="lessThan">
      <formula>$C$4</formula>
    </cfRule>
  </conditionalFormatting>
  <conditionalFormatting sqref="AG14">
    <cfRule type="cellIs" dxfId="10379" priority="787" operator="lessThan">
      <formula>$C$4</formula>
    </cfRule>
  </conditionalFormatting>
  <conditionalFormatting sqref="AG15">
    <cfRule type="cellIs" dxfId="10378" priority="788" operator="lessThan">
      <formula>$C$4</formula>
    </cfRule>
  </conditionalFormatting>
  <conditionalFormatting sqref="AG16">
    <cfRule type="cellIs" dxfId="10377" priority="789" operator="lessThan">
      <formula>$C$4</formula>
    </cfRule>
  </conditionalFormatting>
  <conditionalFormatting sqref="AG17">
    <cfRule type="cellIs" dxfId="10376" priority="790" operator="lessThan">
      <formula>$C$4</formula>
    </cfRule>
  </conditionalFormatting>
  <conditionalFormatting sqref="AG18">
    <cfRule type="cellIs" dxfId="10375" priority="791" operator="lessThan">
      <formula>$C$4</formula>
    </cfRule>
  </conditionalFormatting>
  <conditionalFormatting sqref="AG19">
    <cfRule type="cellIs" dxfId="10374" priority="792" operator="lessThan">
      <formula>$C$4</formula>
    </cfRule>
  </conditionalFormatting>
  <conditionalFormatting sqref="AG20">
    <cfRule type="cellIs" dxfId="10373" priority="793" operator="lessThan">
      <formula>$C$4</formula>
    </cfRule>
  </conditionalFormatting>
  <conditionalFormatting sqref="AG21">
    <cfRule type="cellIs" dxfId="10372" priority="794" operator="lessThan">
      <formula>$C$4</formula>
    </cfRule>
  </conditionalFormatting>
  <conditionalFormatting sqref="AG22">
    <cfRule type="cellIs" dxfId="10371" priority="795" operator="lessThan">
      <formula>$C$4</formula>
    </cfRule>
  </conditionalFormatting>
  <conditionalFormatting sqref="AG23">
    <cfRule type="cellIs" dxfId="10370" priority="796" operator="lessThan">
      <formula>$C$4</formula>
    </cfRule>
  </conditionalFormatting>
  <conditionalFormatting sqref="AG24">
    <cfRule type="cellIs" dxfId="10369" priority="797" operator="lessThan">
      <formula>$C$4</formula>
    </cfRule>
  </conditionalFormatting>
  <conditionalFormatting sqref="AG25">
    <cfRule type="cellIs" dxfId="10368" priority="798" operator="lessThan">
      <formula>$C$4</formula>
    </cfRule>
  </conditionalFormatting>
  <conditionalFormatting sqref="AG26">
    <cfRule type="cellIs" dxfId="10367" priority="799" operator="lessThan">
      <formula>$C$4</formula>
    </cfRule>
  </conditionalFormatting>
  <conditionalFormatting sqref="AG27">
    <cfRule type="cellIs" dxfId="10366" priority="800" operator="lessThan">
      <formula>$C$4</formula>
    </cfRule>
  </conditionalFormatting>
  <conditionalFormatting sqref="AG28">
    <cfRule type="cellIs" dxfId="10365" priority="801" operator="lessThan">
      <formula>$C$4</formula>
    </cfRule>
  </conditionalFormatting>
  <conditionalFormatting sqref="AG29">
    <cfRule type="cellIs" dxfId="10364" priority="802" operator="lessThan">
      <formula>$C$4</formula>
    </cfRule>
  </conditionalFormatting>
  <conditionalFormatting sqref="AG30">
    <cfRule type="cellIs" dxfId="10363" priority="803" operator="lessThan">
      <formula>$C$4</formula>
    </cfRule>
  </conditionalFormatting>
  <conditionalFormatting sqref="AG31">
    <cfRule type="cellIs" dxfId="10362" priority="804" operator="lessThan">
      <formula>$C$4</formula>
    </cfRule>
  </conditionalFormatting>
  <conditionalFormatting sqref="AG32">
    <cfRule type="cellIs" dxfId="10361" priority="805" operator="lessThan">
      <formula>$C$4</formula>
    </cfRule>
  </conditionalFormatting>
  <conditionalFormatting sqref="AG33">
    <cfRule type="cellIs" dxfId="10360" priority="806" operator="lessThan">
      <formula>$C$4</formula>
    </cfRule>
  </conditionalFormatting>
  <conditionalFormatting sqref="AG34">
    <cfRule type="cellIs" dxfId="10359" priority="807" operator="lessThan">
      <formula>$C$4</formula>
    </cfRule>
  </conditionalFormatting>
  <conditionalFormatting sqref="AG35">
    <cfRule type="cellIs" dxfId="10358" priority="808" operator="lessThan">
      <formula>$C$4</formula>
    </cfRule>
  </conditionalFormatting>
  <conditionalFormatting sqref="AG36">
    <cfRule type="cellIs" dxfId="10357" priority="809" operator="lessThan">
      <formula>$C$4</formula>
    </cfRule>
  </conditionalFormatting>
  <conditionalFormatting sqref="AG37">
    <cfRule type="cellIs" dxfId="10356" priority="810" operator="lessThan">
      <formula>$C$4</formula>
    </cfRule>
  </conditionalFormatting>
  <conditionalFormatting sqref="AG38">
    <cfRule type="cellIs" dxfId="10355" priority="811" operator="lessThan">
      <formula>$C$4</formula>
    </cfRule>
  </conditionalFormatting>
  <conditionalFormatting sqref="AG39">
    <cfRule type="cellIs" dxfId="10354" priority="812" operator="lessThan">
      <formula>$C$4</formula>
    </cfRule>
  </conditionalFormatting>
  <conditionalFormatting sqref="AG40">
    <cfRule type="cellIs" dxfId="10353" priority="813" operator="lessThan">
      <formula>$C$4</formula>
    </cfRule>
  </conditionalFormatting>
  <conditionalFormatting sqref="AG41">
    <cfRule type="cellIs" dxfId="10352" priority="814" operator="lessThan">
      <formula>$C$4</formula>
    </cfRule>
  </conditionalFormatting>
  <conditionalFormatting sqref="AG42">
    <cfRule type="cellIs" dxfId="10351" priority="815" operator="lessThan">
      <formula>$C$4</formula>
    </cfRule>
  </conditionalFormatting>
  <conditionalFormatting sqref="AG43">
    <cfRule type="cellIs" dxfId="10350" priority="816" operator="lessThan">
      <formula>$C$4</formula>
    </cfRule>
  </conditionalFormatting>
  <conditionalFormatting sqref="AG44">
    <cfRule type="cellIs" dxfId="10349" priority="817" operator="lessThan">
      <formula>$C$4</formula>
    </cfRule>
  </conditionalFormatting>
  <conditionalFormatting sqref="AG45">
    <cfRule type="cellIs" dxfId="10348" priority="818" operator="lessThan">
      <formula>$C$4</formula>
    </cfRule>
  </conditionalFormatting>
  <conditionalFormatting sqref="AG46">
    <cfRule type="cellIs" dxfId="10347" priority="819" operator="lessThan">
      <formula>$C$4</formula>
    </cfRule>
  </conditionalFormatting>
  <conditionalFormatting sqref="AG47">
    <cfRule type="cellIs" dxfId="10346" priority="820" operator="lessThan">
      <formula>$C$4</formula>
    </cfRule>
  </conditionalFormatting>
  <conditionalFormatting sqref="AG48">
    <cfRule type="cellIs" dxfId="10345" priority="821" operator="lessThan">
      <formula>$C$4</formula>
    </cfRule>
  </conditionalFormatting>
  <conditionalFormatting sqref="AG49">
    <cfRule type="cellIs" dxfId="10344" priority="822" operator="lessThan">
      <formula>$C$4</formula>
    </cfRule>
  </conditionalFormatting>
  <conditionalFormatting sqref="AG50">
    <cfRule type="cellIs" dxfId="10343" priority="823" operator="lessThan">
      <formula>$C$4</formula>
    </cfRule>
  </conditionalFormatting>
  <conditionalFormatting sqref="AG51">
    <cfRule type="cellIs" dxfId="10342" priority="824" operator="lessThan">
      <formula>$C$4</formula>
    </cfRule>
  </conditionalFormatting>
  <conditionalFormatting sqref="AG52">
    <cfRule type="cellIs" dxfId="10341" priority="825" operator="lessThan">
      <formula>$C$4</formula>
    </cfRule>
  </conditionalFormatting>
  <conditionalFormatting sqref="AG53">
    <cfRule type="cellIs" dxfId="10340" priority="826" operator="lessThan">
      <formula>$C$4</formula>
    </cfRule>
  </conditionalFormatting>
  <conditionalFormatting sqref="AG54">
    <cfRule type="cellIs" dxfId="10339" priority="827" operator="lessThan">
      <formula>$C$4</formula>
    </cfRule>
  </conditionalFormatting>
  <conditionalFormatting sqref="AG55">
    <cfRule type="cellIs" dxfId="10338" priority="828" operator="lessThan">
      <formula>$C$4</formula>
    </cfRule>
  </conditionalFormatting>
  <conditionalFormatting sqref="AG56">
    <cfRule type="cellIs" dxfId="10337" priority="829" operator="lessThan">
      <formula>$C$4</formula>
    </cfRule>
  </conditionalFormatting>
  <conditionalFormatting sqref="AG57">
    <cfRule type="cellIs" dxfId="10336" priority="830" operator="lessThan">
      <formula>$C$4</formula>
    </cfRule>
  </conditionalFormatting>
  <conditionalFormatting sqref="AG58">
    <cfRule type="cellIs" dxfId="10335" priority="831" operator="lessThan">
      <formula>$C$4</formula>
    </cfRule>
  </conditionalFormatting>
  <conditionalFormatting sqref="AG59">
    <cfRule type="cellIs" dxfId="10334" priority="832" operator="lessThan">
      <formula>$C$4</formula>
    </cfRule>
  </conditionalFormatting>
  <conditionalFormatting sqref="AG60">
    <cfRule type="cellIs" dxfId="10333" priority="833" operator="lessThan">
      <formula>$C$4</formula>
    </cfRule>
  </conditionalFormatting>
  <conditionalFormatting sqref="AH13">
    <cfRule type="cellIs" dxfId="10332" priority="836" operator="lessThan">
      <formula>$C$4</formula>
    </cfRule>
  </conditionalFormatting>
  <conditionalFormatting sqref="AH16">
    <cfRule type="cellIs" dxfId="10331" priority="839" operator="lessThan">
      <formula>$C$4</formula>
    </cfRule>
  </conditionalFormatting>
  <conditionalFormatting sqref="AH18">
    <cfRule type="cellIs" dxfId="10330" priority="841" operator="lessThan">
      <formula>$C$4</formula>
    </cfRule>
  </conditionalFormatting>
  <conditionalFormatting sqref="AH19">
    <cfRule type="cellIs" dxfId="10329" priority="842" operator="lessThan">
      <formula>$C$4</formula>
    </cfRule>
  </conditionalFormatting>
  <conditionalFormatting sqref="AH22">
    <cfRule type="cellIs" dxfId="10328" priority="845" operator="lessThan">
      <formula>$C$4</formula>
    </cfRule>
  </conditionalFormatting>
  <conditionalFormatting sqref="AH27">
    <cfRule type="cellIs" dxfId="10327" priority="850" operator="lessThan">
      <formula>$C$4</formula>
    </cfRule>
  </conditionalFormatting>
  <conditionalFormatting sqref="AH29">
    <cfRule type="cellIs" dxfId="10326" priority="852" operator="lessThan">
      <formula>$C$4</formula>
    </cfRule>
  </conditionalFormatting>
  <conditionalFormatting sqref="AH31">
    <cfRule type="cellIs" dxfId="10325" priority="854" operator="lessThan">
      <formula>$C$4</formula>
    </cfRule>
  </conditionalFormatting>
  <conditionalFormatting sqref="AH33">
    <cfRule type="cellIs" dxfId="10324" priority="856" operator="lessThan">
      <formula>$C$4</formula>
    </cfRule>
  </conditionalFormatting>
  <conditionalFormatting sqref="AH40">
    <cfRule type="cellIs" dxfId="10323" priority="863" operator="lessThan">
      <formula>$C$4</formula>
    </cfRule>
  </conditionalFormatting>
  <conditionalFormatting sqref="AH44">
    <cfRule type="cellIs" dxfId="10322" priority="867" operator="lessThan">
      <formula>$C$4</formula>
    </cfRule>
  </conditionalFormatting>
  <conditionalFormatting sqref="AH45">
    <cfRule type="cellIs" dxfId="10321" priority="868" operator="lessThan">
      <formula>$C$4</formula>
    </cfRule>
  </conditionalFormatting>
  <conditionalFormatting sqref="AH46">
    <cfRule type="cellIs" dxfId="10320" priority="869" operator="lessThan">
      <formula>$C$4</formula>
    </cfRule>
  </conditionalFormatting>
  <conditionalFormatting sqref="AH47">
    <cfRule type="cellIs" dxfId="10319" priority="870" operator="lessThan">
      <formula>$C$4</formula>
    </cfRule>
  </conditionalFormatting>
  <conditionalFormatting sqref="AH48">
    <cfRule type="cellIs" dxfId="10318" priority="871" operator="lessThan">
      <formula>$C$4</formula>
    </cfRule>
  </conditionalFormatting>
  <conditionalFormatting sqref="AH49">
    <cfRule type="cellIs" dxfId="10317" priority="872" operator="lessThan">
      <formula>$C$4</formula>
    </cfRule>
  </conditionalFormatting>
  <conditionalFormatting sqref="AH50">
    <cfRule type="cellIs" dxfId="10316" priority="873" operator="lessThan">
      <formula>$C$4</formula>
    </cfRule>
  </conditionalFormatting>
  <conditionalFormatting sqref="AH51">
    <cfRule type="cellIs" dxfId="10315" priority="874" operator="lessThan">
      <formula>$C$4</formula>
    </cfRule>
  </conditionalFormatting>
  <conditionalFormatting sqref="AH52">
    <cfRule type="cellIs" dxfId="10314" priority="875" operator="lessThan">
      <formula>$C$4</formula>
    </cfRule>
  </conditionalFormatting>
  <conditionalFormatting sqref="AH53">
    <cfRule type="cellIs" dxfId="10313" priority="876" operator="lessThan">
      <formula>$C$4</formula>
    </cfRule>
  </conditionalFormatting>
  <conditionalFormatting sqref="AH54">
    <cfRule type="cellIs" dxfId="10312" priority="877" operator="lessThan">
      <formula>$C$4</formula>
    </cfRule>
  </conditionalFormatting>
  <conditionalFormatting sqref="AH55">
    <cfRule type="cellIs" dxfId="10311" priority="878" operator="lessThan">
      <formula>$C$4</formula>
    </cfRule>
  </conditionalFormatting>
  <conditionalFormatting sqref="AH56">
    <cfRule type="cellIs" dxfId="10310" priority="879" operator="lessThan">
      <formula>$C$4</formula>
    </cfRule>
  </conditionalFormatting>
  <conditionalFormatting sqref="AH57">
    <cfRule type="cellIs" dxfId="10309" priority="880" operator="lessThan">
      <formula>$C$4</formula>
    </cfRule>
  </conditionalFormatting>
  <conditionalFormatting sqref="AH58">
    <cfRule type="cellIs" dxfId="10308" priority="881" operator="lessThan">
      <formula>$C$4</formula>
    </cfRule>
  </conditionalFormatting>
  <conditionalFormatting sqref="AH59">
    <cfRule type="cellIs" dxfId="10307" priority="882" operator="lessThan">
      <formula>$C$4</formula>
    </cfRule>
  </conditionalFormatting>
  <conditionalFormatting sqref="AH60">
    <cfRule type="cellIs" dxfId="10306" priority="883" operator="lessThan">
      <formula>$C$4</formula>
    </cfRule>
  </conditionalFormatting>
  <conditionalFormatting sqref="AI11">
    <cfRule type="cellIs" dxfId="10305" priority="884" operator="lessThan">
      <formula>$C$4</formula>
    </cfRule>
  </conditionalFormatting>
  <conditionalFormatting sqref="AI12">
    <cfRule type="cellIs" dxfId="10304" priority="885" operator="lessThan">
      <formula>$C$4</formula>
    </cfRule>
  </conditionalFormatting>
  <conditionalFormatting sqref="AI13">
    <cfRule type="cellIs" dxfId="10303" priority="886" operator="lessThan">
      <formula>$C$4</formula>
    </cfRule>
  </conditionalFormatting>
  <conditionalFormatting sqref="AI14">
    <cfRule type="cellIs" dxfId="10302" priority="887" operator="lessThan">
      <formula>$C$4</formula>
    </cfRule>
  </conditionalFormatting>
  <conditionalFormatting sqref="AI15">
    <cfRule type="cellIs" dxfId="10301" priority="888" operator="lessThan">
      <formula>$C$4</formula>
    </cfRule>
  </conditionalFormatting>
  <conditionalFormatting sqref="AI16">
    <cfRule type="cellIs" dxfId="10300" priority="889" operator="lessThan">
      <formula>$C$4</formula>
    </cfRule>
  </conditionalFormatting>
  <conditionalFormatting sqref="AI17">
    <cfRule type="cellIs" dxfId="10299" priority="890" operator="lessThan">
      <formula>$C$4</formula>
    </cfRule>
  </conditionalFormatting>
  <conditionalFormatting sqref="AI18">
    <cfRule type="cellIs" dxfId="10298" priority="891" operator="lessThan">
      <formula>$C$4</formula>
    </cfRule>
  </conditionalFormatting>
  <conditionalFormatting sqref="AI19">
    <cfRule type="cellIs" dxfId="10297" priority="892" operator="lessThan">
      <formula>$C$4</formula>
    </cfRule>
  </conditionalFormatting>
  <conditionalFormatting sqref="AI20">
    <cfRule type="cellIs" dxfId="10296" priority="893" operator="lessThan">
      <formula>$C$4</formula>
    </cfRule>
  </conditionalFormatting>
  <conditionalFormatting sqref="AI21">
    <cfRule type="cellIs" dxfId="10295" priority="894" operator="lessThan">
      <formula>$C$4</formula>
    </cfRule>
  </conditionalFormatting>
  <conditionalFormatting sqref="AI22">
    <cfRule type="cellIs" dxfId="10294" priority="895" operator="lessThan">
      <formula>$C$4</formula>
    </cfRule>
  </conditionalFormatting>
  <conditionalFormatting sqref="AI23">
    <cfRule type="cellIs" dxfId="10293" priority="896" operator="lessThan">
      <formula>$C$4</formula>
    </cfRule>
  </conditionalFormatting>
  <conditionalFormatting sqref="AI24">
    <cfRule type="cellIs" dxfId="10292" priority="897" operator="lessThan">
      <formula>$C$4</formula>
    </cfRule>
  </conditionalFormatting>
  <conditionalFormatting sqref="AI25">
    <cfRule type="cellIs" dxfId="10291" priority="898" operator="lessThan">
      <formula>$C$4</formula>
    </cfRule>
  </conditionalFormatting>
  <conditionalFormatting sqref="AI26">
    <cfRule type="cellIs" dxfId="10290" priority="899" operator="lessThan">
      <formula>$C$4</formula>
    </cfRule>
  </conditionalFormatting>
  <conditionalFormatting sqref="AI27">
    <cfRule type="cellIs" dxfId="10289" priority="900" operator="lessThan">
      <formula>$C$4</formula>
    </cfRule>
  </conditionalFormatting>
  <conditionalFormatting sqref="AI28">
    <cfRule type="cellIs" dxfId="10288" priority="901" operator="lessThan">
      <formula>$C$4</formula>
    </cfRule>
  </conditionalFormatting>
  <conditionalFormatting sqref="AI29">
    <cfRule type="cellIs" dxfId="10287" priority="902" operator="lessThan">
      <formula>$C$4</formula>
    </cfRule>
  </conditionalFormatting>
  <conditionalFormatting sqref="AI30">
    <cfRule type="cellIs" dxfId="10286" priority="903" operator="lessThan">
      <formula>$C$4</formula>
    </cfRule>
  </conditionalFormatting>
  <conditionalFormatting sqref="AI31">
    <cfRule type="cellIs" dxfId="10285" priority="904" operator="lessThan">
      <formula>$C$4</formula>
    </cfRule>
  </conditionalFormatting>
  <conditionalFormatting sqref="AI32">
    <cfRule type="cellIs" dxfId="10284" priority="905" operator="lessThan">
      <formula>$C$4</formula>
    </cfRule>
  </conditionalFormatting>
  <conditionalFormatting sqref="AI33">
    <cfRule type="cellIs" dxfId="10283" priority="906" operator="lessThan">
      <formula>$C$4</formula>
    </cfRule>
  </conditionalFormatting>
  <conditionalFormatting sqref="AI34">
    <cfRule type="cellIs" dxfId="10282" priority="907" operator="lessThan">
      <formula>$C$4</formula>
    </cfRule>
  </conditionalFormatting>
  <conditionalFormatting sqref="AI35">
    <cfRule type="cellIs" dxfId="10281" priority="908" operator="lessThan">
      <formula>$C$4</formula>
    </cfRule>
  </conditionalFormatting>
  <conditionalFormatting sqref="AI36">
    <cfRule type="cellIs" dxfId="10280" priority="909" operator="lessThan">
      <formula>$C$4</formula>
    </cfRule>
  </conditionalFormatting>
  <conditionalFormatting sqref="AI37">
    <cfRule type="cellIs" dxfId="10279" priority="910" operator="lessThan">
      <formula>$C$4</formula>
    </cfRule>
  </conditionalFormatting>
  <conditionalFormatting sqref="AI38">
    <cfRule type="cellIs" dxfId="10278" priority="911" operator="lessThan">
      <formula>$C$4</formula>
    </cfRule>
  </conditionalFormatting>
  <conditionalFormatting sqref="AI39">
    <cfRule type="cellIs" dxfId="10277" priority="912" operator="lessThan">
      <formula>$C$4</formula>
    </cfRule>
  </conditionalFormatting>
  <conditionalFormatting sqref="AI40">
    <cfRule type="cellIs" dxfId="10276" priority="913" operator="lessThan">
      <formula>$C$4</formula>
    </cfRule>
  </conditionalFormatting>
  <conditionalFormatting sqref="AI41">
    <cfRule type="cellIs" dxfId="10275" priority="914" operator="lessThan">
      <formula>$C$4</formula>
    </cfRule>
  </conditionalFormatting>
  <conditionalFormatting sqref="AI42">
    <cfRule type="cellIs" dxfId="10274" priority="915" operator="lessThan">
      <formula>$C$4</formula>
    </cfRule>
  </conditionalFormatting>
  <conditionalFormatting sqref="AI43">
    <cfRule type="cellIs" dxfId="10273" priority="916" operator="lessThan">
      <formula>$C$4</formula>
    </cfRule>
  </conditionalFormatting>
  <conditionalFormatting sqref="AI44">
    <cfRule type="cellIs" dxfId="10272" priority="917" operator="lessThan">
      <formula>$C$4</formula>
    </cfRule>
  </conditionalFormatting>
  <conditionalFormatting sqref="AI45">
    <cfRule type="cellIs" dxfId="10271" priority="918" operator="lessThan">
      <formula>$C$4</formula>
    </cfRule>
  </conditionalFormatting>
  <conditionalFormatting sqref="AI46">
    <cfRule type="cellIs" dxfId="10270" priority="919" operator="lessThan">
      <formula>$C$4</formula>
    </cfRule>
  </conditionalFormatting>
  <conditionalFormatting sqref="AI47">
    <cfRule type="cellIs" dxfId="10269" priority="920" operator="lessThan">
      <formula>$C$4</formula>
    </cfRule>
  </conditionalFormatting>
  <conditionalFormatting sqref="AI48">
    <cfRule type="cellIs" dxfId="10268" priority="921" operator="lessThan">
      <formula>$C$4</formula>
    </cfRule>
  </conditionalFormatting>
  <conditionalFormatting sqref="AI49">
    <cfRule type="cellIs" dxfId="10267" priority="922" operator="lessThan">
      <formula>$C$4</formula>
    </cfRule>
  </conditionalFormatting>
  <conditionalFormatting sqref="AI50">
    <cfRule type="cellIs" dxfId="10266" priority="923" operator="lessThan">
      <formula>$C$4</formula>
    </cfRule>
  </conditionalFormatting>
  <conditionalFormatting sqref="AI51">
    <cfRule type="cellIs" dxfId="10265" priority="924" operator="lessThan">
      <formula>$C$4</formula>
    </cfRule>
  </conditionalFormatting>
  <conditionalFormatting sqref="AI52">
    <cfRule type="cellIs" dxfId="10264" priority="925" operator="lessThan">
      <formula>$C$4</formula>
    </cfRule>
  </conditionalFormatting>
  <conditionalFormatting sqref="AI53">
    <cfRule type="cellIs" dxfId="10263" priority="926" operator="lessThan">
      <formula>$C$4</formula>
    </cfRule>
  </conditionalFormatting>
  <conditionalFormatting sqref="AI54">
    <cfRule type="cellIs" dxfId="10262" priority="927" operator="lessThan">
      <formula>$C$4</formula>
    </cfRule>
  </conditionalFormatting>
  <conditionalFormatting sqref="AI55">
    <cfRule type="cellIs" dxfId="10261" priority="928" operator="lessThan">
      <formula>$C$4</formula>
    </cfRule>
  </conditionalFormatting>
  <conditionalFormatting sqref="AI56">
    <cfRule type="cellIs" dxfId="10260" priority="929" operator="lessThan">
      <formula>$C$4</formula>
    </cfRule>
  </conditionalFormatting>
  <conditionalFormatting sqref="AI57">
    <cfRule type="cellIs" dxfId="10259" priority="930" operator="lessThan">
      <formula>$C$4</formula>
    </cfRule>
  </conditionalFormatting>
  <conditionalFormatting sqref="AI58">
    <cfRule type="cellIs" dxfId="10258" priority="931" operator="lessThan">
      <formula>$C$4</formula>
    </cfRule>
  </conditionalFormatting>
  <conditionalFormatting sqref="AI59">
    <cfRule type="cellIs" dxfId="10257" priority="932" operator="lessThan">
      <formula>$C$4</formula>
    </cfRule>
  </conditionalFormatting>
  <conditionalFormatting sqref="AI60">
    <cfRule type="cellIs" dxfId="10256" priority="933" operator="lessThan">
      <formula>$C$4</formula>
    </cfRule>
  </conditionalFormatting>
  <conditionalFormatting sqref="AJ11">
    <cfRule type="cellIs" dxfId="10255" priority="934" operator="lessThan">
      <formula>$C$4</formula>
    </cfRule>
  </conditionalFormatting>
  <conditionalFormatting sqref="AJ12">
    <cfRule type="cellIs" dxfId="10254" priority="935" operator="lessThan">
      <formula>$C$4</formula>
    </cfRule>
  </conditionalFormatting>
  <conditionalFormatting sqref="AJ13">
    <cfRule type="cellIs" dxfId="10253" priority="936" operator="lessThan">
      <formula>$C$4</formula>
    </cfRule>
  </conditionalFormatting>
  <conditionalFormatting sqref="AJ14">
    <cfRule type="cellIs" dxfId="10252" priority="937" operator="lessThan">
      <formula>$C$4</formula>
    </cfRule>
  </conditionalFormatting>
  <conditionalFormatting sqref="AJ15">
    <cfRule type="cellIs" dxfId="10251" priority="938" operator="lessThan">
      <formula>$C$4</formula>
    </cfRule>
  </conditionalFormatting>
  <conditionalFormatting sqref="AJ16">
    <cfRule type="cellIs" dxfId="10250" priority="939" operator="lessThan">
      <formula>$C$4</formula>
    </cfRule>
  </conditionalFormatting>
  <conditionalFormatting sqref="AJ17">
    <cfRule type="cellIs" dxfId="10249" priority="940" operator="lessThan">
      <formula>$C$4</formula>
    </cfRule>
  </conditionalFormatting>
  <conditionalFormatting sqref="AJ18">
    <cfRule type="cellIs" dxfId="10248" priority="941" operator="lessThan">
      <formula>$C$4</formula>
    </cfRule>
  </conditionalFormatting>
  <conditionalFormatting sqref="AJ19">
    <cfRule type="cellIs" dxfId="10247" priority="942" operator="lessThan">
      <formula>$C$4</formula>
    </cfRule>
  </conditionalFormatting>
  <conditionalFormatting sqref="AJ20">
    <cfRule type="cellIs" dxfId="10246" priority="943" operator="lessThan">
      <formula>$C$4</formula>
    </cfRule>
  </conditionalFormatting>
  <conditionalFormatting sqref="AJ21">
    <cfRule type="cellIs" dxfId="10245" priority="944" operator="lessThan">
      <formula>$C$4</formula>
    </cfRule>
  </conditionalFormatting>
  <conditionalFormatting sqref="AJ22">
    <cfRule type="cellIs" dxfId="10244" priority="945" operator="lessThan">
      <formula>$C$4</formula>
    </cfRule>
  </conditionalFormatting>
  <conditionalFormatting sqref="AJ23">
    <cfRule type="cellIs" dxfId="10243" priority="946" operator="lessThan">
      <formula>$C$4</formula>
    </cfRule>
  </conditionalFormatting>
  <conditionalFormatting sqref="AJ24">
    <cfRule type="cellIs" dxfId="10242" priority="947" operator="lessThan">
      <formula>$C$4</formula>
    </cfRule>
  </conditionalFormatting>
  <conditionalFormatting sqref="AJ25">
    <cfRule type="cellIs" dxfId="10241" priority="948" operator="lessThan">
      <formula>$C$4</formula>
    </cfRule>
  </conditionalFormatting>
  <conditionalFormatting sqref="AJ26">
    <cfRule type="cellIs" dxfId="10240" priority="949" operator="lessThan">
      <formula>$C$4</formula>
    </cfRule>
  </conditionalFormatting>
  <conditionalFormatting sqref="AJ27">
    <cfRule type="cellIs" dxfId="10239" priority="950" operator="lessThan">
      <formula>$C$4</formula>
    </cfRule>
  </conditionalFormatting>
  <conditionalFormatting sqref="AJ28">
    <cfRule type="cellIs" dxfId="10238" priority="951" operator="lessThan">
      <formula>$C$4</formula>
    </cfRule>
  </conditionalFormatting>
  <conditionalFormatting sqref="AJ29">
    <cfRule type="cellIs" dxfId="10237" priority="952" operator="lessThan">
      <formula>$C$4</formula>
    </cfRule>
  </conditionalFormatting>
  <conditionalFormatting sqref="AJ30">
    <cfRule type="cellIs" dxfId="10236" priority="953" operator="lessThan">
      <formula>$C$4</formula>
    </cfRule>
  </conditionalFormatting>
  <conditionalFormatting sqref="AJ31">
    <cfRule type="cellIs" dxfId="10235" priority="954" operator="lessThan">
      <formula>$C$4</formula>
    </cfRule>
  </conditionalFormatting>
  <conditionalFormatting sqref="AJ32">
    <cfRule type="cellIs" dxfId="10234" priority="955" operator="lessThan">
      <formula>$C$4</formula>
    </cfRule>
  </conditionalFormatting>
  <conditionalFormatting sqref="AJ33">
    <cfRule type="cellIs" dxfId="10233" priority="956" operator="lessThan">
      <formula>$C$4</formula>
    </cfRule>
  </conditionalFormatting>
  <conditionalFormatting sqref="AJ34">
    <cfRule type="cellIs" dxfId="10232" priority="957" operator="lessThan">
      <formula>$C$4</formula>
    </cfRule>
  </conditionalFormatting>
  <conditionalFormatting sqref="AJ35">
    <cfRule type="cellIs" dxfId="10231" priority="958" operator="lessThan">
      <formula>$C$4</formula>
    </cfRule>
  </conditionalFormatting>
  <conditionalFormatting sqref="AJ36">
    <cfRule type="cellIs" dxfId="10230" priority="959" operator="lessThan">
      <formula>$C$4</formula>
    </cfRule>
  </conditionalFormatting>
  <conditionalFormatting sqref="AJ37">
    <cfRule type="cellIs" dxfId="10229" priority="960" operator="lessThan">
      <formula>$C$4</formula>
    </cfRule>
  </conditionalFormatting>
  <conditionalFormatting sqref="AJ38">
    <cfRule type="cellIs" dxfId="10228" priority="961" operator="lessThan">
      <formula>$C$4</formula>
    </cfRule>
  </conditionalFormatting>
  <conditionalFormatting sqref="AJ39">
    <cfRule type="cellIs" dxfId="10227" priority="962" operator="lessThan">
      <formula>$C$4</formula>
    </cfRule>
  </conditionalFormatting>
  <conditionalFormatting sqref="AJ40">
    <cfRule type="cellIs" dxfId="10226" priority="963" operator="lessThan">
      <formula>$C$4</formula>
    </cfRule>
  </conditionalFormatting>
  <conditionalFormatting sqref="AJ41">
    <cfRule type="cellIs" dxfId="10225" priority="964" operator="lessThan">
      <formula>$C$4</formula>
    </cfRule>
  </conditionalFormatting>
  <conditionalFormatting sqref="AJ42">
    <cfRule type="cellIs" dxfId="10224" priority="965" operator="lessThan">
      <formula>$C$4</formula>
    </cfRule>
  </conditionalFormatting>
  <conditionalFormatting sqref="AJ43">
    <cfRule type="cellIs" dxfId="10223" priority="966" operator="lessThan">
      <formula>$C$4</formula>
    </cfRule>
  </conditionalFormatting>
  <conditionalFormatting sqref="AJ44">
    <cfRule type="cellIs" dxfId="10222" priority="967" operator="lessThan">
      <formula>$C$4</formula>
    </cfRule>
  </conditionalFormatting>
  <conditionalFormatting sqref="AJ45">
    <cfRule type="cellIs" dxfId="10221" priority="968" operator="lessThan">
      <formula>$C$4</formula>
    </cfRule>
  </conditionalFormatting>
  <conditionalFormatting sqref="AJ46">
    <cfRule type="cellIs" dxfId="10220" priority="969" operator="lessThan">
      <formula>$C$4</formula>
    </cfRule>
  </conditionalFormatting>
  <conditionalFormatting sqref="AJ47">
    <cfRule type="cellIs" dxfId="10219" priority="970" operator="lessThan">
      <formula>$C$4</formula>
    </cfRule>
  </conditionalFormatting>
  <conditionalFormatting sqref="AJ48">
    <cfRule type="cellIs" dxfId="10218" priority="971" operator="lessThan">
      <formula>$C$4</formula>
    </cfRule>
  </conditionalFormatting>
  <conditionalFormatting sqref="AJ49">
    <cfRule type="cellIs" dxfId="10217" priority="972" operator="lessThan">
      <formula>$C$4</formula>
    </cfRule>
  </conditionalFormatting>
  <conditionalFormatting sqref="AJ50">
    <cfRule type="cellIs" dxfId="10216" priority="973" operator="lessThan">
      <formula>$C$4</formula>
    </cfRule>
  </conditionalFormatting>
  <conditionalFormatting sqref="AJ51">
    <cfRule type="cellIs" dxfId="10215" priority="974" operator="lessThan">
      <formula>$C$4</formula>
    </cfRule>
  </conditionalFormatting>
  <conditionalFormatting sqref="AJ52">
    <cfRule type="cellIs" dxfId="10214" priority="975" operator="lessThan">
      <formula>$C$4</formula>
    </cfRule>
  </conditionalFormatting>
  <conditionalFormatting sqref="AJ53">
    <cfRule type="cellIs" dxfId="10213" priority="976" operator="lessThan">
      <formula>$C$4</formula>
    </cfRule>
  </conditionalFormatting>
  <conditionalFormatting sqref="AJ54">
    <cfRule type="cellIs" dxfId="10212" priority="977" operator="lessThan">
      <formula>$C$4</formula>
    </cfRule>
  </conditionalFormatting>
  <conditionalFormatting sqref="AJ55">
    <cfRule type="cellIs" dxfId="10211" priority="978" operator="lessThan">
      <formula>$C$4</formula>
    </cfRule>
  </conditionalFormatting>
  <conditionalFormatting sqref="AJ56">
    <cfRule type="cellIs" dxfId="10210" priority="979" operator="lessThan">
      <formula>$C$4</formula>
    </cfRule>
  </conditionalFormatting>
  <conditionalFormatting sqref="AJ57">
    <cfRule type="cellIs" dxfId="10209" priority="980" operator="lessThan">
      <formula>$C$4</formula>
    </cfRule>
  </conditionalFormatting>
  <conditionalFormatting sqref="AJ58">
    <cfRule type="cellIs" dxfId="10208" priority="981" operator="lessThan">
      <formula>$C$4</formula>
    </cfRule>
  </conditionalFormatting>
  <conditionalFormatting sqref="AJ59">
    <cfRule type="cellIs" dxfId="10207" priority="982" operator="lessThan">
      <formula>$C$4</formula>
    </cfRule>
  </conditionalFormatting>
  <conditionalFormatting sqref="AJ60">
    <cfRule type="cellIs" dxfId="10206" priority="983" operator="lessThan">
      <formula>$C$4</formula>
    </cfRule>
  </conditionalFormatting>
  <conditionalFormatting sqref="AK44">
    <cfRule type="cellIs" dxfId="10205" priority="1017" operator="lessThan">
      <formula>$C$4</formula>
    </cfRule>
  </conditionalFormatting>
  <conditionalFormatting sqref="AK45">
    <cfRule type="cellIs" dxfId="10204" priority="1018" operator="lessThan">
      <formula>$C$4</formula>
    </cfRule>
  </conditionalFormatting>
  <conditionalFormatting sqref="AK46">
    <cfRule type="cellIs" dxfId="10203" priority="1019" operator="lessThan">
      <formula>$C$4</formula>
    </cfRule>
  </conditionalFormatting>
  <conditionalFormatting sqref="AK47">
    <cfRule type="cellIs" dxfId="10202" priority="1020" operator="lessThan">
      <formula>$C$4</formula>
    </cfRule>
  </conditionalFormatting>
  <conditionalFormatting sqref="AK48">
    <cfRule type="cellIs" dxfId="10201" priority="1021" operator="lessThan">
      <formula>$C$4</formula>
    </cfRule>
  </conditionalFormatting>
  <conditionalFormatting sqref="AK49">
    <cfRule type="cellIs" dxfId="10200" priority="1022" operator="lessThan">
      <formula>$C$4</formula>
    </cfRule>
  </conditionalFormatting>
  <conditionalFormatting sqref="AK50">
    <cfRule type="cellIs" dxfId="10199" priority="1023" operator="lessThan">
      <formula>$C$4</formula>
    </cfRule>
  </conditionalFormatting>
  <conditionalFormatting sqref="AK51">
    <cfRule type="cellIs" dxfId="10198" priority="1024" operator="lessThan">
      <formula>$C$4</formula>
    </cfRule>
  </conditionalFormatting>
  <conditionalFormatting sqref="AK52">
    <cfRule type="cellIs" dxfId="10197" priority="1025" operator="lessThan">
      <formula>$C$4</formula>
    </cfRule>
  </conditionalFormatting>
  <conditionalFormatting sqref="AK53">
    <cfRule type="cellIs" dxfId="10196" priority="1026" operator="lessThan">
      <formula>$C$4</formula>
    </cfRule>
  </conditionalFormatting>
  <conditionalFormatting sqref="AK54">
    <cfRule type="cellIs" dxfId="10195" priority="1027" operator="lessThan">
      <formula>$C$4</formula>
    </cfRule>
  </conditionalFormatting>
  <conditionalFormatting sqref="AK55">
    <cfRule type="cellIs" dxfId="10194" priority="1028" operator="lessThan">
      <formula>$C$4</formula>
    </cfRule>
  </conditionalFormatting>
  <conditionalFormatting sqref="AK56">
    <cfRule type="cellIs" dxfId="10193" priority="1029" operator="lessThan">
      <formula>$C$4</formula>
    </cfRule>
  </conditionalFormatting>
  <conditionalFormatting sqref="AK57">
    <cfRule type="cellIs" dxfId="10192" priority="1030" operator="lessThan">
      <formula>$C$4</formula>
    </cfRule>
  </conditionalFormatting>
  <conditionalFormatting sqref="AK58">
    <cfRule type="cellIs" dxfId="10191" priority="1031" operator="lessThan">
      <formula>$C$4</formula>
    </cfRule>
  </conditionalFormatting>
  <conditionalFormatting sqref="AK59">
    <cfRule type="cellIs" dxfId="10190" priority="1032" operator="lessThan">
      <formula>$C$4</formula>
    </cfRule>
  </conditionalFormatting>
  <conditionalFormatting sqref="AK60">
    <cfRule type="cellIs" dxfId="10189" priority="1033" operator="lessThan">
      <formula>$C$4</formula>
    </cfRule>
  </conditionalFormatting>
  <conditionalFormatting sqref="AL11">
    <cfRule type="cellIs" dxfId="10188" priority="1034" operator="lessThan">
      <formula>$C$4</formula>
    </cfRule>
  </conditionalFormatting>
  <conditionalFormatting sqref="AL12">
    <cfRule type="cellIs" dxfId="10187" priority="1035" operator="lessThan">
      <formula>$C$4</formula>
    </cfRule>
  </conditionalFormatting>
  <conditionalFormatting sqref="AL13">
    <cfRule type="cellIs" dxfId="10186" priority="1036" operator="lessThan">
      <formula>$C$4</formula>
    </cfRule>
  </conditionalFormatting>
  <conditionalFormatting sqref="AL14">
    <cfRule type="cellIs" dxfId="10185" priority="1037" operator="lessThan">
      <formula>$C$4</formula>
    </cfRule>
  </conditionalFormatting>
  <conditionalFormatting sqref="AL15">
    <cfRule type="cellIs" dxfId="10184" priority="1038" operator="lessThan">
      <formula>$C$4</formula>
    </cfRule>
  </conditionalFormatting>
  <conditionalFormatting sqref="AL16">
    <cfRule type="cellIs" dxfId="10183" priority="1039" operator="lessThan">
      <formula>$C$4</formula>
    </cfRule>
  </conditionalFormatting>
  <conditionalFormatting sqref="AL17">
    <cfRule type="cellIs" dxfId="10182" priority="1040" operator="lessThan">
      <formula>$C$4</formula>
    </cfRule>
  </conditionalFormatting>
  <conditionalFormatting sqref="AL18">
    <cfRule type="cellIs" dxfId="10181" priority="1041" operator="lessThan">
      <formula>$C$4</formula>
    </cfRule>
  </conditionalFormatting>
  <conditionalFormatting sqref="AL19">
    <cfRule type="cellIs" dxfId="10180" priority="1042" operator="lessThan">
      <formula>$C$4</formula>
    </cfRule>
  </conditionalFormatting>
  <conditionalFormatting sqref="AL20">
    <cfRule type="cellIs" dxfId="10179" priority="1043" operator="lessThan">
      <formula>$C$4</formula>
    </cfRule>
  </conditionalFormatting>
  <conditionalFormatting sqref="AL21">
    <cfRule type="cellIs" dxfId="10178" priority="1044" operator="lessThan">
      <formula>$C$4</formula>
    </cfRule>
  </conditionalFormatting>
  <conditionalFormatting sqref="AL22">
    <cfRule type="cellIs" dxfId="10177" priority="1045" operator="lessThan">
      <formula>$C$4</formula>
    </cfRule>
  </conditionalFormatting>
  <conditionalFormatting sqref="AL23">
    <cfRule type="cellIs" dxfId="10176" priority="1046" operator="lessThan">
      <formula>$C$4</formula>
    </cfRule>
  </conditionalFormatting>
  <conditionalFormatting sqref="AL24">
    <cfRule type="cellIs" dxfId="10175" priority="1047" operator="lessThan">
      <formula>$C$4</formula>
    </cfRule>
  </conditionalFormatting>
  <conditionalFormatting sqref="AL25">
    <cfRule type="cellIs" dxfId="10174" priority="1048" operator="lessThan">
      <formula>$C$4</formula>
    </cfRule>
  </conditionalFormatting>
  <conditionalFormatting sqref="AL26">
    <cfRule type="cellIs" dxfId="10173" priority="1049" operator="lessThan">
      <formula>$C$4</formula>
    </cfRule>
  </conditionalFormatting>
  <conditionalFormatting sqref="AL27">
    <cfRule type="cellIs" dxfId="10172" priority="1050" operator="lessThan">
      <formula>$C$4</formula>
    </cfRule>
  </conditionalFormatting>
  <conditionalFormatting sqref="AL28">
    <cfRule type="cellIs" dxfId="10171" priority="1051" operator="lessThan">
      <formula>$C$4</formula>
    </cfRule>
  </conditionalFormatting>
  <conditionalFormatting sqref="AL29">
    <cfRule type="cellIs" dxfId="10170" priority="1052" operator="lessThan">
      <formula>$C$4</formula>
    </cfRule>
  </conditionalFormatting>
  <conditionalFormatting sqref="AL30">
    <cfRule type="cellIs" dxfId="10169" priority="1053" operator="lessThan">
      <formula>$C$4</formula>
    </cfRule>
  </conditionalFormatting>
  <conditionalFormatting sqref="AL31">
    <cfRule type="cellIs" dxfId="10168" priority="1054" operator="lessThan">
      <formula>$C$4</formula>
    </cfRule>
  </conditionalFormatting>
  <conditionalFormatting sqref="AL32">
    <cfRule type="cellIs" dxfId="10167" priority="1055" operator="lessThan">
      <formula>$C$4</formula>
    </cfRule>
  </conditionalFormatting>
  <conditionalFormatting sqref="AL33">
    <cfRule type="cellIs" dxfId="10166" priority="1056" operator="lessThan">
      <formula>$C$4</formula>
    </cfRule>
  </conditionalFormatting>
  <conditionalFormatting sqref="AL34">
    <cfRule type="cellIs" dxfId="10165" priority="1057" operator="lessThan">
      <formula>$C$4</formula>
    </cfRule>
  </conditionalFormatting>
  <conditionalFormatting sqref="AL35">
    <cfRule type="cellIs" dxfId="10164" priority="1058" operator="lessThan">
      <formula>$C$4</formula>
    </cfRule>
  </conditionalFormatting>
  <conditionalFormatting sqref="AL36">
    <cfRule type="cellIs" dxfId="10163" priority="1059" operator="lessThan">
      <formula>$C$4</formula>
    </cfRule>
  </conditionalFormatting>
  <conditionalFormatting sqref="AL37">
    <cfRule type="cellIs" dxfId="10162" priority="1060" operator="lessThan">
      <formula>$C$4</formula>
    </cfRule>
  </conditionalFormatting>
  <conditionalFormatting sqref="AL38">
    <cfRule type="cellIs" dxfId="10161" priority="1061" operator="lessThan">
      <formula>$C$4</formula>
    </cfRule>
  </conditionalFormatting>
  <conditionalFormatting sqref="AL39">
    <cfRule type="cellIs" dxfId="10160" priority="1062" operator="lessThan">
      <formula>$C$4</formula>
    </cfRule>
  </conditionalFormatting>
  <conditionalFormatting sqref="AL40">
    <cfRule type="cellIs" dxfId="10159" priority="1063" operator="lessThan">
      <formula>$C$4</formula>
    </cfRule>
  </conditionalFormatting>
  <conditionalFormatting sqref="AL41">
    <cfRule type="cellIs" dxfId="10158" priority="1064" operator="lessThan">
      <formula>$C$4</formula>
    </cfRule>
  </conditionalFormatting>
  <conditionalFormatting sqref="AL42">
    <cfRule type="cellIs" dxfId="10157" priority="1065" operator="lessThan">
      <formula>$C$4</formula>
    </cfRule>
  </conditionalFormatting>
  <conditionalFormatting sqref="AL43">
    <cfRule type="cellIs" dxfId="10156" priority="1066" operator="lessThan">
      <formula>$C$4</formula>
    </cfRule>
  </conditionalFormatting>
  <conditionalFormatting sqref="AL44">
    <cfRule type="cellIs" dxfId="10155" priority="1067" operator="lessThan">
      <formula>$C$4</formula>
    </cfRule>
  </conditionalFormatting>
  <conditionalFormatting sqref="AL45">
    <cfRule type="cellIs" dxfId="10154" priority="1068" operator="lessThan">
      <formula>$C$4</formula>
    </cfRule>
  </conditionalFormatting>
  <conditionalFormatting sqref="AL46">
    <cfRule type="cellIs" dxfId="10153" priority="1069" operator="lessThan">
      <formula>$C$4</formula>
    </cfRule>
  </conditionalFormatting>
  <conditionalFormatting sqref="AL47">
    <cfRule type="cellIs" dxfId="10152" priority="1070" operator="lessThan">
      <formula>$C$4</formula>
    </cfRule>
  </conditionalFormatting>
  <conditionalFormatting sqref="AL48">
    <cfRule type="cellIs" dxfId="10151" priority="1071" operator="lessThan">
      <formula>$C$4</formula>
    </cfRule>
  </conditionalFormatting>
  <conditionalFormatting sqref="AL49">
    <cfRule type="cellIs" dxfId="10150" priority="1072" operator="lessThan">
      <formula>$C$4</formula>
    </cfRule>
  </conditionalFormatting>
  <conditionalFormatting sqref="AL50">
    <cfRule type="cellIs" dxfId="10149" priority="1073" operator="lessThan">
      <formula>$C$4</formula>
    </cfRule>
  </conditionalFormatting>
  <conditionalFormatting sqref="AL51">
    <cfRule type="cellIs" dxfId="10148" priority="1074" operator="lessThan">
      <formula>$C$4</formula>
    </cfRule>
  </conditionalFormatting>
  <conditionalFormatting sqref="AL52">
    <cfRule type="cellIs" dxfId="10147" priority="1075" operator="lessThan">
      <formula>$C$4</formula>
    </cfRule>
  </conditionalFormatting>
  <conditionalFormatting sqref="AL53">
    <cfRule type="cellIs" dxfId="10146" priority="1076" operator="lessThan">
      <formula>$C$4</formula>
    </cfRule>
  </conditionalFormatting>
  <conditionalFormatting sqref="AL54">
    <cfRule type="cellIs" dxfId="10145" priority="1077" operator="lessThan">
      <formula>$C$4</formula>
    </cfRule>
  </conditionalFormatting>
  <conditionalFormatting sqref="AL55">
    <cfRule type="cellIs" dxfId="10144" priority="1078" operator="lessThan">
      <formula>$C$4</formula>
    </cfRule>
  </conditionalFormatting>
  <conditionalFormatting sqref="AL56">
    <cfRule type="cellIs" dxfId="10143" priority="1079" operator="lessThan">
      <formula>$C$4</formula>
    </cfRule>
  </conditionalFormatting>
  <conditionalFormatting sqref="AL57">
    <cfRule type="cellIs" dxfId="10142" priority="1080" operator="lessThan">
      <formula>$C$4</formula>
    </cfRule>
  </conditionalFormatting>
  <conditionalFormatting sqref="AL58">
    <cfRule type="cellIs" dxfId="10141" priority="1081" operator="lessThan">
      <formula>$C$4</formula>
    </cfRule>
  </conditionalFormatting>
  <conditionalFormatting sqref="AL59">
    <cfRule type="cellIs" dxfId="10140" priority="1082" operator="lessThan">
      <formula>$C$4</formula>
    </cfRule>
  </conditionalFormatting>
  <conditionalFormatting sqref="AL60">
    <cfRule type="cellIs" dxfId="10139" priority="1083" operator="lessThan">
      <formula>$C$4</formula>
    </cfRule>
  </conditionalFormatting>
  <conditionalFormatting sqref="AM11">
    <cfRule type="cellIs" dxfId="10138" priority="1084" operator="lessThan">
      <formula>$C$4</formula>
    </cfRule>
  </conditionalFormatting>
  <conditionalFormatting sqref="AM12">
    <cfRule type="cellIs" dxfId="10137" priority="1085" operator="lessThan">
      <formula>$C$4</formula>
    </cfRule>
  </conditionalFormatting>
  <conditionalFormatting sqref="AM13">
    <cfRule type="cellIs" dxfId="10136" priority="1086" operator="lessThan">
      <formula>$C$4</formula>
    </cfRule>
  </conditionalFormatting>
  <conditionalFormatting sqref="AM14">
    <cfRule type="cellIs" dxfId="10135" priority="1087" operator="lessThan">
      <formula>$C$4</formula>
    </cfRule>
  </conditionalFormatting>
  <conditionalFormatting sqref="AM15">
    <cfRule type="cellIs" dxfId="10134" priority="1088" operator="lessThan">
      <formula>$C$4</formula>
    </cfRule>
  </conditionalFormatting>
  <conditionalFormatting sqref="AM16">
    <cfRule type="cellIs" dxfId="10133" priority="1089" operator="lessThan">
      <formula>$C$4</formula>
    </cfRule>
  </conditionalFormatting>
  <conditionalFormatting sqref="AM17">
    <cfRule type="cellIs" dxfId="10132" priority="1090" operator="lessThan">
      <formula>$C$4</formula>
    </cfRule>
  </conditionalFormatting>
  <conditionalFormatting sqref="AM18">
    <cfRule type="cellIs" dxfId="10131" priority="1091" operator="lessThan">
      <formula>$C$4</formula>
    </cfRule>
  </conditionalFormatting>
  <conditionalFormatting sqref="AM19">
    <cfRule type="cellIs" dxfId="10130" priority="1092" operator="lessThan">
      <formula>$C$4</formula>
    </cfRule>
  </conditionalFormatting>
  <conditionalFormatting sqref="AM20">
    <cfRule type="cellIs" dxfId="10129" priority="1093" operator="lessThan">
      <formula>$C$4</formula>
    </cfRule>
  </conditionalFormatting>
  <conditionalFormatting sqref="AM21">
    <cfRule type="cellIs" dxfId="10128" priority="1094" operator="lessThan">
      <formula>$C$4</formula>
    </cfRule>
  </conditionalFormatting>
  <conditionalFormatting sqref="AM22">
    <cfRule type="cellIs" dxfId="10127" priority="1095" operator="lessThan">
      <formula>$C$4</formula>
    </cfRule>
  </conditionalFormatting>
  <conditionalFormatting sqref="AM23">
    <cfRule type="cellIs" dxfId="10126" priority="1096" operator="lessThan">
      <formula>$C$4</formula>
    </cfRule>
  </conditionalFormatting>
  <conditionalFormatting sqref="AM24">
    <cfRule type="cellIs" dxfId="10125" priority="1097" operator="lessThan">
      <formula>$C$4</formula>
    </cfRule>
  </conditionalFormatting>
  <conditionalFormatting sqref="AM25">
    <cfRule type="cellIs" dxfId="10124" priority="1098" operator="lessThan">
      <formula>$C$4</formula>
    </cfRule>
  </conditionalFormatting>
  <conditionalFormatting sqref="AM26">
    <cfRule type="cellIs" dxfId="10123" priority="1099" operator="lessThan">
      <formula>$C$4</formula>
    </cfRule>
  </conditionalFormatting>
  <conditionalFormatting sqref="AM27">
    <cfRule type="cellIs" dxfId="10122" priority="1100" operator="lessThan">
      <formula>$C$4</formula>
    </cfRule>
  </conditionalFormatting>
  <conditionalFormatting sqref="AM28">
    <cfRule type="cellIs" dxfId="10121" priority="1101" operator="lessThan">
      <formula>$C$4</formula>
    </cfRule>
  </conditionalFormatting>
  <conditionalFormatting sqref="AM29">
    <cfRule type="cellIs" dxfId="10120" priority="1102" operator="lessThan">
      <formula>$C$4</formula>
    </cfRule>
  </conditionalFormatting>
  <conditionalFormatting sqref="AM30">
    <cfRule type="cellIs" dxfId="10119" priority="1103" operator="lessThan">
      <formula>$C$4</formula>
    </cfRule>
  </conditionalFormatting>
  <conditionalFormatting sqref="AM31">
    <cfRule type="cellIs" dxfId="10118" priority="1104" operator="lessThan">
      <formula>$C$4</formula>
    </cfRule>
  </conditionalFormatting>
  <conditionalFormatting sqref="AM32">
    <cfRule type="cellIs" dxfId="10117" priority="1105" operator="lessThan">
      <formula>$C$4</formula>
    </cfRule>
  </conditionalFormatting>
  <conditionalFormatting sqref="AM33">
    <cfRule type="cellIs" dxfId="10116" priority="1106" operator="lessThan">
      <formula>$C$4</formula>
    </cfRule>
  </conditionalFormatting>
  <conditionalFormatting sqref="AM34">
    <cfRule type="cellIs" dxfId="10115" priority="1107" operator="lessThan">
      <formula>$C$4</formula>
    </cfRule>
  </conditionalFormatting>
  <conditionalFormatting sqref="AM35">
    <cfRule type="cellIs" dxfId="10114" priority="1108" operator="lessThan">
      <formula>$C$4</formula>
    </cfRule>
  </conditionalFormatting>
  <conditionalFormatting sqref="AM36">
    <cfRule type="cellIs" dxfId="10113" priority="1109" operator="lessThan">
      <formula>$C$4</formula>
    </cfRule>
  </conditionalFormatting>
  <conditionalFormatting sqref="AM37">
    <cfRule type="cellIs" dxfId="10112" priority="1110" operator="lessThan">
      <formula>$C$4</formula>
    </cfRule>
  </conditionalFormatting>
  <conditionalFormatting sqref="AM38">
    <cfRule type="cellIs" dxfId="10111" priority="1111" operator="lessThan">
      <formula>$C$4</formula>
    </cfRule>
  </conditionalFormatting>
  <conditionalFormatting sqref="AM39">
    <cfRule type="cellIs" dxfId="10110" priority="1112" operator="lessThan">
      <formula>$C$4</formula>
    </cfRule>
  </conditionalFormatting>
  <conditionalFormatting sqref="AM40">
    <cfRule type="cellIs" dxfId="10109" priority="1113" operator="lessThan">
      <formula>$C$4</formula>
    </cfRule>
  </conditionalFormatting>
  <conditionalFormatting sqref="AM41">
    <cfRule type="cellIs" dxfId="10108" priority="1114" operator="lessThan">
      <formula>$C$4</formula>
    </cfRule>
  </conditionalFormatting>
  <conditionalFormatting sqref="AM42">
    <cfRule type="cellIs" dxfId="10107" priority="1115" operator="lessThan">
      <formula>$C$4</formula>
    </cfRule>
  </conditionalFormatting>
  <conditionalFormatting sqref="AM43">
    <cfRule type="cellIs" dxfId="10106" priority="1116" operator="lessThan">
      <formula>$C$4</formula>
    </cfRule>
  </conditionalFormatting>
  <conditionalFormatting sqref="AM44">
    <cfRule type="cellIs" dxfId="10105" priority="1117" operator="lessThan">
      <formula>$C$4</formula>
    </cfRule>
  </conditionalFormatting>
  <conditionalFormatting sqref="AM45">
    <cfRule type="cellIs" dxfId="10104" priority="1118" operator="lessThan">
      <formula>$C$4</formula>
    </cfRule>
  </conditionalFormatting>
  <conditionalFormatting sqref="AM46">
    <cfRule type="cellIs" dxfId="10103" priority="1119" operator="lessThan">
      <formula>$C$4</formula>
    </cfRule>
  </conditionalFormatting>
  <conditionalFormatting sqref="AM47">
    <cfRule type="cellIs" dxfId="10102" priority="1120" operator="lessThan">
      <formula>$C$4</formula>
    </cfRule>
  </conditionalFormatting>
  <conditionalFormatting sqref="AM48">
    <cfRule type="cellIs" dxfId="10101" priority="1121" operator="lessThan">
      <formula>$C$4</formula>
    </cfRule>
  </conditionalFormatting>
  <conditionalFormatting sqref="AM49">
    <cfRule type="cellIs" dxfId="10100" priority="1122" operator="lessThan">
      <formula>$C$4</formula>
    </cfRule>
  </conditionalFormatting>
  <conditionalFormatting sqref="AM50">
    <cfRule type="cellIs" dxfId="10099" priority="1123" operator="lessThan">
      <formula>$C$4</formula>
    </cfRule>
  </conditionalFormatting>
  <conditionalFormatting sqref="AM51">
    <cfRule type="cellIs" dxfId="10098" priority="1124" operator="lessThan">
      <formula>$C$4</formula>
    </cfRule>
  </conditionalFormatting>
  <conditionalFormatting sqref="AM52">
    <cfRule type="cellIs" dxfId="10097" priority="1125" operator="lessThan">
      <formula>$C$4</formula>
    </cfRule>
  </conditionalFormatting>
  <conditionalFormatting sqref="AM53">
    <cfRule type="cellIs" dxfId="10096" priority="1126" operator="lessThan">
      <formula>$C$4</formula>
    </cfRule>
  </conditionalFormatting>
  <conditionalFormatting sqref="AM54">
    <cfRule type="cellIs" dxfId="10095" priority="1127" operator="lessThan">
      <formula>$C$4</formula>
    </cfRule>
  </conditionalFormatting>
  <conditionalFormatting sqref="AM55">
    <cfRule type="cellIs" dxfId="10094" priority="1128" operator="lessThan">
      <formula>$C$4</formula>
    </cfRule>
  </conditionalFormatting>
  <conditionalFormatting sqref="AM56">
    <cfRule type="cellIs" dxfId="10093" priority="1129" operator="lessThan">
      <formula>$C$4</formula>
    </cfRule>
  </conditionalFormatting>
  <conditionalFormatting sqref="AM57">
    <cfRule type="cellIs" dxfId="10092" priority="1130" operator="lessThan">
      <formula>$C$4</formula>
    </cfRule>
  </conditionalFormatting>
  <conditionalFormatting sqref="AM58">
    <cfRule type="cellIs" dxfId="10091" priority="1131" operator="lessThan">
      <formula>$C$4</formula>
    </cfRule>
  </conditionalFormatting>
  <conditionalFormatting sqref="AM59">
    <cfRule type="cellIs" dxfId="10090" priority="1132" operator="lessThan">
      <formula>$C$4</formula>
    </cfRule>
  </conditionalFormatting>
  <conditionalFormatting sqref="AM60">
    <cfRule type="cellIs" dxfId="10089" priority="1133" operator="lessThan">
      <formula>$C$4</formula>
    </cfRule>
  </conditionalFormatting>
  <conditionalFormatting sqref="AN11">
    <cfRule type="cellIs" dxfId="10088" priority="1134" operator="lessThan">
      <formula>$C$4</formula>
    </cfRule>
  </conditionalFormatting>
  <conditionalFormatting sqref="AN12">
    <cfRule type="cellIs" dxfId="10087" priority="1135" operator="lessThan">
      <formula>$C$4</formula>
    </cfRule>
  </conditionalFormatting>
  <conditionalFormatting sqref="AN13">
    <cfRule type="cellIs" dxfId="10086" priority="1136" operator="lessThan">
      <formula>$C$4</formula>
    </cfRule>
  </conditionalFormatting>
  <conditionalFormatting sqref="AN14">
    <cfRule type="cellIs" dxfId="10085" priority="1137" operator="lessThan">
      <formula>$C$4</formula>
    </cfRule>
  </conditionalFormatting>
  <conditionalFormatting sqref="AN15">
    <cfRule type="cellIs" dxfId="10084" priority="1138" operator="lessThan">
      <formula>$C$4</formula>
    </cfRule>
  </conditionalFormatting>
  <conditionalFormatting sqref="AN16">
    <cfRule type="cellIs" dxfId="10083" priority="1139" operator="lessThan">
      <formula>$C$4</formula>
    </cfRule>
  </conditionalFormatting>
  <conditionalFormatting sqref="AN17">
    <cfRule type="cellIs" dxfId="10082" priority="1140" operator="lessThan">
      <formula>$C$4</formula>
    </cfRule>
  </conditionalFormatting>
  <conditionalFormatting sqref="AN18">
    <cfRule type="cellIs" dxfId="10081" priority="1141" operator="lessThan">
      <formula>$C$4</formula>
    </cfRule>
  </conditionalFormatting>
  <conditionalFormatting sqref="AN19">
    <cfRule type="cellIs" dxfId="10080" priority="1142" operator="lessThan">
      <formula>$C$4</formula>
    </cfRule>
  </conditionalFormatting>
  <conditionalFormatting sqref="AN20">
    <cfRule type="cellIs" dxfId="10079" priority="1143" operator="lessThan">
      <formula>$C$4</formula>
    </cfRule>
  </conditionalFormatting>
  <conditionalFormatting sqref="AN21">
    <cfRule type="cellIs" dxfId="10078" priority="1144" operator="lessThan">
      <formula>$C$4</formula>
    </cfRule>
  </conditionalFormatting>
  <conditionalFormatting sqref="AN22">
    <cfRule type="cellIs" dxfId="10077" priority="1145" operator="lessThan">
      <formula>$C$4</formula>
    </cfRule>
  </conditionalFormatting>
  <conditionalFormatting sqref="AN23">
    <cfRule type="cellIs" dxfId="10076" priority="1146" operator="lessThan">
      <formula>$C$4</formula>
    </cfRule>
  </conditionalFormatting>
  <conditionalFormatting sqref="AN24">
    <cfRule type="cellIs" dxfId="10075" priority="1147" operator="lessThan">
      <formula>$C$4</formula>
    </cfRule>
  </conditionalFormatting>
  <conditionalFormatting sqref="AN25">
    <cfRule type="cellIs" dxfId="10074" priority="1148" operator="lessThan">
      <formula>$C$4</formula>
    </cfRule>
  </conditionalFormatting>
  <conditionalFormatting sqref="AN26">
    <cfRule type="cellIs" dxfId="10073" priority="1149" operator="lessThan">
      <formula>$C$4</formula>
    </cfRule>
  </conditionalFormatting>
  <conditionalFormatting sqref="AN27">
    <cfRule type="cellIs" dxfId="10072" priority="1150" operator="lessThan">
      <formula>$C$4</formula>
    </cfRule>
  </conditionalFormatting>
  <conditionalFormatting sqref="AN28">
    <cfRule type="cellIs" dxfId="10071" priority="1151" operator="lessThan">
      <formula>$C$4</formula>
    </cfRule>
  </conditionalFormatting>
  <conditionalFormatting sqref="AN29">
    <cfRule type="cellIs" dxfId="10070" priority="1152" operator="lessThan">
      <formula>$C$4</formula>
    </cfRule>
  </conditionalFormatting>
  <conditionalFormatting sqref="AN30">
    <cfRule type="cellIs" dxfId="10069" priority="1153" operator="lessThan">
      <formula>$C$4</formula>
    </cfRule>
  </conditionalFormatting>
  <conditionalFormatting sqref="AN31">
    <cfRule type="cellIs" dxfId="10068" priority="1154" operator="lessThan">
      <formula>$C$4</formula>
    </cfRule>
  </conditionalFormatting>
  <conditionalFormatting sqref="AN32">
    <cfRule type="cellIs" dxfId="10067" priority="1155" operator="lessThan">
      <formula>$C$4</formula>
    </cfRule>
  </conditionalFormatting>
  <conditionalFormatting sqref="AN33">
    <cfRule type="cellIs" dxfId="10066" priority="1156" operator="lessThan">
      <formula>$C$4</formula>
    </cfRule>
  </conditionalFormatting>
  <conditionalFormatting sqref="AN34">
    <cfRule type="cellIs" dxfId="10065" priority="1157" operator="lessThan">
      <formula>$C$4</formula>
    </cfRule>
  </conditionalFormatting>
  <conditionalFormatting sqref="AN35">
    <cfRule type="cellIs" dxfId="10064" priority="1158" operator="lessThan">
      <formula>$C$4</formula>
    </cfRule>
  </conditionalFormatting>
  <conditionalFormatting sqref="AN36">
    <cfRule type="cellIs" dxfId="10063" priority="1159" operator="lessThan">
      <formula>$C$4</formula>
    </cfRule>
  </conditionalFormatting>
  <conditionalFormatting sqref="AN37">
    <cfRule type="cellIs" dxfId="10062" priority="1160" operator="lessThan">
      <formula>$C$4</formula>
    </cfRule>
  </conditionalFormatting>
  <conditionalFormatting sqref="AN38">
    <cfRule type="cellIs" dxfId="10061" priority="1161" operator="lessThan">
      <formula>$C$4</formula>
    </cfRule>
  </conditionalFormatting>
  <conditionalFormatting sqref="AN39">
    <cfRule type="cellIs" dxfId="10060" priority="1162" operator="lessThan">
      <formula>$C$4</formula>
    </cfRule>
  </conditionalFormatting>
  <conditionalFormatting sqref="AN40">
    <cfRule type="cellIs" dxfId="10059" priority="1163" operator="lessThan">
      <formula>$C$4</formula>
    </cfRule>
  </conditionalFormatting>
  <conditionalFormatting sqref="AN41">
    <cfRule type="cellIs" dxfId="10058" priority="1164" operator="lessThan">
      <formula>$C$4</formula>
    </cfRule>
  </conditionalFormatting>
  <conditionalFormatting sqref="AN42">
    <cfRule type="cellIs" dxfId="10057" priority="1165" operator="lessThan">
      <formula>$C$4</formula>
    </cfRule>
  </conditionalFormatting>
  <conditionalFormatting sqref="AN43">
    <cfRule type="cellIs" dxfId="10056" priority="1166" operator="lessThan">
      <formula>$C$4</formula>
    </cfRule>
  </conditionalFormatting>
  <conditionalFormatting sqref="AN44">
    <cfRule type="cellIs" dxfId="10055" priority="1167" operator="lessThan">
      <formula>$C$4</formula>
    </cfRule>
  </conditionalFormatting>
  <conditionalFormatting sqref="AN45">
    <cfRule type="cellIs" dxfId="10054" priority="1168" operator="lessThan">
      <formula>$C$4</formula>
    </cfRule>
  </conditionalFormatting>
  <conditionalFormatting sqref="AN46">
    <cfRule type="cellIs" dxfId="10053" priority="1169" operator="lessThan">
      <formula>$C$4</formula>
    </cfRule>
  </conditionalFormatting>
  <conditionalFormatting sqref="AN47">
    <cfRule type="cellIs" dxfId="10052" priority="1170" operator="lessThan">
      <formula>$C$4</formula>
    </cfRule>
  </conditionalFormatting>
  <conditionalFormatting sqref="AN48">
    <cfRule type="cellIs" dxfId="10051" priority="1171" operator="lessThan">
      <formula>$C$4</formula>
    </cfRule>
  </conditionalFormatting>
  <conditionalFormatting sqref="AN49">
    <cfRule type="cellIs" dxfId="10050" priority="1172" operator="lessThan">
      <formula>$C$4</formula>
    </cfRule>
  </conditionalFormatting>
  <conditionalFormatting sqref="AN50">
    <cfRule type="cellIs" dxfId="10049" priority="1173" operator="lessThan">
      <formula>$C$4</formula>
    </cfRule>
  </conditionalFormatting>
  <conditionalFormatting sqref="AN51">
    <cfRule type="cellIs" dxfId="10048" priority="1174" operator="lessThan">
      <formula>$C$4</formula>
    </cfRule>
  </conditionalFormatting>
  <conditionalFormatting sqref="AN52">
    <cfRule type="cellIs" dxfId="10047" priority="1175" operator="lessThan">
      <formula>$C$4</formula>
    </cfRule>
  </conditionalFormatting>
  <conditionalFormatting sqref="AN53">
    <cfRule type="cellIs" dxfId="10046" priority="1176" operator="lessThan">
      <formula>$C$4</formula>
    </cfRule>
  </conditionalFormatting>
  <conditionalFormatting sqref="AN54">
    <cfRule type="cellIs" dxfId="10045" priority="1177" operator="lessThan">
      <formula>$C$4</formula>
    </cfRule>
  </conditionalFormatting>
  <conditionalFormatting sqref="AN55">
    <cfRule type="cellIs" dxfId="10044" priority="1178" operator="lessThan">
      <formula>$C$4</formula>
    </cfRule>
  </conditionalFormatting>
  <conditionalFormatting sqref="AN56">
    <cfRule type="cellIs" dxfId="10043" priority="1179" operator="lessThan">
      <formula>$C$4</formula>
    </cfRule>
  </conditionalFormatting>
  <conditionalFormatting sqref="AN57">
    <cfRule type="cellIs" dxfId="10042" priority="1180" operator="lessThan">
      <formula>$C$4</formula>
    </cfRule>
  </conditionalFormatting>
  <conditionalFormatting sqref="AN58">
    <cfRule type="cellIs" dxfId="10041" priority="1181" operator="lessThan">
      <formula>$C$4</formula>
    </cfRule>
  </conditionalFormatting>
  <conditionalFormatting sqref="AN59">
    <cfRule type="cellIs" dxfId="10040" priority="1182" operator="lessThan">
      <formula>$C$4</formula>
    </cfRule>
  </conditionalFormatting>
  <conditionalFormatting sqref="AN60">
    <cfRule type="cellIs" dxfId="10039" priority="1183" operator="lessThan">
      <formula>$C$4</formula>
    </cfRule>
  </conditionalFormatting>
  <conditionalFormatting sqref="AO11">
    <cfRule type="cellIs" dxfId="10038" priority="1184" operator="lessThan">
      <formula>$C$4</formula>
    </cfRule>
  </conditionalFormatting>
  <conditionalFormatting sqref="AO12">
    <cfRule type="cellIs" dxfId="10037" priority="1185" operator="lessThan">
      <formula>$C$4</formula>
    </cfRule>
  </conditionalFormatting>
  <conditionalFormatting sqref="AO13">
    <cfRule type="cellIs" dxfId="10036" priority="1186" operator="lessThan">
      <formula>$C$4</formula>
    </cfRule>
  </conditionalFormatting>
  <conditionalFormatting sqref="AO14">
    <cfRule type="cellIs" dxfId="10035" priority="1187" operator="lessThan">
      <formula>$C$4</formula>
    </cfRule>
  </conditionalFormatting>
  <conditionalFormatting sqref="AO15">
    <cfRule type="cellIs" dxfId="10034" priority="1188" operator="lessThan">
      <formula>$C$4</formula>
    </cfRule>
  </conditionalFormatting>
  <conditionalFormatting sqref="AO16">
    <cfRule type="cellIs" dxfId="10033" priority="1189" operator="lessThan">
      <formula>$C$4</formula>
    </cfRule>
  </conditionalFormatting>
  <conditionalFormatting sqref="AO17">
    <cfRule type="cellIs" dxfId="10032" priority="1190" operator="lessThan">
      <formula>$C$4</formula>
    </cfRule>
  </conditionalFormatting>
  <conditionalFormatting sqref="AO18">
    <cfRule type="cellIs" dxfId="10031" priority="1191" operator="lessThan">
      <formula>$C$4</formula>
    </cfRule>
  </conditionalFormatting>
  <conditionalFormatting sqref="AO19">
    <cfRule type="cellIs" dxfId="10030" priority="1192" operator="lessThan">
      <formula>$C$4</formula>
    </cfRule>
  </conditionalFormatting>
  <conditionalFormatting sqref="AO20">
    <cfRule type="cellIs" dxfId="10029" priority="1193" operator="lessThan">
      <formula>$C$4</formula>
    </cfRule>
  </conditionalFormatting>
  <conditionalFormatting sqref="AO21">
    <cfRule type="cellIs" dxfId="10028" priority="1194" operator="lessThan">
      <formula>$C$4</formula>
    </cfRule>
  </conditionalFormatting>
  <conditionalFormatting sqref="AO22">
    <cfRule type="cellIs" dxfId="10027" priority="1195" operator="lessThan">
      <formula>$C$4</formula>
    </cfRule>
  </conditionalFormatting>
  <conditionalFormatting sqref="AO23">
    <cfRule type="cellIs" dxfId="10026" priority="1196" operator="lessThan">
      <formula>$C$4</formula>
    </cfRule>
  </conditionalFormatting>
  <conditionalFormatting sqref="AO24">
    <cfRule type="cellIs" dxfId="10025" priority="1197" operator="lessThan">
      <formula>$C$4</formula>
    </cfRule>
  </conditionalFormatting>
  <conditionalFormatting sqref="AO25">
    <cfRule type="cellIs" dxfId="10024" priority="1198" operator="lessThan">
      <formula>$C$4</formula>
    </cfRule>
  </conditionalFormatting>
  <conditionalFormatting sqref="AO26">
    <cfRule type="cellIs" dxfId="10023" priority="1199" operator="lessThan">
      <formula>$C$4</formula>
    </cfRule>
  </conditionalFormatting>
  <conditionalFormatting sqref="AO27">
    <cfRule type="cellIs" dxfId="10022" priority="1200" operator="lessThan">
      <formula>$C$4</formula>
    </cfRule>
  </conditionalFormatting>
  <conditionalFormatting sqref="AO28">
    <cfRule type="cellIs" dxfId="10021" priority="1201" operator="lessThan">
      <formula>$C$4</formula>
    </cfRule>
  </conditionalFormatting>
  <conditionalFormatting sqref="AO29">
    <cfRule type="cellIs" dxfId="10020" priority="1202" operator="lessThan">
      <formula>$C$4</formula>
    </cfRule>
  </conditionalFormatting>
  <conditionalFormatting sqref="AO30">
    <cfRule type="cellIs" dxfId="10019" priority="1203" operator="lessThan">
      <formula>$C$4</formula>
    </cfRule>
  </conditionalFormatting>
  <conditionalFormatting sqref="AO31">
    <cfRule type="cellIs" dxfId="10018" priority="1204" operator="lessThan">
      <formula>$C$4</formula>
    </cfRule>
  </conditionalFormatting>
  <conditionalFormatting sqref="AO32">
    <cfRule type="cellIs" dxfId="10017" priority="1205" operator="lessThan">
      <formula>$C$4</formula>
    </cfRule>
  </conditionalFormatting>
  <conditionalFormatting sqref="AO33">
    <cfRule type="cellIs" dxfId="10016" priority="1206" operator="lessThan">
      <formula>$C$4</formula>
    </cfRule>
  </conditionalFormatting>
  <conditionalFormatting sqref="AO34">
    <cfRule type="cellIs" dxfId="10015" priority="1207" operator="lessThan">
      <formula>$C$4</formula>
    </cfRule>
  </conditionalFormatting>
  <conditionalFormatting sqref="AO35">
    <cfRule type="cellIs" dxfId="10014" priority="1208" operator="lessThan">
      <formula>$C$4</formula>
    </cfRule>
  </conditionalFormatting>
  <conditionalFormatting sqref="AO36">
    <cfRule type="cellIs" dxfId="10013" priority="1209" operator="lessThan">
      <formula>$C$4</formula>
    </cfRule>
  </conditionalFormatting>
  <conditionalFormatting sqref="AO37">
    <cfRule type="cellIs" dxfId="10012" priority="1210" operator="lessThan">
      <formula>$C$4</formula>
    </cfRule>
  </conditionalFormatting>
  <conditionalFormatting sqref="AO38">
    <cfRule type="cellIs" dxfId="10011" priority="1211" operator="lessThan">
      <formula>$C$4</formula>
    </cfRule>
  </conditionalFormatting>
  <conditionalFormatting sqref="AO39">
    <cfRule type="cellIs" dxfId="10010" priority="1212" operator="lessThan">
      <formula>$C$4</formula>
    </cfRule>
  </conditionalFormatting>
  <conditionalFormatting sqref="AO40">
    <cfRule type="cellIs" dxfId="10009" priority="1213" operator="lessThan">
      <formula>$C$4</formula>
    </cfRule>
  </conditionalFormatting>
  <conditionalFormatting sqref="AO41">
    <cfRule type="cellIs" dxfId="10008" priority="1214" operator="lessThan">
      <formula>$C$4</formula>
    </cfRule>
  </conditionalFormatting>
  <conditionalFormatting sqref="AO42">
    <cfRule type="cellIs" dxfId="10007" priority="1215" operator="lessThan">
      <formula>$C$4</formula>
    </cfRule>
  </conditionalFormatting>
  <conditionalFormatting sqref="AO43">
    <cfRule type="cellIs" dxfId="10006" priority="1216" operator="lessThan">
      <formula>$C$4</formula>
    </cfRule>
  </conditionalFormatting>
  <conditionalFormatting sqref="AO44">
    <cfRule type="cellIs" dxfId="10005" priority="1217" operator="lessThan">
      <formula>$C$4</formula>
    </cfRule>
  </conditionalFormatting>
  <conditionalFormatting sqref="AO45">
    <cfRule type="cellIs" dxfId="10004" priority="1218" operator="lessThan">
      <formula>$C$4</formula>
    </cfRule>
  </conditionalFormatting>
  <conditionalFormatting sqref="AO46">
    <cfRule type="cellIs" dxfId="10003" priority="1219" operator="lessThan">
      <formula>$C$4</formula>
    </cfRule>
  </conditionalFormatting>
  <conditionalFormatting sqref="AO47">
    <cfRule type="cellIs" dxfId="10002" priority="1220" operator="lessThan">
      <formula>$C$4</formula>
    </cfRule>
  </conditionalFormatting>
  <conditionalFormatting sqref="AO48">
    <cfRule type="cellIs" dxfId="10001" priority="1221" operator="lessThan">
      <formula>$C$4</formula>
    </cfRule>
  </conditionalFormatting>
  <conditionalFormatting sqref="AO49">
    <cfRule type="cellIs" dxfId="10000" priority="1222" operator="lessThan">
      <formula>$C$4</formula>
    </cfRule>
  </conditionalFormatting>
  <conditionalFormatting sqref="AO50">
    <cfRule type="cellIs" dxfId="9999" priority="1223" operator="lessThan">
      <formula>$C$4</formula>
    </cfRule>
  </conditionalFormatting>
  <conditionalFormatting sqref="AO51">
    <cfRule type="cellIs" dxfId="9998" priority="1224" operator="lessThan">
      <formula>$C$4</formula>
    </cfRule>
  </conditionalFormatting>
  <conditionalFormatting sqref="AO52">
    <cfRule type="cellIs" dxfId="9997" priority="1225" operator="lessThan">
      <formula>$C$4</formula>
    </cfRule>
  </conditionalFormatting>
  <conditionalFormatting sqref="AO53">
    <cfRule type="cellIs" dxfId="9996" priority="1226" operator="lessThan">
      <formula>$C$4</formula>
    </cfRule>
  </conditionalFormatting>
  <conditionalFormatting sqref="AO54">
    <cfRule type="cellIs" dxfId="9995" priority="1227" operator="lessThan">
      <formula>$C$4</formula>
    </cfRule>
  </conditionalFormatting>
  <conditionalFormatting sqref="AO55">
    <cfRule type="cellIs" dxfId="9994" priority="1228" operator="lessThan">
      <formula>$C$4</formula>
    </cfRule>
  </conditionalFormatting>
  <conditionalFormatting sqref="AO56">
    <cfRule type="cellIs" dxfId="9993" priority="1229" operator="lessThan">
      <formula>$C$4</formula>
    </cfRule>
  </conditionalFormatting>
  <conditionalFormatting sqref="AO57">
    <cfRule type="cellIs" dxfId="9992" priority="1230" operator="lessThan">
      <formula>$C$4</formula>
    </cfRule>
  </conditionalFormatting>
  <conditionalFormatting sqref="AO58">
    <cfRule type="cellIs" dxfId="9991" priority="1231" operator="lessThan">
      <formula>$C$4</formula>
    </cfRule>
  </conditionalFormatting>
  <conditionalFormatting sqref="AO59">
    <cfRule type="cellIs" dxfId="9990" priority="1232" operator="lessThan">
      <formula>$C$4</formula>
    </cfRule>
  </conditionalFormatting>
  <conditionalFormatting sqref="AO60">
    <cfRule type="cellIs" dxfId="9989" priority="1233" operator="lessThan">
      <formula>$C$4</formula>
    </cfRule>
  </conditionalFormatting>
  <conditionalFormatting sqref="AP11">
    <cfRule type="cellIs" dxfId="9988" priority="1234" operator="lessThan">
      <formula>$C$4</formula>
    </cfRule>
  </conditionalFormatting>
  <conditionalFormatting sqref="AP12">
    <cfRule type="cellIs" dxfId="9987" priority="1235" operator="lessThan">
      <formula>$C$4</formula>
    </cfRule>
  </conditionalFormatting>
  <conditionalFormatting sqref="AP13">
    <cfRule type="cellIs" dxfId="9986" priority="1236" operator="lessThan">
      <formula>$C$4</formula>
    </cfRule>
  </conditionalFormatting>
  <conditionalFormatting sqref="AP14">
    <cfRule type="cellIs" dxfId="9985" priority="1237" operator="lessThan">
      <formula>$C$4</formula>
    </cfRule>
  </conditionalFormatting>
  <conditionalFormatting sqref="AP15">
    <cfRule type="cellIs" dxfId="9984" priority="1238" operator="lessThan">
      <formula>$C$4</formula>
    </cfRule>
  </conditionalFormatting>
  <conditionalFormatting sqref="AP16">
    <cfRule type="cellIs" dxfId="9983" priority="1239" operator="lessThan">
      <formula>$C$4</formula>
    </cfRule>
  </conditionalFormatting>
  <conditionalFormatting sqref="AP17">
    <cfRule type="cellIs" dxfId="9982" priority="1240" operator="lessThan">
      <formula>$C$4</formula>
    </cfRule>
  </conditionalFormatting>
  <conditionalFormatting sqref="AP18">
    <cfRule type="cellIs" dxfId="9981" priority="1241" operator="lessThan">
      <formula>$C$4</formula>
    </cfRule>
  </conditionalFormatting>
  <conditionalFormatting sqref="AP19">
    <cfRule type="cellIs" dxfId="9980" priority="1242" operator="lessThan">
      <formula>$C$4</formula>
    </cfRule>
  </conditionalFormatting>
  <conditionalFormatting sqref="AP20">
    <cfRule type="cellIs" dxfId="9979" priority="1243" operator="lessThan">
      <formula>$C$4</formula>
    </cfRule>
  </conditionalFormatting>
  <conditionalFormatting sqref="AP21">
    <cfRule type="cellIs" dxfId="9978" priority="1244" operator="lessThan">
      <formula>$C$4</formula>
    </cfRule>
  </conditionalFormatting>
  <conditionalFormatting sqref="AP22">
    <cfRule type="cellIs" dxfId="9977" priority="1245" operator="lessThan">
      <formula>$C$4</formula>
    </cfRule>
  </conditionalFormatting>
  <conditionalFormatting sqref="AP23">
    <cfRule type="cellIs" dxfId="9976" priority="1246" operator="lessThan">
      <formula>$C$4</formula>
    </cfRule>
  </conditionalFormatting>
  <conditionalFormatting sqref="AP24">
    <cfRule type="cellIs" dxfId="9975" priority="1247" operator="lessThan">
      <formula>$C$4</formula>
    </cfRule>
  </conditionalFormatting>
  <conditionalFormatting sqref="AP25">
    <cfRule type="cellIs" dxfId="9974" priority="1248" operator="lessThan">
      <formula>$C$4</formula>
    </cfRule>
  </conditionalFormatting>
  <conditionalFormatting sqref="AP26">
    <cfRule type="cellIs" dxfId="9973" priority="1249" operator="lessThan">
      <formula>$C$4</formula>
    </cfRule>
  </conditionalFormatting>
  <conditionalFormatting sqref="AP27">
    <cfRule type="cellIs" dxfId="9972" priority="1250" operator="lessThan">
      <formula>$C$4</formula>
    </cfRule>
  </conditionalFormatting>
  <conditionalFormatting sqref="AP28">
    <cfRule type="cellIs" dxfId="9971" priority="1251" operator="lessThan">
      <formula>$C$4</formula>
    </cfRule>
  </conditionalFormatting>
  <conditionalFormatting sqref="AP29">
    <cfRule type="cellIs" dxfId="9970" priority="1252" operator="lessThan">
      <formula>$C$4</formula>
    </cfRule>
  </conditionalFormatting>
  <conditionalFormatting sqref="AP30">
    <cfRule type="cellIs" dxfId="9969" priority="1253" operator="lessThan">
      <formula>$C$4</formula>
    </cfRule>
  </conditionalFormatting>
  <conditionalFormatting sqref="AP31">
    <cfRule type="cellIs" dxfId="9968" priority="1254" operator="lessThan">
      <formula>$C$4</formula>
    </cfRule>
  </conditionalFormatting>
  <conditionalFormatting sqref="AP32">
    <cfRule type="cellIs" dxfId="9967" priority="1255" operator="lessThan">
      <formula>$C$4</formula>
    </cfRule>
  </conditionalFormatting>
  <conditionalFormatting sqref="AP33">
    <cfRule type="cellIs" dxfId="9966" priority="1256" operator="lessThan">
      <formula>$C$4</formula>
    </cfRule>
  </conditionalFormatting>
  <conditionalFormatting sqref="AP34">
    <cfRule type="cellIs" dxfId="9965" priority="1257" operator="lessThan">
      <formula>$C$4</formula>
    </cfRule>
  </conditionalFormatting>
  <conditionalFormatting sqref="AP35">
    <cfRule type="cellIs" dxfId="9964" priority="1258" operator="lessThan">
      <formula>$C$4</formula>
    </cfRule>
  </conditionalFormatting>
  <conditionalFormatting sqref="AP36">
    <cfRule type="cellIs" dxfId="9963" priority="1259" operator="lessThan">
      <formula>$C$4</formula>
    </cfRule>
  </conditionalFormatting>
  <conditionalFormatting sqref="AP37">
    <cfRule type="cellIs" dxfId="9962" priority="1260" operator="lessThan">
      <formula>$C$4</formula>
    </cfRule>
  </conditionalFormatting>
  <conditionalFormatting sqref="AP38">
    <cfRule type="cellIs" dxfId="9961" priority="1261" operator="lessThan">
      <formula>$C$4</formula>
    </cfRule>
  </conditionalFormatting>
  <conditionalFormatting sqref="AP39">
    <cfRule type="cellIs" dxfId="9960" priority="1262" operator="lessThan">
      <formula>$C$4</formula>
    </cfRule>
  </conditionalFormatting>
  <conditionalFormatting sqref="AP40">
    <cfRule type="cellIs" dxfId="9959" priority="1263" operator="lessThan">
      <formula>$C$4</formula>
    </cfRule>
  </conditionalFormatting>
  <conditionalFormatting sqref="AP41">
    <cfRule type="cellIs" dxfId="9958" priority="1264" operator="lessThan">
      <formula>$C$4</formula>
    </cfRule>
  </conditionalFormatting>
  <conditionalFormatting sqref="AP42">
    <cfRule type="cellIs" dxfId="9957" priority="1265" operator="lessThan">
      <formula>$C$4</formula>
    </cfRule>
  </conditionalFormatting>
  <conditionalFormatting sqref="AP43">
    <cfRule type="cellIs" dxfId="9956" priority="1266" operator="lessThan">
      <formula>$C$4</formula>
    </cfRule>
  </conditionalFormatting>
  <conditionalFormatting sqref="AP44">
    <cfRule type="cellIs" dxfId="9955" priority="1267" operator="lessThan">
      <formula>$C$4</formula>
    </cfRule>
  </conditionalFormatting>
  <conditionalFormatting sqref="AP45">
    <cfRule type="cellIs" dxfId="9954" priority="1268" operator="lessThan">
      <formula>$C$4</formula>
    </cfRule>
  </conditionalFormatting>
  <conditionalFormatting sqref="AP46">
    <cfRule type="cellIs" dxfId="9953" priority="1269" operator="lessThan">
      <formula>$C$4</formula>
    </cfRule>
  </conditionalFormatting>
  <conditionalFormatting sqref="AP47">
    <cfRule type="cellIs" dxfId="9952" priority="1270" operator="lessThan">
      <formula>$C$4</formula>
    </cfRule>
  </conditionalFormatting>
  <conditionalFormatting sqref="AP48">
    <cfRule type="cellIs" dxfId="9951" priority="1271" operator="lessThan">
      <formula>$C$4</formula>
    </cfRule>
  </conditionalFormatting>
  <conditionalFormatting sqref="AP49">
    <cfRule type="cellIs" dxfId="9950" priority="1272" operator="lessThan">
      <formula>$C$4</formula>
    </cfRule>
  </conditionalFormatting>
  <conditionalFormatting sqref="AP50">
    <cfRule type="cellIs" dxfId="9949" priority="1273" operator="lessThan">
      <formula>$C$4</formula>
    </cfRule>
  </conditionalFormatting>
  <conditionalFormatting sqref="AP51">
    <cfRule type="cellIs" dxfId="9948" priority="1274" operator="lessThan">
      <formula>$C$4</formula>
    </cfRule>
  </conditionalFormatting>
  <conditionalFormatting sqref="AP52">
    <cfRule type="cellIs" dxfId="9947" priority="1275" operator="lessThan">
      <formula>$C$4</formula>
    </cfRule>
  </conditionalFormatting>
  <conditionalFormatting sqref="AP53">
    <cfRule type="cellIs" dxfId="9946" priority="1276" operator="lessThan">
      <formula>$C$4</formula>
    </cfRule>
  </conditionalFormatting>
  <conditionalFormatting sqref="AP54">
    <cfRule type="cellIs" dxfId="9945" priority="1277" operator="lessThan">
      <formula>$C$4</formula>
    </cfRule>
  </conditionalFormatting>
  <conditionalFormatting sqref="AP55">
    <cfRule type="cellIs" dxfId="9944" priority="1278" operator="lessThan">
      <formula>$C$4</formula>
    </cfRule>
  </conditionalFormatting>
  <conditionalFormatting sqref="AP56">
    <cfRule type="cellIs" dxfId="9943" priority="1279" operator="lessThan">
      <formula>$C$4</formula>
    </cfRule>
  </conditionalFormatting>
  <conditionalFormatting sqref="AP57">
    <cfRule type="cellIs" dxfId="9942" priority="1280" operator="lessThan">
      <formula>$C$4</formula>
    </cfRule>
  </conditionalFormatting>
  <conditionalFormatting sqref="AP58">
    <cfRule type="cellIs" dxfId="9941" priority="1281" operator="lessThan">
      <formula>$C$4</formula>
    </cfRule>
  </conditionalFormatting>
  <conditionalFormatting sqref="AP59">
    <cfRule type="cellIs" dxfId="9940" priority="1282" operator="lessThan">
      <formula>$C$4</formula>
    </cfRule>
  </conditionalFormatting>
  <conditionalFormatting sqref="AP60">
    <cfRule type="cellIs" dxfId="9939" priority="1283" operator="lessThan">
      <formula>$C$4</formula>
    </cfRule>
  </conditionalFormatting>
  <conditionalFormatting sqref="AQ11">
    <cfRule type="cellIs" dxfId="9938" priority="1284" operator="lessThan">
      <formula>$C$4</formula>
    </cfRule>
  </conditionalFormatting>
  <conditionalFormatting sqref="AQ12">
    <cfRule type="cellIs" dxfId="9937" priority="1285" operator="lessThan">
      <formula>$C$4</formula>
    </cfRule>
  </conditionalFormatting>
  <conditionalFormatting sqref="AQ13">
    <cfRule type="cellIs" dxfId="9936" priority="1286" operator="lessThan">
      <formula>$C$4</formula>
    </cfRule>
  </conditionalFormatting>
  <conditionalFormatting sqref="AQ14">
    <cfRule type="cellIs" dxfId="9935" priority="1287" operator="lessThan">
      <formula>$C$4</formula>
    </cfRule>
  </conditionalFormatting>
  <conditionalFormatting sqref="AQ15">
    <cfRule type="cellIs" dxfId="9934" priority="1288" operator="lessThan">
      <formula>$C$4</formula>
    </cfRule>
  </conditionalFormatting>
  <conditionalFormatting sqref="AQ16">
    <cfRule type="cellIs" dxfId="9933" priority="1289" operator="lessThan">
      <formula>$C$4</formula>
    </cfRule>
  </conditionalFormatting>
  <conditionalFormatting sqref="AQ17">
    <cfRule type="cellIs" dxfId="9932" priority="1290" operator="lessThan">
      <formula>$C$4</formula>
    </cfRule>
  </conditionalFormatting>
  <conditionalFormatting sqref="AQ18">
    <cfRule type="cellIs" dxfId="9931" priority="1291" operator="lessThan">
      <formula>$C$4</formula>
    </cfRule>
  </conditionalFormatting>
  <conditionalFormatting sqref="AQ19">
    <cfRule type="cellIs" dxfId="9930" priority="1292" operator="lessThan">
      <formula>$C$4</formula>
    </cfRule>
  </conditionalFormatting>
  <conditionalFormatting sqref="AQ20">
    <cfRule type="cellIs" dxfId="9929" priority="1293" operator="lessThan">
      <formula>$C$4</formula>
    </cfRule>
  </conditionalFormatting>
  <conditionalFormatting sqref="AQ21">
    <cfRule type="cellIs" dxfId="9928" priority="1294" operator="lessThan">
      <formula>$C$4</formula>
    </cfRule>
  </conditionalFormatting>
  <conditionalFormatting sqref="AQ22">
    <cfRule type="cellIs" dxfId="9927" priority="1295" operator="lessThan">
      <formula>$C$4</formula>
    </cfRule>
  </conditionalFormatting>
  <conditionalFormatting sqref="AQ23">
    <cfRule type="cellIs" dxfId="9926" priority="1296" operator="lessThan">
      <formula>$C$4</formula>
    </cfRule>
  </conditionalFormatting>
  <conditionalFormatting sqref="AQ24">
    <cfRule type="cellIs" dxfId="9925" priority="1297" operator="lessThan">
      <formula>$C$4</formula>
    </cfRule>
  </conditionalFormatting>
  <conditionalFormatting sqref="AQ25">
    <cfRule type="cellIs" dxfId="9924" priority="1298" operator="lessThan">
      <formula>$C$4</formula>
    </cfRule>
  </conditionalFormatting>
  <conditionalFormatting sqref="AQ26">
    <cfRule type="cellIs" dxfId="9923" priority="1299" operator="lessThan">
      <formula>$C$4</formula>
    </cfRule>
  </conditionalFormatting>
  <conditionalFormatting sqref="AQ27">
    <cfRule type="cellIs" dxfId="9922" priority="1300" operator="lessThan">
      <formula>$C$4</formula>
    </cfRule>
  </conditionalFormatting>
  <conditionalFormatting sqref="AQ28">
    <cfRule type="cellIs" dxfId="9921" priority="1301" operator="lessThan">
      <formula>$C$4</formula>
    </cfRule>
  </conditionalFormatting>
  <conditionalFormatting sqref="AQ29">
    <cfRule type="cellIs" dxfId="9920" priority="1302" operator="lessThan">
      <formula>$C$4</formula>
    </cfRule>
  </conditionalFormatting>
  <conditionalFormatting sqref="AQ30">
    <cfRule type="cellIs" dxfId="9919" priority="1303" operator="lessThan">
      <formula>$C$4</formula>
    </cfRule>
  </conditionalFormatting>
  <conditionalFormatting sqref="AQ31">
    <cfRule type="cellIs" dxfId="9918" priority="1304" operator="lessThan">
      <formula>$C$4</formula>
    </cfRule>
  </conditionalFormatting>
  <conditionalFormatting sqref="AQ32">
    <cfRule type="cellIs" dxfId="9917" priority="1305" operator="lessThan">
      <formula>$C$4</formula>
    </cfRule>
  </conditionalFormatting>
  <conditionalFormatting sqref="AQ33">
    <cfRule type="cellIs" dxfId="9916" priority="1306" operator="lessThan">
      <formula>$C$4</formula>
    </cfRule>
  </conditionalFormatting>
  <conditionalFormatting sqref="AQ34">
    <cfRule type="cellIs" dxfId="9915" priority="1307" operator="lessThan">
      <formula>$C$4</formula>
    </cfRule>
  </conditionalFormatting>
  <conditionalFormatting sqref="AQ35">
    <cfRule type="cellIs" dxfId="9914" priority="1308" operator="lessThan">
      <formula>$C$4</formula>
    </cfRule>
  </conditionalFormatting>
  <conditionalFormatting sqref="AQ36">
    <cfRule type="cellIs" dxfId="9913" priority="1309" operator="lessThan">
      <formula>$C$4</formula>
    </cfRule>
  </conditionalFormatting>
  <conditionalFormatting sqref="AQ37">
    <cfRule type="cellIs" dxfId="9912" priority="1310" operator="lessThan">
      <formula>$C$4</formula>
    </cfRule>
  </conditionalFormatting>
  <conditionalFormatting sqref="AQ38">
    <cfRule type="cellIs" dxfId="9911" priority="1311" operator="lessThan">
      <formula>$C$4</formula>
    </cfRule>
  </conditionalFormatting>
  <conditionalFormatting sqref="AQ39">
    <cfRule type="cellIs" dxfId="9910" priority="1312" operator="lessThan">
      <formula>$C$4</formula>
    </cfRule>
  </conditionalFormatting>
  <conditionalFormatting sqref="AQ40">
    <cfRule type="cellIs" dxfId="9909" priority="1313" operator="lessThan">
      <formula>$C$4</formula>
    </cfRule>
  </conditionalFormatting>
  <conditionalFormatting sqref="AQ41">
    <cfRule type="cellIs" dxfId="9908" priority="1314" operator="lessThan">
      <formula>$C$4</formula>
    </cfRule>
  </conditionalFormatting>
  <conditionalFormatting sqref="AQ42">
    <cfRule type="cellIs" dxfId="9907" priority="1315" operator="lessThan">
      <formula>$C$4</formula>
    </cfRule>
  </conditionalFormatting>
  <conditionalFormatting sqref="AQ43">
    <cfRule type="cellIs" dxfId="9906" priority="1316" operator="lessThan">
      <formula>$C$4</formula>
    </cfRule>
  </conditionalFormatting>
  <conditionalFormatting sqref="AQ44">
    <cfRule type="cellIs" dxfId="9905" priority="1317" operator="lessThan">
      <formula>$C$4</formula>
    </cfRule>
  </conditionalFormatting>
  <conditionalFormatting sqref="AQ45">
    <cfRule type="cellIs" dxfId="9904" priority="1318" operator="lessThan">
      <formula>$C$4</formula>
    </cfRule>
  </conditionalFormatting>
  <conditionalFormatting sqref="AQ46">
    <cfRule type="cellIs" dxfId="9903" priority="1319" operator="lessThan">
      <formula>$C$4</formula>
    </cfRule>
  </conditionalFormatting>
  <conditionalFormatting sqref="AQ47">
    <cfRule type="cellIs" dxfId="9902" priority="1320" operator="lessThan">
      <formula>$C$4</formula>
    </cfRule>
  </conditionalFormatting>
  <conditionalFormatting sqref="AQ48">
    <cfRule type="cellIs" dxfId="9901" priority="1321" operator="lessThan">
      <formula>$C$4</formula>
    </cfRule>
  </conditionalFormatting>
  <conditionalFormatting sqref="AQ49">
    <cfRule type="cellIs" dxfId="9900" priority="1322" operator="lessThan">
      <formula>$C$4</formula>
    </cfRule>
  </conditionalFormatting>
  <conditionalFormatting sqref="AQ50">
    <cfRule type="cellIs" dxfId="9899" priority="1323" operator="lessThan">
      <formula>$C$4</formula>
    </cfRule>
  </conditionalFormatting>
  <conditionalFormatting sqref="AQ51">
    <cfRule type="cellIs" dxfId="9898" priority="1324" operator="lessThan">
      <formula>$C$4</formula>
    </cfRule>
  </conditionalFormatting>
  <conditionalFormatting sqref="AQ52">
    <cfRule type="cellIs" dxfId="9897" priority="1325" operator="lessThan">
      <formula>$C$4</formula>
    </cfRule>
  </conditionalFormatting>
  <conditionalFormatting sqref="AQ53">
    <cfRule type="cellIs" dxfId="9896" priority="1326" operator="lessThan">
      <formula>$C$4</formula>
    </cfRule>
  </conditionalFormatting>
  <conditionalFormatting sqref="AQ54">
    <cfRule type="cellIs" dxfId="9895" priority="1327" operator="lessThan">
      <formula>$C$4</formula>
    </cfRule>
  </conditionalFormatting>
  <conditionalFormatting sqref="AQ55">
    <cfRule type="cellIs" dxfId="9894" priority="1328" operator="lessThan">
      <formula>$C$4</formula>
    </cfRule>
  </conditionalFormatting>
  <conditionalFormatting sqref="AQ56">
    <cfRule type="cellIs" dxfId="9893" priority="1329" operator="lessThan">
      <formula>$C$4</formula>
    </cfRule>
  </conditionalFormatting>
  <conditionalFormatting sqref="AQ57">
    <cfRule type="cellIs" dxfId="9892" priority="1330" operator="lessThan">
      <formula>$C$4</formula>
    </cfRule>
  </conditionalFormatting>
  <conditionalFormatting sqref="AQ58">
    <cfRule type="cellIs" dxfId="9891" priority="1331" operator="lessThan">
      <formula>$C$4</formula>
    </cfRule>
  </conditionalFormatting>
  <conditionalFormatting sqref="AQ59">
    <cfRule type="cellIs" dxfId="9890" priority="1332" operator="lessThan">
      <formula>$C$4</formula>
    </cfRule>
  </conditionalFormatting>
  <conditionalFormatting sqref="AQ60">
    <cfRule type="cellIs" dxfId="9889" priority="1333" operator="lessThan">
      <formula>$C$4</formula>
    </cfRule>
  </conditionalFormatting>
  <conditionalFormatting sqref="AR11">
    <cfRule type="cellIs" dxfId="9888" priority="1334" operator="lessThan">
      <formula>$C$4</formula>
    </cfRule>
  </conditionalFormatting>
  <conditionalFormatting sqref="AR12">
    <cfRule type="cellIs" dxfId="9887" priority="1335" operator="lessThan">
      <formula>$C$4</formula>
    </cfRule>
  </conditionalFormatting>
  <conditionalFormatting sqref="AR13">
    <cfRule type="cellIs" dxfId="9886" priority="1336" operator="lessThan">
      <formula>$C$4</formula>
    </cfRule>
  </conditionalFormatting>
  <conditionalFormatting sqref="AR14">
    <cfRule type="cellIs" dxfId="9885" priority="1337" operator="lessThan">
      <formula>$C$4</formula>
    </cfRule>
  </conditionalFormatting>
  <conditionalFormatting sqref="AR15">
    <cfRule type="cellIs" dxfId="9884" priority="1338" operator="lessThan">
      <formula>$C$4</formula>
    </cfRule>
  </conditionalFormatting>
  <conditionalFormatting sqref="AR16">
    <cfRule type="cellIs" dxfId="9883" priority="1339" operator="lessThan">
      <formula>$C$4</formula>
    </cfRule>
  </conditionalFormatting>
  <conditionalFormatting sqref="AR17">
    <cfRule type="cellIs" dxfId="9882" priority="1340" operator="lessThan">
      <formula>$C$4</formula>
    </cfRule>
  </conditionalFormatting>
  <conditionalFormatting sqref="AR18">
    <cfRule type="cellIs" dxfId="9881" priority="1341" operator="lessThan">
      <formula>$C$4</formula>
    </cfRule>
  </conditionalFormatting>
  <conditionalFormatting sqref="AR19">
    <cfRule type="cellIs" dxfId="9880" priority="1342" operator="lessThan">
      <formula>$C$4</formula>
    </cfRule>
  </conditionalFormatting>
  <conditionalFormatting sqref="AR20">
    <cfRule type="cellIs" dxfId="9879" priority="1343" operator="lessThan">
      <formula>$C$4</formula>
    </cfRule>
  </conditionalFormatting>
  <conditionalFormatting sqref="AR21">
    <cfRule type="cellIs" dxfId="9878" priority="1344" operator="lessThan">
      <formula>$C$4</formula>
    </cfRule>
  </conditionalFormatting>
  <conditionalFormatting sqref="AR22">
    <cfRule type="cellIs" dxfId="9877" priority="1345" operator="lessThan">
      <formula>$C$4</formula>
    </cfRule>
  </conditionalFormatting>
  <conditionalFormatting sqref="AR23">
    <cfRule type="cellIs" dxfId="9876" priority="1346" operator="lessThan">
      <formula>$C$4</formula>
    </cfRule>
  </conditionalFormatting>
  <conditionalFormatting sqref="AR24">
    <cfRule type="cellIs" dxfId="9875" priority="1347" operator="lessThan">
      <formula>$C$4</formula>
    </cfRule>
  </conditionalFormatting>
  <conditionalFormatting sqref="AR25">
    <cfRule type="cellIs" dxfId="9874" priority="1348" operator="lessThan">
      <formula>$C$4</formula>
    </cfRule>
  </conditionalFormatting>
  <conditionalFormatting sqref="AR26">
    <cfRule type="cellIs" dxfId="9873" priority="1349" operator="lessThan">
      <formula>$C$4</formula>
    </cfRule>
  </conditionalFormatting>
  <conditionalFormatting sqref="AR27">
    <cfRule type="cellIs" dxfId="9872" priority="1350" operator="lessThan">
      <formula>$C$4</formula>
    </cfRule>
  </conditionalFormatting>
  <conditionalFormatting sqref="AR28">
    <cfRule type="cellIs" dxfId="9871" priority="1351" operator="lessThan">
      <formula>$C$4</formula>
    </cfRule>
  </conditionalFormatting>
  <conditionalFormatting sqref="AR29">
    <cfRule type="cellIs" dxfId="9870" priority="1352" operator="lessThan">
      <formula>$C$4</formula>
    </cfRule>
  </conditionalFormatting>
  <conditionalFormatting sqref="AR30">
    <cfRule type="cellIs" dxfId="9869" priority="1353" operator="lessThan">
      <formula>$C$4</formula>
    </cfRule>
  </conditionalFormatting>
  <conditionalFormatting sqref="AR31">
    <cfRule type="cellIs" dxfId="9868" priority="1354" operator="lessThan">
      <formula>$C$4</formula>
    </cfRule>
  </conditionalFormatting>
  <conditionalFormatting sqref="AR32">
    <cfRule type="cellIs" dxfId="9867" priority="1355" operator="lessThan">
      <formula>$C$4</formula>
    </cfRule>
  </conditionalFormatting>
  <conditionalFormatting sqref="AR33">
    <cfRule type="cellIs" dxfId="9866" priority="1356" operator="lessThan">
      <formula>$C$4</formula>
    </cfRule>
  </conditionalFormatting>
  <conditionalFormatting sqref="AR34">
    <cfRule type="cellIs" dxfId="9865" priority="1357" operator="lessThan">
      <formula>$C$4</formula>
    </cfRule>
  </conditionalFormatting>
  <conditionalFormatting sqref="AR35">
    <cfRule type="cellIs" dxfId="9864" priority="1358" operator="lessThan">
      <formula>$C$4</formula>
    </cfRule>
  </conditionalFormatting>
  <conditionalFormatting sqref="AR36">
    <cfRule type="cellIs" dxfId="9863" priority="1359" operator="lessThan">
      <formula>$C$4</formula>
    </cfRule>
  </conditionalFormatting>
  <conditionalFormatting sqref="AR37">
    <cfRule type="cellIs" dxfId="9862" priority="1360" operator="lessThan">
      <formula>$C$4</formula>
    </cfRule>
  </conditionalFormatting>
  <conditionalFormatting sqref="AR38">
    <cfRule type="cellIs" dxfId="9861" priority="1361" operator="lessThan">
      <formula>$C$4</formula>
    </cfRule>
  </conditionalFormatting>
  <conditionalFormatting sqref="AR39">
    <cfRule type="cellIs" dxfId="9860" priority="1362" operator="lessThan">
      <formula>$C$4</formula>
    </cfRule>
  </conditionalFormatting>
  <conditionalFormatting sqref="AR40">
    <cfRule type="cellIs" dxfId="9859" priority="1363" operator="lessThan">
      <formula>$C$4</formula>
    </cfRule>
  </conditionalFormatting>
  <conditionalFormatting sqref="AR41">
    <cfRule type="cellIs" dxfId="9858" priority="1364" operator="lessThan">
      <formula>$C$4</formula>
    </cfRule>
  </conditionalFormatting>
  <conditionalFormatting sqref="AR42">
    <cfRule type="cellIs" dxfId="9857" priority="1365" operator="lessThan">
      <formula>$C$4</formula>
    </cfRule>
  </conditionalFormatting>
  <conditionalFormatting sqref="AR43">
    <cfRule type="cellIs" dxfId="9856" priority="1366" operator="lessThan">
      <formula>$C$4</formula>
    </cfRule>
  </conditionalFormatting>
  <conditionalFormatting sqref="AR44">
    <cfRule type="cellIs" dxfId="9855" priority="1367" operator="lessThan">
      <formula>$C$4</formula>
    </cfRule>
  </conditionalFormatting>
  <conditionalFormatting sqref="AR45">
    <cfRule type="cellIs" dxfId="9854" priority="1368" operator="lessThan">
      <formula>$C$4</formula>
    </cfRule>
  </conditionalFormatting>
  <conditionalFormatting sqref="AR46">
    <cfRule type="cellIs" dxfId="9853" priority="1369" operator="lessThan">
      <formula>$C$4</formula>
    </cfRule>
  </conditionalFormatting>
  <conditionalFormatting sqref="AR47">
    <cfRule type="cellIs" dxfId="9852" priority="1370" operator="lessThan">
      <formula>$C$4</formula>
    </cfRule>
  </conditionalFormatting>
  <conditionalFormatting sqref="AR48">
    <cfRule type="cellIs" dxfId="9851" priority="1371" operator="lessThan">
      <formula>$C$4</formula>
    </cfRule>
  </conditionalFormatting>
  <conditionalFormatting sqref="AR49">
    <cfRule type="cellIs" dxfId="9850" priority="1372" operator="lessThan">
      <formula>$C$4</formula>
    </cfRule>
  </conditionalFormatting>
  <conditionalFormatting sqref="AR50">
    <cfRule type="cellIs" dxfId="9849" priority="1373" operator="lessThan">
      <formula>$C$4</formula>
    </cfRule>
  </conditionalFormatting>
  <conditionalFormatting sqref="AR51">
    <cfRule type="cellIs" dxfId="9848" priority="1374" operator="lessThan">
      <formula>$C$4</formula>
    </cfRule>
  </conditionalFormatting>
  <conditionalFormatting sqref="AR52">
    <cfRule type="cellIs" dxfId="9847" priority="1375" operator="lessThan">
      <formula>$C$4</formula>
    </cfRule>
  </conditionalFormatting>
  <conditionalFormatting sqref="AR53">
    <cfRule type="cellIs" dxfId="9846" priority="1376" operator="lessThan">
      <formula>$C$4</formula>
    </cfRule>
  </conditionalFormatting>
  <conditionalFormatting sqref="AR54">
    <cfRule type="cellIs" dxfId="9845" priority="1377" operator="lessThan">
      <formula>$C$4</formula>
    </cfRule>
  </conditionalFormatting>
  <conditionalFormatting sqref="AR55">
    <cfRule type="cellIs" dxfId="9844" priority="1378" operator="lessThan">
      <formula>$C$4</formula>
    </cfRule>
  </conditionalFormatting>
  <conditionalFormatting sqref="AR56">
    <cfRule type="cellIs" dxfId="9843" priority="1379" operator="lessThan">
      <formula>$C$4</formula>
    </cfRule>
  </conditionalFormatting>
  <conditionalFormatting sqref="AR57">
    <cfRule type="cellIs" dxfId="9842" priority="1380" operator="lessThan">
      <formula>$C$4</formula>
    </cfRule>
  </conditionalFormatting>
  <conditionalFormatting sqref="AR58">
    <cfRule type="cellIs" dxfId="9841" priority="1381" operator="lessThan">
      <formula>$C$4</formula>
    </cfRule>
  </conditionalFormatting>
  <conditionalFormatting sqref="AR59">
    <cfRule type="cellIs" dxfId="9840" priority="1382" operator="lessThan">
      <formula>$C$4</formula>
    </cfRule>
  </conditionalFormatting>
  <conditionalFormatting sqref="AR60">
    <cfRule type="cellIs" dxfId="9839" priority="1383" operator="lessThan">
      <formula>$C$4</formula>
    </cfRule>
  </conditionalFormatting>
  <conditionalFormatting sqref="AS11">
    <cfRule type="cellIs" dxfId="9838" priority="1384" operator="lessThan">
      <formula>$C$4</formula>
    </cfRule>
  </conditionalFormatting>
  <conditionalFormatting sqref="AS12">
    <cfRule type="cellIs" dxfId="9837" priority="1385" operator="lessThan">
      <formula>$C$4</formula>
    </cfRule>
  </conditionalFormatting>
  <conditionalFormatting sqref="AS13">
    <cfRule type="cellIs" dxfId="9836" priority="1386" operator="lessThan">
      <formula>$C$4</formula>
    </cfRule>
  </conditionalFormatting>
  <conditionalFormatting sqref="AS14">
    <cfRule type="cellIs" dxfId="9835" priority="1387" operator="lessThan">
      <formula>$C$4</formula>
    </cfRule>
  </conditionalFormatting>
  <conditionalFormatting sqref="AS15">
    <cfRule type="cellIs" dxfId="9834" priority="1388" operator="lessThan">
      <formula>$C$4</formula>
    </cfRule>
  </conditionalFormatting>
  <conditionalFormatting sqref="AS16">
    <cfRule type="cellIs" dxfId="9833" priority="1389" operator="lessThan">
      <formula>$C$4</formula>
    </cfRule>
  </conditionalFormatting>
  <conditionalFormatting sqref="AS17">
    <cfRule type="cellIs" dxfId="9832" priority="1390" operator="lessThan">
      <formula>$C$4</formula>
    </cfRule>
  </conditionalFormatting>
  <conditionalFormatting sqref="AS18">
    <cfRule type="cellIs" dxfId="9831" priority="1391" operator="lessThan">
      <formula>$C$4</formula>
    </cfRule>
  </conditionalFormatting>
  <conditionalFormatting sqref="AS19">
    <cfRule type="cellIs" dxfId="9830" priority="1392" operator="lessThan">
      <formula>$C$4</formula>
    </cfRule>
  </conditionalFormatting>
  <conditionalFormatting sqref="AS20">
    <cfRule type="cellIs" dxfId="9829" priority="1393" operator="lessThan">
      <formula>$C$4</formula>
    </cfRule>
  </conditionalFormatting>
  <conditionalFormatting sqref="AS21">
    <cfRule type="cellIs" dxfId="9828" priority="1394" operator="lessThan">
      <formula>$C$4</formula>
    </cfRule>
  </conditionalFormatting>
  <conditionalFormatting sqref="AS22">
    <cfRule type="cellIs" dxfId="9827" priority="1395" operator="lessThan">
      <formula>$C$4</formula>
    </cfRule>
  </conditionalFormatting>
  <conditionalFormatting sqref="AS23">
    <cfRule type="cellIs" dxfId="9826" priority="1396" operator="lessThan">
      <formula>$C$4</formula>
    </cfRule>
  </conditionalFormatting>
  <conditionalFormatting sqref="AS24">
    <cfRule type="cellIs" dxfId="9825" priority="1397" operator="lessThan">
      <formula>$C$4</formula>
    </cfRule>
  </conditionalFormatting>
  <conditionalFormatting sqref="AS25">
    <cfRule type="cellIs" dxfId="9824" priority="1398" operator="lessThan">
      <formula>$C$4</formula>
    </cfRule>
  </conditionalFormatting>
  <conditionalFormatting sqref="AS26">
    <cfRule type="cellIs" dxfId="9823" priority="1399" operator="lessThan">
      <formula>$C$4</formula>
    </cfRule>
  </conditionalFormatting>
  <conditionalFormatting sqref="AS27">
    <cfRule type="cellIs" dxfId="9822" priority="1400" operator="lessThan">
      <formula>$C$4</formula>
    </cfRule>
  </conditionalFormatting>
  <conditionalFormatting sqref="AS28">
    <cfRule type="cellIs" dxfId="9821" priority="1401" operator="lessThan">
      <formula>$C$4</formula>
    </cfRule>
  </conditionalFormatting>
  <conditionalFormatting sqref="AS29">
    <cfRule type="cellIs" dxfId="9820" priority="1402" operator="lessThan">
      <formula>$C$4</formula>
    </cfRule>
  </conditionalFormatting>
  <conditionalFormatting sqref="AS30">
    <cfRule type="cellIs" dxfId="9819" priority="1403" operator="lessThan">
      <formula>$C$4</formula>
    </cfRule>
  </conditionalFormatting>
  <conditionalFormatting sqref="AS31">
    <cfRule type="cellIs" dxfId="9818" priority="1404" operator="lessThan">
      <formula>$C$4</formula>
    </cfRule>
  </conditionalFormatting>
  <conditionalFormatting sqref="AS32">
    <cfRule type="cellIs" dxfId="9817" priority="1405" operator="lessThan">
      <formula>$C$4</formula>
    </cfRule>
  </conditionalFormatting>
  <conditionalFormatting sqref="AS33">
    <cfRule type="cellIs" dxfId="9816" priority="1406" operator="lessThan">
      <formula>$C$4</formula>
    </cfRule>
  </conditionalFormatting>
  <conditionalFormatting sqref="AS34">
    <cfRule type="cellIs" dxfId="9815" priority="1407" operator="lessThan">
      <formula>$C$4</formula>
    </cfRule>
  </conditionalFormatting>
  <conditionalFormatting sqref="AS35">
    <cfRule type="cellIs" dxfId="9814" priority="1408" operator="lessThan">
      <formula>$C$4</formula>
    </cfRule>
  </conditionalFormatting>
  <conditionalFormatting sqref="AS36">
    <cfRule type="cellIs" dxfId="9813" priority="1409" operator="lessThan">
      <formula>$C$4</formula>
    </cfRule>
  </conditionalFormatting>
  <conditionalFormatting sqref="AS37">
    <cfRule type="cellIs" dxfId="9812" priority="1410" operator="lessThan">
      <formula>$C$4</formula>
    </cfRule>
  </conditionalFormatting>
  <conditionalFormatting sqref="AS38">
    <cfRule type="cellIs" dxfId="9811" priority="1411" operator="lessThan">
      <formula>$C$4</formula>
    </cfRule>
  </conditionalFormatting>
  <conditionalFormatting sqref="AS39">
    <cfRule type="cellIs" dxfId="9810" priority="1412" operator="lessThan">
      <formula>$C$4</formula>
    </cfRule>
  </conditionalFormatting>
  <conditionalFormatting sqref="AS40">
    <cfRule type="cellIs" dxfId="9809" priority="1413" operator="lessThan">
      <formula>$C$4</formula>
    </cfRule>
  </conditionalFormatting>
  <conditionalFormatting sqref="AS41">
    <cfRule type="cellIs" dxfId="9808" priority="1414" operator="lessThan">
      <formula>$C$4</formula>
    </cfRule>
  </conditionalFormatting>
  <conditionalFormatting sqref="AS42">
    <cfRule type="cellIs" dxfId="9807" priority="1415" operator="lessThan">
      <formula>$C$4</formula>
    </cfRule>
  </conditionalFormatting>
  <conditionalFormatting sqref="AS43">
    <cfRule type="cellIs" dxfId="9806" priority="1416" operator="lessThan">
      <formula>$C$4</formula>
    </cfRule>
  </conditionalFormatting>
  <conditionalFormatting sqref="AS44">
    <cfRule type="cellIs" dxfId="9805" priority="1417" operator="lessThan">
      <formula>$C$4</formula>
    </cfRule>
  </conditionalFormatting>
  <conditionalFormatting sqref="AS45">
    <cfRule type="cellIs" dxfId="9804" priority="1418" operator="lessThan">
      <formula>$C$4</formula>
    </cfRule>
  </conditionalFormatting>
  <conditionalFormatting sqref="AS46">
    <cfRule type="cellIs" dxfId="9803" priority="1419" operator="lessThan">
      <formula>$C$4</formula>
    </cfRule>
  </conditionalFormatting>
  <conditionalFormatting sqref="AS47">
    <cfRule type="cellIs" dxfId="9802" priority="1420" operator="lessThan">
      <formula>$C$4</formula>
    </cfRule>
  </conditionalFormatting>
  <conditionalFormatting sqref="AS48">
    <cfRule type="cellIs" dxfId="9801" priority="1421" operator="lessThan">
      <formula>$C$4</formula>
    </cfRule>
  </conditionalFormatting>
  <conditionalFormatting sqref="AS49">
    <cfRule type="cellIs" dxfId="9800" priority="1422" operator="lessThan">
      <formula>$C$4</formula>
    </cfRule>
  </conditionalFormatting>
  <conditionalFormatting sqref="AS50">
    <cfRule type="cellIs" dxfId="9799" priority="1423" operator="lessThan">
      <formula>$C$4</formula>
    </cfRule>
  </conditionalFormatting>
  <conditionalFormatting sqref="AS51">
    <cfRule type="cellIs" dxfId="9798" priority="1424" operator="lessThan">
      <formula>$C$4</formula>
    </cfRule>
  </conditionalFormatting>
  <conditionalFormatting sqref="AS52">
    <cfRule type="cellIs" dxfId="9797" priority="1425" operator="lessThan">
      <formula>$C$4</formula>
    </cfRule>
  </conditionalFormatting>
  <conditionalFormatting sqref="AS53">
    <cfRule type="cellIs" dxfId="9796" priority="1426" operator="lessThan">
      <formula>$C$4</formula>
    </cfRule>
  </conditionalFormatting>
  <conditionalFormatting sqref="AS54">
    <cfRule type="cellIs" dxfId="9795" priority="1427" operator="lessThan">
      <formula>$C$4</formula>
    </cfRule>
  </conditionalFormatting>
  <conditionalFormatting sqref="AS55">
    <cfRule type="cellIs" dxfId="9794" priority="1428" operator="lessThan">
      <formula>$C$4</formula>
    </cfRule>
  </conditionalFormatting>
  <conditionalFormatting sqref="AS56">
    <cfRule type="cellIs" dxfId="9793" priority="1429" operator="lessThan">
      <formula>$C$4</formula>
    </cfRule>
  </conditionalFormatting>
  <conditionalFormatting sqref="AS57">
    <cfRule type="cellIs" dxfId="9792" priority="1430" operator="lessThan">
      <formula>$C$4</formula>
    </cfRule>
  </conditionalFormatting>
  <conditionalFormatting sqref="AS58">
    <cfRule type="cellIs" dxfId="9791" priority="1431" operator="lessThan">
      <formula>$C$4</formula>
    </cfRule>
  </conditionalFormatting>
  <conditionalFormatting sqref="AS59">
    <cfRule type="cellIs" dxfId="9790" priority="1432" operator="lessThan">
      <formula>$C$4</formula>
    </cfRule>
  </conditionalFormatting>
  <conditionalFormatting sqref="AS60">
    <cfRule type="cellIs" dxfId="9789" priority="1433" operator="lessThan">
      <formula>$C$4</formula>
    </cfRule>
  </conditionalFormatting>
  <conditionalFormatting sqref="AT11">
    <cfRule type="cellIs" dxfId="9788" priority="1434" operator="lessThan">
      <formula>$C$4</formula>
    </cfRule>
  </conditionalFormatting>
  <conditionalFormatting sqref="AT12">
    <cfRule type="cellIs" dxfId="9787" priority="1435" operator="lessThan">
      <formula>$C$4</formula>
    </cfRule>
  </conditionalFormatting>
  <conditionalFormatting sqref="AT13">
    <cfRule type="cellIs" dxfId="9786" priority="1436" operator="lessThan">
      <formula>$C$4</formula>
    </cfRule>
  </conditionalFormatting>
  <conditionalFormatting sqref="AT14">
    <cfRule type="cellIs" dxfId="9785" priority="1437" operator="lessThan">
      <formula>$C$4</formula>
    </cfRule>
  </conditionalFormatting>
  <conditionalFormatting sqref="AT15">
    <cfRule type="cellIs" dxfId="9784" priority="1438" operator="lessThan">
      <formula>$C$4</formula>
    </cfRule>
  </conditionalFormatting>
  <conditionalFormatting sqref="AT16">
    <cfRule type="cellIs" dxfId="9783" priority="1439" operator="lessThan">
      <formula>$C$4</formula>
    </cfRule>
  </conditionalFormatting>
  <conditionalFormatting sqref="AT17">
    <cfRule type="cellIs" dxfId="9782" priority="1440" operator="lessThan">
      <formula>$C$4</formula>
    </cfRule>
  </conditionalFormatting>
  <conditionalFormatting sqref="AT18">
    <cfRule type="cellIs" dxfId="9781" priority="1441" operator="lessThan">
      <formula>$C$4</formula>
    </cfRule>
  </conditionalFormatting>
  <conditionalFormatting sqref="AT19">
    <cfRule type="cellIs" dxfId="9780" priority="1442" operator="lessThan">
      <formula>$C$4</formula>
    </cfRule>
  </conditionalFormatting>
  <conditionalFormatting sqref="AT20">
    <cfRule type="cellIs" dxfId="9779" priority="1443" operator="lessThan">
      <formula>$C$4</formula>
    </cfRule>
  </conditionalFormatting>
  <conditionalFormatting sqref="AT21">
    <cfRule type="cellIs" dxfId="9778" priority="1444" operator="lessThan">
      <formula>$C$4</formula>
    </cfRule>
  </conditionalFormatting>
  <conditionalFormatting sqref="AT22">
    <cfRule type="cellIs" dxfId="9777" priority="1445" operator="lessThan">
      <formula>$C$4</formula>
    </cfRule>
  </conditionalFormatting>
  <conditionalFormatting sqref="AT23">
    <cfRule type="cellIs" dxfId="9776" priority="1446" operator="lessThan">
      <formula>$C$4</formula>
    </cfRule>
  </conditionalFormatting>
  <conditionalFormatting sqref="AT24">
    <cfRule type="cellIs" dxfId="9775" priority="1447" operator="lessThan">
      <formula>$C$4</formula>
    </cfRule>
  </conditionalFormatting>
  <conditionalFormatting sqref="AT25">
    <cfRule type="cellIs" dxfId="9774" priority="1448" operator="lessThan">
      <formula>$C$4</formula>
    </cfRule>
  </conditionalFormatting>
  <conditionalFormatting sqref="AT26">
    <cfRule type="cellIs" dxfId="9773" priority="1449" operator="lessThan">
      <formula>$C$4</formula>
    </cfRule>
  </conditionalFormatting>
  <conditionalFormatting sqref="AT27">
    <cfRule type="cellIs" dxfId="9772" priority="1450" operator="lessThan">
      <formula>$C$4</formula>
    </cfRule>
  </conditionalFormatting>
  <conditionalFormatting sqref="AT28">
    <cfRule type="cellIs" dxfId="9771" priority="1451" operator="lessThan">
      <formula>$C$4</formula>
    </cfRule>
  </conditionalFormatting>
  <conditionalFormatting sqref="AT29">
    <cfRule type="cellIs" dxfId="9770" priority="1452" operator="lessThan">
      <formula>$C$4</formula>
    </cfRule>
  </conditionalFormatting>
  <conditionalFormatting sqref="AT30">
    <cfRule type="cellIs" dxfId="9769" priority="1453" operator="lessThan">
      <formula>$C$4</formula>
    </cfRule>
  </conditionalFormatting>
  <conditionalFormatting sqref="AT31">
    <cfRule type="cellIs" dxfId="9768" priority="1454" operator="lessThan">
      <formula>$C$4</formula>
    </cfRule>
  </conditionalFormatting>
  <conditionalFormatting sqref="AT32">
    <cfRule type="cellIs" dxfId="9767" priority="1455" operator="lessThan">
      <formula>$C$4</formula>
    </cfRule>
  </conditionalFormatting>
  <conditionalFormatting sqref="AT33">
    <cfRule type="cellIs" dxfId="9766" priority="1456" operator="lessThan">
      <formula>$C$4</formula>
    </cfRule>
  </conditionalFormatting>
  <conditionalFormatting sqref="AT34">
    <cfRule type="cellIs" dxfId="9765" priority="1457" operator="lessThan">
      <formula>$C$4</formula>
    </cfRule>
  </conditionalFormatting>
  <conditionalFormatting sqref="AT35">
    <cfRule type="cellIs" dxfId="9764" priority="1458" operator="lessThan">
      <formula>$C$4</formula>
    </cfRule>
  </conditionalFormatting>
  <conditionalFormatting sqref="AT36">
    <cfRule type="cellIs" dxfId="9763" priority="1459" operator="lessThan">
      <formula>$C$4</formula>
    </cfRule>
  </conditionalFormatting>
  <conditionalFormatting sqref="AT37">
    <cfRule type="cellIs" dxfId="9762" priority="1460" operator="lessThan">
      <formula>$C$4</formula>
    </cfRule>
  </conditionalFormatting>
  <conditionalFormatting sqref="AT38">
    <cfRule type="cellIs" dxfId="9761" priority="1461" operator="lessThan">
      <formula>$C$4</formula>
    </cfRule>
  </conditionalFormatting>
  <conditionalFormatting sqref="AT39">
    <cfRule type="cellIs" dxfId="9760" priority="1462" operator="lessThan">
      <formula>$C$4</formula>
    </cfRule>
  </conditionalFormatting>
  <conditionalFormatting sqref="AT40">
    <cfRule type="cellIs" dxfId="9759" priority="1463" operator="lessThan">
      <formula>$C$4</formula>
    </cfRule>
  </conditionalFormatting>
  <conditionalFormatting sqref="AT41">
    <cfRule type="cellIs" dxfId="9758" priority="1464" operator="lessThan">
      <formula>$C$4</formula>
    </cfRule>
  </conditionalFormatting>
  <conditionalFormatting sqref="AT42">
    <cfRule type="cellIs" dxfId="9757" priority="1465" operator="lessThan">
      <formula>$C$4</formula>
    </cfRule>
  </conditionalFormatting>
  <conditionalFormatting sqref="AT43">
    <cfRule type="cellIs" dxfId="9756" priority="1466" operator="lessThan">
      <formula>$C$4</formula>
    </cfRule>
  </conditionalFormatting>
  <conditionalFormatting sqref="AT44">
    <cfRule type="cellIs" dxfId="9755" priority="1467" operator="lessThan">
      <formula>$C$4</formula>
    </cfRule>
  </conditionalFormatting>
  <conditionalFormatting sqref="AT45">
    <cfRule type="cellIs" dxfId="9754" priority="1468" operator="lessThan">
      <formula>$C$4</formula>
    </cfRule>
  </conditionalFormatting>
  <conditionalFormatting sqref="AT46">
    <cfRule type="cellIs" dxfId="9753" priority="1469" operator="lessThan">
      <formula>$C$4</formula>
    </cfRule>
  </conditionalFormatting>
  <conditionalFormatting sqref="AT47">
    <cfRule type="cellIs" dxfId="9752" priority="1470" operator="lessThan">
      <formula>$C$4</formula>
    </cfRule>
  </conditionalFormatting>
  <conditionalFormatting sqref="AT48">
    <cfRule type="cellIs" dxfId="9751" priority="1471" operator="lessThan">
      <formula>$C$4</formula>
    </cfRule>
  </conditionalFormatting>
  <conditionalFormatting sqref="AT49">
    <cfRule type="cellIs" dxfId="9750" priority="1472" operator="lessThan">
      <formula>$C$4</formula>
    </cfRule>
  </conditionalFormatting>
  <conditionalFormatting sqref="AT50">
    <cfRule type="cellIs" dxfId="9749" priority="1473" operator="lessThan">
      <formula>$C$4</formula>
    </cfRule>
  </conditionalFormatting>
  <conditionalFormatting sqref="AT51">
    <cfRule type="cellIs" dxfId="9748" priority="1474" operator="lessThan">
      <formula>$C$4</formula>
    </cfRule>
  </conditionalFormatting>
  <conditionalFormatting sqref="AT52">
    <cfRule type="cellIs" dxfId="9747" priority="1475" operator="lessThan">
      <formula>$C$4</formula>
    </cfRule>
  </conditionalFormatting>
  <conditionalFormatting sqref="AT53">
    <cfRule type="cellIs" dxfId="9746" priority="1476" operator="lessThan">
      <formula>$C$4</formula>
    </cfRule>
  </conditionalFormatting>
  <conditionalFormatting sqref="AT54">
    <cfRule type="cellIs" dxfId="9745" priority="1477" operator="lessThan">
      <formula>$C$4</formula>
    </cfRule>
  </conditionalFormatting>
  <conditionalFormatting sqref="AT55">
    <cfRule type="cellIs" dxfId="9744" priority="1478" operator="lessThan">
      <formula>$C$4</formula>
    </cfRule>
  </conditionalFormatting>
  <conditionalFormatting sqref="AT56">
    <cfRule type="cellIs" dxfId="9743" priority="1479" operator="lessThan">
      <formula>$C$4</formula>
    </cfRule>
  </conditionalFormatting>
  <conditionalFormatting sqref="AT57">
    <cfRule type="cellIs" dxfId="9742" priority="1480" operator="lessThan">
      <formula>$C$4</formula>
    </cfRule>
  </conditionalFormatting>
  <conditionalFormatting sqref="AT58">
    <cfRule type="cellIs" dxfId="9741" priority="1481" operator="lessThan">
      <formula>$C$4</formula>
    </cfRule>
  </conditionalFormatting>
  <conditionalFormatting sqref="AT59">
    <cfRule type="cellIs" dxfId="9740" priority="1482" operator="lessThan">
      <formula>$C$4</formula>
    </cfRule>
  </conditionalFormatting>
  <conditionalFormatting sqref="AT60">
    <cfRule type="cellIs" dxfId="9739" priority="1483" operator="lessThan">
      <formula>$C$4</formula>
    </cfRule>
  </conditionalFormatting>
  <conditionalFormatting sqref="AU11">
    <cfRule type="cellIs" dxfId="9738" priority="1484" operator="lessThan">
      <formula>$C$4</formula>
    </cfRule>
  </conditionalFormatting>
  <conditionalFormatting sqref="AU12">
    <cfRule type="cellIs" dxfId="9737" priority="1485" operator="lessThan">
      <formula>$C$4</formula>
    </cfRule>
  </conditionalFormatting>
  <conditionalFormatting sqref="AU13">
    <cfRule type="cellIs" dxfId="9736" priority="1486" operator="lessThan">
      <formula>$C$4</formula>
    </cfRule>
  </conditionalFormatting>
  <conditionalFormatting sqref="AU14">
    <cfRule type="cellIs" dxfId="9735" priority="1487" operator="lessThan">
      <formula>$C$4</formula>
    </cfRule>
  </conditionalFormatting>
  <conditionalFormatting sqref="AU15">
    <cfRule type="cellIs" dxfId="9734" priority="1488" operator="lessThan">
      <formula>$C$4</formula>
    </cfRule>
  </conditionalFormatting>
  <conditionalFormatting sqref="AU16">
    <cfRule type="cellIs" dxfId="9733" priority="1489" operator="lessThan">
      <formula>$C$4</formula>
    </cfRule>
  </conditionalFormatting>
  <conditionalFormatting sqref="AU17">
    <cfRule type="cellIs" dxfId="9732" priority="1490" operator="lessThan">
      <formula>$C$4</formula>
    </cfRule>
  </conditionalFormatting>
  <conditionalFormatting sqref="AU18">
    <cfRule type="cellIs" dxfId="9731" priority="1491" operator="lessThan">
      <formula>$C$4</formula>
    </cfRule>
  </conditionalFormatting>
  <conditionalFormatting sqref="AU19">
    <cfRule type="cellIs" dxfId="9730" priority="1492" operator="lessThan">
      <formula>$C$4</formula>
    </cfRule>
  </conditionalFormatting>
  <conditionalFormatting sqref="AU20">
    <cfRule type="cellIs" dxfId="9729" priority="1493" operator="lessThan">
      <formula>$C$4</formula>
    </cfRule>
  </conditionalFormatting>
  <conditionalFormatting sqref="AU21">
    <cfRule type="cellIs" dxfId="9728" priority="1494" operator="lessThan">
      <formula>$C$4</formula>
    </cfRule>
  </conditionalFormatting>
  <conditionalFormatting sqref="AU22">
    <cfRule type="cellIs" dxfId="9727" priority="1495" operator="lessThan">
      <formula>$C$4</formula>
    </cfRule>
  </conditionalFormatting>
  <conditionalFormatting sqref="AU23">
    <cfRule type="cellIs" dxfId="9726" priority="1496" operator="lessThan">
      <formula>$C$4</formula>
    </cfRule>
  </conditionalFormatting>
  <conditionalFormatting sqref="AU24">
    <cfRule type="cellIs" dxfId="9725" priority="1497" operator="lessThan">
      <formula>$C$4</formula>
    </cfRule>
  </conditionalFormatting>
  <conditionalFormatting sqref="AU25">
    <cfRule type="cellIs" dxfId="9724" priority="1498" operator="lessThan">
      <formula>$C$4</formula>
    </cfRule>
  </conditionalFormatting>
  <conditionalFormatting sqref="AU26">
    <cfRule type="cellIs" dxfId="9723" priority="1499" operator="lessThan">
      <formula>$C$4</formula>
    </cfRule>
  </conditionalFormatting>
  <conditionalFormatting sqref="AU27">
    <cfRule type="cellIs" dxfId="9722" priority="1500" operator="lessThan">
      <formula>$C$4</formula>
    </cfRule>
  </conditionalFormatting>
  <conditionalFormatting sqref="AU28">
    <cfRule type="cellIs" dxfId="9721" priority="1501" operator="lessThan">
      <formula>$C$4</formula>
    </cfRule>
  </conditionalFormatting>
  <conditionalFormatting sqref="AU29">
    <cfRule type="cellIs" dxfId="9720" priority="1502" operator="lessThan">
      <formula>$C$4</formula>
    </cfRule>
  </conditionalFormatting>
  <conditionalFormatting sqref="AU30">
    <cfRule type="cellIs" dxfId="9719" priority="1503" operator="lessThan">
      <formula>$C$4</formula>
    </cfRule>
  </conditionalFormatting>
  <conditionalFormatting sqref="AU31">
    <cfRule type="cellIs" dxfId="9718" priority="1504" operator="lessThan">
      <formula>$C$4</formula>
    </cfRule>
  </conditionalFormatting>
  <conditionalFormatting sqref="AU32">
    <cfRule type="cellIs" dxfId="9717" priority="1505" operator="lessThan">
      <formula>$C$4</formula>
    </cfRule>
  </conditionalFormatting>
  <conditionalFormatting sqref="AU33">
    <cfRule type="cellIs" dxfId="9716" priority="1506" operator="lessThan">
      <formula>$C$4</formula>
    </cfRule>
  </conditionalFormatting>
  <conditionalFormatting sqref="AU34">
    <cfRule type="cellIs" dxfId="9715" priority="1507" operator="lessThan">
      <formula>$C$4</formula>
    </cfRule>
  </conditionalFormatting>
  <conditionalFormatting sqref="AU35">
    <cfRule type="cellIs" dxfId="9714" priority="1508" operator="lessThan">
      <formula>$C$4</formula>
    </cfRule>
  </conditionalFormatting>
  <conditionalFormatting sqref="AU36">
    <cfRule type="cellIs" dxfId="9713" priority="1509" operator="lessThan">
      <formula>$C$4</formula>
    </cfRule>
  </conditionalFormatting>
  <conditionalFormatting sqref="AU37">
    <cfRule type="cellIs" dxfId="9712" priority="1510" operator="lessThan">
      <formula>$C$4</formula>
    </cfRule>
  </conditionalFormatting>
  <conditionalFormatting sqref="AU38">
    <cfRule type="cellIs" dxfId="9711" priority="1511" operator="lessThan">
      <formula>$C$4</formula>
    </cfRule>
  </conditionalFormatting>
  <conditionalFormatting sqref="AU39">
    <cfRule type="cellIs" dxfId="9710" priority="1512" operator="lessThan">
      <formula>$C$4</formula>
    </cfRule>
  </conditionalFormatting>
  <conditionalFormatting sqref="AU40">
    <cfRule type="cellIs" dxfId="9709" priority="1513" operator="lessThan">
      <formula>$C$4</formula>
    </cfRule>
  </conditionalFormatting>
  <conditionalFormatting sqref="AU41">
    <cfRule type="cellIs" dxfId="9708" priority="1514" operator="lessThan">
      <formula>$C$4</formula>
    </cfRule>
  </conditionalFormatting>
  <conditionalFormatting sqref="AU42">
    <cfRule type="cellIs" dxfId="9707" priority="1515" operator="lessThan">
      <formula>$C$4</formula>
    </cfRule>
  </conditionalFormatting>
  <conditionalFormatting sqref="AU43">
    <cfRule type="cellIs" dxfId="9706" priority="1516" operator="lessThan">
      <formula>$C$4</formula>
    </cfRule>
  </conditionalFormatting>
  <conditionalFormatting sqref="AU44">
    <cfRule type="cellIs" dxfId="9705" priority="1517" operator="lessThan">
      <formula>$C$4</formula>
    </cfRule>
  </conditionalFormatting>
  <conditionalFormatting sqref="AU45">
    <cfRule type="cellIs" dxfId="9704" priority="1518" operator="lessThan">
      <formula>$C$4</formula>
    </cfRule>
  </conditionalFormatting>
  <conditionalFormatting sqref="AU46">
    <cfRule type="cellIs" dxfId="9703" priority="1519" operator="lessThan">
      <formula>$C$4</formula>
    </cfRule>
  </conditionalFormatting>
  <conditionalFormatting sqref="AU47">
    <cfRule type="cellIs" dxfId="9702" priority="1520" operator="lessThan">
      <formula>$C$4</formula>
    </cfRule>
  </conditionalFormatting>
  <conditionalFormatting sqref="AU48">
    <cfRule type="cellIs" dxfId="9701" priority="1521" operator="lessThan">
      <formula>$C$4</formula>
    </cfRule>
  </conditionalFormatting>
  <conditionalFormatting sqref="AU49">
    <cfRule type="cellIs" dxfId="9700" priority="1522" operator="lessThan">
      <formula>$C$4</formula>
    </cfRule>
  </conditionalFormatting>
  <conditionalFormatting sqref="AU50">
    <cfRule type="cellIs" dxfId="9699" priority="1523" operator="lessThan">
      <formula>$C$4</formula>
    </cfRule>
  </conditionalFormatting>
  <conditionalFormatting sqref="AU51">
    <cfRule type="cellIs" dxfId="9698" priority="1524" operator="lessThan">
      <formula>$C$4</formula>
    </cfRule>
  </conditionalFormatting>
  <conditionalFormatting sqref="AU52">
    <cfRule type="cellIs" dxfId="9697" priority="1525" operator="lessThan">
      <formula>$C$4</formula>
    </cfRule>
  </conditionalFormatting>
  <conditionalFormatting sqref="AU53">
    <cfRule type="cellIs" dxfId="9696" priority="1526" operator="lessThan">
      <formula>$C$4</formula>
    </cfRule>
  </conditionalFormatting>
  <conditionalFormatting sqref="AU54">
    <cfRule type="cellIs" dxfId="9695" priority="1527" operator="lessThan">
      <formula>$C$4</formula>
    </cfRule>
  </conditionalFormatting>
  <conditionalFormatting sqref="AU55">
    <cfRule type="cellIs" dxfId="9694" priority="1528" operator="lessThan">
      <formula>$C$4</formula>
    </cfRule>
  </conditionalFormatting>
  <conditionalFormatting sqref="AU56">
    <cfRule type="cellIs" dxfId="9693" priority="1529" operator="lessThan">
      <formula>$C$4</formula>
    </cfRule>
  </conditionalFormatting>
  <conditionalFormatting sqref="AU57">
    <cfRule type="cellIs" dxfId="9692" priority="1530" operator="lessThan">
      <formula>$C$4</formula>
    </cfRule>
  </conditionalFormatting>
  <conditionalFormatting sqref="AU58">
    <cfRule type="cellIs" dxfId="9691" priority="1531" operator="lessThan">
      <formula>$C$4</formula>
    </cfRule>
  </conditionalFormatting>
  <conditionalFormatting sqref="AU59">
    <cfRule type="cellIs" dxfId="9690" priority="1532" operator="lessThan">
      <formula>$C$4</formula>
    </cfRule>
  </conditionalFormatting>
  <conditionalFormatting sqref="AU60">
    <cfRule type="cellIs" dxfId="9689" priority="1533" operator="lessThan">
      <formula>$C$4</formula>
    </cfRule>
  </conditionalFormatting>
  <conditionalFormatting sqref="AV11">
    <cfRule type="cellIs" dxfId="9688" priority="1534" operator="lessThan">
      <formula>$C$4</formula>
    </cfRule>
  </conditionalFormatting>
  <conditionalFormatting sqref="AV12">
    <cfRule type="cellIs" dxfId="9687" priority="1535" operator="lessThan">
      <formula>$C$4</formula>
    </cfRule>
  </conditionalFormatting>
  <conditionalFormatting sqref="AV13">
    <cfRule type="cellIs" dxfId="9686" priority="1536" operator="lessThan">
      <formula>$C$4</formula>
    </cfRule>
  </conditionalFormatting>
  <conditionalFormatting sqref="AV14">
    <cfRule type="cellIs" dxfId="9685" priority="1537" operator="lessThan">
      <formula>$C$4</formula>
    </cfRule>
  </conditionalFormatting>
  <conditionalFormatting sqref="AV15">
    <cfRule type="cellIs" dxfId="9684" priority="1538" operator="lessThan">
      <formula>$C$4</formula>
    </cfRule>
  </conditionalFormatting>
  <conditionalFormatting sqref="AV16">
    <cfRule type="cellIs" dxfId="9683" priority="1539" operator="lessThan">
      <formula>$C$4</formula>
    </cfRule>
  </conditionalFormatting>
  <conditionalFormatting sqref="AV17">
    <cfRule type="cellIs" dxfId="9682" priority="1540" operator="lessThan">
      <formula>$C$4</formula>
    </cfRule>
  </conditionalFormatting>
  <conditionalFormatting sqref="AV18">
    <cfRule type="cellIs" dxfId="9681" priority="1541" operator="lessThan">
      <formula>$C$4</formula>
    </cfRule>
  </conditionalFormatting>
  <conditionalFormatting sqref="AV19">
    <cfRule type="cellIs" dxfId="9680" priority="1542" operator="lessThan">
      <formula>$C$4</formula>
    </cfRule>
  </conditionalFormatting>
  <conditionalFormatting sqref="AV20">
    <cfRule type="cellIs" dxfId="9679" priority="1543" operator="lessThan">
      <formula>$C$4</formula>
    </cfRule>
  </conditionalFormatting>
  <conditionalFormatting sqref="AV21">
    <cfRule type="cellIs" dxfId="9678" priority="1544" operator="lessThan">
      <formula>$C$4</formula>
    </cfRule>
  </conditionalFormatting>
  <conditionalFormatting sqref="AV22">
    <cfRule type="cellIs" dxfId="9677" priority="1545" operator="lessThan">
      <formula>$C$4</formula>
    </cfRule>
  </conditionalFormatting>
  <conditionalFormatting sqref="AV23">
    <cfRule type="cellIs" dxfId="9676" priority="1546" operator="lessThan">
      <formula>$C$4</formula>
    </cfRule>
  </conditionalFormatting>
  <conditionalFormatting sqref="AV24">
    <cfRule type="cellIs" dxfId="9675" priority="1547" operator="lessThan">
      <formula>$C$4</formula>
    </cfRule>
  </conditionalFormatting>
  <conditionalFormatting sqref="AV25">
    <cfRule type="cellIs" dxfId="9674" priority="1548" operator="lessThan">
      <formula>$C$4</formula>
    </cfRule>
  </conditionalFormatting>
  <conditionalFormatting sqref="AV26">
    <cfRule type="cellIs" dxfId="9673" priority="1549" operator="lessThan">
      <formula>$C$4</formula>
    </cfRule>
  </conditionalFormatting>
  <conditionalFormatting sqref="AV27">
    <cfRule type="cellIs" dxfId="9672" priority="1550" operator="lessThan">
      <formula>$C$4</formula>
    </cfRule>
  </conditionalFormatting>
  <conditionalFormatting sqref="AV28">
    <cfRule type="cellIs" dxfId="9671" priority="1551" operator="lessThan">
      <formula>$C$4</formula>
    </cfRule>
  </conditionalFormatting>
  <conditionalFormatting sqref="AV29">
    <cfRule type="cellIs" dxfId="9670" priority="1552" operator="lessThan">
      <formula>$C$4</formula>
    </cfRule>
  </conditionalFormatting>
  <conditionalFormatting sqref="AV30">
    <cfRule type="cellIs" dxfId="9669" priority="1553" operator="lessThan">
      <formula>$C$4</formula>
    </cfRule>
  </conditionalFormatting>
  <conditionalFormatting sqref="AV31">
    <cfRule type="cellIs" dxfId="9668" priority="1554" operator="lessThan">
      <formula>$C$4</formula>
    </cfRule>
  </conditionalFormatting>
  <conditionalFormatting sqref="AV32">
    <cfRule type="cellIs" dxfId="9667" priority="1555" operator="lessThan">
      <formula>$C$4</formula>
    </cfRule>
  </conditionalFormatting>
  <conditionalFormatting sqref="AV33">
    <cfRule type="cellIs" dxfId="9666" priority="1556" operator="lessThan">
      <formula>$C$4</formula>
    </cfRule>
  </conditionalFormatting>
  <conditionalFormatting sqref="AV34">
    <cfRule type="cellIs" dxfId="9665" priority="1557" operator="lessThan">
      <formula>$C$4</formula>
    </cfRule>
  </conditionalFormatting>
  <conditionalFormatting sqref="AV35">
    <cfRule type="cellIs" dxfId="9664" priority="1558" operator="lessThan">
      <formula>$C$4</formula>
    </cfRule>
  </conditionalFormatting>
  <conditionalFormatting sqref="AV36">
    <cfRule type="cellIs" dxfId="9663" priority="1559" operator="lessThan">
      <formula>$C$4</formula>
    </cfRule>
  </conditionalFormatting>
  <conditionalFormatting sqref="AV37">
    <cfRule type="cellIs" dxfId="9662" priority="1560" operator="lessThan">
      <formula>$C$4</formula>
    </cfRule>
  </conditionalFormatting>
  <conditionalFormatting sqref="AV38">
    <cfRule type="cellIs" dxfId="9661" priority="1561" operator="lessThan">
      <formula>$C$4</formula>
    </cfRule>
  </conditionalFormatting>
  <conditionalFormatting sqref="AV39">
    <cfRule type="cellIs" dxfId="9660" priority="1562" operator="lessThan">
      <formula>$C$4</formula>
    </cfRule>
  </conditionalFormatting>
  <conditionalFormatting sqref="AV40">
    <cfRule type="cellIs" dxfId="9659" priority="1563" operator="lessThan">
      <formula>$C$4</formula>
    </cfRule>
  </conditionalFormatting>
  <conditionalFormatting sqref="AV41">
    <cfRule type="cellIs" dxfId="9658" priority="1564" operator="lessThan">
      <formula>$C$4</formula>
    </cfRule>
  </conditionalFormatting>
  <conditionalFormatting sqref="AV42">
    <cfRule type="cellIs" dxfId="9657" priority="1565" operator="lessThan">
      <formula>$C$4</formula>
    </cfRule>
  </conditionalFormatting>
  <conditionalFormatting sqref="AV43">
    <cfRule type="cellIs" dxfId="9656" priority="1566" operator="lessThan">
      <formula>$C$4</formula>
    </cfRule>
  </conditionalFormatting>
  <conditionalFormatting sqref="AV44">
    <cfRule type="cellIs" dxfId="9655" priority="1567" operator="lessThan">
      <formula>$C$4</formula>
    </cfRule>
  </conditionalFormatting>
  <conditionalFormatting sqref="AV45">
    <cfRule type="cellIs" dxfId="9654" priority="1568" operator="lessThan">
      <formula>$C$4</formula>
    </cfRule>
  </conditionalFormatting>
  <conditionalFormatting sqref="AV46">
    <cfRule type="cellIs" dxfId="9653" priority="1569" operator="lessThan">
      <formula>$C$4</formula>
    </cfRule>
  </conditionalFormatting>
  <conditionalFormatting sqref="AV47">
    <cfRule type="cellIs" dxfId="9652" priority="1570" operator="lessThan">
      <formula>$C$4</formula>
    </cfRule>
  </conditionalFormatting>
  <conditionalFormatting sqref="AV48">
    <cfRule type="cellIs" dxfId="9651" priority="1571" operator="lessThan">
      <formula>$C$4</formula>
    </cfRule>
  </conditionalFormatting>
  <conditionalFormatting sqref="AV49">
    <cfRule type="cellIs" dxfId="9650" priority="1572" operator="lessThan">
      <formula>$C$4</formula>
    </cfRule>
  </conditionalFormatting>
  <conditionalFormatting sqref="AV50">
    <cfRule type="cellIs" dxfId="9649" priority="1573" operator="lessThan">
      <formula>$C$4</formula>
    </cfRule>
  </conditionalFormatting>
  <conditionalFormatting sqref="AV51">
    <cfRule type="cellIs" dxfId="9648" priority="1574" operator="lessThan">
      <formula>$C$4</formula>
    </cfRule>
  </conditionalFormatting>
  <conditionalFormatting sqref="AV52">
    <cfRule type="cellIs" dxfId="9647" priority="1575" operator="lessThan">
      <formula>$C$4</formula>
    </cfRule>
  </conditionalFormatting>
  <conditionalFormatting sqref="AV53">
    <cfRule type="cellIs" dxfId="9646" priority="1576" operator="lessThan">
      <formula>$C$4</formula>
    </cfRule>
  </conditionalFormatting>
  <conditionalFormatting sqref="AV54">
    <cfRule type="cellIs" dxfId="9645" priority="1577" operator="lessThan">
      <formula>$C$4</formula>
    </cfRule>
  </conditionalFormatting>
  <conditionalFormatting sqref="AV55">
    <cfRule type="cellIs" dxfId="9644" priority="1578" operator="lessThan">
      <formula>$C$4</formula>
    </cfRule>
  </conditionalFormatting>
  <conditionalFormatting sqref="AV56">
    <cfRule type="cellIs" dxfId="9643" priority="1579" operator="lessThan">
      <formula>$C$4</formula>
    </cfRule>
  </conditionalFormatting>
  <conditionalFormatting sqref="AV57">
    <cfRule type="cellIs" dxfId="9642" priority="1580" operator="lessThan">
      <formula>$C$4</formula>
    </cfRule>
  </conditionalFormatting>
  <conditionalFormatting sqref="AV58">
    <cfRule type="cellIs" dxfId="9641" priority="1581" operator="lessThan">
      <formula>$C$4</formula>
    </cfRule>
  </conditionalFormatting>
  <conditionalFormatting sqref="AV59">
    <cfRule type="cellIs" dxfId="9640" priority="1582" operator="lessThan">
      <formula>$C$4</formula>
    </cfRule>
  </conditionalFormatting>
  <conditionalFormatting sqref="AV60">
    <cfRule type="cellIs" dxfId="9639" priority="1583" operator="lessThan">
      <formula>$C$4</formula>
    </cfRule>
  </conditionalFormatting>
  <conditionalFormatting sqref="AW11">
    <cfRule type="cellIs" dxfId="9638" priority="1584" operator="lessThan">
      <formula>$C$4</formula>
    </cfRule>
  </conditionalFormatting>
  <conditionalFormatting sqref="AW12">
    <cfRule type="cellIs" dxfId="9637" priority="1585" operator="lessThan">
      <formula>$C$4</formula>
    </cfRule>
  </conditionalFormatting>
  <conditionalFormatting sqref="AW13">
    <cfRule type="cellIs" dxfId="9636" priority="1586" operator="lessThan">
      <formula>$C$4</formula>
    </cfRule>
  </conditionalFormatting>
  <conditionalFormatting sqref="AW14">
    <cfRule type="cellIs" dxfId="9635" priority="1587" operator="lessThan">
      <formula>$C$4</formula>
    </cfRule>
  </conditionalFormatting>
  <conditionalFormatting sqref="AW15">
    <cfRule type="cellIs" dxfId="9634" priority="1588" operator="lessThan">
      <formula>$C$4</formula>
    </cfRule>
  </conditionalFormatting>
  <conditionalFormatting sqref="AW16">
    <cfRule type="cellIs" dxfId="9633" priority="1589" operator="lessThan">
      <formula>$C$4</formula>
    </cfRule>
  </conditionalFormatting>
  <conditionalFormatting sqref="AW17">
    <cfRule type="cellIs" dxfId="9632" priority="1590" operator="lessThan">
      <formula>$C$4</formula>
    </cfRule>
  </conditionalFormatting>
  <conditionalFormatting sqref="AW18">
    <cfRule type="cellIs" dxfId="9631" priority="1591" operator="lessThan">
      <formula>$C$4</formula>
    </cfRule>
  </conditionalFormatting>
  <conditionalFormatting sqref="AW19">
    <cfRule type="cellIs" dxfId="9630" priority="1592" operator="lessThan">
      <formula>$C$4</formula>
    </cfRule>
  </conditionalFormatting>
  <conditionalFormatting sqref="AW20">
    <cfRule type="cellIs" dxfId="9629" priority="1593" operator="lessThan">
      <formula>$C$4</formula>
    </cfRule>
  </conditionalFormatting>
  <conditionalFormatting sqref="AW21">
    <cfRule type="cellIs" dxfId="9628" priority="1594" operator="lessThan">
      <formula>$C$4</formula>
    </cfRule>
  </conditionalFormatting>
  <conditionalFormatting sqref="AW22">
    <cfRule type="cellIs" dxfId="9627" priority="1595" operator="lessThan">
      <formula>$C$4</formula>
    </cfRule>
  </conditionalFormatting>
  <conditionalFormatting sqref="AW23">
    <cfRule type="cellIs" dxfId="9626" priority="1596" operator="lessThan">
      <formula>$C$4</formula>
    </cfRule>
  </conditionalFormatting>
  <conditionalFormatting sqref="AW24">
    <cfRule type="cellIs" dxfId="9625" priority="1597" operator="lessThan">
      <formula>$C$4</formula>
    </cfRule>
  </conditionalFormatting>
  <conditionalFormatting sqref="AW25">
    <cfRule type="cellIs" dxfId="9624" priority="1598" operator="lessThan">
      <formula>$C$4</formula>
    </cfRule>
  </conditionalFormatting>
  <conditionalFormatting sqref="AW26">
    <cfRule type="cellIs" dxfId="9623" priority="1599" operator="lessThan">
      <formula>$C$4</formula>
    </cfRule>
  </conditionalFormatting>
  <conditionalFormatting sqref="AW27">
    <cfRule type="cellIs" dxfId="9622" priority="1600" operator="lessThan">
      <formula>$C$4</formula>
    </cfRule>
  </conditionalFormatting>
  <conditionalFormatting sqref="AW28">
    <cfRule type="cellIs" dxfId="9621" priority="1601" operator="lessThan">
      <formula>$C$4</formula>
    </cfRule>
  </conditionalFormatting>
  <conditionalFormatting sqref="AW29">
    <cfRule type="cellIs" dxfId="9620" priority="1602" operator="lessThan">
      <formula>$C$4</formula>
    </cfRule>
  </conditionalFormatting>
  <conditionalFormatting sqref="AW30">
    <cfRule type="cellIs" dxfId="9619" priority="1603" operator="lessThan">
      <formula>$C$4</formula>
    </cfRule>
  </conditionalFormatting>
  <conditionalFormatting sqref="AW31">
    <cfRule type="cellIs" dxfId="9618" priority="1604" operator="lessThan">
      <formula>$C$4</formula>
    </cfRule>
  </conditionalFormatting>
  <conditionalFormatting sqref="AW32">
    <cfRule type="cellIs" dxfId="9617" priority="1605" operator="lessThan">
      <formula>$C$4</formula>
    </cfRule>
  </conditionalFormatting>
  <conditionalFormatting sqref="AW33">
    <cfRule type="cellIs" dxfId="9616" priority="1606" operator="lessThan">
      <formula>$C$4</formula>
    </cfRule>
  </conditionalFormatting>
  <conditionalFormatting sqref="AW34">
    <cfRule type="cellIs" dxfId="9615" priority="1607" operator="lessThan">
      <formula>$C$4</formula>
    </cfRule>
  </conditionalFormatting>
  <conditionalFormatting sqref="AW35">
    <cfRule type="cellIs" dxfId="9614" priority="1608" operator="lessThan">
      <formula>$C$4</formula>
    </cfRule>
  </conditionalFormatting>
  <conditionalFormatting sqref="AW36">
    <cfRule type="cellIs" dxfId="9613" priority="1609" operator="lessThan">
      <formula>$C$4</formula>
    </cfRule>
  </conditionalFormatting>
  <conditionalFormatting sqref="AW37">
    <cfRule type="cellIs" dxfId="9612" priority="1610" operator="lessThan">
      <formula>$C$4</formula>
    </cfRule>
  </conditionalFormatting>
  <conditionalFormatting sqref="AW38">
    <cfRule type="cellIs" dxfId="9611" priority="1611" operator="lessThan">
      <formula>$C$4</formula>
    </cfRule>
  </conditionalFormatting>
  <conditionalFormatting sqref="AW39">
    <cfRule type="cellIs" dxfId="9610" priority="1612" operator="lessThan">
      <formula>$C$4</formula>
    </cfRule>
  </conditionalFormatting>
  <conditionalFormatting sqref="AW40">
    <cfRule type="cellIs" dxfId="9609" priority="1613" operator="lessThan">
      <formula>$C$4</formula>
    </cfRule>
  </conditionalFormatting>
  <conditionalFormatting sqref="AW41">
    <cfRule type="cellIs" dxfId="9608" priority="1614" operator="lessThan">
      <formula>$C$4</formula>
    </cfRule>
  </conditionalFormatting>
  <conditionalFormatting sqref="AW42">
    <cfRule type="cellIs" dxfId="9607" priority="1615" operator="lessThan">
      <formula>$C$4</formula>
    </cfRule>
  </conditionalFormatting>
  <conditionalFormatting sqref="AW43">
    <cfRule type="cellIs" dxfId="9606" priority="1616" operator="lessThan">
      <formula>$C$4</formula>
    </cfRule>
  </conditionalFormatting>
  <conditionalFormatting sqref="AW44">
    <cfRule type="cellIs" dxfId="9605" priority="1617" operator="lessThan">
      <formula>$C$4</formula>
    </cfRule>
  </conditionalFormatting>
  <conditionalFormatting sqref="AW45">
    <cfRule type="cellIs" dxfId="9604" priority="1618" operator="lessThan">
      <formula>$C$4</formula>
    </cfRule>
  </conditionalFormatting>
  <conditionalFormatting sqref="AW46">
    <cfRule type="cellIs" dxfId="9603" priority="1619" operator="lessThan">
      <formula>$C$4</formula>
    </cfRule>
  </conditionalFormatting>
  <conditionalFormatting sqref="AW47">
    <cfRule type="cellIs" dxfId="9602" priority="1620" operator="lessThan">
      <formula>$C$4</formula>
    </cfRule>
  </conditionalFormatting>
  <conditionalFormatting sqref="AW48">
    <cfRule type="cellIs" dxfId="9601" priority="1621" operator="lessThan">
      <formula>$C$4</formula>
    </cfRule>
  </conditionalFormatting>
  <conditionalFormatting sqref="AW49">
    <cfRule type="cellIs" dxfId="9600" priority="1622" operator="lessThan">
      <formula>$C$4</formula>
    </cfRule>
  </conditionalFormatting>
  <conditionalFormatting sqref="AW50">
    <cfRule type="cellIs" dxfId="9599" priority="1623" operator="lessThan">
      <formula>$C$4</formula>
    </cfRule>
  </conditionalFormatting>
  <conditionalFormatting sqref="AW51">
    <cfRule type="cellIs" dxfId="9598" priority="1624" operator="lessThan">
      <formula>$C$4</formula>
    </cfRule>
  </conditionalFormatting>
  <conditionalFormatting sqref="AW52">
    <cfRule type="cellIs" dxfId="9597" priority="1625" operator="lessThan">
      <formula>$C$4</formula>
    </cfRule>
  </conditionalFormatting>
  <conditionalFormatting sqref="AW53">
    <cfRule type="cellIs" dxfId="9596" priority="1626" operator="lessThan">
      <formula>$C$4</formula>
    </cfRule>
  </conditionalFormatting>
  <conditionalFormatting sqref="AW54">
    <cfRule type="cellIs" dxfId="9595" priority="1627" operator="lessThan">
      <formula>$C$4</formula>
    </cfRule>
  </conditionalFormatting>
  <conditionalFormatting sqref="AW55">
    <cfRule type="cellIs" dxfId="9594" priority="1628" operator="lessThan">
      <formula>$C$4</formula>
    </cfRule>
  </conditionalFormatting>
  <conditionalFormatting sqref="AW56">
    <cfRule type="cellIs" dxfId="9593" priority="1629" operator="lessThan">
      <formula>$C$4</formula>
    </cfRule>
  </conditionalFormatting>
  <conditionalFormatting sqref="AW57">
    <cfRule type="cellIs" dxfId="9592" priority="1630" operator="lessThan">
      <formula>$C$4</formula>
    </cfRule>
  </conditionalFormatting>
  <conditionalFormatting sqref="AW58">
    <cfRule type="cellIs" dxfId="9591" priority="1631" operator="lessThan">
      <formula>$C$4</formula>
    </cfRule>
  </conditionalFormatting>
  <conditionalFormatting sqref="AW59">
    <cfRule type="cellIs" dxfId="9590" priority="1632" operator="lessThan">
      <formula>$C$4</formula>
    </cfRule>
  </conditionalFormatting>
  <conditionalFormatting sqref="AW60">
    <cfRule type="cellIs" dxfId="9589" priority="1633" operator="lessThan">
      <formula>$C$4</formula>
    </cfRule>
  </conditionalFormatting>
  <conditionalFormatting sqref="BR11">
    <cfRule type="cellIs" dxfId="9588" priority="1634" operator="lessThan">
      <formula>$C$4</formula>
    </cfRule>
  </conditionalFormatting>
  <conditionalFormatting sqref="BR12">
    <cfRule type="cellIs" dxfId="9587" priority="1635" operator="lessThan">
      <formula>$C$4</formula>
    </cfRule>
  </conditionalFormatting>
  <conditionalFormatting sqref="BR13">
    <cfRule type="cellIs" dxfId="9586" priority="1636" operator="lessThan">
      <formula>$C$4</formula>
    </cfRule>
  </conditionalFormatting>
  <conditionalFormatting sqref="BR14">
    <cfRule type="cellIs" dxfId="9585" priority="1637" operator="lessThan">
      <formula>$C$4</formula>
    </cfRule>
  </conditionalFormatting>
  <conditionalFormatting sqref="BR15">
    <cfRule type="cellIs" dxfId="9584" priority="1638" operator="lessThan">
      <formula>$C$4</formula>
    </cfRule>
  </conditionalFormatting>
  <conditionalFormatting sqref="BR16">
    <cfRule type="cellIs" dxfId="9583" priority="1639" operator="lessThan">
      <formula>$C$4</formula>
    </cfRule>
  </conditionalFormatting>
  <conditionalFormatting sqref="BR17">
    <cfRule type="cellIs" dxfId="9582" priority="1640" operator="lessThan">
      <formula>$C$4</formula>
    </cfRule>
  </conditionalFormatting>
  <conditionalFormatting sqref="BR18">
    <cfRule type="cellIs" dxfId="9581" priority="1641" operator="lessThan">
      <formula>$C$4</formula>
    </cfRule>
  </conditionalFormatting>
  <conditionalFormatting sqref="BR19">
    <cfRule type="cellIs" dxfId="9580" priority="1642" operator="lessThan">
      <formula>$C$4</formula>
    </cfRule>
  </conditionalFormatting>
  <conditionalFormatting sqref="BR20">
    <cfRule type="cellIs" dxfId="9579" priority="1643" operator="lessThan">
      <formula>$C$4</formula>
    </cfRule>
  </conditionalFormatting>
  <conditionalFormatting sqref="BR21">
    <cfRule type="cellIs" dxfId="9578" priority="1644" operator="lessThan">
      <formula>$C$4</formula>
    </cfRule>
  </conditionalFormatting>
  <conditionalFormatting sqref="BR22">
    <cfRule type="cellIs" dxfId="9577" priority="1645" operator="lessThan">
      <formula>$C$4</formula>
    </cfRule>
  </conditionalFormatting>
  <conditionalFormatting sqref="BR23">
    <cfRule type="cellIs" dxfId="9576" priority="1646" operator="lessThan">
      <formula>$C$4</formula>
    </cfRule>
  </conditionalFormatting>
  <conditionalFormatting sqref="BR24">
    <cfRule type="cellIs" dxfId="9575" priority="1647" operator="lessThan">
      <formula>$C$4</formula>
    </cfRule>
  </conditionalFormatting>
  <conditionalFormatting sqref="BR25">
    <cfRule type="cellIs" dxfId="9574" priority="1648" operator="lessThan">
      <formula>$C$4</formula>
    </cfRule>
  </conditionalFormatting>
  <conditionalFormatting sqref="BR26">
    <cfRule type="cellIs" dxfId="9573" priority="1649" operator="lessThan">
      <formula>$C$4</formula>
    </cfRule>
  </conditionalFormatting>
  <conditionalFormatting sqref="BR27">
    <cfRule type="cellIs" dxfId="9572" priority="1650" operator="lessThan">
      <formula>$C$4</formula>
    </cfRule>
  </conditionalFormatting>
  <conditionalFormatting sqref="BR28">
    <cfRule type="cellIs" dxfId="9571" priority="1651" operator="lessThan">
      <formula>$C$4</formula>
    </cfRule>
  </conditionalFormatting>
  <conditionalFormatting sqref="BR29">
    <cfRule type="cellIs" dxfId="9570" priority="1652" operator="lessThan">
      <formula>$C$4</formula>
    </cfRule>
  </conditionalFormatting>
  <conditionalFormatting sqref="BR30">
    <cfRule type="cellIs" dxfId="9569" priority="1653" operator="lessThan">
      <formula>$C$4</formula>
    </cfRule>
  </conditionalFormatting>
  <conditionalFormatting sqref="BR31">
    <cfRule type="cellIs" dxfId="9568" priority="1654" operator="lessThan">
      <formula>$C$4</formula>
    </cfRule>
  </conditionalFormatting>
  <conditionalFormatting sqref="BR32">
    <cfRule type="cellIs" dxfId="9567" priority="1655" operator="lessThan">
      <formula>$C$4</formula>
    </cfRule>
  </conditionalFormatting>
  <conditionalFormatting sqref="BR33">
    <cfRule type="cellIs" dxfId="9566" priority="1656" operator="lessThan">
      <formula>$C$4</formula>
    </cfRule>
  </conditionalFormatting>
  <conditionalFormatting sqref="BR34">
    <cfRule type="cellIs" dxfId="9565" priority="1657" operator="lessThan">
      <formula>$C$4</formula>
    </cfRule>
  </conditionalFormatting>
  <conditionalFormatting sqref="BR35">
    <cfRule type="cellIs" dxfId="9564" priority="1658" operator="lessThan">
      <formula>$C$4</formula>
    </cfRule>
  </conditionalFormatting>
  <conditionalFormatting sqref="BR36">
    <cfRule type="cellIs" dxfId="9563" priority="1659" operator="lessThan">
      <formula>$C$4</formula>
    </cfRule>
  </conditionalFormatting>
  <conditionalFormatting sqref="BR37">
    <cfRule type="cellIs" dxfId="9562" priority="1660" operator="lessThan">
      <formula>$C$4</formula>
    </cfRule>
  </conditionalFormatting>
  <conditionalFormatting sqref="BR38">
    <cfRule type="cellIs" dxfId="9561" priority="1661" operator="lessThan">
      <formula>$C$4</formula>
    </cfRule>
  </conditionalFormatting>
  <conditionalFormatting sqref="BR39">
    <cfRule type="cellIs" dxfId="9560" priority="1662" operator="lessThan">
      <formula>$C$4</formula>
    </cfRule>
  </conditionalFormatting>
  <conditionalFormatting sqref="BR40">
    <cfRule type="cellIs" dxfId="9559" priority="1663" operator="lessThan">
      <formula>$C$4</formula>
    </cfRule>
  </conditionalFormatting>
  <conditionalFormatting sqref="BR41">
    <cfRule type="cellIs" dxfId="9558" priority="1664" operator="lessThan">
      <formula>$C$4</formula>
    </cfRule>
  </conditionalFormatting>
  <conditionalFormatting sqref="BR42">
    <cfRule type="cellIs" dxfId="9557" priority="1665" operator="lessThan">
      <formula>$C$4</formula>
    </cfRule>
  </conditionalFormatting>
  <conditionalFormatting sqref="BR43">
    <cfRule type="cellIs" dxfId="9556" priority="1666" operator="lessThan">
      <formula>$C$4</formula>
    </cfRule>
  </conditionalFormatting>
  <conditionalFormatting sqref="BR44">
    <cfRule type="cellIs" dxfId="9555" priority="1667" operator="lessThan">
      <formula>$C$4</formula>
    </cfRule>
  </conditionalFormatting>
  <conditionalFormatting sqref="BR45">
    <cfRule type="cellIs" dxfId="9554" priority="1668" operator="lessThan">
      <formula>$C$4</formula>
    </cfRule>
  </conditionalFormatting>
  <conditionalFormatting sqref="BR46">
    <cfRule type="cellIs" dxfId="9553" priority="1669" operator="lessThan">
      <formula>$C$4</formula>
    </cfRule>
  </conditionalFormatting>
  <conditionalFormatting sqref="BR47">
    <cfRule type="cellIs" dxfId="9552" priority="1670" operator="lessThan">
      <formula>$C$4</formula>
    </cfRule>
  </conditionalFormatting>
  <conditionalFormatting sqref="BR48">
    <cfRule type="cellIs" dxfId="9551" priority="1671" operator="lessThan">
      <formula>$C$4</formula>
    </cfRule>
  </conditionalFormatting>
  <conditionalFormatting sqref="BR49">
    <cfRule type="cellIs" dxfId="9550" priority="1672" operator="lessThan">
      <formula>$C$4</formula>
    </cfRule>
  </conditionalFormatting>
  <conditionalFormatting sqref="BR50">
    <cfRule type="cellIs" dxfId="9549" priority="1673" operator="lessThan">
      <formula>$C$4</formula>
    </cfRule>
  </conditionalFormatting>
  <conditionalFormatting sqref="BR51">
    <cfRule type="cellIs" dxfId="9548" priority="1674" operator="lessThan">
      <formula>$C$4</formula>
    </cfRule>
  </conditionalFormatting>
  <conditionalFormatting sqref="BR52">
    <cfRule type="cellIs" dxfId="9547" priority="1675" operator="lessThan">
      <formula>$C$4</formula>
    </cfRule>
  </conditionalFormatting>
  <conditionalFormatting sqref="BR53">
    <cfRule type="cellIs" dxfId="9546" priority="1676" operator="lessThan">
      <formula>$C$4</formula>
    </cfRule>
  </conditionalFormatting>
  <conditionalFormatting sqref="BR54">
    <cfRule type="cellIs" dxfId="9545" priority="1677" operator="lessThan">
      <formula>$C$4</formula>
    </cfRule>
  </conditionalFormatting>
  <conditionalFormatting sqref="BR55">
    <cfRule type="cellIs" dxfId="9544" priority="1678" operator="lessThan">
      <formula>$C$4</formula>
    </cfRule>
  </conditionalFormatting>
  <conditionalFormatting sqref="BR56">
    <cfRule type="cellIs" dxfId="9543" priority="1679" operator="lessThan">
      <formula>$C$4</formula>
    </cfRule>
  </conditionalFormatting>
  <conditionalFormatting sqref="BR57">
    <cfRule type="cellIs" dxfId="9542" priority="1680" operator="lessThan">
      <formula>$C$4</formula>
    </cfRule>
  </conditionalFormatting>
  <conditionalFormatting sqref="BR58">
    <cfRule type="cellIs" dxfId="9541" priority="1681" operator="lessThan">
      <formula>$C$4</formula>
    </cfRule>
  </conditionalFormatting>
  <conditionalFormatting sqref="BR59">
    <cfRule type="cellIs" dxfId="9540" priority="1682" operator="lessThan">
      <formula>$C$4</formula>
    </cfRule>
  </conditionalFormatting>
  <conditionalFormatting sqref="BR60">
    <cfRule type="cellIs" dxfId="9539" priority="1683" operator="lessThan">
      <formula>$C$4</formula>
    </cfRule>
  </conditionalFormatting>
  <conditionalFormatting sqref="BS11">
    <cfRule type="cellIs" dxfId="9538" priority="1684" operator="lessThan">
      <formula>$C$4</formula>
    </cfRule>
  </conditionalFormatting>
  <conditionalFormatting sqref="BS12">
    <cfRule type="cellIs" dxfId="9537" priority="1685" operator="lessThan">
      <formula>$C$4</formula>
    </cfRule>
  </conditionalFormatting>
  <conditionalFormatting sqref="BS13">
    <cfRule type="cellIs" dxfId="9536" priority="1686" operator="lessThan">
      <formula>$C$4</formula>
    </cfRule>
  </conditionalFormatting>
  <conditionalFormatting sqref="BS14">
    <cfRule type="cellIs" dxfId="9535" priority="1687" operator="lessThan">
      <formula>$C$4</formula>
    </cfRule>
  </conditionalFormatting>
  <conditionalFormatting sqref="BS15">
    <cfRule type="cellIs" dxfId="9534" priority="1688" operator="lessThan">
      <formula>$C$4</formula>
    </cfRule>
  </conditionalFormatting>
  <conditionalFormatting sqref="BS16">
    <cfRule type="cellIs" dxfId="9533" priority="1689" operator="lessThan">
      <formula>$C$4</formula>
    </cfRule>
  </conditionalFormatting>
  <conditionalFormatting sqref="BS17">
    <cfRule type="cellIs" dxfId="9532" priority="1690" operator="lessThan">
      <formula>$C$4</formula>
    </cfRule>
  </conditionalFormatting>
  <conditionalFormatting sqref="BS18">
    <cfRule type="cellIs" dxfId="9531" priority="1691" operator="lessThan">
      <formula>$C$4</formula>
    </cfRule>
  </conditionalFormatting>
  <conditionalFormatting sqref="BS19">
    <cfRule type="cellIs" dxfId="9530" priority="1692" operator="lessThan">
      <formula>$C$4</formula>
    </cfRule>
  </conditionalFormatting>
  <conditionalFormatting sqref="BS20">
    <cfRule type="cellIs" dxfId="9529" priority="1693" operator="lessThan">
      <formula>$C$4</formula>
    </cfRule>
  </conditionalFormatting>
  <conditionalFormatting sqref="BS21">
    <cfRule type="cellIs" dxfId="9528" priority="1694" operator="lessThan">
      <formula>$C$4</formula>
    </cfRule>
  </conditionalFormatting>
  <conditionalFormatting sqref="BS22">
    <cfRule type="cellIs" dxfId="9527" priority="1695" operator="lessThan">
      <formula>$C$4</formula>
    </cfRule>
  </conditionalFormatting>
  <conditionalFormatting sqref="BS23">
    <cfRule type="cellIs" dxfId="9526" priority="1696" operator="lessThan">
      <formula>$C$4</formula>
    </cfRule>
  </conditionalFormatting>
  <conditionalFormatting sqref="BS24">
    <cfRule type="cellIs" dxfId="9525" priority="1697" operator="lessThan">
      <formula>$C$4</formula>
    </cfRule>
  </conditionalFormatting>
  <conditionalFormatting sqref="BS25">
    <cfRule type="cellIs" dxfId="9524" priority="1698" operator="lessThan">
      <formula>$C$4</formula>
    </cfRule>
  </conditionalFormatting>
  <conditionalFormatting sqref="BS26">
    <cfRule type="cellIs" dxfId="9523" priority="1699" operator="lessThan">
      <formula>$C$4</formula>
    </cfRule>
  </conditionalFormatting>
  <conditionalFormatting sqref="BS27">
    <cfRule type="cellIs" dxfId="9522" priority="1700" operator="lessThan">
      <formula>$C$4</formula>
    </cfRule>
  </conditionalFormatting>
  <conditionalFormatting sqref="BS28">
    <cfRule type="cellIs" dxfId="9521" priority="1701" operator="lessThan">
      <formula>$C$4</formula>
    </cfRule>
  </conditionalFormatting>
  <conditionalFormatting sqref="BS29">
    <cfRule type="cellIs" dxfId="9520" priority="1702" operator="lessThan">
      <formula>$C$4</formula>
    </cfRule>
  </conditionalFormatting>
  <conditionalFormatting sqref="BS30">
    <cfRule type="cellIs" dxfId="9519" priority="1703" operator="lessThan">
      <formula>$C$4</formula>
    </cfRule>
  </conditionalFormatting>
  <conditionalFormatting sqref="BS31">
    <cfRule type="cellIs" dxfId="9518" priority="1704" operator="lessThan">
      <formula>$C$4</formula>
    </cfRule>
  </conditionalFormatting>
  <conditionalFormatting sqref="BS32">
    <cfRule type="cellIs" dxfId="9517" priority="1705" operator="lessThan">
      <formula>$C$4</formula>
    </cfRule>
  </conditionalFormatting>
  <conditionalFormatting sqref="BS33">
    <cfRule type="cellIs" dxfId="9516" priority="1706" operator="lessThan">
      <formula>$C$4</formula>
    </cfRule>
  </conditionalFormatting>
  <conditionalFormatting sqref="BS34">
    <cfRule type="cellIs" dxfId="9515" priority="1707" operator="lessThan">
      <formula>$C$4</formula>
    </cfRule>
  </conditionalFormatting>
  <conditionalFormatting sqref="BS35">
    <cfRule type="cellIs" dxfId="9514" priority="1708" operator="lessThan">
      <formula>$C$4</formula>
    </cfRule>
  </conditionalFormatting>
  <conditionalFormatting sqref="BS36">
    <cfRule type="cellIs" dxfId="9513" priority="1709" operator="lessThan">
      <formula>$C$4</formula>
    </cfRule>
  </conditionalFormatting>
  <conditionalFormatting sqref="BS37">
    <cfRule type="cellIs" dxfId="9512" priority="1710" operator="lessThan">
      <formula>$C$4</formula>
    </cfRule>
  </conditionalFormatting>
  <conditionalFormatting sqref="BS38">
    <cfRule type="cellIs" dxfId="9511" priority="1711" operator="lessThan">
      <formula>$C$4</formula>
    </cfRule>
  </conditionalFormatting>
  <conditionalFormatting sqref="BS39">
    <cfRule type="cellIs" dxfId="9510" priority="1712" operator="lessThan">
      <formula>$C$4</formula>
    </cfRule>
  </conditionalFormatting>
  <conditionalFormatting sqref="BS40">
    <cfRule type="cellIs" dxfId="9509" priority="1713" operator="lessThan">
      <formula>$C$4</formula>
    </cfRule>
  </conditionalFormatting>
  <conditionalFormatting sqref="BS41">
    <cfRule type="cellIs" dxfId="9508" priority="1714" operator="lessThan">
      <formula>$C$4</formula>
    </cfRule>
  </conditionalFormatting>
  <conditionalFormatting sqref="BS42">
    <cfRule type="cellIs" dxfId="9507" priority="1715" operator="lessThan">
      <formula>$C$4</formula>
    </cfRule>
  </conditionalFormatting>
  <conditionalFormatting sqref="BS43">
    <cfRule type="cellIs" dxfId="9506" priority="1716" operator="lessThan">
      <formula>$C$4</formula>
    </cfRule>
  </conditionalFormatting>
  <conditionalFormatting sqref="BS44">
    <cfRule type="cellIs" dxfId="9505" priority="1717" operator="lessThan">
      <formula>$C$4</formula>
    </cfRule>
  </conditionalFormatting>
  <conditionalFormatting sqref="BS45">
    <cfRule type="cellIs" dxfId="9504" priority="1718" operator="lessThan">
      <formula>$C$4</formula>
    </cfRule>
  </conditionalFormatting>
  <conditionalFormatting sqref="BS46">
    <cfRule type="cellIs" dxfId="9503" priority="1719" operator="lessThan">
      <formula>$C$4</formula>
    </cfRule>
  </conditionalFormatting>
  <conditionalFormatting sqref="BS47">
    <cfRule type="cellIs" dxfId="9502" priority="1720" operator="lessThan">
      <formula>$C$4</formula>
    </cfRule>
  </conditionalFormatting>
  <conditionalFormatting sqref="BS48">
    <cfRule type="cellIs" dxfId="9501" priority="1721" operator="lessThan">
      <formula>$C$4</formula>
    </cfRule>
  </conditionalFormatting>
  <conditionalFormatting sqref="BS49">
    <cfRule type="cellIs" dxfId="9500" priority="1722" operator="lessThan">
      <formula>$C$4</formula>
    </cfRule>
  </conditionalFormatting>
  <conditionalFormatting sqref="BS50">
    <cfRule type="cellIs" dxfId="9499" priority="1723" operator="lessThan">
      <formula>$C$4</formula>
    </cfRule>
  </conditionalFormatting>
  <conditionalFormatting sqref="BS51">
    <cfRule type="cellIs" dxfId="9498" priority="1724" operator="lessThan">
      <formula>$C$4</formula>
    </cfRule>
  </conditionalFormatting>
  <conditionalFormatting sqref="BS52">
    <cfRule type="cellIs" dxfId="9497" priority="1725" operator="lessThan">
      <formula>$C$4</formula>
    </cfRule>
  </conditionalFormatting>
  <conditionalFormatting sqref="BS53">
    <cfRule type="cellIs" dxfId="9496" priority="1726" operator="lessThan">
      <formula>$C$4</formula>
    </cfRule>
  </conditionalFormatting>
  <conditionalFormatting sqref="BS54">
    <cfRule type="cellIs" dxfId="9495" priority="1727" operator="lessThan">
      <formula>$C$4</formula>
    </cfRule>
  </conditionalFormatting>
  <conditionalFormatting sqref="BS55">
    <cfRule type="cellIs" dxfId="9494" priority="1728" operator="lessThan">
      <formula>$C$4</formula>
    </cfRule>
  </conditionalFormatting>
  <conditionalFormatting sqref="BS56">
    <cfRule type="cellIs" dxfId="9493" priority="1729" operator="lessThan">
      <formula>$C$4</formula>
    </cfRule>
  </conditionalFormatting>
  <conditionalFormatting sqref="BS57">
    <cfRule type="cellIs" dxfId="9492" priority="1730" operator="lessThan">
      <formula>$C$4</formula>
    </cfRule>
  </conditionalFormatting>
  <conditionalFormatting sqref="BS58">
    <cfRule type="cellIs" dxfId="9491" priority="1731" operator="lessThan">
      <formula>$C$4</formula>
    </cfRule>
  </conditionalFormatting>
  <conditionalFormatting sqref="BS59">
    <cfRule type="cellIs" dxfId="9490" priority="1732" operator="lessThan">
      <formula>$C$4</formula>
    </cfRule>
  </conditionalFormatting>
  <conditionalFormatting sqref="BS60">
    <cfRule type="cellIs" dxfId="9489" priority="1733" operator="lessThan">
      <formula>$C$4</formula>
    </cfRule>
  </conditionalFormatting>
  <conditionalFormatting sqref="BT11">
    <cfRule type="cellIs" dxfId="9488" priority="1734" operator="lessThan">
      <formula>$C$4</formula>
    </cfRule>
  </conditionalFormatting>
  <conditionalFormatting sqref="BT12">
    <cfRule type="cellIs" dxfId="9487" priority="1735" operator="lessThan">
      <formula>$C$4</formula>
    </cfRule>
  </conditionalFormatting>
  <conditionalFormatting sqref="BT13">
    <cfRule type="cellIs" dxfId="9486" priority="1736" operator="lessThan">
      <formula>$C$4</formula>
    </cfRule>
  </conditionalFormatting>
  <conditionalFormatting sqref="BT14">
    <cfRule type="cellIs" dxfId="9485" priority="1737" operator="lessThan">
      <formula>$C$4</formula>
    </cfRule>
  </conditionalFormatting>
  <conditionalFormatting sqref="BT15">
    <cfRule type="cellIs" dxfId="9484" priority="1738" operator="lessThan">
      <formula>$C$4</formula>
    </cfRule>
  </conditionalFormatting>
  <conditionalFormatting sqref="BT16">
    <cfRule type="cellIs" dxfId="9483" priority="1739" operator="lessThan">
      <formula>$C$4</formula>
    </cfRule>
  </conditionalFormatting>
  <conditionalFormatting sqref="BT17">
    <cfRule type="cellIs" dxfId="9482" priority="1740" operator="lessThan">
      <formula>$C$4</formula>
    </cfRule>
  </conditionalFormatting>
  <conditionalFormatting sqref="BT18">
    <cfRule type="cellIs" dxfId="9481" priority="1741" operator="lessThan">
      <formula>$C$4</formula>
    </cfRule>
  </conditionalFormatting>
  <conditionalFormatting sqref="BT19">
    <cfRule type="cellIs" dxfId="9480" priority="1742" operator="lessThan">
      <formula>$C$4</formula>
    </cfRule>
  </conditionalFormatting>
  <conditionalFormatting sqref="BT20">
    <cfRule type="cellIs" dxfId="9479" priority="1743" operator="lessThan">
      <formula>$C$4</formula>
    </cfRule>
  </conditionalFormatting>
  <conditionalFormatting sqref="BT21">
    <cfRule type="cellIs" dxfId="9478" priority="1744" operator="lessThan">
      <formula>$C$4</formula>
    </cfRule>
  </conditionalFormatting>
  <conditionalFormatting sqref="BT22">
    <cfRule type="cellIs" dxfId="9477" priority="1745" operator="lessThan">
      <formula>$C$4</formula>
    </cfRule>
  </conditionalFormatting>
  <conditionalFormatting sqref="BT23">
    <cfRule type="cellIs" dxfId="9476" priority="1746" operator="lessThan">
      <formula>$C$4</formula>
    </cfRule>
  </conditionalFormatting>
  <conditionalFormatting sqref="BT24">
    <cfRule type="cellIs" dxfId="9475" priority="1747" operator="lessThan">
      <formula>$C$4</formula>
    </cfRule>
  </conditionalFormatting>
  <conditionalFormatting sqref="BT25">
    <cfRule type="cellIs" dxfId="9474" priority="1748" operator="lessThan">
      <formula>$C$4</formula>
    </cfRule>
  </conditionalFormatting>
  <conditionalFormatting sqref="BT26">
    <cfRule type="cellIs" dxfId="9473" priority="1749" operator="lessThan">
      <formula>$C$4</formula>
    </cfRule>
  </conditionalFormatting>
  <conditionalFormatting sqref="BT27">
    <cfRule type="cellIs" dxfId="9472" priority="1750" operator="lessThan">
      <formula>$C$4</formula>
    </cfRule>
  </conditionalFormatting>
  <conditionalFormatting sqref="BT28">
    <cfRule type="cellIs" dxfId="9471" priority="1751" operator="lessThan">
      <formula>$C$4</formula>
    </cfRule>
  </conditionalFormatting>
  <conditionalFormatting sqref="BT29">
    <cfRule type="cellIs" dxfId="9470" priority="1752" operator="lessThan">
      <formula>$C$4</formula>
    </cfRule>
  </conditionalFormatting>
  <conditionalFormatting sqref="BT30">
    <cfRule type="cellIs" dxfId="9469" priority="1753" operator="lessThan">
      <formula>$C$4</formula>
    </cfRule>
  </conditionalFormatting>
  <conditionalFormatting sqref="BT31">
    <cfRule type="cellIs" dxfId="9468" priority="1754" operator="lessThan">
      <formula>$C$4</formula>
    </cfRule>
  </conditionalFormatting>
  <conditionalFormatting sqref="BT32">
    <cfRule type="cellIs" dxfId="9467" priority="1755" operator="lessThan">
      <formula>$C$4</formula>
    </cfRule>
  </conditionalFormatting>
  <conditionalFormatting sqref="BT33">
    <cfRule type="cellIs" dxfId="9466" priority="1756" operator="lessThan">
      <formula>$C$4</formula>
    </cfRule>
  </conditionalFormatting>
  <conditionalFormatting sqref="BT34">
    <cfRule type="cellIs" dxfId="9465" priority="1757" operator="lessThan">
      <formula>$C$4</formula>
    </cfRule>
  </conditionalFormatting>
  <conditionalFormatting sqref="BT35">
    <cfRule type="cellIs" dxfId="9464" priority="1758" operator="lessThan">
      <formula>$C$4</formula>
    </cfRule>
  </conditionalFormatting>
  <conditionalFormatting sqref="BT36">
    <cfRule type="cellIs" dxfId="9463" priority="1759" operator="lessThan">
      <formula>$C$4</formula>
    </cfRule>
  </conditionalFormatting>
  <conditionalFormatting sqref="BT37">
    <cfRule type="cellIs" dxfId="9462" priority="1760" operator="lessThan">
      <formula>$C$4</formula>
    </cfRule>
  </conditionalFormatting>
  <conditionalFormatting sqref="BT38">
    <cfRule type="cellIs" dxfId="9461" priority="1761" operator="lessThan">
      <formula>$C$4</formula>
    </cfRule>
  </conditionalFormatting>
  <conditionalFormatting sqref="BT39">
    <cfRule type="cellIs" dxfId="9460" priority="1762" operator="lessThan">
      <formula>$C$4</formula>
    </cfRule>
  </conditionalFormatting>
  <conditionalFormatting sqref="BT40">
    <cfRule type="cellIs" dxfId="9459" priority="1763" operator="lessThan">
      <formula>$C$4</formula>
    </cfRule>
  </conditionalFormatting>
  <conditionalFormatting sqref="BT41">
    <cfRule type="cellIs" dxfId="9458" priority="1764" operator="lessThan">
      <formula>$C$4</formula>
    </cfRule>
  </conditionalFormatting>
  <conditionalFormatting sqref="BT42">
    <cfRule type="cellIs" dxfId="9457" priority="1765" operator="lessThan">
      <formula>$C$4</formula>
    </cfRule>
  </conditionalFormatting>
  <conditionalFormatting sqref="BT43">
    <cfRule type="cellIs" dxfId="9456" priority="1766" operator="lessThan">
      <formula>$C$4</formula>
    </cfRule>
  </conditionalFormatting>
  <conditionalFormatting sqref="BT44">
    <cfRule type="cellIs" dxfId="9455" priority="1767" operator="lessThan">
      <formula>$C$4</formula>
    </cfRule>
  </conditionalFormatting>
  <conditionalFormatting sqref="BT45">
    <cfRule type="cellIs" dxfId="9454" priority="1768" operator="lessThan">
      <formula>$C$4</formula>
    </cfRule>
  </conditionalFormatting>
  <conditionalFormatting sqref="BT46">
    <cfRule type="cellIs" dxfId="9453" priority="1769" operator="lessThan">
      <formula>$C$4</formula>
    </cfRule>
  </conditionalFormatting>
  <conditionalFormatting sqref="BT47">
    <cfRule type="cellIs" dxfId="9452" priority="1770" operator="lessThan">
      <formula>$C$4</formula>
    </cfRule>
  </conditionalFormatting>
  <conditionalFormatting sqref="BT48">
    <cfRule type="cellIs" dxfId="9451" priority="1771" operator="lessThan">
      <formula>$C$4</formula>
    </cfRule>
  </conditionalFormatting>
  <conditionalFormatting sqref="BT49">
    <cfRule type="cellIs" dxfId="9450" priority="1772" operator="lessThan">
      <formula>$C$4</formula>
    </cfRule>
  </conditionalFormatting>
  <conditionalFormatting sqref="BT50">
    <cfRule type="cellIs" dxfId="9449" priority="1773" operator="lessThan">
      <formula>$C$4</formula>
    </cfRule>
  </conditionalFormatting>
  <conditionalFormatting sqref="BT51">
    <cfRule type="cellIs" dxfId="9448" priority="1774" operator="lessThan">
      <formula>$C$4</formula>
    </cfRule>
  </conditionalFormatting>
  <conditionalFormatting sqref="BT52">
    <cfRule type="cellIs" dxfId="9447" priority="1775" operator="lessThan">
      <formula>$C$4</formula>
    </cfRule>
  </conditionalFormatting>
  <conditionalFormatting sqref="BT53">
    <cfRule type="cellIs" dxfId="9446" priority="1776" operator="lessThan">
      <formula>$C$4</formula>
    </cfRule>
  </conditionalFormatting>
  <conditionalFormatting sqref="BT54">
    <cfRule type="cellIs" dxfId="9445" priority="1777" operator="lessThan">
      <formula>$C$4</formula>
    </cfRule>
  </conditionalFormatting>
  <conditionalFormatting sqref="BT55">
    <cfRule type="cellIs" dxfId="9444" priority="1778" operator="lessThan">
      <formula>$C$4</formula>
    </cfRule>
  </conditionalFormatting>
  <conditionalFormatting sqref="BT56">
    <cfRule type="cellIs" dxfId="9443" priority="1779" operator="lessThan">
      <formula>$C$4</formula>
    </cfRule>
  </conditionalFormatting>
  <conditionalFormatting sqref="BT57">
    <cfRule type="cellIs" dxfId="9442" priority="1780" operator="lessThan">
      <formula>$C$4</formula>
    </cfRule>
  </conditionalFormatting>
  <conditionalFormatting sqref="BT58">
    <cfRule type="cellIs" dxfId="9441" priority="1781" operator="lessThan">
      <formula>$C$4</formula>
    </cfRule>
  </conditionalFormatting>
  <conditionalFormatting sqref="BT59">
    <cfRule type="cellIs" dxfId="9440" priority="1782" operator="lessThan">
      <formula>$C$4</formula>
    </cfRule>
  </conditionalFormatting>
  <conditionalFormatting sqref="BT60">
    <cfRule type="cellIs" dxfId="9439" priority="1783" operator="lessThan">
      <formula>$C$4</formula>
    </cfRule>
  </conditionalFormatting>
  <conditionalFormatting sqref="BU11">
    <cfRule type="cellIs" dxfId="9438" priority="1784" operator="lessThan">
      <formula>$C$4</formula>
    </cfRule>
  </conditionalFormatting>
  <conditionalFormatting sqref="BU12">
    <cfRule type="cellIs" dxfId="9437" priority="1785" operator="lessThan">
      <formula>$C$4</formula>
    </cfRule>
  </conditionalFormatting>
  <conditionalFormatting sqref="BU13">
    <cfRule type="cellIs" dxfId="9436" priority="1786" operator="lessThan">
      <formula>$C$4</formula>
    </cfRule>
  </conditionalFormatting>
  <conditionalFormatting sqref="BU14">
    <cfRule type="cellIs" dxfId="9435" priority="1787" operator="lessThan">
      <formula>$C$4</formula>
    </cfRule>
  </conditionalFormatting>
  <conditionalFormatting sqref="BU15">
    <cfRule type="cellIs" dxfId="9434" priority="1788" operator="lessThan">
      <formula>$C$4</formula>
    </cfRule>
  </conditionalFormatting>
  <conditionalFormatting sqref="BU16">
    <cfRule type="cellIs" dxfId="9433" priority="1789" operator="lessThan">
      <formula>$C$4</formula>
    </cfRule>
  </conditionalFormatting>
  <conditionalFormatting sqref="BU17">
    <cfRule type="cellIs" dxfId="9432" priority="1790" operator="lessThan">
      <formula>$C$4</formula>
    </cfRule>
  </conditionalFormatting>
  <conditionalFormatting sqref="BU18">
    <cfRule type="cellIs" dxfId="9431" priority="1791" operator="lessThan">
      <formula>$C$4</formula>
    </cfRule>
  </conditionalFormatting>
  <conditionalFormatting sqref="BU19">
    <cfRule type="cellIs" dxfId="9430" priority="1792" operator="lessThan">
      <formula>$C$4</formula>
    </cfRule>
  </conditionalFormatting>
  <conditionalFormatting sqref="BU20">
    <cfRule type="cellIs" dxfId="9429" priority="1793" operator="lessThan">
      <formula>$C$4</formula>
    </cfRule>
  </conditionalFormatting>
  <conditionalFormatting sqref="BU21">
    <cfRule type="cellIs" dxfId="9428" priority="1794" operator="lessThan">
      <formula>$C$4</formula>
    </cfRule>
  </conditionalFormatting>
  <conditionalFormatting sqref="BU22">
    <cfRule type="cellIs" dxfId="9427" priority="1795" operator="lessThan">
      <formula>$C$4</formula>
    </cfRule>
  </conditionalFormatting>
  <conditionalFormatting sqref="BU23">
    <cfRule type="cellIs" dxfId="9426" priority="1796" operator="lessThan">
      <formula>$C$4</formula>
    </cfRule>
  </conditionalFormatting>
  <conditionalFormatting sqref="BU24">
    <cfRule type="cellIs" dxfId="9425" priority="1797" operator="lessThan">
      <formula>$C$4</formula>
    </cfRule>
  </conditionalFormatting>
  <conditionalFormatting sqref="BU25">
    <cfRule type="cellIs" dxfId="9424" priority="1798" operator="lessThan">
      <formula>$C$4</formula>
    </cfRule>
  </conditionalFormatting>
  <conditionalFormatting sqref="BU26">
    <cfRule type="cellIs" dxfId="9423" priority="1799" operator="lessThan">
      <formula>$C$4</formula>
    </cfRule>
  </conditionalFormatting>
  <conditionalFormatting sqref="BU27">
    <cfRule type="cellIs" dxfId="9422" priority="1800" operator="lessThan">
      <formula>$C$4</formula>
    </cfRule>
  </conditionalFormatting>
  <conditionalFormatting sqref="BU28">
    <cfRule type="cellIs" dxfId="9421" priority="1801" operator="lessThan">
      <formula>$C$4</formula>
    </cfRule>
  </conditionalFormatting>
  <conditionalFormatting sqref="BU29">
    <cfRule type="cellIs" dxfId="9420" priority="1802" operator="lessThan">
      <formula>$C$4</formula>
    </cfRule>
  </conditionalFormatting>
  <conditionalFormatting sqref="BU30">
    <cfRule type="cellIs" dxfId="9419" priority="1803" operator="lessThan">
      <formula>$C$4</formula>
    </cfRule>
  </conditionalFormatting>
  <conditionalFormatting sqref="BU31">
    <cfRule type="cellIs" dxfId="9418" priority="1804" operator="lessThan">
      <formula>$C$4</formula>
    </cfRule>
  </conditionalFormatting>
  <conditionalFormatting sqref="BU32">
    <cfRule type="cellIs" dxfId="9417" priority="1805" operator="lessThan">
      <formula>$C$4</formula>
    </cfRule>
  </conditionalFormatting>
  <conditionalFormatting sqref="BU33">
    <cfRule type="cellIs" dxfId="9416" priority="1806" operator="lessThan">
      <formula>$C$4</formula>
    </cfRule>
  </conditionalFormatting>
  <conditionalFormatting sqref="BU34">
    <cfRule type="cellIs" dxfId="9415" priority="1807" operator="lessThan">
      <formula>$C$4</formula>
    </cfRule>
  </conditionalFormatting>
  <conditionalFormatting sqref="BU35">
    <cfRule type="cellIs" dxfId="9414" priority="1808" operator="lessThan">
      <formula>$C$4</formula>
    </cfRule>
  </conditionalFormatting>
  <conditionalFormatting sqref="BU36">
    <cfRule type="cellIs" dxfId="9413" priority="1809" operator="lessThan">
      <formula>$C$4</formula>
    </cfRule>
  </conditionalFormatting>
  <conditionalFormatting sqref="BU37">
    <cfRule type="cellIs" dxfId="9412" priority="1810" operator="lessThan">
      <formula>$C$4</formula>
    </cfRule>
  </conditionalFormatting>
  <conditionalFormatting sqref="BU38">
    <cfRule type="cellIs" dxfId="9411" priority="1811" operator="lessThan">
      <formula>$C$4</formula>
    </cfRule>
  </conditionalFormatting>
  <conditionalFormatting sqref="BU39">
    <cfRule type="cellIs" dxfId="9410" priority="1812" operator="lessThan">
      <formula>$C$4</formula>
    </cfRule>
  </conditionalFormatting>
  <conditionalFormatting sqref="BU40">
    <cfRule type="cellIs" dxfId="9409" priority="1813" operator="lessThan">
      <formula>$C$4</formula>
    </cfRule>
  </conditionalFormatting>
  <conditionalFormatting sqref="BU41">
    <cfRule type="cellIs" dxfId="9408" priority="1814" operator="lessThan">
      <formula>$C$4</formula>
    </cfRule>
  </conditionalFormatting>
  <conditionalFormatting sqref="BU42">
    <cfRule type="cellIs" dxfId="9407" priority="1815" operator="lessThan">
      <formula>$C$4</formula>
    </cfRule>
  </conditionalFormatting>
  <conditionalFormatting sqref="BU43">
    <cfRule type="cellIs" dxfId="9406" priority="1816" operator="lessThan">
      <formula>$C$4</formula>
    </cfRule>
  </conditionalFormatting>
  <conditionalFormatting sqref="BU44">
    <cfRule type="cellIs" dxfId="9405" priority="1817" operator="lessThan">
      <formula>$C$4</formula>
    </cfRule>
  </conditionalFormatting>
  <conditionalFormatting sqref="BU45">
    <cfRule type="cellIs" dxfId="9404" priority="1818" operator="lessThan">
      <formula>$C$4</formula>
    </cfRule>
  </conditionalFormatting>
  <conditionalFormatting sqref="BU46">
    <cfRule type="cellIs" dxfId="9403" priority="1819" operator="lessThan">
      <formula>$C$4</formula>
    </cfRule>
  </conditionalFormatting>
  <conditionalFormatting sqref="BU47">
    <cfRule type="cellIs" dxfId="9402" priority="1820" operator="lessThan">
      <formula>$C$4</formula>
    </cfRule>
  </conditionalFormatting>
  <conditionalFormatting sqref="BU48">
    <cfRule type="cellIs" dxfId="9401" priority="1821" operator="lessThan">
      <formula>$C$4</formula>
    </cfRule>
  </conditionalFormatting>
  <conditionalFormatting sqref="BU49">
    <cfRule type="cellIs" dxfId="9400" priority="1822" operator="lessThan">
      <formula>$C$4</formula>
    </cfRule>
  </conditionalFormatting>
  <conditionalFormatting sqref="BU50">
    <cfRule type="cellIs" dxfId="9399" priority="1823" operator="lessThan">
      <formula>$C$4</formula>
    </cfRule>
  </conditionalFormatting>
  <conditionalFormatting sqref="BU51">
    <cfRule type="cellIs" dxfId="9398" priority="1824" operator="lessThan">
      <formula>$C$4</formula>
    </cfRule>
  </conditionalFormatting>
  <conditionalFormatting sqref="BU52">
    <cfRule type="cellIs" dxfId="9397" priority="1825" operator="lessThan">
      <formula>$C$4</formula>
    </cfRule>
  </conditionalFormatting>
  <conditionalFormatting sqref="BU53">
    <cfRule type="cellIs" dxfId="9396" priority="1826" operator="lessThan">
      <formula>$C$4</formula>
    </cfRule>
  </conditionalFormatting>
  <conditionalFormatting sqref="BU54">
    <cfRule type="cellIs" dxfId="9395" priority="1827" operator="lessThan">
      <formula>$C$4</formula>
    </cfRule>
  </conditionalFormatting>
  <conditionalFormatting sqref="BU55">
    <cfRule type="cellIs" dxfId="9394" priority="1828" operator="lessThan">
      <formula>$C$4</formula>
    </cfRule>
  </conditionalFormatting>
  <conditionalFormatting sqref="BU56">
    <cfRule type="cellIs" dxfId="9393" priority="1829" operator="lessThan">
      <formula>$C$4</formula>
    </cfRule>
  </conditionalFormatting>
  <conditionalFormatting sqref="BU57">
    <cfRule type="cellIs" dxfId="9392" priority="1830" operator="lessThan">
      <formula>$C$4</formula>
    </cfRule>
  </conditionalFormatting>
  <conditionalFormatting sqref="BU58">
    <cfRule type="cellIs" dxfId="9391" priority="1831" operator="lessThan">
      <formula>$C$4</formula>
    </cfRule>
  </conditionalFormatting>
  <conditionalFormatting sqref="BU59">
    <cfRule type="cellIs" dxfId="9390" priority="1832" operator="lessThan">
      <formula>$C$4</formula>
    </cfRule>
  </conditionalFormatting>
  <conditionalFormatting sqref="BU60">
    <cfRule type="cellIs" dxfId="9389" priority="1833" operator="lessThan">
      <formula>$C$4</formula>
    </cfRule>
  </conditionalFormatting>
  <conditionalFormatting sqref="BV11">
    <cfRule type="cellIs" dxfId="9388" priority="1834" operator="lessThan">
      <formula>$C$4</formula>
    </cfRule>
  </conditionalFormatting>
  <conditionalFormatting sqref="BV12">
    <cfRule type="cellIs" dxfId="9387" priority="1835" operator="lessThan">
      <formula>$C$4</formula>
    </cfRule>
  </conditionalFormatting>
  <conditionalFormatting sqref="BV13">
    <cfRule type="cellIs" dxfId="9386" priority="1836" operator="lessThan">
      <formula>$C$4</formula>
    </cfRule>
  </conditionalFormatting>
  <conditionalFormatting sqref="BV14">
    <cfRule type="cellIs" dxfId="9385" priority="1837" operator="lessThan">
      <formula>$C$4</formula>
    </cfRule>
  </conditionalFormatting>
  <conditionalFormatting sqref="BV15">
    <cfRule type="cellIs" dxfId="9384" priority="1838" operator="lessThan">
      <formula>$C$4</formula>
    </cfRule>
  </conditionalFormatting>
  <conditionalFormatting sqref="BV16">
    <cfRule type="cellIs" dxfId="9383" priority="1839" operator="lessThan">
      <formula>$C$4</formula>
    </cfRule>
  </conditionalFormatting>
  <conditionalFormatting sqref="BV17">
    <cfRule type="cellIs" dxfId="9382" priority="1840" operator="lessThan">
      <formula>$C$4</formula>
    </cfRule>
  </conditionalFormatting>
  <conditionalFormatting sqref="BV18">
    <cfRule type="cellIs" dxfId="9381" priority="1841" operator="lessThan">
      <formula>$C$4</formula>
    </cfRule>
  </conditionalFormatting>
  <conditionalFormatting sqref="BV19">
    <cfRule type="cellIs" dxfId="9380" priority="1842" operator="lessThan">
      <formula>$C$4</formula>
    </cfRule>
  </conditionalFormatting>
  <conditionalFormatting sqref="BV20">
    <cfRule type="cellIs" dxfId="9379" priority="1843" operator="lessThan">
      <formula>$C$4</formula>
    </cfRule>
  </conditionalFormatting>
  <conditionalFormatting sqref="BV21">
    <cfRule type="cellIs" dxfId="9378" priority="1844" operator="lessThan">
      <formula>$C$4</formula>
    </cfRule>
  </conditionalFormatting>
  <conditionalFormatting sqref="BV22">
    <cfRule type="cellIs" dxfId="9377" priority="1845" operator="lessThan">
      <formula>$C$4</formula>
    </cfRule>
  </conditionalFormatting>
  <conditionalFormatting sqref="BV23">
    <cfRule type="cellIs" dxfId="9376" priority="1846" operator="lessThan">
      <formula>$C$4</formula>
    </cfRule>
  </conditionalFormatting>
  <conditionalFormatting sqref="BV24">
    <cfRule type="cellIs" dxfId="9375" priority="1847" operator="lessThan">
      <formula>$C$4</formula>
    </cfRule>
  </conditionalFormatting>
  <conditionalFormatting sqref="BV25">
    <cfRule type="cellIs" dxfId="9374" priority="1848" operator="lessThan">
      <formula>$C$4</formula>
    </cfRule>
  </conditionalFormatting>
  <conditionalFormatting sqref="BV26">
    <cfRule type="cellIs" dxfId="9373" priority="1849" operator="lessThan">
      <formula>$C$4</formula>
    </cfRule>
  </conditionalFormatting>
  <conditionalFormatting sqref="BV27">
    <cfRule type="cellIs" dxfId="9372" priority="1850" operator="lessThan">
      <formula>$C$4</formula>
    </cfRule>
  </conditionalFormatting>
  <conditionalFormatting sqref="BV28">
    <cfRule type="cellIs" dxfId="9371" priority="1851" operator="lessThan">
      <formula>$C$4</formula>
    </cfRule>
  </conditionalFormatting>
  <conditionalFormatting sqref="BV29">
    <cfRule type="cellIs" dxfId="9370" priority="1852" operator="lessThan">
      <formula>$C$4</formula>
    </cfRule>
  </conditionalFormatting>
  <conditionalFormatting sqref="BV30">
    <cfRule type="cellIs" dxfId="9369" priority="1853" operator="lessThan">
      <formula>$C$4</formula>
    </cfRule>
  </conditionalFormatting>
  <conditionalFormatting sqref="BV31">
    <cfRule type="cellIs" dxfId="9368" priority="1854" operator="lessThan">
      <formula>$C$4</formula>
    </cfRule>
  </conditionalFormatting>
  <conditionalFormatting sqref="BV32">
    <cfRule type="cellIs" dxfId="9367" priority="1855" operator="lessThan">
      <formula>$C$4</formula>
    </cfRule>
  </conditionalFormatting>
  <conditionalFormatting sqref="BV33">
    <cfRule type="cellIs" dxfId="9366" priority="1856" operator="lessThan">
      <formula>$C$4</formula>
    </cfRule>
  </conditionalFormatting>
  <conditionalFormatting sqref="BV34">
    <cfRule type="cellIs" dxfId="9365" priority="1857" operator="lessThan">
      <formula>$C$4</formula>
    </cfRule>
  </conditionalFormatting>
  <conditionalFormatting sqref="BV35">
    <cfRule type="cellIs" dxfId="9364" priority="1858" operator="lessThan">
      <formula>$C$4</formula>
    </cfRule>
  </conditionalFormatting>
  <conditionalFormatting sqref="BV36">
    <cfRule type="cellIs" dxfId="9363" priority="1859" operator="lessThan">
      <formula>$C$4</formula>
    </cfRule>
  </conditionalFormatting>
  <conditionalFormatting sqref="BV37">
    <cfRule type="cellIs" dxfId="9362" priority="1860" operator="lessThan">
      <formula>$C$4</formula>
    </cfRule>
  </conditionalFormatting>
  <conditionalFormatting sqref="BV38">
    <cfRule type="cellIs" dxfId="9361" priority="1861" operator="lessThan">
      <formula>$C$4</formula>
    </cfRule>
  </conditionalFormatting>
  <conditionalFormatting sqref="BV39">
    <cfRule type="cellIs" dxfId="9360" priority="1862" operator="lessThan">
      <formula>$C$4</formula>
    </cfRule>
  </conditionalFormatting>
  <conditionalFormatting sqref="BV40">
    <cfRule type="cellIs" dxfId="9359" priority="1863" operator="lessThan">
      <formula>$C$4</formula>
    </cfRule>
  </conditionalFormatting>
  <conditionalFormatting sqref="BV41">
    <cfRule type="cellIs" dxfId="9358" priority="1864" operator="lessThan">
      <formula>$C$4</formula>
    </cfRule>
  </conditionalFormatting>
  <conditionalFormatting sqref="BV42">
    <cfRule type="cellIs" dxfId="9357" priority="1865" operator="lessThan">
      <formula>$C$4</formula>
    </cfRule>
  </conditionalFormatting>
  <conditionalFormatting sqref="BV43">
    <cfRule type="cellIs" dxfId="9356" priority="1866" operator="lessThan">
      <formula>$C$4</formula>
    </cfRule>
  </conditionalFormatting>
  <conditionalFormatting sqref="BV44">
    <cfRule type="cellIs" dxfId="9355" priority="1867" operator="lessThan">
      <formula>$C$4</formula>
    </cfRule>
  </conditionalFormatting>
  <conditionalFormatting sqref="BV45">
    <cfRule type="cellIs" dxfId="9354" priority="1868" operator="lessThan">
      <formula>$C$4</formula>
    </cfRule>
  </conditionalFormatting>
  <conditionalFormatting sqref="BV46">
    <cfRule type="cellIs" dxfId="9353" priority="1869" operator="lessThan">
      <formula>$C$4</formula>
    </cfRule>
  </conditionalFormatting>
  <conditionalFormatting sqref="BV47">
    <cfRule type="cellIs" dxfId="9352" priority="1870" operator="lessThan">
      <formula>$C$4</formula>
    </cfRule>
  </conditionalFormatting>
  <conditionalFormatting sqref="BV48">
    <cfRule type="cellIs" dxfId="9351" priority="1871" operator="lessThan">
      <formula>$C$4</formula>
    </cfRule>
  </conditionalFormatting>
  <conditionalFormatting sqref="BV49">
    <cfRule type="cellIs" dxfId="9350" priority="1872" operator="lessThan">
      <formula>$C$4</formula>
    </cfRule>
  </conditionalFormatting>
  <conditionalFormatting sqref="BV50">
    <cfRule type="cellIs" dxfId="9349" priority="1873" operator="lessThan">
      <formula>$C$4</formula>
    </cfRule>
  </conditionalFormatting>
  <conditionalFormatting sqref="BV51">
    <cfRule type="cellIs" dxfId="9348" priority="1874" operator="lessThan">
      <formula>$C$4</formula>
    </cfRule>
  </conditionalFormatting>
  <conditionalFormatting sqref="BV52">
    <cfRule type="cellIs" dxfId="9347" priority="1875" operator="lessThan">
      <formula>$C$4</formula>
    </cfRule>
  </conditionalFormatting>
  <conditionalFormatting sqref="BV53">
    <cfRule type="cellIs" dxfId="9346" priority="1876" operator="lessThan">
      <formula>$C$4</formula>
    </cfRule>
  </conditionalFormatting>
  <conditionalFormatting sqref="BV54">
    <cfRule type="cellIs" dxfId="9345" priority="1877" operator="lessThan">
      <formula>$C$4</formula>
    </cfRule>
  </conditionalFormatting>
  <conditionalFormatting sqref="BV55">
    <cfRule type="cellIs" dxfId="9344" priority="1878" operator="lessThan">
      <formula>$C$4</formula>
    </cfRule>
  </conditionalFormatting>
  <conditionalFormatting sqref="BV56">
    <cfRule type="cellIs" dxfId="9343" priority="1879" operator="lessThan">
      <formula>$C$4</formula>
    </cfRule>
  </conditionalFormatting>
  <conditionalFormatting sqref="BV57">
    <cfRule type="cellIs" dxfId="9342" priority="1880" operator="lessThan">
      <formula>$C$4</formula>
    </cfRule>
  </conditionalFormatting>
  <conditionalFormatting sqref="BV58">
    <cfRule type="cellIs" dxfId="9341" priority="1881" operator="lessThan">
      <formula>$C$4</formula>
    </cfRule>
  </conditionalFormatting>
  <conditionalFormatting sqref="BV59">
    <cfRule type="cellIs" dxfId="9340" priority="1882" operator="lessThan">
      <formula>$C$4</formula>
    </cfRule>
  </conditionalFormatting>
  <conditionalFormatting sqref="BV60">
    <cfRule type="cellIs" dxfId="9339" priority="1883" operator="lessThan">
      <formula>$C$4</formula>
    </cfRule>
  </conditionalFormatting>
  <conditionalFormatting sqref="BW11">
    <cfRule type="cellIs" dxfId="9338" priority="1884" operator="lessThan">
      <formula>$C$4</formula>
    </cfRule>
  </conditionalFormatting>
  <conditionalFormatting sqref="BW12">
    <cfRule type="cellIs" dxfId="9337" priority="1885" operator="lessThan">
      <formula>$C$4</formula>
    </cfRule>
  </conditionalFormatting>
  <conditionalFormatting sqref="BW13">
    <cfRule type="cellIs" dxfId="9336" priority="1886" operator="lessThan">
      <formula>$C$4</formula>
    </cfRule>
  </conditionalFormatting>
  <conditionalFormatting sqref="BW14">
    <cfRule type="cellIs" dxfId="9335" priority="1887" operator="lessThan">
      <formula>$C$4</formula>
    </cfRule>
  </conditionalFormatting>
  <conditionalFormatting sqref="BW15">
    <cfRule type="cellIs" dxfId="9334" priority="1888" operator="lessThan">
      <formula>$C$4</formula>
    </cfRule>
  </conditionalFormatting>
  <conditionalFormatting sqref="BW16">
    <cfRule type="cellIs" dxfId="9333" priority="1889" operator="lessThan">
      <formula>$C$4</formula>
    </cfRule>
  </conditionalFormatting>
  <conditionalFormatting sqref="BW17">
    <cfRule type="cellIs" dxfId="9332" priority="1890" operator="lessThan">
      <formula>$C$4</formula>
    </cfRule>
  </conditionalFormatting>
  <conditionalFormatting sqref="BW18">
    <cfRule type="cellIs" dxfId="9331" priority="1891" operator="lessThan">
      <formula>$C$4</formula>
    </cfRule>
  </conditionalFormatting>
  <conditionalFormatting sqref="BW19">
    <cfRule type="cellIs" dxfId="9330" priority="1892" operator="lessThan">
      <formula>$C$4</formula>
    </cfRule>
  </conditionalFormatting>
  <conditionalFormatting sqref="BW20">
    <cfRule type="cellIs" dxfId="9329" priority="1893" operator="lessThan">
      <formula>$C$4</formula>
    </cfRule>
  </conditionalFormatting>
  <conditionalFormatting sqref="BW21">
    <cfRule type="cellIs" dxfId="9328" priority="1894" operator="lessThan">
      <formula>$C$4</formula>
    </cfRule>
  </conditionalFormatting>
  <conditionalFormatting sqref="BW22">
    <cfRule type="cellIs" dxfId="9327" priority="1895" operator="lessThan">
      <formula>$C$4</formula>
    </cfRule>
  </conditionalFormatting>
  <conditionalFormatting sqref="BW23">
    <cfRule type="cellIs" dxfId="9326" priority="1896" operator="lessThan">
      <formula>$C$4</formula>
    </cfRule>
  </conditionalFormatting>
  <conditionalFormatting sqref="BW24">
    <cfRule type="cellIs" dxfId="9325" priority="1897" operator="lessThan">
      <formula>$C$4</formula>
    </cfRule>
  </conditionalFormatting>
  <conditionalFormatting sqref="BW25">
    <cfRule type="cellIs" dxfId="9324" priority="1898" operator="lessThan">
      <formula>$C$4</formula>
    </cfRule>
  </conditionalFormatting>
  <conditionalFormatting sqref="BW26">
    <cfRule type="cellIs" dxfId="9323" priority="1899" operator="lessThan">
      <formula>$C$4</formula>
    </cfRule>
  </conditionalFormatting>
  <conditionalFormatting sqref="BW27">
    <cfRule type="cellIs" dxfId="9322" priority="1900" operator="lessThan">
      <formula>$C$4</formula>
    </cfRule>
  </conditionalFormatting>
  <conditionalFormatting sqref="BW28">
    <cfRule type="cellIs" dxfId="9321" priority="1901" operator="lessThan">
      <formula>$C$4</formula>
    </cfRule>
  </conditionalFormatting>
  <conditionalFormatting sqref="BW29">
    <cfRule type="cellIs" dxfId="9320" priority="1902" operator="lessThan">
      <formula>$C$4</formula>
    </cfRule>
  </conditionalFormatting>
  <conditionalFormatting sqref="BW30">
    <cfRule type="cellIs" dxfId="9319" priority="1903" operator="lessThan">
      <formula>$C$4</formula>
    </cfRule>
  </conditionalFormatting>
  <conditionalFormatting sqref="BW31">
    <cfRule type="cellIs" dxfId="9318" priority="1904" operator="lessThan">
      <formula>$C$4</formula>
    </cfRule>
  </conditionalFormatting>
  <conditionalFormatting sqref="BW32">
    <cfRule type="cellIs" dxfId="9317" priority="1905" operator="lessThan">
      <formula>$C$4</formula>
    </cfRule>
  </conditionalFormatting>
  <conditionalFormatting sqref="BW33">
    <cfRule type="cellIs" dxfId="9316" priority="1906" operator="lessThan">
      <formula>$C$4</formula>
    </cfRule>
  </conditionalFormatting>
  <conditionalFormatting sqref="BW34">
    <cfRule type="cellIs" dxfId="9315" priority="1907" operator="lessThan">
      <formula>$C$4</formula>
    </cfRule>
  </conditionalFormatting>
  <conditionalFormatting sqref="BW35">
    <cfRule type="cellIs" dxfId="9314" priority="1908" operator="lessThan">
      <formula>$C$4</formula>
    </cfRule>
  </conditionalFormatting>
  <conditionalFormatting sqref="BW36">
    <cfRule type="cellIs" dxfId="9313" priority="1909" operator="lessThan">
      <formula>$C$4</formula>
    </cfRule>
  </conditionalFormatting>
  <conditionalFormatting sqref="BW37">
    <cfRule type="cellIs" dxfId="9312" priority="1910" operator="lessThan">
      <formula>$C$4</formula>
    </cfRule>
  </conditionalFormatting>
  <conditionalFormatting sqref="BW38">
    <cfRule type="cellIs" dxfId="9311" priority="1911" operator="lessThan">
      <formula>$C$4</formula>
    </cfRule>
  </conditionalFormatting>
  <conditionalFormatting sqref="BW39">
    <cfRule type="cellIs" dxfId="9310" priority="1912" operator="lessThan">
      <formula>$C$4</formula>
    </cfRule>
  </conditionalFormatting>
  <conditionalFormatting sqref="BW40">
    <cfRule type="cellIs" dxfId="9309" priority="1913" operator="lessThan">
      <formula>$C$4</formula>
    </cfRule>
  </conditionalFormatting>
  <conditionalFormatting sqref="BW41">
    <cfRule type="cellIs" dxfId="9308" priority="1914" operator="lessThan">
      <formula>$C$4</formula>
    </cfRule>
  </conditionalFormatting>
  <conditionalFormatting sqref="BW42">
    <cfRule type="cellIs" dxfId="9307" priority="1915" operator="lessThan">
      <formula>$C$4</formula>
    </cfRule>
  </conditionalFormatting>
  <conditionalFormatting sqref="BW43">
    <cfRule type="cellIs" dxfId="9306" priority="1916" operator="lessThan">
      <formula>$C$4</formula>
    </cfRule>
  </conditionalFormatting>
  <conditionalFormatting sqref="BW44">
    <cfRule type="cellIs" dxfId="9305" priority="1917" operator="lessThan">
      <formula>$C$4</formula>
    </cfRule>
  </conditionalFormatting>
  <conditionalFormatting sqref="BW45">
    <cfRule type="cellIs" dxfId="9304" priority="1918" operator="lessThan">
      <formula>$C$4</formula>
    </cfRule>
  </conditionalFormatting>
  <conditionalFormatting sqref="BW46">
    <cfRule type="cellIs" dxfId="9303" priority="1919" operator="lessThan">
      <formula>$C$4</formula>
    </cfRule>
  </conditionalFormatting>
  <conditionalFormatting sqref="BW47">
    <cfRule type="cellIs" dxfId="9302" priority="1920" operator="lessThan">
      <formula>$C$4</formula>
    </cfRule>
  </conditionalFormatting>
  <conditionalFormatting sqref="BW48">
    <cfRule type="cellIs" dxfId="9301" priority="1921" operator="lessThan">
      <formula>$C$4</formula>
    </cfRule>
  </conditionalFormatting>
  <conditionalFormatting sqref="BW49">
    <cfRule type="cellIs" dxfId="9300" priority="1922" operator="lessThan">
      <formula>$C$4</formula>
    </cfRule>
  </conditionalFormatting>
  <conditionalFormatting sqref="BW50">
    <cfRule type="cellIs" dxfId="9299" priority="1923" operator="lessThan">
      <formula>$C$4</formula>
    </cfRule>
  </conditionalFormatting>
  <conditionalFormatting sqref="BW51">
    <cfRule type="cellIs" dxfId="9298" priority="1924" operator="lessThan">
      <formula>$C$4</formula>
    </cfRule>
  </conditionalFormatting>
  <conditionalFormatting sqref="BW52">
    <cfRule type="cellIs" dxfId="9297" priority="1925" operator="lessThan">
      <formula>$C$4</formula>
    </cfRule>
  </conditionalFormatting>
  <conditionalFormatting sqref="BW53">
    <cfRule type="cellIs" dxfId="9296" priority="1926" operator="lessThan">
      <formula>$C$4</formula>
    </cfRule>
  </conditionalFormatting>
  <conditionalFormatting sqref="BW54">
    <cfRule type="cellIs" dxfId="9295" priority="1927" operator="lessThan">
      <formula>$C$4</formula>
    </cfRule>
  </conditionalFormatting>
  <conditionalFormatting sqref="BW55">
    <cfRule type="cellIs" dxfId="9294" priority="1928" operator="lessThan">
      <formula>$C$4</formula>
    </cfRule>
  </conditionalFormatting>
  <conditionalFormatting sqref="BW56">
    <cfRule type="cellIs" dxfId="9293" priority="1929" operator="lessThan">
      <formula>$C$4</formula>
    </cfRule>
  </conditionalFormatting>
  <conditionalFormatting sqref="BW57">
    <cfRule type="cellIs" dxfId="9292" priority="1930" operator="lessThan">
      <formula>$C$4</formula>
    </cfRule>
  </conditionalFormatting>
  <conditionalFormatting sqref="BW58">
    <cfRule type="cellIs" dxfId="9291" priority="1931" operator="lessThan">
      <formula>$C$4</formula>
    </cfRule>
  </conditionalFormatting>
  <conditionalFormatting sqref="BW59">
    <cfRule type="cellIs" dxfId="9290" priority="1932" operator="lessThan">
      <formula>$C$4</formula>
    </cfRule>
  </conditionalFormatting>
  <conditionalFormatting sqref="BW60">
    <cfRule type="cellIs" dxfId="9289" priority="1933" operator="lessThan">
      <formula>$C$4</formula>
    </cfRule>
  </conditionalFormatting>
  <conditionalFormatting sqref="BX11">
    <cfRule type="cellIs" dxfId="9288" priority="1934" operator="lessThan">
      <formula>$C$4</formula>
    </cfRule>
  </conditionalFormatting>
  <conditionalFormatting sqref="BX12">
    <cfRule type="cellIs" dxfId="9287" priority="1935" operator="lessThan">
      <formula>$C$4</formula>
    </cfRule>
  </conditionalFormatting>
  <conditionalFormatting sqref="BX13">
    <cfRule type="cellIs" dxfId="9286" priority="1936" operator="lessThan">
      <formula>$C$4</formula>
    </cfRule>
  </conditionalFormatting>
  <conditionalFormatting sqref="BX14">
    <cfRule type="cellIs" dxfId="9285" priority="1937" operator="lessThan">
      <formula>$C$4</formula>
    </cfRule>
  </conditionalFormatting>
  <conditionalFormatting sqref="BX15">
    <cfRule type="cellIs" dxfId="9284" priority="1938" operator="lessThan">
      <formula>$C$4</formula>
    </cfRule>
  </conditionalFormatting>
  <conditionalFormatting sqref="BX16">
    <cfRule type="cellIs" dxfId="9283" priority="1939" operator="lessThan">
      <formula>$C$4</formula>
    </cfRule>
  </conditionalFormatting>
  <conditionalFormatting sqref="BX17">
    <cfRule type="cellIs" dxfId="9282" priority="1940" operator="lessThan">
      <formula>$C$4</formula>
    </cfRule>
  </conditionalFormatting>
  <conditionalFormatting sqref="BX18">
    <cfRule type="cellIs" dxfId="9281" priority="1941" operator="lessThan">
      <formula>$C$4</formula>
    </cfRule>
  </conditionalFormatting>
  <conditionalFormatting sqref="BX19">
    <cfRule type="cellIs" dxfId="9280" priority="1942" operator="lessThan">
      <formula>$C$4</formula>
    </cfRule>
  </conditionalFormatting>
  <conditionalFormatting sqref="BX20">
    <cfRule type="cellIs" dxfId="9279" priority="1943" operator="lessThan">
      <formula>$C$4</formula>
    </cfRule>
  </conditionalFormatting>
  <conditionalFormatting sqref="BX21">
    <cfRule type="cellIs" dxfId="9278" priority="1944" operator="lessThan">
      <formula>$C$4</formula>
    </cfRule>
  </conditionalFormatting>
  <conditionalFormatting sqref="BX22">
    <cfRule type="cellIs" dxfId="9277" priority="1945" operator="lessThan">
      <formula>$C$4</formula>
    </cfRule>
  </conditionalFormatting>
  <conditionalFormatting sqref="BX23">
    <cfRule type="cellIs" dxfId="9276" priority="1946" operator="lessThan">
      <formula>$C$4</formula>
    </cfRule>
  </conditionalFormatting>
  <conditionalFormatting sqref="BX24">
    <cfRule type="cellIs" dxfId="9275" priority="1947" operator="lessThan">
      <formula>$C$4</formula>
    </cfRule>
  </conditionalFormatting>
  <conditionalFormatting sqref="BX25">
    <cfRule type="cellIs" dxfId="9274" priority="1948" operator="lessThan">
      <formula>$C$4</formula>
    </cfRule>
  </conditionalFormatting>
  <conditionalFormatting sqref="BX26">
    <cfRule type="cellIs" dxfId="9273" priority="1949" operator="lessThan">
      <formula>$C$4</formula>
    </cfRule>
  </conditionalFormatting>
  <conditionalFormatting sqref="BX27">
    <cfRule type="cellIs" dxfId="9272" priority="1950" operator="lessThan">
      <formula>$C$4</formula>
    </cfRule>
  </conditionalFormatting>
  <conditionalFormatting sqref="BX28">
    <cfRule type="cellIs" dxfId="9271" priority="1951" operator="lessThan">
      <formula>$C$4</formula>
    </cfRule>
  </conditionalFormatting>
  <conditionalFormatting sqref="BX29">
    <cfRule type="cellIs" dxfId="9270" priority="1952" operator="lessThan">
      <formula>$C$4</formula>
    </cfRule>
  </conditionalFormatting>
  <conditionalFormatting sqref="BX30">
    <cfRule type="cellIs" dxfId="9269" priority="1953" operator="lessThan">
      <formula>$C$4</formula>
    </cfRule>
  </conditionalFormatting>
  <conditionalFormatting sqref="BX31">
    <cfRule type="cellIs" dxfId="9268" priority="1954" operator="lessThan">
      <formula>$C$4</formula>
    </cfRule>
  </conditionalFormatting>
  <conditionalFormatting sqref="BX32">
    <cfRule type="cellIs" dxfId="9267" priority="1955" operator="lessThan">
      <formula>$C$4</formula>
    </cfRule>
  </conditionalFormatting>
  <conditionalFormatting sqref="BX33">
    <cfRule type="cellIs" dxfId="9266" priority="1956" operator="lessThan">
      <formula>$C$4</formula>
    </cfRule>
  </conditionalFormatting>
  <conditionalFormatting sqref="BX34">
    <cfRule type="cellIs" dxfId="9265" priority="1957" operator="lessThan">
      <formula>$C$4</formula>
    </cfRule>
  </conditionalFormatting>
  <conditionalFormatting sqref="BX35">
    <cfRule type="cellIs" dxfId="9264" priority="1958" operator="lessThan">
      <formula>$C$4</formula>
    </cfRule>
  </conditionalFormatting>
  <conditionalFormatting sqref="BX36">
    <cfRule type="cellIs" dxfId="9263" priority="1959" operator="lessThan">
      <formula>$C$4</formula>
    </cfRule>
  </conditionalFormatting>
  <conditionalFormatting sqref="BX37">
    <cfRule type="cellIs" dxfId="9262" priority="1960" operator="lessThan">
      <formula>$C$4</formula>
    </cfRule>
  </conditionalFormatting>
  <conditionalFormatting sqref="BX38">
    <cfRule type="cellIs" dxfId="9261" priority="1961" operator="lessThan">
      <formula>$C$4</formula>
    </cfRule>
  </conditionalFormatting>
  <conditionalFormatting sqref="BX39">
    <cfRule type="cellIs" dxfId="9260" priority="1962" operator="lessThan">
      <formula>$C$4</formula>
    </cfRule>
  </conditionalFormatting>
  <conditionalFormatting sqref="BX40">
    <cfRule type="cellIs" dxfId="9259" priority="1963" operator="lessThan">
      <formula>$C$4</formula>
    </cfRule>
  </conditionalFormatting>
  <conditionalFormatting sqref="BX41">
    <cfRule type="cellIs" dxfId="9258" priority="1964" operator="lessThan">
      <formula>$C$4</formula>
    </cfRule>
  </conditionalFormatting>
  <conditionalFormatting sqref="BX42">
    <cfRule type="cellIs" dxfId="9257" priority="1965" operator="lessThan">
      <formula>$C$4</formula>
    </cfRule>
  </conditionalFormatting>
  <conditionalFormatting sqref="BX43">
    <cfRule type="cellIs" dxfId="9256" priority="1966" operator="lessThan">
      <formula>$C$4</formula>
    </cfRule>
  </conditionalFormatting>
  <conditionalFormatting sqref="BX44">
    <cfRule type="cellIs" dxfId="9255" priority="1967" operator="lessThan">
      <formula>$C$4</formula>
    </cfRule>
  </conditionalFormatting>
  <conditionalFormatting sqref="BX45">
    <cfRule type="cellIs" dxfId="9254" priority="1968" operator="lessThan">
      <formula>$C$4</formula>
    </cfRule>
  </conditionalFormatting>
  <conditionalFormatting sqref="BX46">
    <cfRule type="cellIs" dxfId="9253" priority="1969" operator="lessThan">
      <formula>$C$4</formula>
    </cfRule>
  </conditionalFormatting>
  <conditionalFormatting sqref="BX47">
    <cfRule type="cellIs" dxfId="9252" priority="1970" operator="lessThan">
      <formula>$C$4</formula>
    </cfRule>
  </conditionalFormatting>
  <conditionalFormatting sqref="BX48">
    <cfRule type="cellIs" dxfId="9251" priority="1971" operator="lessThan">
      <formula>$C$4</formula>
    </cfRule>
  </conditionalFormatting>
  <conditionalFormatting sqref="BX49">
    <cfRule type="cellIs" dxfId="9250" priority="1972" operator="lessThan">
      <formula>$C$4</formula>
    </cfRule>
  </conditionalFormatting>
  <conditionalFormatting sqref="BX50">
    <cfRule type="cellIs" dxfId="9249" priority="1973" operator="lessThan">
      <formula>$C$4</formula>
    </cfRule>
  </conditionalFormatting>
  <conditionalFormatting sqref="BX51">
    <cfRule type="cellIs" dxfId="9248" priority="1974" operator="lessThan">
      <formula>$C$4</formula>
    </cfRule>
  </conditionalFormatting>
  <conditionalFormatting sqref="BX52">
    <cfRule type="cellIs" dxfId="9247" priority="1975" operator="lessThan">
      <formula>$C$4</formula>
    </cfRule>
  </conditionalFormatting>
  <conditionalFormatting sqref="BX53">
    <cfRule type="cellIs" dxfId="9246" priority="1976" operator="lessThan">
      <formula>$C$4</formula>
    </cfRule>
  </conditionalFormatting>
  <conditionalFormatting sqref="BX54">
    <cfRule type="cellIs" dxfId="9245" priority="1977" operator="lessThan">
      <formula>$C$4</formula>
    </cfRule>
  </conditionalFormatting>
  <conditionalFormatting sqref="BX55">
    <cfRule type="cellIs" dxfId="9244" priority="1978" operator="lessThan">
      <formula>$C$4</formula>
    </cfRule>
  </conditionalFormatting>
  <conditionalFormatting sqref="BX56">
    <cfRule type="cellIs" dxfId="9243" priority="1979" operator="lessThan">
      <formula>$C$4</formula>
    </cfRule>
  </conditionalFormatting>
  <conditionalFormatting sqref="BX57">
    <cfRule type="cellIs" dxfId="9242" priority="1980" operator="lessThan">
      <formula>$C$4</formula>
    </cfRule>
  </conditionalFormatting>
  <conditionalFormatting sqref="BX58">
    <cfRule type="cellIs" dxfId="9241" priority="1981" operator="lessThan">
      <formula>$C$4</formula>
    </cfRule>
  </conditionalFormatting>
  <conditionalFormatting sqref="BX59">
    <cfRule type="cellIs" dxfId="9240" priority="1982" operator="lessThan">
      <formula>$C$4</formula>
    </cfRule>
  </conditionalFormatting>
  <conditionalFormatting sqref="BX60">
    <cfRule type="cellIs" dxfId="9239" priority="1983" operator="lessThan">
      <formula>$C$4</formula>
    </cfRule>
  </conditionalFormatting>
  <conditionalFormatting sqref="BY11">
    <cfRule type="cellIs" dxfId="9238" priority="1984" operator="lessThan">
      <formula>$C$4</formula>
    </cfRule>
  </conditionalFormatting>
  <conditionalFormatting sqref="BY12">
    <cfRule type="cellIs" dxfId="9237" priority="1985" operator="lessThan">
      <formula>$C$4</formula>
    </cfRule>
  </conditionalFormatting>
  <conditionalFormatting sqref="BY13">
    <cfRule type="cellIs" dxfId="9236" priority="1986" operator="lessThan">
      <formula>$C$4</formula>
    </cfRule>
  </conditionalFormatting>
  <conditionalFormatting sqref="BY14">
    <cfRule type="cellIs" dxfId="9235" priority="1987" operator="lessThan">
      <formula>$C$4</formula>
    </cfRule>
  </conditionalFormatting>
  <conditionalFormatting sqref="BY15">
    <cfRule type="cellIs" dxfId="9234" priority="1988" operator="lessThan">
      <formula>$C$4</formula>
    </cfRule>
  </conditionalFormatting>
  <conditionalFormatting sqref="BY16">
    <cfRule type="cellIs" dxfId="9233" priority="1989" operator="lessThan">
      <formula>$C$4</formula>
    </cfRule>
  </conditionalFormatting>
  <conditionalFormatting sqref="BY17">
    <cfRule type="cellIs" dxfId="9232" priority="1990" operator="lessThan">
      <formula>$C$4</formula>
    </cfRule>
  </conditionalFormatting>
  <conditionalFormatting sqref="BY18">
    <cfRule type="cellIs" dxfId="9231" priority="1991" operator="lessThan">
      <formula>$C$4</formula>
    </cfRule>
  </conditionalFormatting>
  <conditionalFormatting sqref="BY19">
    <cfRule type="cellIs" dxfId="9230" priority="1992" operator="lessThan">
      <formula>$C$4</formula>
    </cfRule>
  </conditionalFormatting>
  <conditionalFormatting sqref="BY20">
    <cfRule type="cellIs" dxfId="9229" priority="1993" operator="lessThan">
      <formula>$C$4</formula>
    </cfRule>
  </conditionalFormatting>
  <conditionalFormatting sqref="BY21">
    <cfRule type="cellIs" dxfId="9228" priority="1994" operator="lessThan">
      <formula>$C$4</formula>
    </cfRule>
  </conditionalFormatting>
  <conditionalFormatting sqref="BY22">
    <cfRule type="cellIs" dxfId="9227" priority="1995" operator="lessThan">
      <formula>$C$4</formula>
    </cfRule>
  </conditionalFormatting>
  <conditionalFormatting sqref="BY23">
    <cfRule type="cellIs" dxfId="9226" priority="1996" operator="lessThan">
      <formula>$C$4</formula>
    </cfRule>
  </conditionalFormatting>
  <conditionalFormatting sqref="BY24">
    <cfRule type="cellIs" dxfId="9225" priority="1997" operator="lessThan">
      <formula>$C$4</formula>
    </cfRule>
  </conditionalFormatting>
  <conditionalFormatting sqref="BY25">
    <cfRule type="cellIs" dxfId="9224" priority="1998" operator="lessThan">
      <formula>$C$4</formula>
    </cfRule>
  </conditionalFormatting>
  <conditionalFormatting sqref="BY26">
    <cfRule type="cellIs" dxfId="9223" priority="1999" operator="lessThan">
      <formula>$C$4</formula>
    </cfRule>
  </conditionalFormatting>
  <conditionalFormatting sqref="BY27">
    <cfRule type="cellIs" dxfId="9222" priority="2000" operator="lessThan">
      <formula>$C$4</formula>
    </cfRule>
  </conditionalFormatting>
  <conditionalFormatting sqref="BY28">
    <cfRule type="cellIs" dxfId="9221" priority="2001" operator="lessThan">
      <formula>$C$4</formula>
    </cfRule>
  </conditionalFormatting>
  <conditionalFormatting sqref="BY29">
    <cfRule type="cellIs" dxfId="9220" priority="2002" operator="lessThan">
      <formula>$C$4</formula>
    </cfRule>
  </conditionalFormatting>
  <conditionalFormatting sqref="BY30">
    <cfRule type="cellIs" dxfId="9219" priority="2003" operator="lessThan">
      <formula>$C$4</formula>
    </cfRule>
  </conditionalFormatting>
  <conditionalFormatting sqref="BY31">
    <cfRule type="cellIs" dxfId="9218" priority="2004" operator="lessThan">
      <formula>$C$4</formula>
    </cfRule>
  </conditionalFormatting>
  <conditionalFormatting sqref="BY32">
    <cfRule type="cellIs" dxfId="9217" priority="2005" operator="lessThan">
      <formula>$C$4</formula>
    </cfRule>
  </conditionalFormatting>
  <conditionalFormatting sqref="BY33">
    <cfRule type="cellIs" dxfId="9216" priority="2006" operator="lessThan">
      <formula>$C$4</formula>
    </cfRule>
  </conditionalFormatting>
  <conditionalFormatting sqref="BY34">
    <cfRule type="cellIs" dxfId="9215" priority="2007" operator="lessThan">
      <formula>$C$4</formula>
    </cfRule>
  </conditionalFormatting>
  <conditionalFormatting sqref="BY35">
    <cfRule type="cellIs" dxfId="9214" priority="2008" operator="lessThan">
      <formula>$C$4</formula>
    </cfRule>
  </conditionalFormatting>
  <conditionalFormatting sqref="BY36">
    <cfRule type="cellIs" dxfId="9213" priority="2009" operator="lessThan">
      <formula>$C$4</formula>
    </cfRule>
  </conditionalFormatting>
  <conditionalFormatting sqref="BY37">
    <cfRule type="cellIs" dxfId="9212" priority="2010" operator="lessThan">
      <formula>$C$4</formula>
    </cfRule>
  </conditionalFormatting>
  <conditionalFormatting sqref="BY38">
    <cfRule type="cellIs" dxfId="9211" priority="2011" operator="lessThan">
      <formula>$C$4</formula>
    </cfRule>
  </conditionalFormatting>
  <conditionalFormatting sqref="BY39">
    <cfRule type="cellIs" dxfId="9210" priority="2012" operator="lessThan">
      <formula>$C$4</formula>
    </cfRule>
  </conditionalFormatting>
  <conditionalFormatting sqref="BY40">
    <cfRule type="cellIs" dxfId="9209" priority="2013" operator="lessThan">
      <formula>$C$4</formula>
    </cfRule>
  </conditionalFormatting>
  <conditionalFormatting sqref="BY41">
    <cfRule type="cellIs" dxfId="9208" priority="2014" operator="lessThan">
      <formula>$C$4</formula>
    </cfRule>
  </conditionalFormatting>
  <conditionalFormatting sqref="BY42">
    <cfRule type="cellIs" dxfId="9207" priority="2015" operator="lessThan">
      <formula>$C$4</formula>
    </cfRule>
  </conditionalFormatting>
  <conditionalFormatting sqref="BY43">
    <cfRule type="cellIs" dxfId="9206" priority="2016" operator="lessThan">
      <formula>$C$4</formula>
    </cfRule>
  </conditionalFormatting>
  <conditionalFormatting sqref="BY44">
    <cfRule type="cellIs" dxfId="9205" priority="2017" operator="lessThan">
      <formula>$C$4</formula>
    </cfRule>
  </conditionalFormatting>
  <conditionalFormatting sqref="BY45">
    <cfRule type="cellIs" dxfId="9204" priority="2018" operator="lessThan">
      <formula>$C$4</formula>
    </cfRule>
  </conditionalFormatting>
  <conditionalFormatting sqref="BY46">
    <cfRule type="cellIs" dxfId="9203" priority="2019" operator="lessThan">
      <formula>$C$4</formula>
    </cfRule>
  </conditionalFormatting>
  <conditionalFormatting sqref="BY47">
    <cfRule type="cellIs" dxfId="9202" priority="2020" operator="lessThan">
      <formula>$C$4</formula>
    </cfRule>
  </conditionalFormatting>
  <conditionalFormatting sqref="BY48">
    <cfRule type="cellIs" dxfId="9201" priority="2021" operator="lessThan">
      <formula>$C$4</formula>
    </cfRule>
  </conditionalFormatting>
  <conditionalFormatting sqref="BY49">
    <cfRule type="cellIs" dxfId="9200" priority="2022" operator="lessThan">
      <formula>$C$4</formula>
    </cfRule>
  </conditionalFormatting>
  <conditionalFormatting sqref="BY50">
    <cfRule type="cellIs" dxfId="9199" priority="2023" operator="lessThan">
      <formula>$C$4</formula>
    </cfRule>
  </conditionalFormatting>
  <conditionalFormatting sqref="BY51">
    <cfRule type="cellIs" dxfId="9198" priority="2024" operator="lessThan">
      <formula>$C$4</formula>
    </cfRule>
  </conditionalFormatting>
  <conditionalFormatting sqref="BY52">
    <cfRule type="cellIs" dxfId="9197" priority="2025" operator="lessThan">
      <formula>$C$4</formula>
    </cfRule>
  </conditionalFormatting>
  <conditionalFormatting sqref="BY53">
    <cfRule type="cellIs" dxfId="9196" priority="2026" operator="lessThan">
      <formula>$C$4</formula>
    </cfRule>
  </conditionalFormatting>
  <conditionalFormatting sqref="BY54">
    <cfRule type="cellIs" dxfId="9195" priority="2027" operator="lessThan">
      <formula>$C$4</formula>
    </cfRule>
  </conditionalFormatting>
  <conditionalFormatting sqref="BY55">
    <cfRule type="cellIs" dxfId="9194" priority="2028" operator="lessThan">
      <formula>$C$4</formula>
    </cfRule>
  </conditionalFormatting>
  <conditionalFormatting sqref="BY56">
    <cfRule type="cellIs" dxfId="9193" priority="2029" operator="lessThan">
      <formula>$C$4</formula>
    </cfRule>
  </conditionalFormatting>
  <conditionalFormatting sqref="BY57">
    <cfRule type="cellIs" dxfId="9192" priority="2030" operator="lessThan">
      <formula>$C$4</formula>
    </cfRule>
  </conditionalFormatting>
  <conditionalFormatting sqref="BY58">
    <cfRule type="cellIs" dxfId="9191" priority="2031" operator="lessThan">
      <formula>$C$4</formula>
    </cfRule>
  </conditionalFormatting>
  <conditionalFormatting sqref="BY59">
    <cfRule type="cellIs" dxfId="9190" priority="2032" operator="lessThan">
      <formula>$C$4</formula>
    </cfRule>
  </conditionalFormatting>
  <conditionalFormatting sqref="BY60">
    <cfRule type="cellIs" dxfId="9189" priority="2033" operator="lessThan">
      <formula>$C$4</formula>
    </cfRule>
  </conditionalFormatting>
  <conditionalFormatting sqref="BZ11:BZ43">
    <cfRule type="cellIs" dxfId="9188" priority="2034" operator="lessThan">
      <formula>$C$4</formula>
    </cfRule>
  </conditionalFormatting>
  <conditionalFormatting sqref="BZ44">
    <cfRule type="cellIs" dxfId="9187" priority="2067" operator="lessThan">
      <formula>$C$4</formula>
    </cfRule>
  </conditionalFormatting>
  <conditionalFormatting sqref="BZ45">
    <cfRule type="cellIs" dxfId="9186" priority="2068" operator="lessThan">
      <formula>$C$4</formula>
    </cfRule>
  </conditionalFormatting>
  <conditionalFormatting sqref="BZ46">
    <cfRule type="cellIs" dxfId="9185" priority="2069" operator="lessThan">
      <formula>$C$4</formula>
    </cfRule>
  </conditionalFormatting>
  <conditionalFormatting sqref="BZ47">
    <cfRule type="cellIs" dxfId="9184" priority="2070" operator="lessThan">
      <formula>$C$4</formula>
    </cfRule>
  </conditionalFormatting>
  <conditionalFormatting sqref="BZ48">
    <cfRule type="cellIs" dxfId="9183" priority="2071" operator="lessThan">
      <formula>$C$4</formula>
    </cfRule>
  </conditionalFormatting>
  <conditionalFormatting sqref="BZ49">
    <cfRule type="cellIs" dxfId="9182" priority="2072" operator="lessThan">
      <formula>$C$4</formula>
    </cfRule>
  </conditionalFormatting>
  <conditionalFormatting sqref="BZ50">
    <cfRule type="cellIs" dxfId="9181" priority="2073" operator="lessThan">
      <formula>$C$4</formula>
    </cfRule>
  </conditionalFormatting>
  <conditionalFormatting sqref="BZ51">
    <cfRule type="cellIs" dxfId="9180" priority="2074" operator="lessThan">
      <formula>$C$4</formula>
    </cfRule>
  </conditionalFormatting>
  <conditionalFormatting sqref="BZ52">
    <cfRule type="cellIs" dxfId="9179" priority="2075" operator="lessThan">
      <formula>$C$4</formula>
    </cfRule>
  </conditionalFormatting>
  <conditionalFormatting sqref="BZ53">
    <cfRule type="cellIs" dxfId="9178" priority="2076" operator="lessThan">
      <formula>$C$4</formula>
    </cfRule>
  </conditionalFormatting>
  <conditionalFormatting sqref="BZ54">
    <cfRule type="cellIs" dxfId="9177" priority="2077" operator="lessThan">
      <formula>$C$4</formula>
    </cfRule>
  </conditionalFormatting>
  <conditionalFormatting sqref="BZ55">
    <cfRule type="cellIs" dxfId="9176" priority="2078" operator="lessThan">
      <formula>$C$4</formula>
    </cfRule>
  </conditionalFormatting>
  <conditionalFormatting sqref="BZ56">
    <cfRule type="cellIs" dxfId="9175" priority="2079" operator="lessThan">
      <formula>$C$4</formula>
    </cfRule>
  </conditionalFormatting>
  <conditionalFormatting sqref="BZ57">
    <cfRule type="cellIs" dxfId="9174" priority="2080" operator="lessThan">
      <formula>$C$4</formula>
    </cfRule>
  </conditionalFormatting>
  <conditionalFormatting sqref="BZ58">
    <cfRule type="cellIs" dxfId="9173" priority="2081" operator="lessThan">
      <formula>$C$4</formula>
    </cfRule>
  </conditionalFormatting>
  <conditionalFormatting sqref="BZ59">
    <cfRule type="cellIs" dxfId="9172" priority="2082" operator="lessThan">
      <formula>$C$4</formula>
    </cfRule>
  </conditionalFormatting>
  <conditionalFormatting sqref="BZ60">
    <cfRule type="cellIs" dxfId="9171" priority="2083" operator="lessThan">
      <formula>$C$4</formula>
    </cfRule>
  </conditionalFormatting>
  <conditionalFormatting sqref="CA11">
    <cfRule type="cellIs" dxfId="9170" priority="2084" operator="lessThan">
      <formula>$C$4</formula>
    </cfRule>
  </conditionalFormatting>
  <conditionalFormatting sqref="CA12">
    <cfRule type="cellIs" dxfId="9169" priority="2085" operator="lessThan">
      <formula>$C$4</formula>
    </cfRule>
  </conditionalFormatting>
  <conditionalFormatting sqref="CA13">
    <cfRule type="cellIs" dxfId="9168" priority="2086" operator="lessThan">
      <formula>$C$4</formula>
    </cfRule>
  </conditionalFormatting>
  <conditionalFormatting sqref="CA14">
    <cfRule type="cellIs" dxfId="9167" priority="2087" operator="lessThan">
      <formula>$C$4</formula>
    </cfRule>
  </conditionalFormatting>
  <conditionalFormatting sqref="CA15">
    <cfRule type="cellIs" dxfId="9166" priority="2088" operator="lessThan">
      <formula>$C$4</formula>
    </cfRule>
  </conditionalFormatting>
  <conditionalFormatting sqref="CA16">
    <cfRule type="cellIs" dxfId="9165" priority="2089" operator="lessThan">
      <formula>$C$4</formula>
    </cfRule>
  </conditionalFormatting>
  <conditionalFormatting sqref="CA17">
    <cfRule type="cellIs" dxfId="9164" priority="2090" operator="lessThan">
      <formula>$C$4</formula>
    </cfRule>
  </conditionalFormatting>
  <conditionalFormatting sqref="CA18">
    <cfRule type="cellIs" dxfId="9163" priority="2091" operator="lessThan">
      <formula>$C$4</formula>
    </cfRule>
  </conditionalFormatting>
  <conditionalFormatting sqref="CA19">
    <cfRule type="cellIs" dxfId="9162" priority="2092" operator="lessThan">
      <formula>$C$4</formula>
    </cfRule>
  </conditionalFormatting>
  <conditionalFormatting sqref="CA20">
    <cfRule type="cellIs" dxfId="9161" priority="2093" operator="lessThan">
      <formula>$C$4</formula>
    </cfRule>
  </conditionalFormatting>
  <conditionalFormatting sqref="CA21">
    <cfRule type="cellIs" dxfId="9160" priority="2094" operator="lessThan">
      <formula>$C$4</formula>
    </cfRule>
  </conditionalFormatting>
  <conditionalFormatting sqref="CA22">
    <cfRule type="cellIs" dxfId="9159" priority="2095" operator="lessThan">
      <formula>$C$4</formula>
    </cfRule>
  </conditionalFormatting>
  <conditionalFormatting sqref="CA23">
    <cfRule type="cellIs" dxfId="9158" priority="2096" operator="lessThan">
      <formula>$C$4</formula>
    </cfRule>
  </conditionalFormatting>
  <conditionalFormatting sqref="CA24">
    <cfRule type="cellIs" dxfId="9157" priority="2097" operator="lessThan">
      <formula>$C$4</formula>
    </cfRule>
  </conditionalFormatting>
  <conditionalFormatting sqref="CA25">
    <cfRule type="cellIs" dxfId="9156" priority="2098" operator="lessThan">
      <formula>$C$4</formula>
    </cfRule>
  </conditionalFormatting>
  <conditionalFormatting sqref="CA26">
    <cfRule type="cellIs" dxfId="9155" priority="2099" operator="lessThan">
      <formula>$C$4</formula>
    </cfRule>
  </conditionalFormatting>
  <conditionalFormatting sqref="CA27">
    <cfRule type="cellIs" dxfId="9154" priority="2100" operator="lessThan">
      <formula>$C$4</formula>
    </cfRule>
  </conditionalFormatting>
  <conditionalFormatting sqref="CA28">
    <cfRule type="cellIs" dxfId="9153" priority="2101" operator="lessThan">
      <formula>$C$4</formula>
    </cfRule>
  </conditionalFormatting>
  <conditionalFormatting sqref="CA29">
    <cfRule type="cellIs" dxfId="9152" priority="2102" operator="lessThan">
      <formula>$C$4</formula>
    </cfRule>
  </conditionalFormatting>
  <conditionalFormatting sqref="CA30">
    <cfRule type="cellIs" dxfId="9151" priority="2103" operator="lessThan">
      <formula>$C$4</formula>
    </cfRule>
  </conditionalFormatting>
  <conditionalFormatting sqref="CA31">
    <cfRule type="cellIs" dxfId="9150" priority="2104" operator="lessThan">
      <formula>$C$4</formula>
    </cfRule>
  </conditionalFormatting>
  <conditionalFormatting sqref="CA32">
    <cfRule type="cellIs" dxfId="9149" priority="2105" operator="lessThan">
      <formula>$C$4</formula>
    </cfRule>
  </conditionalFormatting>
  <conditionalFormatting sqref="CA33">
    <cfRule type="cellIs" dxfId="9148" priority="2106" operator="lessThan">
      <formula>$C$4</formula>
    </cfRule>
  </conditionalFormatting>
  <conditionalFormatting sqref="CA34">
    <cfRule type="cellIs" dxfId="9147" priority="2107" operator="lessThan">
      <formula>$C$4</formula>
    </cfRule>
  </conditionalFormatting>
  <conditionalFormatting sqref="CA35">
    <cfRule type="cellIs" dxfId="9146" priority="2108" operator="lessThan">
      <formula>$C$4</formula>
    </cfRule>
  </conditionalFormatting>
  <conditionalFormatting sqref="CA36">
    <cfRule type="cellIs" dxfId="9145" priority="2109" operator="lessThan">
      <formula>$C$4</formula>
    </cfRule>
  </conditionalFormatting>
  <conditionalFormatting sqref="CA37">
    <cfRule type="cellIs" dxfId="9144" priority="2110" operator="lessThan">
      <formula>$C$4</formula>
    </cfRule>
  </conditionalFormatting>
  <conditionalFormatting sqref="CA38">
    <cfRule type="cellIs" dxfId="9143" priority="2111" operator="lessThan">
      <formula>$C$4</formula>
    </cfRule>
  </conditionalFormatting>
  <conditionalFormatting sqref="CA39">
    <cfRule type="cellIs" dxfId="9142" priority="2112" operator="lessThan">
      <formula>$C$4</formula>
    </cfRule>
  </conditionalFormatting>
  <conditionalFormatting sqref="CA40">
    <cfRule type="cellIs" dxfId="9141" priority="2113" operator="lessThan">
      <formula>$C$4</formula>
    </cfRule>
  </conditionalFormatting>
  <conditionalFormatting sqref="CA41">
    <cfRule type="cellIs" dxfId="9140" priority="2114" operator="lessThan">
      <formula>$C$4</formula>
    </cfRule>
  </conditionalFormatting>
  <conditionalFormatting sqref="CA42">
    <cfRule type="cellIs" dxfId="9139" priority="2115" operator="lessThan">
      <formula>$C$4</formula>
    </cfRule>
  </conditionalFormatting>
  <conditionalFormatting sqref="CA43">
    <cfRule type="cellIs" dxfId="9138" priority="2116" operator="lessThan">
      <formula>$C$4</formula>
    </cfRule>
  </conditionalFormatting>
  <conditionalFormatting sqref="CA44">
    <cfRule type="cellIs" dxfId="9137" priority="2117" operator="lessThan">
      <formula>$C$4</formula>
    </cfRule>
  </conditionalFormatting>
  <conditionalFormatting sqref="CA45">
    <cfRule type="cellIs" dxfId="9136" priority="2118" operator="lessThan">
      <formula>$C$4</formula>
    </cfRule>
  </conditionalFormatting>
  <conditionalFormatting sqref="CA46">
    <cfRule type="cellIs" dxfId="9135" priority="2119" operator="lessThan">
      <formula>$C$4</formula>
    </cfRule>
  </conditionalFormatting>
  <conditionalFormatting sqref="CA47">
    <cfRule type="cellIs" dxfId="9134" priority="2120" operator="lessThan">
      <formula>$C$4</formula>
    </cfRule>
  </conditionalFormatting>
  <conditionalFormatting sqref="CA48">
    <cfRule type="cellIs" dxfId="9133" priority="2121" operator="lessThan">
      <formula>$C$4</formula>
    </cfRule>
  </conditionalFormatting>
  <conditionalFormatting sqref="CA49">
    <cfRule type="cellIs" dxfId="9132" priority="2122" operator="lessThan">
      <formula>$C$4</formula>
    </cfRule>
  </conditionalFormatting>
  <conditionalFormatting sqref="CA50">
    <cfRule type="cellIs" dxfId="9131" priority="2123" operator="lessThan">
      <formula>$C$4</formula>
    </cfRule>
  </conditionalFormatting>
  <conditionalFormatting sqref="CA51">
    <cfRule type="cellIs" dxfId="9130" priority="2124" operator="lessThan">
      <formula>$C$4</formula>
    </cfRule>
  </conditionalFormatting>
  <conditionalFormatting sqref="CA52">
    <cfRule type="cellIs" dxfId="9129" priority="2125" operator="lessThan">
      <formula>$C$4</formula>
    </cfRule>
  </conditionalFormatting>
  <conditionalFormatting sqref="CA53">
    <cfRule type="cellIs" dxfId="9128" priority="2126" operator="lessThan">
      <formula>$C$4</formula>
    </cfRule>
  </conditionalFormatting>
  <conditionalFormatting sqref="CA54">
    <cfRule type="cellIs" dxfId="9127" priority="2127" operator="lessThan">
      <formula>$C$4</formula>
    </cfRule>
  </conditionalFormatting>
  <conditionalFormatting sqref="CA55">
    <cfRule type="cellIs" dxfId="9126" priority="2128" operator="lessThan">
      <formula>$C$4</formula>
    </cfRule>
  </conditionalFormatting>
  <conditionalFormatting sqref="CA56">
    <cfRule type="cellIs" dxfId="9125" priority="2129" operator="lessThan">
      <formula>$C$4</formula>
    </cfRule>
  </conditionalFormatting>
  <conditionalFormatting sqref="CA57">
    <cfRule type="cellIs" dxfId="9124" priority="2130" operator="lessThan">
      <formula>$C$4</formula>
    </cfRule>
  </conditionalFormatting>
  <conditionalFormatting sqref="CA58">
    <cfRule type="cellIs" dxfId="9123" priority="2131" operator="lessThan">
      <formula>$C$4</formula>
    </cfRule>
  </conditionalFormatting>
  <conditionalFormatting sqref="CA59">
    <cfRule type="cellIs" dxfId="9122" priority="2132" operator="lessThan">
      <formula>$C$4</formula>
    </cfRule>
  </conditionalFormatting>
  <conditionalFormatting sqref="CA60">
    <cfRule type="cellIs" dxfId="9121" priority="2133" operator="lessThan">
      <formula>$C$4</formula>
    </cfRule>
  </conditionalFormatting>
  <conditionalFormatting sqref="CB11">
    <cfRule type="cellIs" dxfId="9120" priority="2134" operator="lessThan">
      <formula>$C$4</formula>
    </cfRule>
  </conditionalFormatting>
  <conditionalFormatting sqref="CB12">
    <cfRule type="cellIs" dxfId="9119" priority="2135" operator="lessThan">
      <formula>$C$4</formula>
    </cfRule>
  </conditionalFormatting>
  <conditionalFormatting sqref="CB13">
    <cfRule type="cellIs" dxfId="9118" priority="2136" operator="lessThan">
      <formula>$C$4</formula>
    </cfRule>
  </conditionalFormatting>
  <conditionalFormatting sqref="CB14">
    <cfRule type="cellIs" dxfId="9117" priority="2137" operator="lessThan">
      <formula>$C$4</formula>
    </cfRule>
  </conditionalFormatting>
  <conditionalFormatting sqref="CB15">
    <cfRule type="cellIs" dxfId="9116" priority="2138" operator="lessThan">
      <formula>$C$4</formula>
    </cfRule>
  </conditionalFormatting>
  <conditionalFormatting sqref="CB16">
    <cfRule type="cellIs" dxfId="9115" priority="2139" operator="lessThan">
      <formula>$C$4</formula>
    </cfRule>
  </conditionalFormatting>
  <conditionalFormatting sqref="CB17">
    <cfRule type="cellIs" dxfId="9114" priority="2140" operator="lessThan">
      <formula>$C$4</formula>
    </cfRule>
  </conditionalFormatting>
  <conditionalFormatting sqref="CB18">
    <cfRule type="cellIs" dxfId="9113" priority="2141" operator="lessThan">
      <formula>$C$4</formula>
    </cfRule>
  </conditionalFormatting>
  <conditionalFormatting sqref="CB19">
    <cfRule type="cellIs" dxfId="9112" priority="2142" operator="lessThan">
      <formula>$C$4</formula>
    </cfRule>
  </conditionalFormatting>
  <conditionalFormatting sqref="CB20">
    <cfRule type="cellIs" dxfId="9111" priority="2143" operator="lessThan">
      <formula>$C$4</formula>
    </cfRule>
  </conditionalFormatting>
  <conditionalFormatting sqref="CB21">
    <cfRule type="cellIs" dxfId="9110" priority="2144" operator="lessThan">
      <formula>$C$4</formula>
    </cfRule>
  </conditionalFormatting>
  <conditionalFormatting sqref="CB22">
    <cfRule type="cellIs" dxfId="9109" priority="2145" operator="lessThan">
      <formula>$C$4</formula>
    </cfRule>
  </conditionalFormatting>
  <conditionalFormatting sqref="CB23">
    <cfRule type="cellIs" dxfId="9108" priority="2146" operator="lessThan">
      <formula>$C$4</formula>
    </cfRule>
  </conditionalFormatting>
  <conditionalFormatting sqref="CB24">
    <cfRule type="cellIs" dxfId="9107" priority="2147" operator="lessThan">
      <formula>$C$4</formula>
    </cfRule>
  </conditionalFormatting>
  <conditionalFormatting sqref="CB25">
    <cfRule type="cellIs" dxfId="9106" priority="2148" operator="lessThan">
      <formula>$C$4</formula>
    </cfRule>
  </conditionalFormatting>
  <conditionalFormatting sqref="CB26">
    <cfRule type="cellIs" dxfId="9105" priority="2149" operator="lessThan">
      <formula>$C$4</formula>
    </cfRule>
  </conditionalFormatting>
  <conditionalFormatting sqref="CB27">
    <cfRule type="cellIs" dxfId="9104" priority="2150" operator="lessThan">
      <formula>$C$4</formula>
    </cfRule>
  </conditionalFormatting>
  <conditionalFormatting sqref="CB28">
    <cfRule type="cellIs" dxfId="9103" priority="2151" operator="lessThan">
      <formula>$C$4</formula>
    </cfRule>
  </conditionalFormatting>
  <conditionalFormatting sqref="CB29">
    <cfRule type="cellIs" dxfId="9102" priority="2152" operator="lessThan">
      <formula>$C$4</formula>
    </cfRule>
  </conditionalFormatting>
  <conditionalFormatting sqref="CB30">
    <cfRule type="cellIs" dxfId="9101" priority="2153" operator="lessThan">
      <formula>$C$4</formula>
    </cfRule>
  </conditionalFormatting>
  <conditionalFormatting sqref="CB31">
    <cfRule type="cellIs" dxfId="9100" priority="2154" operator="lessThan">
      <formula>$C$4</formula>
    </cfRule>
  </conditionalFormatting>
  <conditionalFormatting sqref="CB32">
    <cfRule type="cellIs" dxfId="9099" priority="2155" operator="lessThan">
      <formula>$C$4</formula>
    </cfRule>
  </conditionalFormatting>
  <conditionalFormatting sqref="CB33">
    <cfRule type="cellIs" dxfId="9098" priority="2156" operator="lessThan">
      <formula>$C$4</formula>
    </cfRule>
  </conditionalFormatting>
  <conditionalFormatting sqref="CB34">
    <cfRule type="cellIs" dxfId="9097" priority="2157" operator="lessThan">
      <formula>$C$4</formula>
    </cfRule>
  </conditionalFormatting>
  <conditionalFormatting sqref="CB35">
    <cfRule type="cellIs" dxfId="9096" priority="2158" operator="lessThan">
      <formula>$C$4</formula>
    </cfRule>
  </conditionalFormatting>
  <conditionalFormatting sqref="CB36">
    <cfRule type="cellIs" dxfId="9095" priority="2159" operator="lessThan">
      <formula>$C$4</formula>
    </cfRule>
  </conditionalFormatting>
  <conditionalFormatting sqref="CB37">
    <cfRule type="cellIs" dxfId="9094" priority="2160" operator="lessThan">
      <formula>$C$4</formula>
    </cfRule>
  </conditionalFormatting>
  <conditionalFormatting sqref="CB38">
    <cfRule type="cellIs" dxfId="9093" priority="2161" operator="lessThan">
      <formula>$C$4</formula>
    </cfRule>
  </conditionalFormatting>
  <conditionalFormatting sqref="CB39">
    <cfRule type="cellIs" dxfId="9092" priority="2162" operator="lessThan">
      <formula>$C$4</formula>
    </cfRule>
  </conditionalFormatting>
  <conditionalFormatting sqref="CB40">
    <cfRule type="cellIs" dxfId="9091" priority="2163" operator="lessThan">
      <formula>$C$4</formula>
    </cfRule>
  </conditionalFormatting>
  <conditionalFormatting sqref="CB41">
    <cfRule type="cellIs" dxfId="9090" priority="2164" operator="lessThan">
      <formula>$C$4</formula>
    </cfRule>
  </conditionalFormatting>
  <conditionalFormatting sqref="CB42">
    <cfRule type="cellIs" dxfId="9089" priority="2165" operator="lessThan">
      <formula>$C$4</formula>
    </cfRule>
  </conditionalFormatting>
  <conditionalFormatting sqref="CB43">
    <cfRule type="cellIs" dxfId="9088" priority="2166" operator="lessThan">
      <formula>$C$4</formula>
    </cfRule>
  </conditionalFormatting>
  <conditionalFormatting sqref="CB44">
    <cfRule type="cellIs" dxfId="9087" priority="2167" operator="lessThan">
      <formula>$C$4</formula>
    </cfRule>
  </conditionalFormatting>
  <conditionalFormatting sqref="CB45">
    <cfRule type="cellIs" dxfId="9086" priority="2168" operator="lessThan">
      <formula>$C$4</formula>
    </cfRule>
  </conditionalFormatting>
  <conditionalFormatting sqref="CB46">
    <cfRule type="cellIs" dxfId="9085" priority="2169" operator="lessThan">
      <formula>$C$4</formula>
    </cfRule>
  </conditionalFormatting>
  <conditionalFormatting sqref="CB47">
    <cfRule type="cellIs" dxfId="9084" priority="2170" operator="lessThan">
      <formula>$C$4</formula>
    </cfRule>
  </conditionalFormatting>
  <conditionalFormatting sqref="CB48">
    <cfRule type="cellIs" dxfId="9083" priority="2171" operator="lessThan">
      <formula>$C$4</formula>
    </cfRule>
  </conditionalFormatting>
  <conditionalFormatting sqref="CB49">
    <cfRule type="cellIs" dxfId="9082" priority="2172" operator="lessThan">
      <formula>$C$4</formula>
    </cfRule>
  </conditionalFormatting>
  <conditionalFormatting sqref="CB50">
    <cfRule type="cellIs" dxfId="9081" priority="2173" operator="lessThan">
      <formula>$C$4</formula>
    </cfRule>
  </conditionalFormatting>
  <conditionalFormatting sqref="CB51">
    <cfRule type="cellIs" dxfId="9080" priority="2174" operator="lessThan">
      <formula>$C$4</formula>
    </cfRule>
  </conditionalFormatting>
  <conditionalFormatting sqref="CB52">
    <cfRule type="cellIs" dxfId="9079" priority="2175" operator="lessThan">
      <formula>$C$4</formula>
    </cfRule>
  </conditionalFormatting>
  <conditionalFormatting sqref="CB53">
    <cfRule type="cellIs" dxfId="9078" priority="2176" operator="lessThan">
      <formula>$C$4</formula>
    </cfRule>
  </conditionalFormatting>
  <conditionalFormatting sqref="CB54">
    <cfRule type="cellIs" dxfId="9077" priority="2177" operator="lessThan">
      <formula>$C$4</formula>
    </cfRule>
  </conditionalFormatting>
  <conditionalFormatting sqref="CB55">
    <cfRule type="cellIs" dxfId="9076" priority="2178" operator="lessThan">
      <formula>$C$4</formula>
    </cfRule>
  </conditionalFormatting>
  <conditionalFormatting sqref="CB56">
    <cfRule type="cellIs" dxfId="9075" priority="2179" operator="lessThan">
      <formula>$C$4</formula>
    </cfRule>
  </conditionalFormatting>
  <conditionalFormatting sqref="CB57">
    <cfRule type="cellIs" dxfId="9074" priority="2180" operator="lessThan">
      <formula>$C$4</formula>
    </cfRule>
  </conditionalFormatting>
  <conditionalFormatting sqref="CB58">
    <cfRule type="cellIs" dxfId="9073" priority="2181" operator="lessThan">
      <formula>$C$4</formula>
    </cfRule>
  </conditionalFormatting>
  <conditionalFormatting sqref="CB59">
    <cfRule type="cellIs" dxfId="9072" priority="2182" operator="lessThan">
      <formula>$C$4</formula>
    </cfRule>
  </conditionalFormatting>
  <conditionalFormatting sqref="CB60">
    <cfRule type="cellIs" dxfId="9071" priority="2183" operator="lessThan">
      <formula>$C$4</formula>
    </cfRule>
  </conditionalFormatting>
  <conditionalFormatting sqref="CC11">
    <cfRule type="cellIs" dxfId="9070" priority="2184" operator="lessThan">
      <formula>$C$4</formula>
    </cfRule>
  </conditionalFormatting>
  <conditionalFormatting sqref="CC12">
    <cfRule type="cellIs" dxfId="9069" priority="2185" operator="lessThan">
      <formula>$C$4</formula>
    </cfRule>
  </conditionalFormatting>
  <conditionalFormatting sqref="CC13">
    <cfRule type="cellIs" dxfId="9068" priority="2186" operator="lessThan">
      <formula>$C$4</formula>
    </cfRule>
  </conditionalFormatting>
  <conditionalFormatting sqref="CC14">
    <cfRule type="cellIs" dxfId="9067" priority="2187" operator="lessThan">
      <formula>$C$4</formula>
    </cfRule>
  </conditionalFormatting>
  <conditionalFormatting sqref="CC15">
    <cfRule type="cellIs" dxfId="9066" priority="2188" operator="lessThan">
      <formula>$C$4</formula>
    </cfRule>
  </conditionalFormatting>
  <conditionalFormatting sqref="CC16">
    <cfRule type="cellIs" dxfId="9065" priority="2189" operator="lessThan">
      <formula>$C$4</formula>
    </cfRule>
  </conditionalFormatting>
  <conditionalFormatting sqref="CC17">
    <cfRule type="cellIs" dxfId="9064" priority="2190" operator="lessThan">
      <formula>$C$4</formula>
    </cfRule>
  </conditionalFormatting>
  <conditionalFormatting sqref="CC18">
    <cfRule type="cellIs" dxfId="9063" priority="2191" operator="lessThan">
      <formula>$C$4</formula>
    </cfRule>
  </conditionalFormatting>
  <conditionalFormatting sqref="CC19">
    <cfRule type="cellIs" dxfId="9062" priority="2192" operator="lessThan">
      <formula>$C$4</formula>
    </cfRule>
  </conditionalFormatting>
  <conditionalFormatting sqref="CC20">
    <cfRule type="cellIs" dxfId="9061" priority="2193" operator="lessThan">
      <formula>$C$4</formula>
    </cfRule>
  </conditionalFormatting>
  <conditionalFormatting sqref="CC21">
    <cfRule type="cellIs" dxfId="9060" priority="2194" operator="lessThan">
      <formula>$C$4</formula>
    </cfRule>
  </conditionalFormatting>
  <conditionalFormatting sqref="CC22">
    <cfRule type="cellIs" dxfId="9059" priority="2195" operator="lessThan">
      <formula>$C$4</formula>
    </cfRule>
  </conditionalFormatting>
  <conditionalFormatting sqref="CC23">
    <cfRule type="cellIs" dxfId="9058" priority="2196" operator="lessThan">
      <formula>$C$4</formula>
    </cfRule>
  </conditionalFormatting>
  <conditionalFormatting sqref="CC24">
    <cfRule type="cellIs" dxfId="9057" priority="2197" operator="lessThan">
      <formula>$C$4</formula>
    </cfRule>
  </conditionalFormatting>
  <conditionalFormatting sqref="CC25">
    <cfRule type="cellIs" dxfId="9056" priority="2198" operator="lessThan">
      <formula>$C$4</formula>
    </cfRule>
  </conditionalFormatting>
  <conditionalFormatting sqref="CC26">
    <cfRule type="cellIs" dxfId="9055" priority="2199" operator="lessThan">
      <formula>$C$4</formula>
    </cfRule>
  </conditionalFormatting>
  <conditionalFormatting sqref="CC27">
    <cfRule type="cellIs" dxfId="9054" priority="2200" operator="lessThan">
      <formula>$C$4</formula>
    </cfRule>
  </conditionalFormatting>
  <conditionalFormatting sqref="CC28">
    <cfRule type="cellIs" dxfId="9053" priority="2201" operator="lessThan">
      <formula>$C$4</formula>
    </cfRule>
  </conditionalFormatting>
  <conditionalFormatting sqref="CC29">
    <cfRule type="cellIs" dxfId="9052" priority="2202" operator="lessThan">
      <formula>$C$4</formula>
    </cfRule>
  </conditionalFormatting>
  <conditionalFormatting sqref="CC30">
    <cfRule type="cellIs" dxfId="9051" priority="2203" operator="lessThan">
      <formula>$C$4</formula>
    </cfRule>
  </conditionalFormatting>
  <conditionalFormatting sqref="CC31">
    <cfRule type="cellIs" dxfId="9050" priority="2204" operator="lessThan">
      <formula>$C$4</formula>
    </cfRule>
  </conditionalFormatting>
  <conditionalFormatting sqref="CC32">
    <cfRule type="cellIs" dxfId="9049" priority="2205" operator="lessThan">
      <formula>$C$4</formula>
    </cfRule>
  </conditionalFormatting>
  <conditionalFormatting sqref="CC33">
    <cfRule type="cellIs" dxfId="9048" priority="2206" operator="lessThan">
      <formula>$C$4</formula>
    </cfRule>
  </conditionalFormatting>
  <conditionalFormatting sqref="CC34">
    <cfRule type="cellIs" dxfId="9047" priority="2207" operator="lessThan">
      <formula>$C$4</formula>
    </cfRule>
  </conditionalFormatting>
  <conditionalFormatting sqref="CC35">
    <cfRule type="cellIs" dxfId="9046" priority="2208" operator="lessThan">
      <formula>$C$4</formula>
    </cfRule>
  </conditionalFormatting>
  <conditionalFormatting sqref="CC36">
    <cfRule type="cellIs" dxfId="9045" priority="2209" operator="lessThan">
      <formula>$C$4</formula>
    </cfRule>
  </conditionalFormatting>
  <conditionalFormatting sqref="CC37">
    <cfRule type="cellIs" dxfId="9044" priority="2210" operator="lessThan">
      <formula>$C$4</formula>
    </cfRule>
  </conditionalFormatting>
  <conditionalFormatting sqref="CC38">
    <cfRule type="cellIs" dxfId="9043" priority="2211" operator="lessThan">
      <formula>$C$4</formula>
    </cfRule>
  </conditionalFormatting>
  <conditionalFormatting sqref="CC39">
    <cfRule type="cellIs" dxfId="9042" priority="2212" operator="lessThan">
      <formula>$C$4</formula>
    </cfRule>
  </conditionalFormatting>
  <conditionalFormatting sqref="CC40">
    <cfRule type="cellIs" dxfId="9041" priority="2213" operator="lessThan">
      <formula>$C$4</formula>
    </cfRule>
  </conditionalFormatting>
  <conditionalFormatting sqref="CC41">
    <cfRule type="cellIs" dxfId="9040" priority="2214" operator="lessThan">
      <formula>$C$4</formula>
    </cfRule>
  </conditionalFormatting>
  <conditionalFormatting sqref="CC42">
    <cfRule type="cellIs" dxfId="9039" priority="2215" operator="lessThan">
      <formula>$C$4</formula>
    </cfRule>
  </conditionalFormatting>
  <conditionalFormatting sqref="CC43">
    <cfRule type="cellIs" dxfId="9038" priority="2216" operator="lessThan">
      <formula>$C$4</formula>
    </cfRule>
  </conditionalFormatting>
  <conditionalFormatting sqref="CC44">
    <cfRule type="cellIs" dxfId="9037" priority="2217" operator="lessThan">
      <formula>$C$4</formula>
    </cfRule>
  </conditionalFormatting>
  <conditionalFormatting sqref="CC45">
    <cfRule type="cellIs" dxfId="9036" priority="2218" operator="lessThan">
      <formula>$C$4</formula>
    </cfRule>
  </conditionalFormatting>
  <conditionalFormatting sqref="CC46">
    <cfRule type="cellIs" dxfId="9035" priority="2219" operator="lessThan">
      <formula>$C$4</formula>
    </cfRule>
  </conditionalFormatting>
  <conditionalFormatting sqref="CC47">
    <cfRule type="cellIs" dxfId="9034" priority="2220" operator="lessThan">
      <formula>$C$4</formula>
    </cfRule>
  </conditionalFormatting>
  <conditionalFormatting sqref="CC48">
    <cfRule type="cellIs" dxfId="9033" priority="2221" operator="lessThan">
      <formula>$C$4</formula>
    </cfRule>
  </conditionalFormatting>
  <conditionalFormatting sqref="CC49">
    <cfRule type="cellIs" dxfId="9032" priority="2222" operator="lessThan">
      <formula>$C$4</formula>
    </cfRule>
  </conditionalFormatting>
  <conditionalFormatting sqref="CC50">
    <cfRule type="cellIs" dxfId="9031" priority="2223" operator="lessThan">
      <formula>$C$4</formula>
    </cfRule>
  </conditionalFormatting>
  <conditionalFormatting sqref="CC51">
    <cfRule type="cellIs" dxfId="9030" priority="2224" operator="lessThan">
      <formula>$C$4</formula>
    </cfRule>
  </conditionalFormatting>
  <conditionalFormatting sqref="CC52">
    <cfRule type="cellIs" dxfId="9029" priority="2225" operator="lessThan">
      <formula>$C$4</formula>
    </cfRule>
  </conditionalFormatting>
  <conditionalFormatting sqref="CC53">
    <cfRule type="cellIs" dxfId="9028" priority="2226" operator="lessThan">
      <formula>$C$4</formula>
    </cfRule>
  </conditionalFormatting>
  <conditionalFormatting sqref="CC54">
    <cfRule type="cellIs" dxfId="9027" priority="2227" operator="lessThan">
      <formula>$C$4</formula>
    </cfRule>
  </conditionalFormatting>
  <conditionalFormatting sqref="CC55">
    <cfRule type="cellIs" dxfId="9026" priority="2228" operator="lessThan">
      <formula>$C$4</formula>
    </cfRule>
  </conditionalFormatting>
  <conditionalFormatting sqref="CC56">
    <cfRule type="cellIs" dxfId="9025" priority="2229" operator="lessThan">
      <formula>$C$4</formula>
    </cfRule>
  </conditionalFormatting>
  <conditionalFormatting sqref="CC57">
    <cfRule type="cellIs" dxfId="9024" priority="2230" operator="lessThan">
      <formula>$C$4</formula>
    </cfRule>
  </conditionalFormatting>
  <conditionalFormatting sqref="CC58">
    <cfRule type="cellIs" dxfId="9023" priority="2231" operator="lessThan">
      <formula>$C$4</formula>
    </cfRule>
  </conditionalFormatting>
  <conditionalFormatting sqref="CC59">
    <cfRule type="cellIs" dxfId="9022" priority="2232" operator="lessThan">
      <formula>$C$4</formula>
    </cfRule>
  </conditionalFormatting>
  <conditionalFormatting sqref="CC60">
    <cfRule type="cellIs" dxfId="9021" priority="2233" operator="lessThan">
      <formula>$C$4</formula>
    </cfRule>
  </conditionalFormatting>
  <conditionalFormatting sqref="CD11">
    <cfRule type="cellIs" dxfId="9020" priority="2234" operator="lessThan">
      <formula>$C$4</formula>
    </cfRule>
  </conditionalFormatting>
  <conditionalFormatting sqref="CD12">
    <cfRule type="cellIs" dxfId="9019" priority="2235" operator="lessThan">
      <formula>$C$4</formula>
    </cfRule>
  </conditionalFormatting>
  <conditionalFormatting sqref="CD13">
    <cfRule type="cellIs" dxfId="9018" priority="2236" operator="lessThan">
      <formula>$C$4</formula>
    </cfRule>
  </conditionalFormatting>
  <conditionalFormatting sqref="CD14">
    <cfRule type="cellIs" dxfId="9017" priority="2237" operator="lessThan">
      <formula>$C$4</formula>
    </cfRule>
  </conditionalFormatting>
  <conditionalFormatting sqref="CD15">
    <cfRule type="cellIs" dxfId="9016" priority="2238" operator="lessThan">
      <formula>$C$4</formula>
    </cfRule>
  </conditionalFormatting>
  <conditionalFormatting sqref="CD16">
    <cfRule type="cellIs" dxfId="9015" priority="2239" operator="lessThan">
      <formula>$C$4</formula>
    </cfRule>
  </conditionalFormatting>
  <conditionalFormatting sqref="CD17">
    <cfRule type="cellIs" dxfId="9014" priority="2240" operator="lessThan">
      <formula>$C$4</formula>
    </cfRule>
  </conditionalFormatting>
  <conditionalFormatting sqref="CD18">
    <cfRule type="cellIs" dxfId="9013" priority="2241" operator="lessThan">
      <formula>$C$4</formula>
    </cfRule>
  </conditionalFormatting>
  <conditionalFormatting sqref="CD19">
    <cfRule type="cellIs" dxfId="9012" priority="2242" operator="lessThan">
      <formula>$C$4</formula>
    </cfRule>
  </conditionalFormatting>
  <conditionalFormatting sqref="CD20">
    <cfRule type="cellIs" dxfId="9011" priority="2243" operator="lessThan">
      <formula>$C$4</formula>
    </cfRule>
  </conditionalFormatting>
  <conditionalFormatting sqref="CD21">
    <cfRule type="cellIs" dxfId="9010" priority="2244" operator="lessThan">
      <formula>$C$4</formula>
    </cfRule>
  </conditionalFormatting>
  <conditionalFormatting sqref="CD22">
    <cfRule type="cellIs" dxfId="9009" priority="2245" operator="lessThan">
      <formula>$C$4</formula>
    </cfRule>
  </conditionalFormatting>
  <conditionalFormatting sqref="CD23">
    <cfRule type="cellIs" dxfId="9008" priority="2246" operator="lessThan">
      <formula>$C$4</formula>
    </cfRule>
  </conditionalFormatting>
  <conditionalFormatting sqref="CD24">
    <cfRule type="cellIs" dxfId="9007" priority="2247" operator="lessThan">
      <formula>$C$4</formula>
    </cfRule>
  </conditionalFormatting>
  <conditionalFormatting sqref="CD25">
    <cfRule type="cellIs" dxfId="9006" priority="2248" operator="lessThan">
      <formula>$C$4</formula>
    </cfRule>
  </conditionalFormatting>
  <conditionalFormatting sqref="CD26">
    <cfRule type="cellIs" dxfId="9005" priority="2249" operator="lessThan">
      <formula>$C$4</formula>
    </cfRule>
  </conditionalFormatting>
  <conditionalFormatting sqref="CD27">
    <cfRule type="cellIs" dxfId="9004" priority="2250" operator="lessThan">
      <formula>$C$4</formula>
    </cfRule>
  </conditionalFormatting>
  <conditionalFormatting sqref="CD28">
    <cfRule type="cellIs" dxfId="9003" priority="2251" operator="lessThan">
      <formula>$C$4</formula>
    </cfRule>
  </conditionalFormatting>
  <conditionalFormatting sqref="CD29">
    <cfRule type="cellIs" dxfId="9002" priority="2252" operator="lessThan">
      <formula>$C$4</formula>
    </cfRule>
  </conditionalFormatting>
  <conditionalFormatting sqref="CD30">
    <cfRule type="cellIs" dxfId="9001" priority="2253" operator="lessThan">
      <formula>$C$4</formula>
    </cfRule>
  </conditionalFormatting>
  <conditionalFormatting sqref="CD31">
    <cfRule type="cellIs" dxfId="9000" priority="2254" operator="lessThan">
      <formula>$C$4</formula>
    </cfRule>
  </conditionalFormatting>
  <conditionalFormatting sqref="CD32">
    <cfRule type="cellIs" dxfId="8999" priority="2255" operator="lessThan">
      <formula>$C$4</formula>
    </cfRule>
  </conditionalFormatting>
  <conditionalFormatting sqref="CD33">
    <cfRule type="cellIs" dxfId="8998" priority="2256" operator="lessThan">
      <formula>$C$4</formula>
    </cfRule>
  </conditionalFormatting>
  <conditionalFormatting sqref="CD34">
    <cfRule type="cellIs" dxfId="8997" priority="2257" operator="lessThan">
      <formula>$C$4</formula>
    </cfRule>
  </conditionalFormatting>
  <conditionalFormatting sqref="CD35">
    <cfRule type="cellIs" dxfId="8996" priority="2258" operator="lessThan">
      <formula>$C$4</formula>
    </cfRule>
  </conditionalFormatting>
  <conditionalFormatting sqref="CD36">
    <cfRule type="cellIs" dxfId="8995" priority="2259" operator="lessThan">
      <formula>$C$4</formula>
    </cfRule>
  </conditionalFormatting>
  <conditionalFormatting sqref="CD37">
    <cfRule type="cellIs" dxfId="8994" priority="2260" operator="lessThan">
      <formula>$C$4</formula>
    </cfRule>
  </conditionalFormatting>
  <conditionalFormatting sqref="CD38">
    <cfRule type="cellIs" dxfId="8993" priority="2261" operator="lessThan">
      <formula>$C$4</formula>
    </cfRule>
  </conditionalFormatting>
  <conditionalFormatting sqref="CD39">
    <cfRule type="cellIs" dxfId="8992" priority="2262" operator="lessThan">
      <formula>$C$4</formula>
    </cfRule>
  </conditionalFormatting>
  <conditionalFormatting sqref="CD40">
    <cfRule type="cellIs" dxfId="8991" priority="2263" operator="lessThan">
      <formula>$C$4</formula>
    </cfRule>
  </conditionalFormatting>
  <conditionalFormatting sqref="CD41">
    <cfRule type="cellIs" dxfId="8990" priority="2264" operator="lessThan">
      <formula>$C$4</formula>
    </cfRule>
  </conditionalFormatting>
  <conditionalFormatting sqref="CD42">
    <cfRule type="cellIs" dxfId="8989" priority="2265" operator="lessThan">
      <formula>$C$4</formula>
    </cfRule>
  </conditionalFormatting>
  <conditionalFormatting sqref="CD43">
    <cfRule type="cellIs" dxfId="8988" priority="2266" operator="lessThan">
      <formula>$C$4</formula>
    </cfRule>
  </conditionalFormatting>
  <conditionalFormatting sqref="CD44">
    <cfRule type="cellIs" dxfId="8987" priority="2267" operator="lessThan">
      <formula>$C$4</formula>
    </cfRule>
  </conditionalFormatting>
  <conditionalFormatting sqref="CD45">
    <cfRule type="cellIs" dxfId="8986" priority="2268" operator="lessThan">
      <formula>$C$4</formula>
    </cfRule>
  </conditionalFormatting>
  <conditionalFormatting sqref="CD46">
    <cfRule type="cellIs" dxfId="8985" priority="2269" operator="lessThan">
      <formula>$C$4</formula>
    </cfRule>
  </conditionalFormatting>
  <conditionalFormatting sqref="CD47">
    <cfRule type="cellIs" dxfId="8984" priority="2270" operator="lessThan">
      <formula>$C$4</formula>
    </cfRule>
  </conditionalFormatting>
  <conditionalFormatting sqref="CD48">
    <cfRule type="cellIs" dxfId="8983" priority="2271" operator="lessThan">
      <formula>$C$4</formula>
    </cfRule>
  </conditionalFormatting>
  <conditionalFormatting sqref="CD49">
    <cfRule type="cellIs" dxfId="8982" priority="2272" operator="lessThan">
      <formula>$C$4</formula>
    </cfRule>
  </conditionalFormatting>
  <conditionalFormatting sqref="CD50">
    <cfRule type="cellIs" dxfId="8981" priority="2273" operator="lessThan">
      <formula>$C$4</formula>
    </cfRule>
  </conditionalFormatting>
  <conditionalFormatting sqref="CD51">
    <cfRule type="cellIs" dxfId="8980" priority="2274" operator="lessThan">
      <formula>$C$4</formula>
    </cfRule>
  </conditionalFormatting>
  <conditionalFormatting sqref="CD52">
    <cfRule type="cellIs" dxfId="8979" priority="2275" operator="lessThan">
      <formula>$C$4</formula>
    </cfRule>
  </conditionalFormatting>
  <conditionalFormatting sqref="CD53">
    <cfRule type="cellIs" dxfId="8978" priority="2276" operator="lessThan">
      <formula>$C$4</formula>
    </cfRule>
  </conditionalFormatting>
  <conditionalFormatting sqref="CD54">
    <cfRule type="cellIs" dxfId="8977" priority="2277" operator="lessThan">
      <formula>$C$4</formula>
    </cfRule>
  </conditionalFormatting>
  <conditionalFormatting sqref="CD55">
    <cfRule type="cellIs" dxfId="8976" priority="2278" operator="lessThan">
      <formula>$C$4</formula>
    </cfRule>
  </conditionalFormatting>
  <conditionalFormatting sqref="CD56">
    <cfRule type="cellIs" dxfId="8975" priority="2279" operator="lessThan">
      <formula>$C$4</formula>
    </cfRule>
  </conditionalFormatting>
  <conditionalFormatting sqref="CD57">
    <cfRule type="cellIs" dxfId="8974" priority="2280" operator="lessThan">
      <formula>$C$4</formula>
    </cfRule>
  </conditionalFormatting>
  <conditionalFormatting sqref="CD58">
    <cfRule type="cellIs" dxfId="8973" priority="2281" operator="lessThan">
      <formula>$C$4</formula>
    </cfRule>
  </conditionalFormatting>
  <conditionalFormatting sqref="CD59">
    <cfRule type="cellIs" dxfId="8972" priority="2282" operator="lessThan">
      <formula>$C$4</formula>
    </cfRule>
  </conditionalFormatting>
  <conditionalFormatting sqref="CD60">
    <cfRule type="cellIs" dxfId="8971" priority="2283" operator="lessThan">
      <formula>$C$4</formula>
    </cfRule>
  </conditionalFormatting>
  <conditionalFormatting sqref="CE11">
    <cfRule type="cellIs" dxfId="8970" priority="2284" operator="lessThan">
      <formula>$C$4</formula>
    </cfRule>
  </conditionalFormatting>
  <conditionalFormatting sqref="CE12">
    <cfRule type="cellIs" dxfId="8969" priority="2285" operator="lessThan">
      <formula>$C$4</formula>
    </cfRule>
  </conditionalFormatting>
  <conditionalFormatting sqref="CE13">
    <cfRule type="cellIs" dxfId="8968" priority="2286" operator="lessThan">
      <formula>$C$4</formula>
    </cfRule>
  </conditionalFormatting>
  <conditionalFormatting sqref="CE14">
    <cfRule type="cellIs" dxfId="8967" priority="2287" operator="lessThan">
      <formula>$C$4</formula>
    </cfRule>
  </conditionalFormatting>
  <conditionalFormatting sqref="CE15">
    <cfRule type="cellIs" dxfId="8966" priority="2288" operator="lessThan">
      <formula>$C$4</formula>
    </cfRule>
  </conditionalFormatting>
  <conditionalFormatting sqref="CE16">
    <cfRule type="cellIs" dxfId="8965" priority="2289" operator="lessThan">
      <formula>$C$4</formula>
    </cfRule>
  </conditionalFormatting>
  <conditionalFormatting sqref="CE17">
    <cfRule type="cellIs" dxfId="8964" priority="2290" operator="lessThan">
      <formula>$C$4</formula>
    </cfRule>
  </conditionalFormatting>
  <conditionalFormatting sqref="CE18">
    <cfRule type="cellIs" dxfId="8963" priority="2291" operator="lessThan">
      <formula>$C$4</formula>
    </cfRule>
  </conditionalFormatting>
  <conditionalFormatting sqref="CE19">
    <cfRule type="cellIs" dxfId="8962" priority="2292" operator="lessThan">
      <formula>$C$4</formula>
    </cfRule>
  </conditionalFormatting>
  <conditionalFormatting sqref="CE20">
    <cfRule type="cellIs" dxfId="8961" priority="2293" operator="lessThan">
      <formula>$C$4</formula>
    </cfRule>
  </conditionalFormatting>
  <conditionalFormatting sqref="CE21">
    <cfRule type="cellIs" dxfId="8960" priority="2294" operator="lessThan">
      <formula>$C$4</formula>
    </cfRule>
  </conditionalFormatting>
  <conditionalFormatting sqref="CE22">
    <cfRule type="cellIs" dxfId="8959" priority="2295" operator="lessThan">
      <formula>$C$4</formula>
    </cfRule>
  </conditionalFormatting>
  <conditionalFormatting sqref="CE23">
    <cfRule type="cellIs" dxfId="8958" priority="2296" operator="lessThan">
      <formula>$C$4</formula>
    </cfRule>
  </conditionalFormatting>
  <conditionalFormatting sqref="CE24">
    <cfRule type="cellIs" dxfId="8957" priority="2297" operator="lessThan">
      <formula>$C$4</formula>
    </cfRule>
  </conditionalFormatting>
  <conditionalFormatting sqref="CE25">
    <cfRule type="cellIs" dxfId="8956" priority="2298" operator="lessThan">
      <formula>$C$4</formula>
    </cfRule>
  </conditionalFormatting>
  <conditionalFormatting sqref="CE26">
    <cfRule type="cellIs" dxfId="8955" priority="2299" operator="lessThan">
      <formula>$C$4</formula>
    </cfRule>
  </conditionalFormatting>
  <conditionalFormatting sqref="CE27">
    <cfRule type="cellIs" dxfId="8954" priority="2300" operator="lessThan">
      <formula>$C$4</formula>
    </cfRule>
  </conditionalFormatting>
  <conditionalFormatting sqref="CE28">
    <cfRule type="cellIs" dxfId="8953" priority="2301" operator="lessThan">
      <formula>$C$4</formula>
    </cfRule>
  </conditionalFormatting>
  <conditionalFormatting sqref="CE29">
    <cfRule type="cellIs" dxfId="8952" priority="2302" operator="lessThan">
      <formula>$C$4</formula>
    </cfRule>
  </conditionalFormatting>
  <conditionalFormatting sqref="CE30">
    <cfRule type="cellIs" dxfId="8951" priority="2303" operator="lessThan">
      <formula>$C$4</formula>
    </cfRule>
  </conditionalFormatting>
  <conditionalFormatting sqref="CE31">
    <cfRule type="cellIs" dxfId="8950" priority="2304" operator="lessThan">
      <formula>$C$4</formula>
    </cfRule>
  </conditionalFormatting>
  <conditionalFormatting sqref="CE32">
    <cfRule type="cellIs" dxfId="8949" priority="2305" operator="lessThan">
      <formula>$C$4</formula>
    </cfRule>
  </conditionalFormatting>
  <conditionalFormatting sqref="CE33">
    <cfRule type="cellIs" dxfId="8948" priority="2306" operator="lessThan">
      <formula>$C$4</formula>
    </cfRule>
  </conditionalFormatting>
  <conditionalFormatting sqref="CE34">
    <cfRule type="cellIs" dxfId="8947" priority="2307" operator="lessThan">
      <formula>$C$4</formula>
    </cfRule>
  </conditionalFormatting>
  <conditionalFormatting sqref="CE35">
    <cfRule type="cellIs" dxfId="8946" priority="2308" operator="lessThan">
      <formula>$C$4</formula>
    </cfRule>
  </conditionalFormatting>
  <conditionalFormatting sqref="CE36">
    <cfRule type="cellIs" dxfId="8945" priority="2309" operator="lessThan">
      <formula>$C$4</formula>
    </cfRule>
  </conditionalFormatting>
  <conditionalFormatting sqref="CE37">
    <cfRule type="cellIs" dxfId="8944" priority="2310" operator="lessThan">
      <formula>$C$4</formula>
    </cfRule>
  </conditionalFormatting>
  <conditionalFormatting sqref="CE38">
    <cfRule type="cellIs" dxfId="8943" priority="2311" operator="lessThan">
      <formula>$C$4</formula>
    </cfRule>
  </conditionalFormatting>
  <conditionalFormatting sqref="CE39">
    <cfRule type="cellIs" dxfId="8942" priority="2312" operator="lessThan">
      <formula>$C$4</formula>
    </cfRule>
  </conditionalFormatting>
  <conditionalFormatting sqref="CE40">
    <cfRule type="cellIs" dxfId="8941" priority="2313" operator="lessThan">
      <formula>$C$4</formula>
    </cfRule>
  </conditionalFormatting>
  <conditionalFormatting sqref="CE41">
    <cfRule type="cellIs" dxfId="8940" priority="2314" operator="lessThan">
      <formula>$C$4</formula>
    </cfRule>
  </conditionalFormatting>
  <conditionalFormatting sqref="CE42">
    <cfRule type="cellIs" dxfId="8939" priority="2315" operator="lessThan">
      <formula>$C$4</formula>
    </cfRule>
  </conditionalFormatting>
  <conditionalFormatting sqref="CE43">
    <cfRule type="cellIs" dxfId="8938" priority="2316" operator="lessThan">
      <formula>$C$4</formula>
    </cfRule>
  </conditionalFormatting>
  <conditionalFormatting sqref="CE44">
    <cfRule type="cellIs" dxfId="8937" priority="2317" operator="lessThan">
      <formula>$C$4</formula>
    </cfRule>
  </conditionalFormatting>
  <conditionalFormatting sqref="CE45">
    <cfRule type="cellIs" dxfId="8936" priority="2318" operator="lessThan">
      <formula>$C$4</formula>
    </cfRule>
  </conditionalFormatting>
  <conditionalFormatting sqref="CE46">
    <cfRule type="cellIs" dxfId="8935" priority="2319" operator="lessThan">
      <formula>$C$4</formula>
    </cfRule>
  </conditionalFormatting>
  <conditionalFormatting sqref="CE47">
    <cfRule type="cellIs" dxfId="8934" priority="2320" operator="lessThan">
      <formula>$C$4</formula>
    </cfRule>
  </conditionalFormatting>
  <conditionalFormatting sqref="CE48">
    <cfRule type="cellIs" dxfId="8933" priority="2321" operator="lessThan">
      <formula>$C$4</formula>
    </cfRule>
  </conditionalFormatting>
  <conditionalFormatting sqref="CE49">
    <cfRule type="cellIs" dxfId="8932" priority="2322" operator="lessThan">
      <formula>$C$4</formula>
    </cfRule>
  </conditionalFormatting>
  <conditionalFormatting sqref="CE50">
    <cfRule type="cellIs" dxfId="8931" priority="2323" operator="lessThan">
      <formula>$C$4</formula>
    </cfRule>
  </conditionalFormatting>
  <conditionalFormatting sqref="CE51">
    <cfRule type="cellIs" dxfId="8930" priority="2324" operator="lessThan">
      <formula>$C$4</formula>
    </cfRule>
  </conditionalFormatting>
  <conditionalFormatting sqref="CE52">
    <cfRule type="cellIs" dxfId="8929" priority="2325" operator="lessThan">
      <formula>$C$4</formula>
    </cfRule>
  </conditionalFormatting>
  <conditionalFormatting sqref="CE53">
    <cfRule type="cellIs" dxfId="8928" priority="2326" operator="lessThan">
      <formula>$C$4</formula>
    </cfRule>
  </conditionalFormatting>
  <conditionalFormatting sqref="CE54">
    <cfRule type="cellIs" dxfId="8927" priority="2327" operator="lessThan">
      <formula>$C$4</formula>
    </cfRule>
  </conditionalFormatting>
  <conditionalFormatting sqref="CE55">
    <cfRule type="cellIs" dxfId="8926" priority="2328" operator="lessThan">
      <formula>$C$4</formula>
    </cfRule>
  </conditionalFormatting>
  <conditionalFormatting sqref="CE56">
    <cfRule type="cellIs" dxfId="8925" priority="2329" operator="lessThan">
      <formula>$C$4</formula>
    </cfRule>
  </conditionalFormatting>
  <conditionalFormatting sqref="CE57">
    <cfRule type="cellIs" dxfId="8924" priority="2330" operator="lessThan">
      <formula>$C$4</formula>
    </cfRule>
  </conditionalFormatting>
  <conditionalFormatting sqref="CE58">
    <cfRule type="cellIs" dxfId="8923" priority="2331" operator="lessThan">
      <formula>$C$4</formula>
    </cfRule>
  </conditionalFormatting>
  <conditionalFormatting sqref="CE59">
    <cfRule type="cellIs" dxfId="8922" priority="2332" operator="lessThan">
      <formula>$C$4</formula>
    </cfRule>
  </conditionalFormatting>
  <conditionalFormatting sqref="CE60">
    <cfRule type="cellIs" dxfId="8921" priority="2333" operator="lessThan">
      <formula>$C$4</formula>
    </cfRule>
  </conditionalFormatting>
  <conditionalFormatting sqref="CF11">
    <cfRule type="cellIs" dxfId="8920" priority="2334" operator="lessThan">
      <formula>$C$4</formula>
    </cfRule>
  </conditionalFormatting>
  <conditionalFormatting sqref="CF12">
    <cfRule type="cellIs" dxfId="8919" priority="2335" operator="lessThan">
      <formula>$C$4</formula>
    </cfRule>
  </conditionalFormatting>
  <conditionalFormatting sqref="CF13">
    <cfRule type="cellIs" dxfId="8918" priority="2336" operator="lessThan">
      <formula>$C$4</formula>
    </cfRule>
  </conditionalFormatting>
  <conditionalFormatting sqref="CF14">
    <cfRule type="cellIs" dxfId="8917" priority="2337" operator="lessThan">
      <formula>$C$4</formula>
    </cfRule>
  </conditionalFormatting>
  <conditionalFormatting sqref="CF15">
    <cfRule type="cellIs" dxfId="8916" priority="2338" operator="lessThan">
      <formula>$C$4</formula>
    </cfRule>
  </conditionalFormatting>
  <conditionalFormatting sqref="CF16">
    <cfRule type="cellIs" dxfId="8915" priority="2339" operator="lessThan">
      <formula>$C$4</formula>
    </cfRule>
  </conditionalFormatting>
  <conditionalFormatting sqref="CF17">
    <cfRule type="cellIs" dxfId="8914" priority="2340" operator="lessThan">
      <formula>$C$4</formula>
    </cfRule>
  </conditionalFormatting>
  <conditionalFormatting sqref="CF18">
    <cfRule type="cellIs" dxfId="8913" priority="2341" operator="lessThan">
      <formula>$C$4</formula>
    </cfRule>
  </conditionalFormatting>
  <conditionalFormatting sqref="CF19">
    <cfRule type="cellIs" dxfId="8912" priority="2342" operator="lessThan">
      <formula>$C$4</formula>
    </cfRule>
  </conditionalFormatting>
  <conditionalFormatting sqref="CF20">
    <cfRule type="cellIs" dxfId="8911" priority="2343" operator="lessThan">
      <formula>$C$4</formula>
    </cfRule>
  </conditionalFormatting>
  <conditionalFormatting sqref="CF21">
    <cfRule type="cellIs" dxfId="8910" priority="2344" operator="lessThan">
      <formula>$C$4</formula>
    </cfRule>
  </conditionalFormatting>
  <conditionalFormatting sqref="CF22">
    <cfRule type="cellIs" dxfId="8909" priority="2345" operator="lessThan">
      <formula>$C$4</formula>
    </cfRule>
  </conditionalFormatting>
  <conditionalFormatting sqref="CF23">
    <cfRule type="cellIs" dxfId="8908" priority="2346" operator="lessThan">
      <formula>$C$4</formula>
    </cfRule>
  </conditionalFormatting>
  <conditionalFormatting sqref="CF24">
    <cfRule type="cellIs" dxfId="8907" priority="2347" operator="lessThan">
      <formula>$C$4</formula>
    </cfRule>
  </conditionalFormatting>
  <conditionalFormatting sqref="CF25">
    <cfRule type="cellIs" dxfId="8906" priority="2348" operator="lessThan">
      <formula>$C$4</formula>
    </cfRule>
  </conditionalFormatting>
  <conditionalFormatting sqref="CF26">
    <cfRule type="cellIs" dxfId="8905" priority="2349" operator="lessThan">
      <formula>$C$4</formula>
    </cfRule>
  </conditionalFormatting>
  <conditionalFormatting sqref="CF27">
    <cfRule type="cellIs" dxfId="8904" priority="2350" operator="lessThan">
      <formula>$C$4</formula>
    </cfRule>
  </conditionalFormatting>
  <conditionalFormatting sqref="CF28">
    <cfRule type="cellIs" dxfId="8903" priority="2351" operator="lessThan">
      <formula>$C$4</formula>
    </cfRule>
  </conditionalFormatting>
  <conditionalFormatting sqref="CF29">
    <cfRule type="cellIs" dxfId="8902" priority="2352" operator="lessThan">
      <formula>$C$4</formula>
    </cfRule>
  </conditionalFormatting>
  <conditionalFormatting sqref="CF30">
    <cfRule type="cellIs" dxfId="8901" priority="2353" operator="lessThan">
      <formula>$C$4</formula>
    </cfRule>
  </conditionalFormatting>
  <conditionalFormatting sqref="CF31">
    <cfRule type="cellIs" dxfId="8900" priority="2354" operator="lessThan">
      <formula>$C$4</formula>
    </cfRule>
  </conditionalFormatting>
  <conditionalFormatting sqref="CF32">
    <cfRule type="cellIs" dxfId="8899" priority="2355" operator="lessThan">
      <formula>$C$4</formula>
    </cfRule>
  </conditionalFormatting>
  <conditionalFormatting sqref="CF33">
    <cfRule type="cellIs" dxfId="8898" priority="2356" operator="lessThan">
      <formula>$C$4</formula>
    </cfRule>
  </conditionalFormatting>
  <conditionalFormatting sqref="CF34">
    <cfRule type="cellIs" dxfId="8897" priority="2357" operator="lessThan">
      <formula>$C$4</formula>
    </cfRule>
  </conditionalFormatting>
  <conditionalFormatting sqref="CF35">
    <cfRule type="cellIs" dxfId="8896" priority="2358" operator="lessThan">
      <formula>$C$4</formula>
    </cfRule>
  </conditionalFormatting>
  <conditionalFormatting sqref="CF36">
    <cfRule type="cellIs" dxfId="8895" priority="2359" operator="lessThan">
      <formula>$C$4</formula>
    </cfRule>
  </conditionalFormatting>
  <conditionalFormatting sqref="CF37">
    <cfRule type="cellIs" dxfId="8894" priority="2360" operator="lessThan">
      <formula>$C$4</formula>
    </cfRule>
  </conditionalFormatting>
  <conditionalFormatting sqref="CF38">
    <cfRule type="cellIs" dxfId="8893" priority="2361" operator="lessThan">
      <formula>$C$4</formula>
    </cfRule>
  </conditionalFormatting>
  <conditionalFormatting sqref="CF39">
    <cfRule type="cellIs" dxfId="8892" priority="2362" operator="lessThan">
      <formula>$C$4</formula>
    </cfRule>
  </conditionalFormatting>
  <conditionalFormatting sqref="CF40">
    <cfRule type="cellIs" dxfId="8891" priority="2363" operator="lessThan">
      <formula>$C$4</formula>
    </cfRule>
  </conditionalFormatting>
  <conditionalFormatting sqref="CF41">
    <cfRule type="cellIs" dxfId="8890" priority="2364" operator="lessThan">
      <formula>$C$4</formula>
    </cfRule>
  </conditionalFormatting>
  <conditionalFormatting sqref="CF42">
    <cfRule type="cellIs" dxfId="8889" priority="2365" operator="lessThan">
      <formula>$C$4</formula>
    </cfRule>
  </conditionalFormatting>
  <conditionalFormatting sqref="CF43">
    <cfRule type="cellIs" dxfId="8888" priority="2366" operator="lessThan">
      <formula>$C$4</formula>
    </cfRule>
  </conditionalFormatting>
  <conditionalFormatting sqref="CF44">
    <cfRule type="cellIs" dxfId="8887" priority="2367" operator="lessThan">
      <formula>$C$4</formula>
    </cfRule>
  </conditionalFormatting>
  <conditionalFormatting sqref="CF45">
    <cfRule type="cellIs" dxfId="8886" priority="2368" operator="lessThan">
      <formula>$C$4</formula>
    </cfRule>
  </conditionalFormatting>
  <conditionalFormatting sqref="CF46">
    <cfRule type="cellIs" dxfId="8885" priority="2369" operator="lessThan">
      <formula>$C$4</formula>
    </cfRule>
  </conditionalFormatting>
  <conditionalFormatting sqref="CF47">
    <cfRule type="cellIs" dxfId="8884" priority="2370" operator="lessThan">
      <formula>$C$4</formula>
    </cfRule>
  </conditionalFormatting>
  <conditionalFormatting sqref="CF48">
    <cfRule type="cellIs" dxfId="8883" priority="2371" operator="lessThan">
      <formula>$C$4</formula>
    </cfRule>
  </conditionalFormatting>
  <conditionalFormatting sqref="CF49">
    <cfRule type="cellIs" dxfId="8882" priority="2372" operator="lessThan">
      <formula>$C$4</formula>
    </cfRule>
  </conditionalFormatting>
  <conditionalFormatting sqref="CF50">
    <cfRule type="cellIs" dxfId="8881" priority="2373" operator="lessThan">
      <formula>$C$4</formula>
    </cfRule>
  </conditionalFormatting>
  <conditionalFormatting sqref="CF51">
    <cfRule type="cellIs" dxfId="8880" priority="2374" operator="lessThan">
      <formula>$C$4</formula>
    </cfRule>
  </conditionalFormatting>
  <conditionalFormatting sqref="CF52">
    <cfRule type="cellIs" dxfId="8879" priority="2375" operator="lessThan">
      <formula>$C$4</formula>
    </cfRule>
  </conditionalFormatting>
  <conditionalFormatting sqref="CF53">
    <cfRule type="cellIs" dxfId="8878" priority="2376" operator="lessThan">
      <formula>$C$4</formula>
    </cfRule>
  </conditionalFormatting>
  <conditionalFormatting sqref="CF54">
    <cfRule type="cellIs" dxfId="8877" priority="2377" operator="lessThan">
      <formula>$C$4</formula>
    </cfRule>
  </conditionalFormatting>
  <conditionalFormatting sqref="CF55">
    <cfRule type="cellIs" dxfId="8876" priority="2378" operator="lessThan">
      <formula>$C$4</formula>
    </cfRule>
  </conditionalFormatting>
  <conditionalFormatting sqref="CF56">
    <cfRule type="cellIs" dxfId="8875" priority="2379" operator="lessThan">
      <formula>$C$4</formula>
    </cfRule>
  </conditionalFormatting>
  <conditionalFormatting sqref="CF57">
    <cfRule type="cellIs" dxfId="8874" priority="2380" operator="lessThan">
      <formula>$C$4</formula>
    </cfRule>
  </conditionalFormatting>
  <conditionalFormatting sqref="CF58">
    <cfRule type="cellIs" dxfId="8873" priority="2381" operator="lessThan">
      <formula>$C$4</formula>
    </cfRule>
  </conditionalFormatting>
  <conditionalFormatting sqref="CF59">
    <cfRule type="cellIs" dxfId="8872" priority="2382" operator="lessThan">
      <formula>$C$4</formula>
    </cfRule>
  </conditionalFormatting>
  <conditionalFormatting sqref="CF60">
    <cfRule type="cellIs" dxfId="8871" priority="2383" operator="lessThan">
      <formula>$C$4</formula>
    </cfRule>
  </conditionalFormatting>
  <conditionalFormatting sqref="CG11">
    <cfRule type="cellIs" dxfId="8870" priority="2384" operator="lessThan">
      <formula>$C$4</formula>
    </cfRule>
  </conditionalFormatting>
  <conditionalFormatting sqref="CG12">
    <cfRule type="cellIs" dxfId="8869" priority="2385" operator="lessThan">
      <formula>$C$4</formula>
    </cfRule>
  </conditionalFormatting>
  <conditionalFormatting sqref="CG13">
    <cfRule type="cellIs" dxfId="8868" priority="2386" operator="lessThan">
      <formula>$C$4</formula>
    </cfRule>
  </conditionalFormatting>
  <conditionalFormatting sqref="CG14">
    <cfRule type="cellIs" dxfId="8867" priority="2387" operator="lessThan">
      <formula>$C$4</formula>
    </cfRule>
  </conditionalFormatting>
  <conditionalFormatting sqref="CG15">
    <cfRule type="cellIs" dxfId="8866" priority="2388" operator="lessThan">
      <formula>$C$4</formula>
    </cfRule>
  </conditionalFormatting>
  <conditionalFormatting sqref="CG16">
    <cfRule type="cellIs" dxfId="8865" priority="2389" operator="lessThan">
      <formula>$C$4</formula>
    </cfRule>
  </conditionalFormatting>
  <conditionalFormatting sqref="CG17">
    <cfRule type="cellIs" dxfId="8864" priority="2390" operator="lessThan">
      <formula>$C$4</formula>
    </cfRule>
  </conditionalFormatting>
  <conditionalFormatting sqref="CG18">
    <cfRule type="cellIs" dxfId="8863" priority="2391" operator="lessThan">
      <formula>$C$4</formula>
    </cfRule>
  </conditionalFormatting>
  <conditionalFormatting sqref="CG19">
    <cfRule type="cellIs" dxfId="8862" priority="2392" operator="lessThan">
      <formula>$C$4</formula>
    </cfRule>
  </conditionalFormatting>
  <conditionalFormatting sqref="CG20">
    <cfRule type="cellIs" dxfId="8861" priority="2393" operator="lessThan">
      <formula>$C$4</formula>
    </cfRule>
  </conditionalFormatting>
  <conditionalFormatting sqref="CG21">
    <cfRule type="cellIs" dxfId="8860" priority="2394" operator="lessThan">
      <formula>$C$4</formula>
    </cfRule>
  </conditionalFormatting>
  <conditionalFormatting sqref="CG22">
    <cfRule type="cellIs" dxfId="8859" priority="2395" operator="lessThan">
      <formula>$C$4</formula>
    </cfRule>
  </conditionalFormatting>
  <conditionalFormatting sqref="CG23">
    <cfRule type="cellIs" dxfId="8858" priority="2396" operator="lessThan">
      <formula>$C$4</formula>
    </cfRule>
  </conditionalFormatting>
  <conditionalFormatting sqref="CG24">
    <cfRule type="cellIs" dxfId="8857" priority="2397" operator="lessThan">
      <formula>$C$4</formula>
    </cfRule>
  </conditionalFormatting>
  <conditionalFormatting sqref="CG25">
    <cfRule type="cellIs" dxfId="8856" priority="2398" operator="lessThan">
      <formula>$C$4</formula>
    </cfRule>
  </conditionalFormatting>
  <conditionalFormatting sqref="CG26">
    <cfRule type="cellIs" dxfId="8855" priority="2399" operator="lessThan">
      <formula>$C$4</formula>
    </cfRule>
  </conditionalFormatting>
  <conditionalFormatting sqref="CG27">
    <cfRule type="cellIs" dxfId="8854" priority="2400" operator="lessThan">
      <formula>$C$4</formula>
    </cfRule>
  </conditionalFormatting>
  <conditionalFormatting sqref="CG28">
    <cfRule type="cellIs" dxfId="8853" priority="2401" operator="lessThan">
      <formula>$C$4</formula>
    </cfRule>
  </conditionalFormatting>
  <conditionalFormatting sqref="CG29">
    <cfRule type="cellIs" dxfId="8852" priority="2402" operator="lessThan">
      <formula>$C$4</formula>
    </cfRule>
  </conditionalFormatting>
  <conditionalFormatting sqref="CG30">
    <cfRule type="cellIs" dxfId="8851" priority="2403" operator="lessThan">
      <formula>$C$4</formula>
    </cfRule>
  </conditionalFormatting>
  <conditionalFormatting sqref="CG31">
    <cfRule type="cellIs" dxfId="8850" priority="2404" operator="lessThan">
      <formula>$C$4</formula>
    </cfRule>
  </conditionalFormatting>
  <conditionalFormatting sqref="CG32">
    <cfRule type="cellIs" dxfId="8849" priority="2405" operator="lessThan">
      <formula>$C$4</formula>
    </cfRule>
  </conditionalFormatting>
  <conditionalFormatting sqref="CG33">
    <cfRule type="cellIs" dxfId="8848" priority="2406" operator="lessThan">
      <formula>$C$4</formula>
    </cfRule>
  </conditionalFormatting>
  <conditionalFormatting sqref="CG34">
    <cfRule type="cellIs" dxfId="8847" priority="2407" operator="lessThan">
      <formula>$C$4</formula>
    </cfRule>
  </conditionalFormatting>
  <conditionalFormatting sqref="CG35">
    <cfRule type="cellIs" dxfId="8846" priority="2408" operator="lessThan">
      <formula>$C$4</formula>
    </cfRule>
  </conditionalFormatting>
  <conditionalFormatting sqref="CG36">
    <cfRule type="cellIs" dxfId="8845" priority="2409" operator="lessThan">
      <formula>$C$4</formula>
    </cfRule>
  </conditionalFormatting>
  <conditionalFormatting sqref="CG37">
    <cfRule type="cellIs" dxfId="8844" priority="2410" operator="lessThan">
      <formula>$C$4</formula>
    </cfRule>
  </conditionalFormatting>
  <conditionalFormatting sqref="CG38">
    <cfRule type="cellIs" dxfId="8843" priority="2411" operator="lessThan">
      <formula>$C$4</formula>
    </cfRule>
  </conditionalFormatting>
  <conditionalFormatting sqref="CG39">
    <cfRule type="cellIs" dxfId="8842" priority="2412" operator="lessThan">
      <formula>$C$4</formula>
    </cfRule>
  </conditionalFormatting>
  <conditionalFormatting sqref="CG40">
    <cfRule type="cellIs" dxfId="8841" priority="2413" operator="lessThan">
      <formula>$C$4</formula>
    </cfRule>
  </conditionalFormatting>
  <conditionalFormatting sqref="CG41">
    <cfRule type="cellIs" dxfId="8840" priority="2414" operator="lessThan">
      <formula>$C$4</formula>
    </cfRule>
  </conditionalFormatting>
  <conditionalFormatting sqref="CG42">
    <cfRule type="cellIs" dxfId="8839" priority="2415" operator="lessThan">
      <formula>$C$4</formula>
    </cfRule>
  </conditionalFormatting>
  <conditionalFormatting sqref="CG43">
    <cfRule type="cellIs" dxfId="8838" priority="2416" operator="lessThan">
      <formula>$C$4</formula>
    </cfRule>
  </conditionalFormatting>
  <conditionalFormatting sqref="CG44">
    <cfRule type="cellIs" dxfId="8837" priority="2417" operator="lessThan">
      <formula>$C$4</formula>
    </cfRule>
  </conditionalFormatting>
  <conditionalFormatting sqref="CG45">
    <cfRule type="cellIs" dxfId="8836" priority="2418" operator="lessThan">
      <formula>$C$4</formula>
    </cfRule>
  </conditionalFormatting>
  <conditionalFormatting sqref="CG46">
    <cfRule type="cellIs" dxfId="8835" priority="2419" operator="lessThan">
      <formula>$C$4</formula>
    </cfRule>
  </conditionalFormatting>
  <conditionalFormatting sqref="CG47">
    <cfRule type="cellIs" dxfId="8834" priority="2420" operator="lessThan">
      <formula>$C$4</formula>
    </cfRule>
  </conditionalFormatting>
  <conditionalFormatting sqref="CG48">
    <cfRule type="cellIs" dxfId="8833" priority="2421" operator="lessThan">
      <formula>$C$4</formula>
    </cfRule>
  </conditionalFormatting>
  <conditionalFormatting sqref="CG49">
    <cfRule type="cellIs" dxfId="8832" priority="2422" operator="lessThan">
      <formula>$C$4</formula>
    </cfRule>
  </conditionalFormatting>
  <conditionalFormatting sqref="CG50">
    <cfRule type="cellIs" dxfId="8831" priority="2423" operator="lessThan">
      <formula>$C$4</formula>
    </cfRule>
  </conditionalFormatting>
  <conditionalFormatting sqref="CG51">
    <cfRule type="cellIs" dxfId="8830" priority="2424" operator="lessThan">
      <formula>$C$4</formula>
    </cfRule>
  </conditionalFormatting>
  <conditionalFormatting sqref="CG52">
    <cfRule type="cellIs" dxfId="8829" priority="2425" operator="lessThan">
      <formula>$C$4</formula>
    </cfRule>
  </conditionalFormatting>
  <conditionalFormatting sqref="CG53">
    <cfRule type="cellIs" dxfId="8828" priority="2426" operator="lessThan">
      <formula>$C$4</formula>
    </cfRule>
  </conditionalFormatting>
  <conditionalFormatting sqref="CG54">
    <cfRule type="cellIs" dxfId="8827" priority="2427" operator="lessThan">
      <formula>$C$4</formula>
    </cfRule>
  </conditionalFormatting>
  <conditionalFormatting sqref="CG55">
    <cfRule type="cellIs" dxfId="8826" priority="2428" operator="lessThan">
      <formula>$C$4</formula>
    </cfRule>
  </conditionalFormatting>
  <conditionalFormatting sqref="CG56">
    <cfRule type="cellIs" dxfId="8825" priority="2429" operator="lessThan">
      <formula>$C$4</formula>
    </cfRule>
  </conditionalFormatting>
  <conditionalFormatting sqref="CG57">
    <cfRule type="cellIs" dxfId="8824" priority="2430" operator="lessThan">
      <formula>$C$4</formula>
    </cfRule>
  </conditionalFormatting>
  <conditionalFormatting sqref="CG58">
    <cfRule type="cellIs" dxfId="8823" priority="2431" operator="lessThan">
      <formula>$C$4</formula>
    </cfRule>
  </conditionalFormatting>
  <conditionalFormatting sqref="CG59">
    <cfRule type="cellIs" dxfId="8822" priority="2432" operator="lessThan">
      <formula>$C$4</formula>
    </cfRule>
  </conditionalFormatting>
  <conditionalFormatting sqref="CG60">
    <cfRule type="cellIs" dxfId="8821" priority="2433" operator="lessThan">
      <formula>$C$4</formula>
    </cfRule>
  </conditionalFormatting>
  <conditionalFormatting sqref="CM11">
    <cfRule type="cellIs" dxfId="8820" priority="2434" operator="lessThan">
      <formula>$C$4</formula>
    </cfRule>
  </conditionalFormatting>
  <conditionalFormatting sqref="CM12">
    <cfRule type="cellIs" dxfId="8819" priority="2435" operator="lessThan">
      <formula>$C$4</formula>
    </cfRule>
  </conditionalFormatting>
  <conditionalFormatting sqref="CM13">
    <cfRule type="cellIs" dxfId="8818" priority="2436" operator="lessThan">
      <formula>$C$4</formula>
    </cfRule>
  </conditionalFormatting>
  <conditionalFormatting sqref="CM14">
    <cfRule type="cellIs" dxfId="8817" priority="2437" operator="lessThan">
      <formula>$C$4</formula>
    </cfRule>
  </conditionalFormatting>
  <conditionalFormatting sqref="CM15">
    <cfRule type="cellIs" dxfId="8816" priority="2438" operator="lessThan">
      <formula>$C$4</formula>
    </cfRule>
  </conditionalFormatting>
  <conditionalFormatting sqref="CM16">
    <cfRule type="cellIs" dxfId="8815" priority="2439" operator="lessThan">
      <formula>$C$4</formula>
    </cfRule>
  </conditionalFormatting>
  <conditionalFormatting sqref="CM17">
    <cfRule type="cellIs" dxfId="8814" priority="2440" operator="lessThan">
      <formula>$C$4</formula>
    </cfRule>
  </conditionalFormatting>
  <conditionalFormatting sqref="CM18">
    <cfRule type="cellIs" dxfId="8813" priority="2441" operator="lessThan">
      <formula>$C$4</formula>
    </cfRule>
  </conditionalFormatting>
  <conditionalFormatting sqref="CM19">
    <cfRule type="cellIs" dxfId="8812" priority="2442" operator="lessThan">
      <formula>$C$4</formula>
    </cfRule>
  </conditionalFormatting>
  <conditionalFormatting sqref="CM20">
    <cfRule type="cellIs" dxfId="8811" priority="2443" operator="lessThan">
      <formula>$C$4</formula>
    </cfRule>
  </conditionalFormatting>
  <conditionalFormatting sqref="CM21">
    <cfRule type="cellIs" dxfId="8810" priority="2444" operator="lessThan">
      <formula>$C$4</formula>
    </cfRule>
  </conditionalFormatting>
  <conditionalFormatting sqref="CM22">
    <cfRule type="cellIs" dxfId="8809" priority="2445" operator="lessThan">
      <formula>$C$4</formula>
    </cfRule>
  </conditionalFormatting>
  <conditionalFormatting sqref="CM23">
    <cfRule type="cellIs" dxfId="8808" priority="2446" operator="lessThan">
      <formula>$C$4</formula>
    </cfRule>
  </conditionalFormatting>
  <conditionalFormatting sqref="CM24">
    <cfRule type="cellIs" dxfId="8807" priority="2447" operator="lessThan">
      <formula>$C$4</formula>
    </cfRule>
  </conditionalFormatting>
  <conditionalFormatting sqref="CM25">
    <cfRule type="cellIs" dxfId="8806" priority="2448" operator="lessThan">
      <formula>$C$4</formula>
    </cfRule>
  </conditionalFormatting>
  <conditionalFormatting sqref="CM26">
    <cfRule type="cellIs" dxfId="8805" priority="2449" operator="lessThan">
      <formula>$C$4</formula>
    </cfRule>
  </conditionalFormatting>
  <conditionalFormatting sqref="CM27">
    <cfRule type="cellIs" dxfId="8804" priority="2450" operator="lessThan">
      <formula>$C$4</formula>
    </cfRule>
  </conditionalFormatting>
  <conditionalFormatting sqref="CM28">
    <cfRule type="cellIs" dxfId="8803" priority="2451" operator="lessThan">
      <formula>$C$4</formula>
    </cfRule>
  </conditionalFormatting>
  <conditionalFormatting sqref="CM29">
    <cfRule type="cellIs" dxfId="8802" priority="2452" operator="lessThan">
      <formula>$C$4</formula>
    </cfRule>
  </conditionalFormatting>
  <conditionalFormatting sqref="CM30">
    <cfRule type="cellIs" dxfId="8801" priority="2453" operator="lessThan">
      <formula>$C$4</formula>
    </cfRule>
  </conditionalFormatting>
  <conditionalFormatting sqref="CM31">
    <cfRule type="cellIs" dxfId="8800" priority="2454" operator="lessThan">
      <formula>$C$4</formula>
    </cfRule>
  </conditionalFormatting>
  <conditionalFormatting sqref="CM32">
    <cfRule type="cellIs" dxfId="8799" priority="2455" operator="lessThan">
      <formula>$C$4</formula>
    </cfRule>
  </conditionalFormatting>
  <conditionalFormatting sqref="CM33">
    <cfRule type="cellIs" dxfId="8798" priority="2456" operator="lessThan">
      <formula>$C$4</formula>
    </cfRule>
  </conditionalFormatting>
  <conditionalFormatting sqref="CM34">
    <cfRule type="cellIs" dxfId="8797" priority="2457" operator="lessThan">
      <formula>$C$4</formula>
    </cfRule>
  </conditionalFormatting>
  <conditionalFormatting sqref="CM35">
    <cfRule type="cellIs" dxfId="8796" priority="2458" operator="lessThan">
      <formula>$C$4</formula>
    </cfRule>
  </conditionalFormatting>
  <conditionalFormatting sqref="CM36">
    <cfRule type="cellIs" dxfId="8795" priority="2459" operator="lessThan">
      <formula>$C$4</formula>
    </cfRule>
  </conditionalFormatting>
  <conditionalFormatting sqref="CM37">
    <cfRule type="cellIs" dxfId="8794" priority="2460" operator="lessThan">
      <formula>$C$4</formula>
    </cfRule>
  </conditionalFormatting>
  <conditionalFormatting sqref="CM38">
    <cfRule type="cellIs" dxfId="8793" priority="2461" operator="lessThan">
      <formula>$C$4</formula>
    </cfRule>
  </conditionalFormatting>
  <conditionalFormatting sqref="CM39">
    <cfRule type="cellIs" dxfId="8792" priority="2462" operator="lessThan">
      <formula>$C$4</formula>
    </cfRule>
  </conditionalFormatting>
  <conditionalFormatting sqref="CM40">
    <cfRule type="cellIs" dxfId="8791" priority="2463" operator="lessThan">
      <formula>$C$4</formula>
    </cfRule>
  </conditionalFormatting>
  <conditionalFormatting sqref="CM41">
    <cfRule type="cellIs" dxfId="8790" priority="2464" operator="lessThan">
      <formula>$C$4</formula>
    </cfRule>
  </conditionalFormatting>
  <conditionalFormatting sqref="CM42">
    <cfRule type="cellIs" dxfId="8789" priority="2465" operator="lessThan">
      <formula>$C$4</formula>
    </cfRule>
  </conditionalFormatting>
  <conditionalFormatting sqref="CM43">
    <cfRule type="cellIs" dxfId="8788" priority="2466" operator="lessThan">
      <formula>$C$4</formula>
    </cfRule>
  </conditionalFormatting>
  <conditionalFormatting sqref="CM44">
    <cfRule type="cellIs" dxfId="8787" priority="2467" operator="lessThan">
      <formula>$C$4</formula>
    </cfRule>
  </conditionalFormatting>
  <conditionalFormatting sqref="CM45">
    <cfRule type="cellIs" dxfId="8786" priority="2468" operator="lessThan">
      <formula>$C$4</formula>
    </cfRule>
  </conditionalFormatting>
  <conditionalFormatting sqref="CM46">
    <cfRule type="cellIs" dxfId="8785" priority="2469" operator="lessThan">
      <formula>$C$4</formula>
    </cfRule>
  </conditionalFormatting>
  <conditionalFormatting sqref="CM47">
    <cfRule type="cellIs" dxfId="8784" priority="2470" operator="lessThan">
      <formula>$C$4</formula>
    </cfRule>
  </conditionalFormatting>
  <conditionalFormatting sqref="CM48">
    <cfRule type="cellIs" dxfId="8783" priority="2471" operator="lessThan">
      <formula>$C$4</formula>
    </cfRule>
  </conditionalFormatting>
  <conditionalFormatting sqref="CM49">
    <cfRule type="cellIs" dxfId="8782" priority="2472" operator="lessThan">
      <formula>$C$4</formula>
    </cfRule>
  </conditionalFormatting>
  <conditionalFormatting sqref="CM50">
    <cfRule type="cellIs" dxfId="8781" priority="2473" operator="lessThan">
      <formula>$C$4</formula>
    </cfRule>
  </conditionalFormatting>
  <conditionalFormatting sqref="CM51">
    <cfRule type="cellIs" dxfId="8780" priority="2474" operator="lessThan">
      <formula>$C$4</formula>
    </cfRule>
  </conditionalFormatting>
  <conditionalFormatting sqref="CM52">
    <cfRule type="cellIs" dxfId="8779" priority="2475" operator="lessThan">
      <formula>$C$4</formula>
    </cfRule>
  </conditionalFormatting>
  <conditionalFormatting sqref="CM53">
    <cfRule type="cellIs" dxfId="8778" priority="2476" operator="lessThan">
      <formula>$C$4</formula>
    </cfRule>
  </conditionalFormatting>
  <conditionalFormatting sqref="CM54">
    <cfRule type="cellIs" dxfId="8777" priority="2477" operator="lessThan">
      <formula>$C$4</formula>
    </cfRule>
  </conditionalFormatting>
  <conditionalFormatting sqref="CM55">
    <cfRule type="cellIs" dxfId="8776" priority="2478" operator="lessThan">
      <formula>$C$4</formula>
    </cfRule>
  </conditionalFormatting>
  <conditionalFormatting sqref="CM56">
    <cfRule type="cellIs" dxfId="8775" priority="2479" operator="lessThan">
      <formula>$C$4</formula>
    </cfRule>
  </conditionalFormatting>
  <conditionalFormatting sqref="CM57">
    <cfRule type="cellIs" dxfId="8774" priority="2480" operator="lessThan">
      <formula>$C$4</formula>
    </cfRule>
  </conditionalFormatting>
  <conditionalFormatting sqref="CM58">
    <cfRule type="cellIs" dxfId="8773" priority="2481" operator="lessThan">
      <formula>$C$4</formula>
    </cfRule>
  </conditionalFormatting>
  <conditionalFormatting sqref="CM59">
    <cfRule type="cellIs" dxfId="8772" priority="2482" operator="lessThan">
      <formula>$C$4</formula>
    </cfRule>
  </conditionalFormatting>
  <conditionalFormatting sqref="CM60">
    <cfRule type="cellIs" dxfId="8771" priority="2483" operator="lessThan">
      <formula>$C$4</formula>
    </cfRule>
  </conditionalFormatting>
  <conditionalFormatting sqref="CN11">
    <cfRule type="cellIs" dxfId="8770" priority="2484" operator="lessThan">
      <formula>$C$4</formula>
    </cfRule>
  </conditionalFormatting>
  <conditionalFormatting sqref="CN12">
    <cfRule type="cellIs" dxfId="8769" priority="2485" operator="lessThan">
      <formula>$C$4</formula>
    </cfRule>
  </conditionalFormatting>
  <conditionalFormatting sqref="CN13">
    <cfRule type="cellIs" dxfId="8768" priority="2486" operator="lessThan">
      <formula>$C$4</formula>
    </cfRule>
  </conditionalFormatting>
  <conditionalFormatting sqref="CN14">
    <cfRule type="cellIs" dxfId="8767" priority="2487" operator="lessThan">
      <formula>$C$4</formula>
    </cfRule>
  </conditionalFormatting>
  <conditionalFormatting sqref="CN15">
    <cfRule type="cellIs" dxfId="8766" priority="2488" operator="lessThan">
      <formula>$C$4</formula>
    </cfRule>
  </conditionalFormatting>
  <conditionalFormatting sqref="CN16">
    <cfRule type="cellIs" dxfId="8765" priority="2489" operator="lessThan">
      <formula>$C$4</formula>
    </cfRule>
  </conditionalFormatting>
  <conditionalFormatting sqref="CN17">
    <cfRule type="cellIs" dxfId="8764" priority="2490" operator="lessThan">
      <formula>$C$4</formula>
    </cfRule>
  </conditionalFormatting>
  <conditionalFormatting sqref="CN18">
    <cfRule type="cellIs" dxfId="8763" priority="2491" operator="lessThan">
      <formula>$C$4</formula>
    </cfRule>
  </conditionalFormatting>
  <conditionalFormatting sqref="CN19">
    <cfRule type="cellIs" dxfId="8762" priority="2492" operator="lessThan">
      <formula>$C$4</formula>
    </cfRule>
  </conditionalFormatting>
  <conditionalFormatting sqref="CN20">
    <cfRule type="cellIs" dxfId="8761" priority="2493" operator="lessThan">
      <formula>$C$4</formula>
    </cfRule>
  </conditionalFormatting>
  <conditionalFormatting sqref="CN21">
    <cfRule type="cellIs" dxfId="8760" priority="2494" operator="lessThan">
      <formula>$C$4</formula>
    </cfRule>
  </conditionalFormatting>
  <conditionalFormatting sqref="CN22">
    <cfRule type="cellIs" dxfId="8759" priority="2495" operator="lessThan">
      <formula>$C$4</formula>
    </cfRule>
  </conditionalFormatting>
  <conditionalFormatting sqref="CN23">
    <cfRule type="cellIs" dxfId="8758" priority="2496" operator="lessThan">
      <formula>$C$4</formula>
    </cfRule>
  </conditionalFormatting>
  <conditionalFormatting sqref="CN24">
    <cfRule type="cellIs" dxfId="8757" priority="2497" operator="lessThan">
      <formula>$C$4</formula>
    </cfRule>
  </conditionalFormatting>
  <conditionalFormatting sqref="CN25">
    <cfRule type="cellIs" dxfId="8756" priority="2498" operator="lessThan">
      <formula>$C$4</formula>
    </cfRule>
  </conditionalFormatting>
  <conditionalFormatting sqref="CN26">
    <cfRule type="cellIs" dxfId="8755" priority="2499" operator="lessThan">
      <formula>$C$4</formula>
    </cfRule>
  </conditionalFormatting>
  <conditionalFormatting sqref="CN27">
    <cfRule type="cellIs" dxfId="8754" priority="2500" operator="lessThan">
      <formula>$C$4</formula>
    </cfRule>
  </conditionalFormatting>
  <conditionalFormatting sqref="CN28">
    <cfRule type="cellIs" dxfId="8753" priority="2501" operator="lessThan">
      <formula>$C$4</formula>
    </cfRule>
  </conditionalFormatting>
  <conditionalFormatting sqref="CN29">
    <cfRule type="cellIs" dxfId="8752" priority="2502" operator="lessThan">
      <formula>$C$4</formula>
    </cfRule>
  </conditionalFormatting>
  <conditionalFormatting sqref="CN30">
    <cfRule type="cellIs" dxfId="8751" priority="2503" operator="lessThan">
      <formula>$C$4</formula>
    </cfRule>
  </conditionalFormatting>
  <conditionalFormatting sqref="CN31">
    <cfRule type="cellIs" dxfId="8750" priority="2504" operator="lessThan">
      <formula>$C$4</formula>
    </cfRule>
  </conditionalFormatting>
  <conditionalFormatting sqref="CN32">
    <cfRule type="cellIs" dxfId="8749" priority="2505" operator="lessThan">
      <formula>$C$4</formula>
    </cfRule>
  </conditionalFormatting>
  <conditionalFormatting sqref="CN33">
    <cfRule type="cellIs" dxfId="8748" priority="2506" operator="lessThan">
      <formula>$C$4</formula>
    </cfRule>
  </conditionalFormatting>
  <conditionalFormatting sqref="CN34">
    <cfRule type="cellIs" dxfId="8747" priority="2507" operator="lessThan">
      <formula>$C$4</formula>
    </cfRule>
  </conditionalFormatting>
  <conditionalFormatting sqref="CN35">
    <cfRule type="cellIs" dxfId="8746" priority="2508" operator="lessThan">
      <formula>$C$4</formula>
    </cfRule>
  </conditionalFormatting>
  <conditionalFormatting sqref="CN36">
    <cfRule type="cellIs" dxfId="8745" priority="2509" operator="lessThan">
      <formula>$C$4</formula>
    </cfRule>
  </conditionalFormatting>
  <conditionalFormatting sqref="CN37">
    <cfRule type="cellIs" dxfId="8744" priority="2510" operator="lessThan">
      <formula>$C$4</formula>
    </cfRule>
  </conditionalFormatting>
  <conditionalFormatting sqref="CN38">
    <cfRule type="cellIs" dxfId="8743" priority="2511" operator="lessThan">
      <formula>$C$4</formula>
    </cfRule>
  </conditionalFormatting>
  <conditionalFormatting sqref="CN39">
    <cfRule type="cellIs" dxfId="8742" priority="2512" operator="lessThan">
      <formula>$C$4</formula>
    </cfRule>
  </conditionalFormatting>
  <conditionalFormatting sqref="CN40">
    <cfRule type="cellIs" dxfId="8741" priority="2513" operator="lessThan">
      <formula>$C$4</formula>
    </cfRule>
  </conditionalFormatting>
  <conditionalFormatting sqref="CN41">
    <cfRule type="cellIs" dxfId="8740" priority="2514" operator="lessThan">
      <formula>$C$4</formula>
    </cfRule>
  </conditionalFormatting>
  <conditionalFormatting sqref="CN42">
    <cfRule type="cellIs" dxfId="8739" priority="2515" operator="lessThan">
      <formula>$C$4</formula>
    </cfRule>
  </conditionalFormatting>
  <conditionalFormatting sqref="CN43">
    <cfRule type="cellIs" dxfId="8738" priority="2516" operator="lessThan">
      <formula>$C$4</formula>
    </cfRule>
  </conditionalFormatting>
  <conditionalFormatting sqref="CN44">
    <cfRule type="cellIs" dxfId="8737" priority="2517" operator="lessThan">
      <formula>$C$4</formula>
    </cfRule>
  </conditionalFormatting>
  <conditionalFormatting sqref="CN45">
    <cfRule type="cellIs" dxfId="8736" priority="2518" operator="lessThan">
      <formula>$C$4</formula>
    </cfRule>
  </conditionalFormatting>
  <conditionalFormatting sqref="CN46">
    <cfRule type="cellIs" dxfId="8735" priority="2519" operator="lessThan">
      <formula>$C$4</formula>
    </cfRule>
  </conditionalFormatting>
  <conditionalFormatting sqref="CN47">
    <cfRule type="cellIs" dxfId="8734" priority="2520" operator="lessThan">
      <formula>$C$4</formula>
    </cfRule>
  </conditionalFormatting>
  <conditionalFormatting sqref="CN48">
    <cfRule type="cellIs" dxfId="8733" priority="2521" operator="lessThan">
      <formula>$C$4</formula>
    </cfRule>
  </conditionalFormatting>
  <conditionalFormatting sqref="CN49">
    <cfRule type="cellIs" dxfId="8732" priority="2522" operator="lessThan">
      <formula>$C$4</formula>
    </cfRule>
  </conditionalFormatting>
  <conditionalFormatting sqref="CN50">
    <cfRule type="cellIs" dxfId="8731" priority="2523" operator="lessThan">
      <formula>$C$4</formula>
    </cfRule>
  </conditionalFormatting>
  <conditionalFormatting sqref="CN51">
    <cfRule type="cellIs" dxfId="8730" priority="2524" operator="lessThan">
      <formula>$C$4</formula>
    </cfRule>
  </conditionalFormatting>
  <conditionalFormatting sqref="CN52">
    <cfRule type="cellIs" dxfId="8729" priority="2525" operator="lessThan">
      <formula>$C$4</formula>
    </cfRule>
  </conditionalFormatting>
  <conditionalFormatting sqref="CN53">
    <cfRule type="cellIs" dxfId="8728" priority="2526" operator="lessThan">
      <formula>$C$4</formula>
    </cfRule>
  </conditionalFormatting>
  <conditionalFormatting sqref="CN54">
    <cfRule type="cellIs" dxfId="8727" priority="2527" operator="lessThan">
      <formula>$C$4</formula>
    </cfRule>
  </conditionalFormatting>
  <conditionalFormatting sqref="CN55">
    <cfRule type="cellIs" dxfId="8726" priority="2528" operator="lessThan">
      <formula>$C$4</formula>
    </cfRule>
  </conditionalFormatting>
  <conditionalFormatting sqref="CN56">
    <cfRule type="cellIs" dxfId="8725" priority="2529" operator="lessThan">
      <formula>$C$4</formula>
    </cfRule>
  </conditionalFormatting>
  <conditionalFormatting sqref="CN57">
    <cfRule type="cellIs" dxfId="8724" priority="2530" operator="lessThan">
      <formula>$C$4</formula>
    </cfRule>
  </conditionalFormatting>
  <conditionalFormatting sqref="CN58">
    <cfRule type="cellIs" dxfId="8723" priority="2531" operator="lessThan">
      <formula>$C$4</formula>
    </cfRule>
  </conditionalFormatting>
  <conditionalFormatting sqref="CN59">
    <cfRule type="cellIs" dxfId="8722" priority="2532" operator="lessThan">
      <formula>$C$4</formula>
    </cfRule>
  </conditionalFormatting>
  <conditionalFormatting sqref="CN60">
    <cfRule type="cellIs" dxfId="8721" priority="2533" operator="lessThan">
      <formula>$C$4</formula>
    </cfRule>
  </conditionalFormatting>
  <conditionalFormatting sqref="CO11">
    <cfRule type="cellIs" dxfId="8720" priority="2534" operator="lessThan">
      <formula>$C$4</formula>
    </cfRule>
  </conditionalFormatting>
  <conditionalFormatting sqref="CO12">
    <cfRule type="cellIs" dxfId="8719" priority="2535" operator="lessThan">
      <formula>$C$4</formula>
    </cfRule>
  </conditionalFormatting>
  <conditionalFormatting sqref="CO13">
    <cfRule type="cellIs" dxfId="8718" priority="2536" operator="lessThan">
      <formula>$C$4</formula>
    </cfRule>
  </conditionalFormatting>
  <conditionalFormatting sqref="CO14">
    <cfRule type="cellIs" dxfId="8717" priority="2537" operator="lessThan">
      <formula>$C$4</formula>
    </cfRule>
  </conditionalFormatting>
  <conditionalFormatting sqref="CO15">
    <cfRule type="cellIs" dxfId="8716" priority="2538" operator="lessThan">
      <formula>$C$4</formula>
    </cfRule>
  </conditionalFormatting>
  <conditionalFormatting sqref="CO16">
    <cfRule type="cellIs" dxfId="8715" priority="2539" operator="lessThan">
      <formula>$C$4</formula>
    </cfRule>
  </conditionalFormatting>
  <conditionalFormatting sqref="CO17">
    <cfRule type="cellIs" dxfId="8714" priority="2540" operator="lessThan">
      <formula>$C$4</formula>
    </cfRule>
  </conditionalFormatting>
  <conditionalFormatting sqref="CO18">
    <cfRule type="cellIs" dxfId="8713" priority="2541" operator="lessThan">
      <formula>$C$4</formula>
    </cfRule>
  </conditionalFormatting>
  <conditionalFormatting sqref="CO19">
    <cfRule type="cellIs" dxfId="8712" priority="2542" operator="lessThan">
      <formula>$C$4</formula>
    </cfRule>
  </conditionalFormatting>
  <conditionalFormatting sqref="CO20">
    <cfRule type="cellIs" dxfId="8711" priority="2543" operator="lessThan">
      <formula>$C$4</formula>
    </cfRule>
  </conditionalFormatting>
  <conditionalFormatting sqref="CO21">
    <cfRule type="cellIs" dxfId="8710" priority="2544" operator="lessThan">
      <formula>$C$4</formula>
    </cfRule>
  </conditionalFormatting>
  <conditionalFormatting sqref="CO22">
    <cfRule type="cellIs" dxfId="8709" priority="2545" operator="lessThan">
      <formula>$C$4</formula>
    </cfRule>
  </conditionalFormatting>
  <conditionalFormatting sqref="CO23">
    <cfRule type="cellIs" dxfId="8708" priority="2546" operator="lessThan">
      <formula>$C$4</formula>
    </cfRule>
  </conditionalFormatting>
  <conditionalFormatting sqref="CO24">
    <cfRule type="cellIs" dxfId="8707" priority="2547" operator="lessThan">
      <formula>$C$4</formula>
    </cfRule>
  </conditionalFormatting>
  <conditionalFormatting sqref="CO25">
    <cfRule type="cellIs" dxfId="8706" priority="2548" operator="lessThan">
      <formula>$C$4</formula>
    </cfRule>
  </conditionalFormatting>
  <conditionalFormatting sqref="CO26">
    <cfRule type="cellIs" dxfId="8705" priority="2549" operator="lessThan">
      <formula>$C$4</formula>
    </cfRule>
  </conditionalFormatting>
  <conditionalFormatting sqref="CO27">
    <cfRule type="cellIs" dxfId="8704" priority="2550" operator="lessThan">
      <formula>$C$4</formula>
    </cfRule>
  </conditionalFormatting>
  <conditionalFormatting sqref="CO28">
    <cfRule type="cellIs" dxfId="8703" priority="2551" operator="lessThan">
      <formula>$C$4</formula>
    </cfRule>
  </conditionalFormatting>
  <conditionalFormatting sqref="CO29">
    <cfRule type="cellIs" dxfId="8702" priority="2552" operator="lessThan">
      <formula>$C$4</formula>
    </cfRule>
  </conditionalFormatting>
  <conditionalFormatting sqref="CO30">
    <cfRule type="cellIs" dxfId="8701" priority="2553" operator="lessThan">
      <formula>$C$4</formula>
    </cfRule>
  </conditionalFormatting>
  <conditionalFormatting sqref="CO31">
    <cfRule type="cellIs" dxfId="8700" priority="2554" operator="lessThan">
      <formula>$C$4</formula>
    </cfRule>
  </conditionalFormatting>
  <conditionalFormatting sqref="CO32">
    <cfRule type="cellIs" dxfId="8699" priority="2555" operator="lessThan">
      <formula>$C$4</formula>
    </cfRule>
  </conditionalFormatting>
  <conditionalFormatting sqref="CO33">
    <cfRule type="cellIs" dxfId="8698" priority="2556" operator="lessThan">
      <formula>$C$4</formula>
    </cfRule>
  </conditionalFormatting>
  <conditionalFormatting sqref="CO34">
    <cfRule type="cellIs" dxfId="8697" priority="2557" operator="lessThan">
      <formula>$C$4</formula>
    </cfRule>
  </conditionalFormatting>
  <conditionalFormatting sqref="CO35">
    <cfRule type="cellIs" dxfId="8696" priority="2558" operator="lessThan">
      <formula>$C$4</formula>
    </cfRule>
  </conditionalFormatting>
  <conditionalFormatting sqref="CO36">
    <cfRule type="cellIs" dxfId="8695" priority="2559" operator="lessThan">
      <formula>$C$4</formula>
    </cfRule>
  </conditionalFormatting>
  <conditionalFormatting sqref="CO37">
    <cfRule type="cellIs" dxfId="8694" priority="2560" operator="lessThan">
      <formula>$C$4</formula>
    </cfRule>
  </conditionalFormatting>
  <conditionalFormatting sqref="CO38">
    <cfRule type="cellIs" dxfId="8693" priority="2561" operator="lessThan">
      <formula>$C$4</formula>
    </cfRule>
  </conditionalFormatting>
  <conditionalFormatting sqref="CO39">
    <cfRule type="cellIs" dxfId="8692" priority="2562" operator="lessThan">
      <formula>$C$4</formula>
    </cfRule>
  </conditionalFormatting>
  <conditionalFormatting sqref="CO40">
    <cfRule type="cellIs" dxfId="8691" priority="2563" operator="lessThan">
      <formula>$C$4</formula>
    </cfRule>
  </conditionalFormatting>
  <conditionalFormatting sqref="CO41">
    <cfRule type="cellIs" dxfId="8690" priority="2564" operator="lessThan">
      <formula>$C$4</formula>
    </cfRule>
  </conditionalFormatting>
  <conditionalFormatting sqref="CO42">
    <cfRule type="cellIs" dxfId="8689" priority="2565" operator="lessThan">
      <formula>$C$4</formula>
    </cfRule>
  </conditionalFormatting>
  <conditionalFormatting sqref="CO43">
    <cfRule type="cellIs" dxfId="8688" priority="2566" operator="lessThan">
      <formula>$C$4</formula>
    </cfRule>
  </conditionalFormatting>
  <conditionalFormatting sqref="CO44">
    <cfRule type="cellIs" dxfId="8687" priority="2567" operator="lessThan">
      <formula>$C$4</formula>
    </cfRule>
  </conditionalFormatting>
  <conditionalFormatting sqref="CO45">
    <cfRule type="cellIs" dxfId="8686" priority="2568" operator="lessThan">
      <formula>$C$4</formula>
    </cfRule>
  </conditionalFormatting>
  <conditionalFormatting sqref="CO46">
    <cfRule type="cellIs" dxfId="8685" priority="2569" operator="lessThan">
      <formula>$C$4</formula>
    </cfRule>
  </conditionalFormatting>
  <conditionalFormatting sqref="CO47">
    <cfRule type="cellIs" dxfId="8684" priority="2570" operator="lessThan">
      <formula>$C$4</formula>
    </cfRule>
  </conditionalFormatting>
  <conditionalFormatting sqref="CO48">
    <cfRule type="cellIs" dxfId="8683" priority="2571" operator="lessThan">
      <formula>$C$4</formula>
    </cfRule>
  </conditionalFormatting>
  <conditionalFormatting sqref="CO49">
    <cfRule type="cellIs" dxfId="8682" priority="2572" operator="lessThan">
      <formula>$C$4</formula>
    </cfRule>
  </conditionalFormatting>
  <conditionalFormatting sqref="CO50">
    <cfRule type="cellIs" dxfId="8681" priority="2573" operator="lessThan">
      <formula>$C$4</formula>
    </cfRule>
  </conditionalFormatting>
  <conditionalFormatting sqref="CO51">
    <cfRule type="cellIs" dxfId="8680" priority="2574" operator="lessThan">
      <formula>$C$4</formula>
    </cfRule>
  </conditionalFormatting>
  <conditionalFormatting sqref="CO52">
    <cfRule type="cellIs" dxfId="8679" priority="2575" operator="lessThan">
      <formula>$C$4</formula>
    </cfRule>
  </conditionalFormatting>
  <conditionalFormatting sqref="CO53">
    <cfRule type="cellIs" dxfId="8678" priority="2576" operator="lessThan">
      <formula>$C$4</formula>
    </cfRule>
  </conditionalFormatting>
  <conditionalFormatting sqref="CO54">
    <cfRule type="cellIs" dxfId="8677" priority="2577" operator="lessThan">
      <formula>$C$4</formula>
    </cfRule>
  </conditionalFormatting>
  <conditionalFormatting sqref="CO55">
    <cfRule type="cellIs" dxfId="8676" priority="2578" operator="lessThan">
      <formula>$C$4</formula>
    </cfRule>
  </conditionalFormatting>
  <conditionalFormatting sqref="CO56">
    <cfRule type="cellIs" dxfId="8675" priority="2579" operator="lessThan">
      <formula>$C$4</formula>
    </cfRule>
  </conditionalFormatting>
  <conditionalFormatting sqref="CO57">
    <cfRule type="cellIs" dxfId="8674" priority="2580" operator="lessThan">
      <formula>$C$4</formula>
    </cfRule>
  </conditionalFormatting>
  <conditionalFormatting sqref="CO58">
    <cfRule type="cellIs" dxfId="8673" priority="2581" operator="lessThan">
      <formula>$C$4</formula>
    </cfRule>
  </conditionalFormatting>
  <conditionalFormatting sqref="CO59">
    <cfRule type="cellIs" dxfId="8672" priority="2582" operator="lessThan">
      <formula>$C$4</formula>
    </cfRule>
  </conditionalFormatting>
  <conditionalFormatting sqref="CO60">
    <cfRule type="cellIs" dxfId="8671" priority="2583" operator="lessThan">
      <formula>$C$4</formula>
    </cfRule>
  </conditionalFormatting>
  <conditionalFormatting sqref="R11">
    <cfRule type="cellIs" dxfId="8670" priority="2584" operator="lessThan">
      <formula>$C$4</formula>
    </cfRule>
  </conditionalFormatting>
  <conditionalFormatting sqref="R12">
    <cfRule type="cellIs" dxfId="8669" priority="2585" operator="lessThan">
      <formula>$C$4</formula>
    </cfRule>
  </conditionalFormatting>
  <conditionalFormatting sqref="R13">
    <cfRule type="cellIs" dxfId="8668" priority="2586" operator="lessThan">
      <formula>$C$4</formula>
    </cfRule>
  </conditionalFormatting>
  <conditionalFormatting sqref="R15">
    <cfRule type="cellIs" dxfId="8667" priority="2588" operator="lessThan">
      <formula>$C$4</formula>
    </cfRule>
  </conditionalFormatting>
  <conditionalFormatting sqref="R16">
    <cfRule type="cellIs" dxfId="8666" priority="2589" operator="lessThan">
      <formula>$C$4</formula>
    </cfRule>
  </conditionalFormatting>
  <conditionalFormatting sqref="R17">
    <cfRule type="cellIs" dxfId="8665" priority="2590" operator="lessThan">
      <formula>$C$4</formula>
    </cfRule>
  </conditionalFormatting>
  <conditionalFormatting sqref="R18">
    <cfRule type="cellIs" dxfId="8664" priority="2591" operator="lessThan">
      <formula>$C$4</formula>
    </cfRule>
  </conditionalFormatting>
  <conditionalFormatting sqref="R19">
    <cfRule type="cellIs" dxfId="8663" priority="2592" operator="lessThan">
      <formula>$C$4</formula>
    </cfRule>
  </conditionalFormatting>
  <conditionalFormatting sqref="R20">
    <cfRule type="cellIs" dxfId="8662" priority="2593" operator="lessThan">
      <formula>$C$4</formula>
    </cfRule>
  </conditionalFormatting>
  <conditionalFormatting sqref="R21">
    <cfRule type="cellIs" dxfId="8661" priority="2594" operator="lessThan">
      <formula>$C$4</formula>
    </cfRule>
  </conditionalFormatting>
  <conditionalFormatting sqref="R22">
    <cfRule type="cellIs" dxfId="8660" priority="2595" operator="lessThan">
      <formula>$C$4</formula>
    </cfRule>
  </conditionalFormatting>
  <conditionalFormatting sqref="R23">
    <cfRule type="cellIs" dxfId="8659" priority="2596" operator="lessThan">
      <formula>$C$4</formula>
    </cfRule>
  </conditionalFormatting>
  <conditionalFormatting sqref="R24">
    <cfRule type="cellIs" dxfId="8658" priority="2597" operator="lessThan">
      <formula>$C$4</formula>
    </cfRule>
  </conditionalFormatting>
  <conditionalFormatting sqref="R25">
    <cfRule type="cellIs" dxfId="8657" priority="2598" operator="lessThan">
      <formula>$C$4</formula>
    </cfRule>
  </conditionalFormatting>
  <conditionalFormatting sqref="R27">
    <cfRule type="cellIs" dxfId="8656" priority="2600" operator="lessThan">
      <formula>$C$4</formula>
    </cfRule>
  </conditionalFormatting>
  <conditionalFormatting sqref="R28">
    <cfRule type="cellIs" dxfId="8655" priority="2601" operator="lessThan">
      <formula>$C$4</formula>
    </cfRule>
  </conditionalFormatting>
  <conditionalFormatting sqref="R29">
    <cfRule type="cellIs" dxfId="8654" priority="2602" operator="lessThan">
      <formula>$C$4</formula>
    </cfRule>
  </conditionalFormatting>
  <conditionalFormatting sqref="R30">
    <cfRule type="cellIs" dxfId="8653" priority="2603" operator="lessThan">
      <formula>$C$4</formula>
    </cfRule>
  </conditionalFormatting>
  <conditionalFormatting sqref="R31">
    <cfRule type="cellIs" dxfId="8652" priority="2604" operator="lessThan">
      <formula>$C$4</formula>
    </cfRule>
  </conditionalFormatting>
  <conditionalFormatting sqref="R32">
    <cfRule type="cellIs" dxfId="8651" priority="2605" operator="lessThan">
      <formula>$C$4</formula>
    </cfRule>
  </conditionalFormatting>
  <conditionalFormatting sqref="R33">
    <cfRule type="cellIs" dxfId="8650" priority="2606" operator="lessThan">
      <formula>$C$4</formula>
    </cfRule>
  </conditionalFormatting>
  <conditionalFormatting sqref="R34">
    <cfRule type="cellIs" dxfId="8649" priority="2607" operator="lessThan">
      <formula>$C$4</formula>
    </cfRule>
  </conditionalFormatting>
  <conditionalFormatting sqref="R35">
    <cfRule type="cellIs" dxfId="8648" priority="2608" operator="lessThan">
      <formula>$C$4</formula>
    </cfRule>
  </conditionalFormatting>
  <conditionalFormatting sqref="R36">
    <cfRule type="cellIs" dxfId="8647" priority="2609" operator="lessThan">
      <formula>$C$4</formula>
    </cfRule>
  </conditionalFormatting>
  <conditionalFormatting sqref="R37">
    <cfRule type="cellIs" dxfId="8646" priority="2610" operator="lessThan">
      <formula>$C$4</formula>
    </cfRule>
  </conditionalFormatting>
  <conditionalFormatting sqref="R39">
    <cfRule type="cellIs" dxfId="8645" priority="2612" operator="lessThan">
      <formula>$C$4</formula>
    </cfRule>
  </conditionalFormatting>
  <conditionalFormatting sqref="R40">
    <cfRule type="cellIs" dxfId="8644" priority="2613" operator="lessThan">
      <formula>$C$4</formula>
    </cfRule>
  </conditionalFormatting>
  <conditionalFormatting sqref="R41">
    <cfRule type="cellIs" dxfId="8643" priority="2614" operator="lessThan">
      <formula>$C$4</formula>
    </cfRule>
  </conditionalFormatting>
  <conditionalFormatting sqref="R42">
    <cfRule type="cellIs" dxfId="8642" priority="2615" operator="lessThan">
      <formula>$C$4</formula>
    </cfRule>
  </conditionalFormatting>
  <conditionalFormatting sqref="R43">
    <cfRule type="cellIs" dxfId="8641" priority="2616" operator="lessThan">
      <formula>$C$4</formula>
    </cfRule>
  </conditionalFormatting>
  <conditionalFormatting sqref="R44">
    <cfRule type="cellIs" dxfId="8640" priority="2617" operator="lessThan">
      <formula>$C$4</formula>
    </cfRule>
  </conditionalFormatting>
  <conditionalFormatting sqref="R45">
    <cfRule type="cellIs" dxfId="8639" priority="2618" operator="lessThan">
      <formula>$C$4</formula>
    </cfRule>
  </conditionalFormatting>
  <conditionalFormatting sqref="R46">
    <cfRule type="cellIs" dxfId="8638" priority="2619" operator="lessThan">
      <formula>$C$4</formula>
    </cfRule>
  </conditionalFormatting>
  <conditionalFormatting sqref="R47">
    <cfRule type="cellIs" dxfId="8637" priority="2620" operator="lessThan">
      <formula>$C$4</formula>
    </cfRule>
  </conditionalFormatting>
  <conditionalFormatting sqref="R48">
    <cfRule type="cellIs" dxfId="8636" priority="2621" operator="lessThan">
      <formula>$C$4</formula>
    </cfRule>
  </conditionalFormatting>
  <conditionalFormatting sqref="R49">
    <cfRule type="cellIs" dxfId="8635" priority="2622" operator="lessThan">
      <formula>$C$4</formula>
    </cfRule>
  </conditionalFormatting>
  <conditionalFormatting sqref="R50">
    <cfRule type="cellIs" dxfId="8634" priority="2623" operator="lessThan">
      <formula>$C$4</formula>
    </cfRule>
  </conditionalFormatting>
  <conditionalFormatting sqref="R51">
    <cfRule type="cellIs" dxfId="8633" priority="2624" operator="lessThan">
      <formula>$C$4</formula>
    </cfRule>
  </conditionalFormatting>
  <conditionalFormatting sqref="R52">
    <cfRule type="cellIs" dxfId="8632" priority="2625" operator="lessThan">
      <formula>$C$4</formula>
    </cfRule>
  </conditionalFormatting>
  <conditionalFormatting sqref="R53">
    <cfRule type="cellIs" dxfId="8631" priority="2626" operator="lessThan">
      <formula>$C$4</formula>
    </cfRule>
  </conditionalFormatting>
  <conditionalFormatting sqref="R54">
    <cfRule type="cellIs" dxfId="8630" priority="2627" operator="lessThan">
      <formula>$C$4</formula>
    </cfRule>
  </conditionalFormatting>
  <conditionalFormatting sqref="R55">
    <cfRule type="cellIs" dxfId="8629" priority="2628" operator="lessThan">
      <formula>$C$4</formula>
    </cfRule>
  </conditionalFormatting>
  <conditionalFormatting sqref="R56">
    <cfRule type="cellIs" dxfId="8628" priority="2629" operator="lessThan">
      <formula>$C$4</formula>
    </cfRule>
  </conditionalFormatting>
  <conditionalFormatting sqref="R57">
    <cfRule type="cellIs" dxfId="8627" priority="2630" operator="lessThan">
      <formula>$C$4</formula>
    </cfRule>
  </conditionalFormatting>
  <conditionalFormatting sqref="R58">
    <cfRule type="cellIs" dxfId="8626" priority="2631" operator="lessThan">
      <formula>$C$4</formula>
    </cfRule>
  </conditionalFormatting>
  <conditionalFormatting sqref="R59">
    <cfRule type="cellIs" dxfId="8625" priority="2632" operator="lessThan">
      <formula>$C$4</formula>
    </cfRule>
  </conditionalFormatting>
  <conditionalFormatting sqref="R60">
    <cfRule type="cellIs" dxfId="8624" priority="2633" operator="lessThan">
      <formula>$C$4</formula>
    </cfRule>
  </conditionalFormatting>
  <conditionalFormatting sqref="S11">
    <cfRule type="cellIs" dxfId="8623" priority="2634" operator="lessThan">
      <formula>$C$4</formula>
    </cfRule>
  </conditionalFormatting>
  <conditionalFormatting sqref="S12">
    <cfRule type="cellIs" dxfId="8622" priority="2635" operator="lessThan">
      <formula>$C$4</formula>
    </cfRule>
  </conditionalFormatting>
  <conditionalFormatting sqref="S13">
    <cfRule type="cellIs" dxfId="8621" priority="2636" operator="lessThan">
      <formula>$C$4</formula>
    </cfRule>
  </conditionalFormatting>
  <conditionalFormatting sqref="S14">
    <cfRule type="cellIs" dxfId="8620" priority="2637" operator="lessThan">
      <formula>$C$4</formula>
    </cfRule>
  </conditionalFormatting>
  <conditionalFormatting sqref="S15">
    <cfRule type="cellIs" dxfId="8619" priority="2638" operator="lessThan">
      <formula>$C$4</formula>
    </cfRule>
  </conditionalFormatting>
  <conditionalFormatting sqref="S16">
    <cfRule type="cellIs" dxfId="8618" priority="2639" operator="lessThan">
      <formula>$C$4</formula>
    </cfRule>
  </conditionalFormatting>
  <conditionalFormatting sqref="S17">
    <cfRule type="cellIs" dxfId="8617" priority="2640" operator="lessThan">
      <formula>$C$4</formula>
    </cfRule>
  </conditionalFormatting>
  <conditionalFormatting sqref="S18">
    <cfRule type="cellIs" dxfId="8616" priority="2641" operator="lessThan">
      <formula>$C$4</formula>
    </cfRule>
  </conditionalFormatting>
  <conditionalFormatting sqref="S19">
    <cfRule type="cellIs" dxfId="8615" priority="2642" operator="lessThan">
      <formula>$C$4</formula>
    </cfRule>
  </conditionalFormatting>
  <conditionalFormatting sqref="S20">
    <cfRule type="cellIs" dxfId="8614" priority="2643" operator="lessThan">
      <formula>$C$4</formula>
    </cfRule>
  </conditionalFormatting>
  <conditionalFormatting sqref="S21">
    <cfRule type="cellIs" dxfId="8613" priority="2644" operator="lessThan">
      <formula>$C$4</formula>
    </cfRule>
  </conditionalFormatting>
  <conditionalFormatting sqref="S22">
    <cfRule type="cellIs" dxfId="8612" priority="2645" operator="lessThan">
      <formula>$C$4</formula>
    </cfRule>
  </conditionalFormatting>
  <conditionalFormatting sqref="S23">
    <cfRule type="cellIs" dxfId="8611" priority="2646" operator="lessThan">
      <formula>$C$4</formula>
    </cfRule>
  </conditionalFormatting>
  <conditionalFormatting sqref="S24">
    <cfRule type="cellIs" dxfId="8610" priority="2647" operator="lessThan">
      <formula>$C$4</formula>
    </cfRule>
  </conditionalFormatting>
  <conditionalFormatting sqref="S25">
    <cfRule type="cellIs" dxfId="8609" priority="2648" operator="lessThan">
      <formula>$C$4</formula>
    </cfRule>
  </conditionalFormatting>
  <conditionalFormatting sqref="S26">
    <cfRule type="cellIs" dxfId="8608" priority="2649" operator="lessThan">
      <formula>$C$4</formula>
    </cfRule>
  </conditionalFormatting>
  <conditionalFormatting sqref="S27">
    <cfRule type="cellIs" dxfId="8607" priority="2650" operator="lessThan">
      <formula>$C$4</formula>
    </cfRule>
  </conditionalFormatting>
  <conditionalFormatting sqref="S28">
    <cfRule type="cellIs" dxfId="8606" priority="2651" operator="lessThan">
      <formula>$C$4</formula>
    </cfRule>
  </conditionalFormatting>
  <conditionalFormatting sqref="S29">
    <cfRule type="cellIs" dxfId="8605" priority="2652" operator="lessThan">
      <formula>$C$4</formula>
    </cfRule>
  </conditionalFormatting>
  <conditionalFormatting sqref="S30">
    <cfRule type="cellIs" dxfId="8604" priority="2653" operator="lessThan">
      <formula>$C$4</formula>
    </cfRule>
  </conditionalFormatting>
  <conditionalFormatting sqref="S31">
    <cfRule type="cellIs" dxfId="8603" priority="2654" operator="lessThan">
      <formula>$C$4</formula>
    </cfRule>
  </conditionalFormatting>
  <conditionalFormatting sqref="S32">
    <cfRule type="cellIs" dxfId="8602" priority="2655" operator="lessThan">
      <formula>$C$4</formula>
    </cfRule>
  </conditionalFormatting>
  <conditionalFormatting sqref="S33">
    <cfRule type="cellIs" dxfId="8601" priority="2656" operator="lessThan">
      <formula>$C$4</formula>
    </cfRule>
  </conditionalFormatting>
  <conditionalFormatting sqref="S34">
    <cfRule type="cellIs" dxfId="8600" priority="2657" operator="lessThan">
      <formula>$C$4</formula>
    </cfRule>
  </conditionalFormatting>
  <conditionalFormatting sqref="S35">
    <cfRule type="cellIs" dxfId="8599" priority="2658" operator="lessThan">
      <formula>$C$4</formula>
    </cfRule>
  </conditionalFormatting>
  <conditionalFormatting sqref="S36">
    <cfRule type="cellIs" dxfId="8598" priority="2659" operator="lessThan">
      <formula>$C$4</formula>
    </cfRule>
  </conditionalFormatting>
  <conditionalFormatting sqref="S37">
    <cfRule type="cellIs" dxfId="8597" priority="2660" operator="lessThan">
      <formula>$C$4</formula>
    </cfRule>
  </conditionalFormatting>
  <conditionalFormatting sqref="S38">
    <cfRule type="cellIs" dxfId="8596" priority="2661" operator="lessThan">
      <formula>$C$4</formula>
    </cfRule>
  </conditionalFormatting>
  <conditionalFormatting sqref="S39">
    <cfRule type="cellIs" dxfId="8595" priority="2662" operator="lessThan">
      <formula>$C$4</formula>
    </cfRule>
  </conditionalFormatting>
  <conditionalFormatting sqref="S40">
    <cfRule type="cellIs" dxfId="8594" priority="2663" operator="lessThan">
      <formula>$C$4</formula>
    </cfRule>
  </conditionalFormatting>
  <conditionalFormatting sqref="S41">
    <cfRule type="cellIs" dxfId="8593" priority="2664" operator="lessThan">
      <formula>$C$4</formula>
    </cfRule>
  </conditionalFormatting>
  <conditionalFormatting sqref="S42">
    <cfRule type="cellIs" dxfId="8592" priority="2665" operator="lessThan">
      <formula>$C$4</formula>
    </cfRule>
  </conditionalFormatting>
  <conditionalFormatting sqref="S43">
    <cfRule type="cellIs" dxfId="8591" priority="2666" operator="lessThan">
      <formula>$C$4</formula>
    </cfRule>
  </conditionalFormatting>
  <conditionalFormatting sqref="S44">
    <cfRule type="cellIs" dxfId="8590" priority="2667" operator="lessThan">
      <formula>$C$4</formula>
    </cfRule>
  </conditionalFormatting>
  <conditionalFormatting sqref="S45">
    <cfRule type="cellIs" dxfId="8589" priority="2668" operator="lessThan">
      <formula>$C$4</formula>
    </cfRule>
  </conditionalFormatting>
  <conditionalFormatting sqref="S46">
    <cfRule type="cellIs" dxfId="8588" priority="2669" operator="lessThan">
      <formula>$C$4</formula>
    </cfRule>
  </conditionalFormatting>
  <conditionalFormatting sqref="S47">
    <cfRule type="cellIs" dxfId="8587" priority="2670" operator="lessThan">
      <formula>$C$4</formula>
    </cfRule>
  </conditionalFormatting>
  <conditionalFormatting sqref="S48">
    <cfRule type="cellIs" dxfId="8586" priority="2671" operator="lessThan">
      <formula>$C$4</formula>
    </cfRule>
  </conditionalFormatting>
  <conditionalFormatting sqref="S49">
    <cfRule type="cellIs" dxfId="8585" priority="2672" operator="lessThan">
      <formula>$C$4</formula>
    </cfRule>
  </conditionalFormatting>
  <conditionalFormatting sqref="S50">
    <cfRule type="cellIs" dxfId="8584" priority="2673" operator="lessThan">
      <formula>$C$4</formula>
    </cfRule>
  </conditionalFormatting>
  <conditionalFormatting sqref="S51">
    <cfRule type="cellIs" dxfId="8583" priority="2674" operator="lessThan">
      <formula>$C$4</formula>
    </cfRule>
  </conditionalFormatting>
  <conditionalFormatting sqref="S52">
    <cfRule type="cellIs" dxfId="8582" priority="2675" operator="lessThan">
      <formula>$C$4</formula>
    </cfRule>
  </conditionalFormatting>
  <conditionalFormatting sqref="S53">
    <cfRule type="cellIs" dxfId="8581" priority="2676" operator="lessThan">
      <formula>$C$4</formula>
    </cfRule>
  </conditionalFormatting>
  <conditionalFormatting sqref="S54">
    <cfRule type="cellIs" dxfId="8580" priority="2677" operator="lessThan">
      <formula>$C$4</formula>
    </cfRule>
  </conditionalFormatting>
  <conditionalFormatting sqref="S55">
    <cfRule type="cellIs" dxfId="8579" priority="2678" operator="lessThan">
      <formula>$C$4</formula>
    </cfRule>
  </conditionalFormatting>
  <conditionalFormatting sqref="S56">
    <cfRule type="cellIs" dxfId="8578" priority="2679" operator="lessThan">
      <formula>$C$4</formula>
    </cfRule>
  </conditionalFormatting>
  <conditionalFormatting sqref="S57">
    <cfRule type="cellIs" dxfId="8577" priority="2680" operator="lessThan">
      <formula>$C$4</formula>
    </cfRule>
  </conditionalFormatting>
  <conditionalFormatting sqref="S58">
    <cfRule type="cellIs" dxfId="8576" priority="2681" operator="lessThan">
      <formula>$C$4</formula>
    </cfRule>
  </conditionalFormatting>
  <conditionalFormatting sqref="S59">
    <cfRule type="cellIs" dxfId="8575" priority="2682" operator="lessThan">
      <formula>$C$4</formula>
    </cfRule>
  </conditionalFormatting>
  <conditionalFormatting sqref="S60">
    <cfRule type="cellIs" dxfId="8574" priority="2683" operator="lessThan">
      <formula>$C$4</formula>
    </cfRule>
  </conditionalFormatting>
  <conditionalFormatting sqref="U11">
    <cfRule type="cellIs" dxfId="8573" priority="2684" operator="lessThan">
      <formula>$C$4</formula>
    </cfRule>
  </conditionalFormatting>
  <conditionalFormatting sqref="U12">
    <cfRule type="cellIs" dxfId="8572" priority="2685" operator="lessThan">
      <formula>$C$4</formula>
    </cfRule>
  </conditionalFormatting>
  <conditionalFormatting sqref="U13">
    <cfRule type="cellIs" dxfId="8571" priority="2686" operator="lessThan">
      <formula>$C$4</formula>
    </cfRule>
  </conditionalFormatting>
  <conditionalFormatting sqref="U16">
    <cfRule type="cellIs" dxfId="8570" priority="2689" operator="lessThan">
      <formula>$C$4</formula>
    </cfRule>
  </conditionalFormatting>
  <conditionalFormatting sqref="U17">
    <cfRule type="cellIs" dxfId="8569" priority="2690" operator="lessThan">
      <formula>$C$4</formula>
    </cfRule>
  </conditionalFormatting>
  <conditionalFormatting sqref="U18">
    <cfRule type="cellIs" dxfId="8568" priority="2691" operator="lessThan">
      <formula>$C$4</formula>
    </cfRule>
  </conditionalFormatting>
  <conditionalFormatting sqref="U19">
    <cfRule type="cellIs" dxfId="8567" priority="2692" operator="lessThan">
      <formula>$C$4</formula>
    </cfRule>
  </conditionalFormatting>
  <conditionalFormatting sqref="U20">
    <cfRule type="cellIs" dxfId="8566" priority="2693" operator="lessThan">
      <formula>$C$4</formula>
    </cfRule>
  </conditionalFormatting>
  <conditionalFormatting sqref="U21">
    <cfRule type="cellIs" dxfId="8565" priority="2694" operator="lessThan">
      <formula>$C$4</formula>
    </cfRule>
  </conditionalFormatting>
  <conditionalFormatting sqref="U22">
    <cfRule type="cellIs" dxfId="8564" priority="2695" operator="lessThan">
      <formula>$C$4</formula>
    </cfRule>
  </conditionalFormatting>
  <conditionalFormatting sqref="U23">
    <cfRule type="cellIs" dxfId="8563" priority="2696" operator="lessThan">
      <formula>$C$4</formula>
    </cfRule>
  </conditionalFormatting>
  <conditionalFormatting sqref="U29">
    <cfRule type="cellIs" dxfId="8562" priority="2702" operator="lessThan">
      <formula>$C$4</formula>
    </cfRule>
  </conditionalFormatting>
  <conditionalFormatting sqref="U30">
    <cfRule type="cellIs" dxfId="8561" priority="2703" operator="lessThan">
      <formula>$C$4</formula>
    </cfRule>
  </conditionalFormatting>
  <conditionalFormatting sqref="U31">
    <cfRule type="cellIs" dxfId="8560" priority="2704" operator="lessThan">
      <formula>$C$4</formula>
    </cfRule>
  </conditionalFormatting>
  <conditionalFormatting sqref="U32">
    <cfRule type="cellIs" dxfId="8559" priority="2705" operator="lessThan">
      <formula>$C$4</formula>
    </cfRule>
  </conditionalFormatting>
  <conditionalFormatting sqref="U33">
    <cfRule type="cellIs" dxfId="8558" priority="2706" operator="lessThan">
      <formula>$C$4</formula>
    </cfRule>
  </conditionalFormatting>
  <conditionalFormatting sqref="U35">
    <cfRule type="cellIs" dxfId="8557" priority="2708" operator="lessThan">
      <formula>$C$4</formula>
    </cfRule>
  </conditionalFormatting>
  <conditionalFormatting sqref="U40">
    <cfRule type="cellIs" dxfId="8556" priority="2713" operator="lessThan">
      <formula>$C$4</formula>
    </cfRule>
  </conditionalFormatting>
  <conditionalFormatting sqref="U44">
    <cfRule type="cellIs" dxfId="8555" priority="2717" operator="lessThan">
      <formula>$C$4</formula>
    </cfRule>
  </conditionalFormatting>
  <conditionalFormatting sqref="U45">
    <cfRule type="cellIs" dxfId="8554" priority="2718" operator="lessThan">
      <formula>$C$4</formula>
    </cfRule>
  </conditionalFormatting>
  <conditionalFormatting sqref="U46">
    <cfRule type="cellIs" dxfId="8553" priority="2719" operator="lessThan">
      <formula>$C$4</formula>
    </cfRule>
  </conditionalFormatting>
  <conditionalFormatting sqref="U47">
    <cfRule type="cellIs" dxfId="8552" priority="2720" operator="lessThan">
      <formula>$C$4</formula>
    </cfRule>
  </conditionalFormatting>
  <conditionalFormatting sqref="U48">
    <cfRule type="cellIs" dxfId="8551" priority="2721" operator="lessThan">
      <formula>$C$4</formula>
    </cfRule>
  </conditionalFormatting>
  <conditionalFormatting sqref="U49">
    <cfRule type="cellIs" dxfId="8550" priority="2722" operator="lessThan">
      <formula>$C$4</formula>
    </cfRule>
  </conditionalFormatting>
  <conditionalFormatting sqref="U50">
    <cfRule type="cellIs" dxfId="8549" priority="2723" operator="lessThan">
      <formula>$C$4</formula>
    </cfRule>
  </conditionalFormatting>
  <conditionalFormatting sqref="U51">
    <cfRule type="cellIs" dxfId="8548" priority="2724" operator="lessThan">
      <formula>$C$4</formula>
    </cfRule>
  </conditionalFormatting>
  <conditionalFormatting sqref="U52">
    <cfRule type="cellIs" dxfId="8547" priority="2725" operator="lessThan">
      <formula>$C$4</formula>
    </cfRule>
  </conditionalFormatting>
  <conditionalFormatting sqref="U53">
    <cfRule type="cellIs" dxfId="8546" priority="2726" operator="lessThan">
      <formula>$C$4</formula>
    </cfRule>
  </conditionalFormatting>
  <conditionalFormatting sqref="U54">
    <cfRule type="cellIs" dxfId="8545" priority="2727" operator="lessThan">
      <formula>$C$4</formula>
    </cfRule>
  </conditionalFormatting>
  <conditionalFormatting sqref="U55">
    <cfRule type="cellIs" dxfId="8544" priority="2728" operator="lessThan">
      <formula>$C$4</formula>
    </cfRule>
  </conditionalFormatting>
  <conditionalFormatting sqref="U56">
    <cfRule type="cellIs" dxfId="8543" priority="2729" operator="lessThan">
      <formula>$C$4</formula>
    </cfRule>
  </conditionalFormatting>
  <conditionalFormatting sqref="U57">
    <cfRule type="cellIs" dxfId="8542" priority="2730" operator="lessThan">
      <formula>$C$4</formula>
    </cfRule>
  </conditionalFormatting>
  <conditionalFormatting sqref="U58">
    <cfRule type="cellIs" dxfId="8541" priority="2731" operator="lessThan">
      <formula>$C$4</formula>
    </cfRule>
  </conditionalFormatting>
  <conditionalFormatting sqref="U59">
    <cfRule type="cellIs" dxfId="8540" priority="2732" operator="lessThan">
      <formula>$C$4</formula>
    </cfRule>
  </conditionalFormatting>
  <conditionalFormatting sqref="U60">
    <cfRule type="cellIs" dxfId="8539" priority="2733" operator="lessThan">
      <formula>$C$4</formula>
    </cfRule>
  </conditionalFormatting>
  <conditionalFormatting sqref="V11">
    <cfRule type="cellIs" dxfId="8538" priority="2734" operator="lessThan">
      <formula>$C$4</formula>
    </cfRule>
  </conditionalFormatting>
  <conditionalFormatting sqref="V12">
    <cfRule type="cellIs" dxfId="8537" priority="2735" operator="lessThan">
      <formula>$C$4</formula>
    </cfRule>
  </conditionalFormatting>
  <conditionalFormatting sqref="V13">
    <cfRule type="cellIs" dxfId="8536" priority="2736" operator="lessThan">
      <formula>$C$4</formula>
    </cfRule>
  </conditionalFormatting>
  <conditionalFormatting sqref="V14">
    <cfRule type="cellIs" dxfId="8535" priority="2737" operator="lessThan">
      <formula>$C$4</formula>
    </cfRule>
  </conditionalFormatting>
  <conditionalFormatting sqref="V15">
    <cfRule type="cellIs" dxfId="8534" priority="2738" operator="lessThan">
      <formula>$C$4</formula>
    </cfRule>
  </conditionalFormatting>
  <conditionalFormatting sqref="V16">
    <cfRule type="cellIs" dxfId="8533" priority="2739" operator="lessThan">
      <formula>$C$4</formula>
    </cfRule>
  </conditionalFormatting>
  <conditionalFormatting sqref="V17">
    <cfRule type="cellIs" dxfId="8532" priority="2740" operator="lessThan">
      <formula>$C$4</formula>
    </cfRule>
  </conditionalFormatting>
  <conditionalFormatting sqref="V18">
    <cfRule type="cellIs" dxfId="8531" priority="2741" operator="lessThan">
      <formula>$C$4</formula>
    </cfRule>
  </conditionalFormatting>
  <conditionalFormatting sqref="V19">
    <cfRule type="cellIs" dxfId="8530" priority="2742" operator="lessThan">
      <formula>$C$4</formula>
    </cfRule>
  </conditionalFormatting>
  <conditionalFormatting sqref="V20">
    <cfRule type="cellIs" dxfId="8529" priority="2743" operator="lessThan">
      <formula>$C$4</formula>
    </cfRule>
  </conditionalFormatting>
  <conditionalFormatting sqref="V21">
    <cfRule type="cellIs" dxfId="8528" priority="2744" operator="lessThan">
      <formula>$C$4</formula>
    </cfRule>
  </conditionalFormatting>
  <conditionalFormatting sqref="V22">
    <cfRule type="cellIs" dxfId="8527" priority="2745" operator="lessThan">
      <formula>$C$4</formula>
    </cfRule>
  </conditionalFormatting>
  <conditionalFormatting sqref="V23">
    <cfRule type="cellIs" dxfId="8526" priority="2746" operator="lessThan">
      <formula>$C$4</formula>
    </cfRule>
  </conditionalFormatting>
  <conditionalFormatting sqref="V24">
    <cfRule type="cellIs" dxfId="8525" priority="2747" operator="lessThan">
      <formula>$C$4</formula>
    </cfRule>
  </conditionalFormatting>
  <conditionalFormatting sqref="V25">
    <cfRule type="cellIs" dxfId="8524" priority="2748" operator="lessThan">
      <formula>$C$4</formula>
    </cfRule>
  </conditionalFormatting>
  <conditionalFormatting sqref="V26">
    <cfRule type="cellIs" dxfId="8523" priority="2749" operator="lessThan">
      <formula>$C$4</formula>
    </cfRule>
  </conditionalFormatting>
  <conditionalFormatting sqref="V27">
    <cfRule type="cellIs" dxfId="8522" priority="2750" operator="lessThan">
      <formula>$C$4</formula>
    </cfRule>
  </conditionalFormatting>
  <conditionalFormatting sqref="V28">
    <cfRule type="cellIs" dxfId="8521" priority="2751" operator="lessThan">
      <formula>$C$4</formula>
    </cfRule>
  </conditionalFormatting>
  <conditionalFormatting sqref="V29">
    <cfRule type="cellIs" dxfId="8520" priority="2752" operator="lessThan">
      <formula>$C$4</formula>
    </cfRule>
  </conditionalFormatting>
  <conditionalFormatting sqref="V30">
    <cfRule type="cellIs" dxfId="8519" priority="2753" operator="lessThan">
      <formula>$C$4</formula>
    </cfRule>
  </conditionalFormatting>
  <conditionalFormatting sqref="V31">
    <cfRule type="cellIs" dxfId="8518" priority="2754" operator="lessThan">
      <formula>$C$4</formula>
    </cfRule>
  </conditionalFormatting>
  <conditionalFormatting sqref="V32">
    <cfRule type="cellIs" dxfId="8517" priority="2755" operator="lessThan">
      <formula>$C$4</formula>
    </cfRule>
  </conditionalFormatting>
  <conditionalFormatting sqref="V33">
    <cfRule type="cellIs" dxfId="8516" priority="2756" operator="lessThan">
      <formula>$C$4</formula>
    </cfRule>
  </conditionalFormatting>
  <conditionalFormatting sqref="V34">
    <cfRule type="cellIs" dxfId="8515" priority="2757" operator="lessThan">
      <formula>$C$4</formula>
    </cfRule>
  </conditionalFormatting>
  <conditionalFormatting sqref="V35">
    <cfRule type="cellIs" dxfId="8514" priority="2758" operator="lessThan">
      <formula>$C$4</formula>
    </cfRule>
  </conditionalFormatting>
  <conditionalFormatting sqref="V36">
    <cfRule type="cellIs" dxfId="8513" priority="2759" operator="lessThan">
      <formula>$C$4</formula>
    </cfRule>
  </conditionalFormatting>
  <conditionalFormatting sqref="V37">
    <cfRule type="cellIs" dxfId="8512" priority="2760" operator="lessThan">
      <formula>$C$4</formula>
    </cfRule>
  </conditionalFormatting>
  <conditionalFormatting sqref="V38">
    <cfRule type="cellIs" dxfId="8511" priority="2761" operator="lessThan">
      <formula>$C$4</formula>
    </cfRule>
  </conditionalFormatting>
  <conditionalFormatting sqref="V39">
    <cfRule type="cellIs" dxfId="8510" priority="2762" operator="lessThan">
      <formula>$C$4</formula>
    </cfRule>
  </conditionalFormatting>
  <conditionalFormatting sqref="V40">
    <cfRule type="cellIs" dxfId="8509" priority="2763" operator="lessThan">
      <formula>$C$4</formula>
    </cfRule>
  </conditionalFormatting>
  <conditionalFormatting sqref="V41">
    <cfRule type="cellIs" dxfId="8508" priority="2764" operator="lessThan">
      <formula>$C$4</formula>
    </cfRule>
  </conditionalFormatting>
  <conditionalFormatting sqref="V42">
    <cfRule type="cellIs" dxfId="8507" priority="2765" operator="lessThan">
      <formula>$C$4</formula>
    </cfRule>
  </conditionalFormatting>
  <conditionalFormatting sqref="V43">
    <cfRule type="cellIs" dxfId="8506" priority="2766" operator="lessThan">
      <formula>$C$4</formula>
    </cfRule>
  </conditionalFormatting>
  <conditionalFormatting sqref="V44">
    <cfRule type="cellIs" dxfId="8505" priority="2767" operator="lessThan">
      <formula>$C$4</formula>
    </cfRule>
  </conditionalFormatting>
  <conditionalFormatting sqref="V45">
    <cfRule type="cellIs" dxfId="8504" priority="2768" operator="lessThan">
      <formula>$C$4</formula>
    </cfRule>
  </conditionalFormatting>
  <conditionalFormatting sqref="V46">
    <cfRule type="cellIs" dxfId="8503" priority="2769" operator="lessThan">
      <formula>$C$4</formula>
    </cfRule>
  </conditionalFormatting>
  <conditionalFormatting sqref="V47">
    <cfRule type="cellIs" dxfId="8502" priority="2770" operator="lessThan">
      <formula>$C$4</formula>
    </cfRule>
  </conditionalFormatting>
  <conditionalFormatting sqref="V48">
    <cfRule type="cellIs" dxfId="8501" priority="2771" operator="lessThan">
      <formula>$C$4</formula>
    </cfRule>
  </conditionalFormatting>
  <conditionalFormatting sqref="V49">
    <cfRule type="cellIs" dxfId="8500" priority="2772" operator="lessThan">
      <formula>$C$4</formula>
    </cfRule>
  </conditionalFormatting>
  <conditionalFormatting sqref="V50">
    <cfRule type="cellIs" dxfId="8499" priority="2773" operator="lessThan">
      <formula>$C$4</formula>
    </cfRule>
  </conditionalFormatting>
  <conditionalFormatting sqref="V51">
    <cfRule type="cellIs" dxfId="8498" priority="2774" operator="lessThan">
      <formula>$C$4</formula>
    </cfRule>
  </conditionalFormatting>
  <conditionalFormatting sqref="V52">
    <cfRule type="cellIs" dxfId="8497" priority="2775" operator="lessThan">
      <formula>$C$4</formula>
    </cfRule>
  </conditionalFormatting>
  <conditionalFormatting sqref="V53">
    <cfRule type="cellIs" dxfId="8496" priority="2776" operator="lessThan">
      <formula>$C$4</formula>
    </cfRule>
  </conditionalFormatting>
  <conditionalFormatting sqref="V54">
    <cfRule type="cellIs" dxfId="8495" priority="2777" operator="lessThan">
      <formula>$C$4</formula>
    </cfRule>
  </conditionalFormatting>
  <conditionalFormatting sqref="V55">
    <cfRule type="cellIs" dxfId="8494" priority="2778" operator="lessThan">
      <formula>$C$4</formula>
    </cfRule>
  </conditionalFormatting>
  <conditionalFormatting sqref="V56">
    <cfRule type="cellIs" dxfId="8493" priority="2779" operator="lessThan">
      <formula>$C$4</formula>
    </cfRule>
  </conditionalFormatting>
  <conditionalFormatting sqref="V57">
    <cfRule type="cellIs" dxfId="8492" priority="2780" operator="lessThan">
      <formula>$C$4</formula>
    </cfRule>
  </conditionalFormatting>
  <conditionalFormatting sqref="V58">
    <cfRule type="cellIs" dxfId="8491" priority="2781" operator="lessThan">
      <formula>$C$4</formula>
    </cfRule>
  </conditionalFormatting>
  <conditionalFormatting sqref="V59">
    <cfRule type="cellIs" dxfId="8490" priority="2782" operator="lessThan">
      <formula>$C$4</formula>
    </cfRule>
  </conditionalFormatting>
  <conditionalFormatting sqref="V60">
    <cfRule type="cellIs" dxfId="8489" priority="2783" operator="lessThan">
      <formula>$C$4</formula>
    </cfRule>
  </conditionalFormatting>
  <conditionalFormatting sqref="CR11">
    <cfRule type="cellIs" dxfId="8488" priority="2784" operator="lessThan">
      <formula>$C$4</formula>
    </cfRule>
  </conditionalFormatting>
  <conditionalFormatting sqref="CR11">
    <cfRule type="cellIs" dxfId="8487" priority="2785" operator="lessThan">
      <formula>$C$4</formula>
    </cfRule>
  </conditionalFormatting>
  <conditionalFormatting sqref="CR12">
    <cfRule type="cellIs" dxfId="8486" priority="2786" operator="lessThan">
      <formula>$C$4</formula>
    </cfRule>
  </conditionalFormatting>
  <conditionalFormatting sqref="CR12">
    <cfRule type="cellIs" dxfId="8485" priority="2787" operator="lessThan">
      <formula>$C$4</formula>
    </cfRule>
  </conditionalFormatting>
  <conditionalFormatting sqref="CR13">
    <cfRule type="cellIs" dxfId="8484" priority="2788" operator="lessThan">
      <formula>$C$4</formula>
    </cfRule>
  </conditionalFormatting>
  <conditionalFormatting sqref="CR13">
    <cfRule type="cellIs" dxfId="8483" priority="2789" operator="lessThan">
      <formula>$C$4</formula>
    </cfRule>
  </conditionalFormatting>
  <conditionalFormatting sqref="CR14">
    <cfRule type="cellIs" dxfId="8482" priority="2790" operator="lessThan">
      <formula>$C$4</formula>
    </cfRule>
  </conditionalFormatting>
  <conditionalFormatting sqref="CR14">
    <cfRule type="cellIs" dxfId="8481" priority="2791" operator="lessThan">
      <formula>$C$4</formula>
    </cfRule>
  </conditionalFormatting>
  <conditionalFormatting sqref="CR15">
    <cfRule type="cellIs" dxfId="8480" priority="2792" operator="lessThan">
      <formula>$C$4</formula>
    </cfRule>
  </conditionalFormatting>
  <conditionalFormatting sqref="CR15">
    <cfRule type="cellIs" dxfId="8479" priority="2793" operator="lessThan">
      <formula>$C$4</formula>
    </cfRule>
  </conditionalFormatting>
  <conditionalFormatting sqref="CR16">
    <cfRule type="cellIs" dxfId="8478" priority="2794" operator="lessThan">
      <formula>$C$4</formula>
    </cfRule>
  </conditionalFormatting>
  <conditionalFormatting sqref="CR16">
    <cfRule type="cellIs" dxfId="8477" priority="2795" operator="lessThan">
      <formula>$C$4</formula>
    </cfRule>
  </conditionalFormatting>
  <conditionalFormatting sqref="CR17">
    <cfRule type="cellIs" dxfId="8476" priority="2796" operator="lessThan">
      <formula>$C$4</formula>
    </cfRule>
  </conditionalFormatting>
  <conditionalFormatting sqref="CR17">
    <cfRule type="cellIs" dxfId="8475" priority="2797" operator="lessThan">
      <formula>$C$4</formula>
    </cfRule>
  </conditionalFormatting>
  <conditionalFormatting sqref="CR18">
    <cfRule type="cellIs" dxfId="8474" priority="2798" operator="lessThan">
      <formula>$C$4</formula>
    </cfRule>
  </conditionalFormatting>
  <conditionalFormatting sqref="CR18">
    <cfRule type="cellIs" dxfId="8473" priority="2799" operator="lessThan">
      <formula>$C$4</formula>
    </cfRule>
  </conditionalFormatting>
  <conditionalFormatting sqref="CR19">
    <cfRule type="cellIs" dxfId="8472" priority="2800" operator="lessThan">
      <formula>$C$4</formula>
    </cfRule>
  </conditionalFormatting>
  <conditionalFormatting sqref="CR19">
    <cfRule type="cellIs" dxfId="8471" priority="2801" operator="lessThan">
      <formula>$C$4</formula>
    </cfRule>
  </conditionalFormatting>
  <conditionalFormatting sqref="CR20">
    <cfRule type="cellIs" dxfId="8470" priority="2802" operator="lessThan">
      <formula>$C$4</formula>
    </cfRule>
  </conditionalFormatting>
  <conditionalFormatting sqref="CR20">
    <cfRule type="cellIs" dxfId="8469" priority="2803" operator="lessThan">
      <formula>$C$4</formula>
    </cfRule>
  </conditionalFormatting>
  <conditionalFormatting sqref="CR21">
    <cfRule type="cellIs" dxfId="8468" priority="2804" operator="lessThan">
      <formula>$C$4</formula>
    </cfRule>
  </conditionalFormatting>
  <conditionalFormatting sqref="CR21">
    <cfRule type="cellIs" dxfId="8467" priority="2805" operator="lessThan">
      <formula>$C$4</formula>
    </cfRule>
  </conditionalFormatting>
  <conditionalFormatting sqref="CR22">
    <cfRule type="cellIs" dxfId="8466" priority="2806" operator="lessThan">
      <formula>$C$4</formula>
    </cfRule>
  </conditionalFormatting>
  <conditionalFormatting sqref="CR22">
    <cfRule type="cellIs" dxfId="8465" priority="2807" operator="lessThan">
      <formula>$C$4</formula>
    </cfRule>
  </conditionalFormatting>
  <conditionalFormatting sqref="CR23">
    <cfRule type="cellIs" dxfId="8464" priority="2808" operator="lessThan">
      <formula>$C$4</formula>
    </cfRule>
  </conditionalFormatting>
  <conditionalFormatting sqref="CR23">
    <cfRule type="cellIs" dxfId="8463" priority="2809" operator="lessThan">
      <formula>$C$4</formula>
    </cfRule>
  </conditionalFormatting>
  <conditionalFormatting sqref="CR24">
    <cfRule type="cellIs" dxfId="8462" priority="2810" operator="lessThan">
      <formula>$C$4</formula>
    </cfRule>
  </conditionalFormatting>
  <conditionalFormatting sqref="CR24">
    <cfRule type="cellIs" dxfId="8461" priority="2811" operator="lessThan">
      <formula>$C$4</formula>
    </cfRule>
  </conditionalFormatting>
  <conditionalFormatting sqref="CR25">
    <cfRule type="cellIs" dxfId="8460" priority="2812" operator="lessThan">
      <formula>$C$4</formula>
    </cfRule>
  </conditionalFormatting>
  <conditionalFormatting sqref="CR25">
    <cfRule type="cellIs" dxfId="8459" priority="2813" operator="lessThan">
      <formula>$C$4</formula>
    </cfRule>
  </conditionalFormatting>
  <conditionalFormatting sqref="CR26">
    <cfRule type="cellIs" dxfId="8458" priority="2814" operator="lessThan">
      <formula>$C$4</formula>
    </cfRule>
  </conditionalFormatting>
  <conditionalFormatting sqref="CR26">
    <cfRule type="cellIs" dxfId="8457" priority="2815" operator="lessThan">
      <formula>$C$4</formula>
    </cfRule>
  </conditionalFormatting>
  <conditionalFormatting sqref="CR27">
    <cfRule type="cellIs" dxfId="8456" priority="2816" operator="lessThan">
      <formula>$C$4</formula>
    </cfRule>
  </conditionalFormatting>
  <conditionalFormatting sqref="CR27">
    <cfRule type="cellIs" dxfId="8455" priority="2817" operator="lessThan">
      <formula>$C$4</formula>
    </cfRule>
  </conditionalFormatting>
  <conditionalFormatting sqref="CR28">
    <cfRule type="cellIs" dxfId="8454" priority="2818" operator="lessThan">
      <formula>$C$4</formula>
    </cfRule>
  </conditionalFormatting>
  <conditionalFormatting sqref="CR28">
    <cfRule type="cellIs" dxfId="8453" priority="2819" operator="lessThan">
      <formula>$C$4</formula>
    </cfRule>
  </conditionalFormatting>
  <conditionalFormatting sqref="CR29">
    <cfRule type="cellIs" dxfId="8452" priority="2820" operator="lessThan">
      <formula>$C$4</formula>
    </cfRule>
  </conditionalFormatting>
  <conditionalFormatting sqref="CR29">
    <cfRule type="cellIs" dxfId="8451" priority="2821" operator="lessThan">
      <formula>$C$4</formula>
    </cfRule>
  </conditionalFormatting>
  <conditionalFormatting sqref="CR30">
    <cfRule type="cellIs" dxfId="8450" priority="2822" operator="lessThan">
      <formula>$C$4</formula>
    </cfRule>
  </conditionalFormatting>
  <conditionalFormatting sqref="CR30">
    <cfRule type="cellIs" dxfId="8449" priority="2823" operator="lessThan">
      <formula>$C$4</formula>
    </cfRule>
  </conditionalFormatting>
  <conditionalFormatting sqref="CR31">
    <cfRule type="cellIs" dxfId="8448" priority="2824" operator="lessThan">
      <formula>$C$4</formula>
    </cfRule>
  </conditionalFormatting>
  <conditionalFormatting sqref="CR31">
    <cfRule type="cellIs" dxfId="8447" priority="2825" operator="lessThan">
      <formula>$C$4</formula>
    </cfRule>
  </conditionalFormatting>
  <conditionalFormatting sqref="CR32">
    <cfRule type="cellIs" dxfId="8446" priority="2826" operator="lessThan">
      <formula>$C$4</formula>
    </cfRule>
  </conditionalFormatting>
  <conditionalFormatting sqref="CR32">
    <cfRule type="cellIs" dxfId="8445" priority="2827" operator="lessThan">
      <formula>$C$4</formula>
    </cfRule>
  </conditionalFormatting>
  <conditionalFormatting sqref="CR33">
    <cfRule type="cellIs" dxfId="8444" priority="2828" operator="lessThan">
      <formula>$C$4</formula>
    </cfRule>
  </conditionalFormatting>
  <conditionalFormatting sqref="CR33">
    <cfRule type="cellIs" dxfId="8443" priority="2829" operator="lessThan">
      <formula>$C$4</formula>
    </cfRule>
  </conditionalFormatting>
  <conditionalFormatting sqref="CR34">
    <cfRule type="cellIs" dxfId="8442" priority="2830" operator="lessThan">
      <formula>$C$4</formula>
    </cfRule>
  </conditionalFormatting>
  <conditionalFormatting sqref="CR34">
    <cfRule type="cellIs" dxfId="8441" priority="2831" operator="lessThan">
      <formula>$C$4</formula>
    </cfRule>
  </conditionalFormatting>
  <conditionalFormatting sqref="CR35">
    <cfRule type="cellIs" dxfId="8440" priority="2832" operator="lessThan">
      <formula>$C$4</formula>
    </cfRule>
  </conditionalFormatting>
  <conditionalFormatting sqref="CR35">
    <cfRule type="cellIs" dxfId="8439" priority="2833" operator="lessThan">
      <formula>$C$4</formula>
    </cfRule>
  </conditionalFormatting>
  <conditionalFormatting sqref="CR36">
    <cfRule type="cellIs" dxfId="8438" priority="2834" operator="lessThan">
      <formula>$C$4</formula>
    </cfRule>
  </conditionalFormatting>
  <conditionalFormatting sqref="CR36">
    <cfRule type="cellIs" dxfId="8437" priority="2835" operator="lessThan">
      <formula>$C$4</formula>
    </cfRule>
  </conditionalFormatting>
  <conditionalFormatting sqref="CR37">
    <cfRule type="cellIs" dxfId="8436" priority="2836" operator="lessThan">
      <formula>$C$4</formula>
    </cfRule>
  </conditionalFormatting>
  <conditionalFormatting sqref="CR37">
    <cfRule type="cellIs" dxfId="8435" priority="2837" operator="lessThan">
      <formula>$C$4</formula>
    </cfRule>
  </conditionalFormatting>
  <conditionalFormatting sqref="CR38">
    <cfRule type="cellIs" dxfId="8434" priority="2838" operator="lessThan">
      <formula>$C$4</formula>
    </cfRule>
  </conditionalFormatting>
  <conditionalFormatting sqref="CR38">
    <cfRule type="cellIs" dxfId="8433" priority="2839" operator="lessThan">
      <formula>$C$4</formula>
    </cfRule>
  </conditionalFormatting>
  <conditionalFormatting sqref="CR39">
    <cfRule type="cellIs" dxfId="8432" priority="2840" operator="lessThan">
      <formula>$C$4</formula>
    </cfRule>
  </conditionalFormatting>
  <conditionalFormatting sqref="CR39">
    <cfRule type="cellIs" dxfId="8431" priority="2841" operator="lessThan">
      <formula>$C$4</formula>
    </cfRule>
  </conditionalFormatting>
  <conditionalFormatting sqref="CR40">
    <cfRule type="cellIs" dxfId="8430" priority="2842" operator="lessThan">
      <formula>$C$4</formula>
    </cfRule>
  </conditionalFormatting>
  <conditionalFormatting sqref="CR40">
    <cfRule type="cellIs" dxfId="8429" priority="2843" operator="lessThan">
      <formula>$C$4</formula>
    </cfRule>
  </conditionalFormatting>
  <conditionalFormatting sqref="CR41">
    <cfRule type="cellIs" dxfId="8428" priority="2844" operator="lessThan">
      <formula>$C$4</formula>
    </cfRule>
  </conditionalFormatting>
  <conditionalFormatting sqref="CR41">
    <cfRule type="cellIs" dxfId="8427" priority="2845" operator="lessThan">
      <formula>$C$4</formula>
    </cfRule>
  </conditionalFormatting>
  <conditionalFormatting sqref="CR42">
    <cfRule type="cellIs" dxfId="8426" priority="2846" operator="lessThan">
      <formula>$C$4</formula>
    </cfRule>
  </conditionalFormatting>
  <conditionalFormatting sqref="CR42">
    <cfRule type="cellIs" dxfId="8425" priority="2847" operator="lessThan">
      <formula>$C$4</formula>
    </cfRule>
  </conditionalFormatting>
  <conditionalFormatting sqref="CR43">
    <cfRule type="cellIs" dxfId="8424" priority="2848" operator="lessThan">
      <formula>$C$4</formula>
    </cfRule>
  </conditionalFormatting>
  <conditionalFormatting sqref="CR43">
    <cfRule type="cellIs" dxfId="8423" priority="2849" operator="lessThan">
      <formula>$C$4</formula>
    </cfRule>
  </conditionalFormatting>
  <conditionalFormatting sqref="CR44">
    <cfRule type="cellIs" dxfId="8422" priority="2850" operator="lessThan">
      <formula>$C$4</formula>
    </cfRule>
  </conditionalFormatting>
  <conditionalFormatting sqref="CR44">
    <cfRule type="cellIs" dxfId="8421" priority="2851" operator="lessThan">
      <formula>$C$4</formula>
    </cfRule>
  </conditionalFormatting>
  <conditionalFormatting sqref="CR45">
    <cfRule type="cellIs" dxfId="8420" priority="2852" operator="lessThan">
      <formula>$C$4</formula>
    </cfRule>
  </conditionalFormatting>
  <conditionalFormatting sqref="CR45">
    <cfRule type="cellIs" dxfId="8419" priority="2853" operator="lessThan">
      <formula>$C$4</formula>
    </cfRule>
  </conditionalFormatting>
  <conditionalFormatting sqref="CR46">
    <cfRule type="cellIs" dxfId="8418" priority="2854" operator="lessThan">
      <formula>$C$4</formula>
    </cfRule>
  </conditionalFormatting>
  <conditionalFormatting sqref="CR46">
    <cfRule type="cellIs" dxfId="8417" priority="2855" operator="lessThan">
      <formula>$C$4</formula>
    </cfRule>
  </conditionalFormatting>
  <conditionalFormatting sqref="CR47">
    <cfRule type="cellIs" dxfId="8416" priority="2856" operator="lessThan">
      <formula>$C$4</formula>
    </cfRule>
  </conditionalFormatting>
  <conditionalFormatting sqref="CR47">
    <cfRule type="cellIs" dxfId="8415" priority="2857" operator="lessThan">
      <formula>$C$4</formula>
    </cfRule>
  </conditionalFormatting>
  <conditionalFormatting sqref="CR48">
    <cfRule type="cellIs" dxfId="8414" priority="2858" operator="lessThan">
      <formula>$C$4</formula>
    </cfRule>
  </conditionalFormatting>
  <conditionalFormatting sqref="CR48">
    <cfRule type="cellIs" dxfId="8413" priority="2859" operator="lessThan">
      <formula>$C$4</formula>
    </cfRule>
  </conditionalFormatting>
  <conditionalFormatting sqref="CR49">
    <cfRule type="cellIs" dxfId="8412" priority="2860" operator="lessThan">
      <formula>$C$4</formula>
    </cfRule>
  </conditionalFormatting>
  <conditionalFormatting sqref="CR49">
    <cfRule type="cellIs" dxfId="8411" priority="2861" operator="lessThan">
      <formula>$C$4</formula>
    </cfRule>
  </conditionalFormatting>
  <conditionalFormatting sqref="CR50">
    <cfRule type="cellIs" dxfId="8410" priority="2862" operator="lessThan">
      <formula>$C$4</formula>
    </cfRule>
  </conditionalFormatting>
  <conditionalFormatting sqref="CR50">
    <cfRule type="cellIs" dxfId="8409" priority="2863" operator="lessThan">
      <formula>$C$4</formula>
    </cfRule>
  </conditionalFormatting>
  <conditionalFormatting sqref="CR51">
    <cfRule type="cellIs" dxfId="8408" priority="2864" operator="lessThan">
      <formula>$C$4</formula>
    </cfRule>
  </conditionalFormatting>
  <conditionalFormatting sqref="CR51">
    <cfRule type="cellIs" dxfId="8407" priority="2865" operator="lessThan">
      <formula>$C$4</formula>
    </cfRule>
  </conditionalFormatting>
  <conditionalFormatting sqref="CR52">
    <cfRule type="cellIs" dxfId="8406" priority="2866" operator="lessThan">
      <formula>$C$4</formula>
    </cfRule>
  </conditionalFormatting>
  <conditionalFormatting sqref="CR52">
    <cfRule type="cellIs" dxfId="8405" priority="2867" operator="lessThan">
      <formula>$C$4</formula>
    </cfRule>
  </conditionalFormatting>
  <conditionalFormatting sqref="CR53">
    <cfRule type="cellIs" dxfId="8404" priority="2868" operator="lessThan">
      <formula>$C$4</formula>
    </cfRule>
  </conditionalFormatting>
  <conditionalFormatting sqref="CR53">
    <cfRule type="cellIs" dxfId="8403" priority="2869" operator="lessThan">
      <formula>$C$4</formula>
    </cfRule>
  </conditionalFormatting>
  <conditionalFormatting sqref="CR54">
    <cfRule type="cellIs" dxfId="8402" priority="2870" operator="lessThan">
      <formula>$C$4</formula>
    </cfRule>
  </conditionalFormatting>
  <conditionalFormatting sqref="CR54">
    <cfRule type="cellIs" dxfId="8401" priority="2871" operator="lessThan">
      <formula>$C$4</formula>
    </cfRule>
  </conditionalFormatting>
  <conditionalFormatting sqref="CR55">
    <cfRule type="cellIs" dxfId="8400" priority="2872" operator="lessThan">
      <formula>$C$4</formula>
    </cfRule>
  </conditionalFormatting>
  <conditionalFormatting sqref="CR55">
    <cfRule type="cellIs" dxfId="8399" priority="2873" operator="lessThan">
      <formula>$C$4</formula>
    </cfRule>
  </conditionalFormatting>
  <conditionalFormatting sqref="CR56">
    <cfRule type="cellIs" dxfId="8398" priority="2874" operator="lessThan">
      <formula>$C$4</formula>
    </cfRule>
  </conditionalFormatting>
  <conditionalFormatting sqref="CR56">
    <cfRule type="cellIs" dxfId="8397" priority="2875" operator="lessThan">
      <formula>$C$4</formula>
    </cfRule>
  </conditionalFormatting>
  <conditionalFormatting sqref="CR57">
    <cfRule type="cellIs" dxfId="8396" priority="2876" operator="lessThan">
      <formula>$C$4</formula>
    </cfRule>
  </conditionalFormatting>
  <conditionalFormatting sqref="CR57">
    <cfRule type="cellIs" dxfId="8395" priority="2877" operator="lessThan">
      <formula>$C$4</formula>
    </cfRule>
  </conditionalFormatting>
  <conditionalFormatting sqref="CR58">
    <cfRule type="cellIs" dxfId="8394" priority="2878" operator="lessThan">
      <formula>$C$4</formula>
    </cfRule>
  </conditionalFormatting>
  <conditionalFormatting sqref="CR58">
    <cfRule type="cellIs" dxfId="8393" priority="2879" operator="lessThan">
      <formula>$C$4</formula>
    </cfRule>
  </conditionalFormatting>
  <conditionalFormatting sqref="CR59">
    <cfRule type="cellIs" dxfId="8392" priority="2880" operator="lessThan">
      <formula>$C$4</formula>
    </cfRule>
  </conditionalFormatting>
  <conditionalFormatting sqref="CR59">
    <cfRule type="cellIs" dxfId="8391" priority="2881" operator="lessThan">
      <formula>$C$4</formula>
    </cfRule>
  </conditionalFormatting>
  <conditionalFormatting sqref="CR60">
    <cfRule type="cellIs" dxfId="8390" priority="2882" operator="lessThan">
      <formula>$C$4</formula>
    </cfRule>
  </conditionalFormatting>
  <conditionalFormatting sqref="CR60">
    <cfRule type="cellIs" dxfId="8389" priority="2883" operator="lessThan">
      <formula>$C$4</formula>
    </cfRule>
  </conditionalFormatting>
  <conditionalFormatting sqref="CW10">
    <cfRule type="cellIs" dxfId="8388" priority="2884" operator="lessThan">
      <formula>1</formula>
    </cfRule>
  </conditionalFormatting>
  <conditionalFormatting sqref="CW11">
    <cfRule type="cellIs" dxfId="8387" priority="2885" operator="lessThan">
      <formula>1</formula>
    </cfRule>
  </conditionalFormatting>
  <conditionalFormatting sqref="CW12">
    <cfRule type="cellIs" dxfId="8386" priority="2886" operator="lessThan">
      <formula>1</formula>
    </cfRule>
  </conditionalFormatting>
  <conditionalFormatting sqref="CW13">
    <cfRule type="cellIs" dxfId="8385" priority="2887" operator="lessThan">
      <formula>1</formula>
    </cfRule>
  </conditionalFormatting>
  <conditionalFormatting sqref="CW14">
    <cfRule type="cellIs" dxfId="8384" priority="2888" operator="lessThan">
      <formula>1</formula>
    </cfRule>
  </conditionalFormatting>
  <conditionalFormatting sqref="CW15">
    <cfRule type="cellIs" dxfId="8383" priority="2889" operator="lessThan">
      <formula>1</formula>
    </cfRule>
  </conditionalFormatting>
  <conditionalFormatting sqref="CW16">
    <cfRule type="cellIs" dxfId="8382" priority="2890" operator="lessThan">
      <formula>1</formula>
    </cfRule>
  </conditionalFormatting>
  <conditionalFormatting sqref="CW17">
    <cfRule type="cellIs" dxfId="8381" priority="2891" operator="lessThan">
      <formula>1</formula>
    </cfRule>
  </conditionalFormatting>
  <conditionalFormatting sqref="CW18">
    <cfRule type="cellIs" dxfId="8380" priority="2892" operator="lessThan">
      <formula>1</formula>
    </cfRule>
  </conditionalFormatting>
  <conditionalFormatting sqref="CW19">
    <cfRule type="cellIs" dxfId="8379" priority="2893" operator="lessThan">
      <formula>1</formula>
    </cfRule>
  </conditionalFormatting>
  <conditionalFormatting sqref="CW23">
    <cfRule type="cellIs" dxfId="8378" priority="2894" operator="lessThan">
      <formula>1</formula>
    </cfRule>
  </conditionalFormatting>
  <conditionalFormatting sqref="CW24">
    <cfRule type="cellIs" dxfId="8377" priority="2895" operator="lessThan">
      <formula>1</formula>
    </cfRule>
  </conditionalFormatting>
  <conditionalFormatting sqref="CW25">
    <cfRule type="cellIs" dxfId="8376" priority="2896" operator="lessThan">
      <formula>1</formula>
    </cfRule>
  </conditionalFormatting>
  <conditionalFormatting sqref="CW26">
    <cfRule type="cellIs" dxfId="8375" priority="2897" operator="lessThan">
      <formula>1</formula>
    </cfRule>
  </conditionalFormatting>
  <conditionalFormatting sqref="CW27">
    <cfRule type="cellIs" dxfId="8374" priority="2898" operator="lessThan">
      <formula>1</formula>
    </cfRule>
  </conditionalFormatting>
  <conditionalFormatting sqref="CW31">
    <cfRule type="cellIs" dxfId="8373" priority="2902" operator="lessThan">
      <formula>1</formula>
    </cfRule>
  </conditionalFormatting>
  <conditionalFormatting sqref="CW32">
    <cfRule type="cellIs" dxfId="8372" priority="2903" operator="lessThan">
      <formula>1</formula>
    </cfRule>
  </conditionalFormatting>
  <conditionalFormatting sqref="AX11">
    <cfRule type="cellIs" dxfId="8371" priority="2904" operator="lessThan">
      <formula>$C$4</formula>
    </cfRule>
  </conditionalFormatting>
  <conditionalFormatting sqref="AX11">
    <cfRule type="cellIs" dxfId="8370" priority="2905" operator="lessThan">
      <formula>$C$4</formula>
    </cfRule>
  </conditionalFormatting>
  <conditionalFormatting sqref="AX12">
    <cfRule type="cellIs" dxfId="8369" priority="2906" operator="lessThan">
      <formula>$C$4</formula>
    </cfRule>
  </conditionalFormatting>
  <conditionalFormatting sqref="AX12">
    <cfRule type="cellIs" dxfId="8368" priority="2907" operator="lessThan">
      <formula>$C$4</formula>
    </cfRule>
  </conditionalFormatting>
  <conditionalFormatting sqref="AX13">
    <cfRule type="cellIs" dxfId="8367" priority="2908" operator="lessThan">
      <formula>$C$4</formula>
    </cfRule>
  </conditionalFormatting>
  <conditionalFormatting sqref="AX13">
    <cfRule type="cellIs" dxfId="8366" priority="2909" operator="lessThan">
      <formula>$C$4</formula>
    </cfRule>
  </conditionalFormatting>
  <conditionalFormatting sqref="AX14">
    <cfRule type="cellIs" dxfId="8365" priority="2910" operator="lessThan">
      <formula>$C$4</formula>
    </cfRule>
  </conditionalFormatting>
  <conditionalFormatting sqref="AX14">
    <cfRule type="cellIs" dxfId="8364" priority="2911" operator="lessThan">
      <formula>$C$4</formula>
    </cfRule>
  </conditionalFormatting>
  <conditionalFormatting sqref="AX15">
    <cfRule type="cellIs" dxfId="8363" priority="2912" operator="lessThan">
      <formula>$C$4</formula>
    </cfRule>
  </conditionalFormatting>
  <conditionalFormatting sqref="AX15">
    <cfRule type="cellIs" dxfId="8362" priority="2913" operator="lessThan">
      <formula>$C$4</formula>
    </cfRule>
  </conditionalFormatting>
  <conditionalFormatting sqref="AX16">
    <cfRule type="cellIs" dxfId="8361" priority="2914" operator="lessThan">
      <formula>$C$4</formula>
    </cfRule>
  </conditionalFormatting>
  <conditionalFormatting sqref="AX16">
    <cfRule type="cellIs" dxfId="8360" priority="2915" operator="lessThan">
      <formula>$C$4</formula>
    </cfRule>
  </conditionalFormatting>
  <conditionalFormatting sqref="AX17">
    <cfRule type="cellIs" dxfId="8359" priority="2916" operator="lessThan">
      <formula>$C$4</formula>
    </cfRule>
  </conditionalFormatting>
  <conditionalFormatting sqref="AX17">
    <cfRule type="cellIs" dxfId="8358" priority="2917" operator="lessThan">
      <formula>$C$4</formula>
    </cfRule>
  </conditionalFormatting>
  <conditionalFormatting sqref="AX18">
    <cfRule type="cellIs" dxfId="8357" priority="2918" operator="lessThan">
      <formula>$C$4</formula>
    </cfRule>
  </conditionalFormatting>
  <conditionalFormatting sqref="AX18">
    <cfRule type="cellIs" dxfId="8356" priority="2919" operator="lessThan">
      <formula>$C$4</formula>
    </cfRule>
  </conditionalFormatting>
  <conditionalFormatting sqref="AX19">
    <cfRule type="cellIs" dxfId="8355" priority="2920" operator="lessThan">
      <formula>$C$4</formula>
    </cfRule>
  </conditionalFormatting>
  <conditionalFormatting sqref="AX19">
    <cfRule type="cellIs" dxfId="8354" priority="2921" operator="lessThan">
      <formula>$C$4</formula>
    </cfRule>
  </conditionalFormatting>
  <conditionalFormatting sqref="AX20">
    <cfRule type="cellIs" dxfId="8353" priority="2922" operator="lessThan">
      <formula>$C$4</formula>
    </cfRule>
  </conditionalFormatting>
  <conditionalFormatting sqref="AX20">
    <cfRule type="cellIs" dxfId="8352" priority="2923" operator="lessThan">
      <formula>$C$4</formula>
    </cfRule>
  </conditionalFormatting>
  <conditionalFormatting sqref="AX21">
    <cfRule type="cellIs" dxfId="8351" priority="2924" operator="lessThan">
      <formula>$C$4</formula>
    </cfRule>
  </conditionalFormatting>
  <conditionalFormatting sqref="AX21">
    <cfRule type="cellIs" dxfId="8350" priority="2925" operator="lessThan">
      <formula>$C$4</formula>
    </cfRule>
  </conditionalFormatting>
  <conditionalFormatting sqref="AX22">
    <cfRule type="cellIs" dxfId="8349" priority="2926" operator="lessThan">
      <formula>$C$4</formula>
    </cfRule>
  </conditionalFormatting>
  <conditionalFormatting sqref="AX22">
    <cfRule type="cellIs" dxfId="8348" priority="2927" operator="lessThan">
      <formula>$C$4</formula>
    </cfRule>
  </conditionalFormatting>
  <conditionalFormatting sqref="AX23">
    <cfRule type="cellIs" dxfId="8347" priority="2928" operator="lessThan">
      <formula>$C$4</formula>
    </cfRule>
  </conditionalFormatting>
  <conditionalFormatting sqref="AX23">
    <cfRule type="cellIs" dxfId="8346" priority="2929" operator="lessThan">
      <formula>$C$4</formula>
    </cfRule>
  </conditionalFormatting>
  <conditionalFormatting sqref="AX24">
    <cfRule type="cellIs" dxfId="8345" priority="2930" operator="lessThan">
      <formula>$C$4</formula>
    </cfRule>
  </conditionalFormatting>
  <conditionalFormatting sqref="AX24">
    <cfRule type="cellIs" dxfId="8344" priority="2931" operator="lessThan">
      <formula>$C$4</formula>
    </cfRule>
  </conditionalFormatting>
  <conditionalFormatting sqref="AX25">
    <cfRule type="cellIs" dxfId="8343" priority="2932" operator="lessThan">
      <formula>$C$4</formula>
    </cfRule>
  </conditionalFormatting>
  <conditionalFormatting sqref="AX25">
    <cfRule type="cellIs" dxfId="8342" priority="2933" operator="lessThan">
      <formula>$C$4</formula>
    </cfRule>
  </conditionalFormatting>
  <conditionalFormatting sqref="AX26">
    <cfRule type="cellIs" dxfId="8341" priority="2934" operator="lessThan">
      <formula>$C$4</formula>
    </cfRule>
  </conditionalFormatting>
  <conditionalFormatting sqref="AX26">
    <cfRule type="cellIs" dxfId="8340" priority="2935" operator="lessThan">
      <formula>$C$4</formula>
    </cfRule>
  </conditionalFormatting>
  <conditionalFormatting sqref="AX27">
    <cfRule type="cellIs" dxfId="8339" priority="2936" operator="lessThan">
      <formula>$C$4</formula>
    </cfRule>
  </conditionalFormatting>
  <conditionalFormatting sqref="AX27">
    <cfRule type="cellIs" dxfId="8338" priority="2937" operator="lessThan">
      <formula>$C$4</formula>
    </cfRule>
  </conditionalFormatting>
  <conditionalFormatting sqref="AX28">
    <cfRule type="cellIs" dxfId="8337" priority="2938" operator="lessThan">
      <formula>$C$4</formula>
    </cfRule>
  </conditionalFormatting>
  <conditionalFormatting sqref="AX28">
    <cfRule type="cellIs" dxfId="8336" priority="2939" operator="lessThan">
      <formula>$C$4</formula>
    </cfRule>
  </conditionalFormatting>
  <conditionalFormatting sqref="AX29">
    <cfRule type="cellIs" dxfId="8335" priority="2940" operator="lessThan">
      <formula>$C$4</formula>
    </cfRule>
  </conditionalFormatting>
  <conditionalFormatting sqref="AX29">
    <cfRule type="cellIs" dxfId="8334" priority="2941" operator="lessThan">
      <formula>$C$4</formula>
    </cfRule>
  </conditionalFormatting>
  <conditionalFormatting sqref="AX30">
    <cfRule type="cellIs" dxfId="8333" priority="2942" operator="lessThan">
      <formula>$C$4</formula>
    </cfRule>
  </conditionalFormatting>
  <conditionalFormatting sqref="AX30">
    <cfRule type="cellIs" dxfId="8332" priority="2943" operator="lessThan">
      <formula>$C$4</formula>
    </cfRule>
  </conditionalFormatting>
  <conditionalFormatting sqref="AX31">
    <cfRule type="cellIs" dxfId="8331" priority="2944" operator="lessThan">
      <formula>$C$4</formula>
    </cfRule>
  </conditionalFormatting>
  <conditionalFormatting sqref="AX31">
    <cfRule type="cellIs" dxfId="8330" priority="2945" operator="lessThan">
      <formula>$C$4</formula>
    </cfRule>
  </conditionalFormatting>
  <conditionalFormatting sqref="AX32">
    <cfRule type="cellIs" dxfId="8329" priority="2946" operator="lessThan">
      <formula>$C$4</formula>
    </cfRule>
  </conditionalFormatting>
  <conditionalFormatting sqref="AX32">
    <cfRule type="cellIs" dxfId="8328" priority="2947" operator="lessThan">
      <formula>$C$4</formula>
    </cfRule>
  </conditionalFormatting>
  <conditionalFormatting sqref="AX33">
    <cfRule type="cellIs" dxfId="8327" priority="2948" operator="lessThan">
      <formula>$C$4</formula>
    </cfRule>
  </conditionalFormatting>
  <conditionalFormatting sqref="AX33">
    <cfRule type="cellIs" dxfId="8326" priority="2949" operator="lessThan">
      <formula>$C$4</formula>
    </cfRule>
  </conditionalFormatting>
  <conditionalFormatting sqref="AX34">
    <cfRule type="cellIs" dxfId="8325" priority="2950" operator="lessThan">
      <formula>$C$4</formula>
    </cfRule>
  </conditionalFormatting>
  <conditionalFormatting sqref="AX34">
    <cfRule type="cellIs" dxfId="8324" priority="2951" operator="lessThan">
      <formula>$C$4</formula>
    </cfRule>
  </conditionalFormatting>
  <conditionalFormatting sqref="AX35">
    <cfRule type="cellIs" dxfId="8323" priority="2952" operator="lessThan">
      <formula>$C$4</formula>
    </cfRule>
  </conditionalFormatting>
  <conditionalFormatting sqref="AX35">
    <cfRule type="cellIs" dxfId="8322" priority="2953" operator="lessThan">
      <formula>$C$4</formula>
    </cfRule>
  </conditionalFormatting>
  <conditionalFormatting sqref="AX36">
    <cfRule type="cellIs" dxfId="8321" priority="2954" operator="lessThan">
      <formula>$C$4</formula>
    </cfRule>
  </conditionalFormatting>
  <conditionalFormatting sqref="AX36">
    <cfRule type="cellIs" dxfId="8320" priority="2955" operator="lessThan">
      <formula>$C$4</formula>
    </cfRule>
  </conditionalFormatting>
  <conditionalFormatting sqref="AX37">
    <cfRule type="cellIs" dxfId="8319" priority="2956" operator="lessThan">
      <formula>$C$4</formula>
    </cfRule>
  </conditionalFormatting>
  <conditionalFormatting sqref="AX37">
    <cfRule type="cellIs" dxfId="8318" priority="2957" operator="lessThan">
      <formula>$C$4</formula>
    </cfRule>
  </conditionalFormatting>
  <conditionalFormatting sqref="AX38">
    <cfRule type="cellIs" dxfId="8317" priority="2958" operator="lessThan">
      <formula>$C$4</formula>
    </cfRule>
  </conditionalFormatting>
  <conditionalFormatting sqref="AX38">
    <cfRule type="cellIs" dxfId="8316" priority="2959" operator="lessThan">
      <formula>$C$4</formula>
    </cfRule>
  </conditionalFormatting>
  <conditionalFormatting sqref="AX39">
    <cfRule type="cellIs" dxfId="8315" priority="2960" operator="lessThan">
      <formula>$C$4</formula>
    </cfRule>
  </conditionalFormatting>
  <conditionalFormatting sqref="AX39">
    <cfRule type="cellIs" dxfId="8314" priority="2961" operator="lessThan">
      <formula>$C$4</formula>
    </cfRule>
  </conditionalFormatting>
  <conditionalFormatting sqref="AX40">
    <cfRule type="cellIs" dxfId="8313" priority="2962" operator="lessThan">
      <formula>$C$4</formula>
    </cfRule>
  </conditionalFormatting>
  <conditionalFormatting sqref="AX40">
    <cfRule type="cellIs" dxfId="8312" priority="2963" operator="lessThan">
      <formula>$C$4</formula>
    </cfRule>
  </conditionalFormatting>
  <conditionalFormatting sqref="AX41">
    <cfRule type="cellIs" dxfId="8311" priority="2964" operator="lessThan">
      <formula>$C$4</formula>
    </cfRule>
  </conditionalFormatting>
  <conditionalFormatting sqref="AX41">
    <cfRule type="cellIs" dxfId="8310" priority="2965" operator="lessThan">
      <formula>$C$4</formula>
    </cfRule>
  </conditionalFormatting>
  <conditionalFormatting sqref="AX42">
    <cfRule type="cellIs" dxfId="8309" priority="2966" operator="lessThan">
      <formula>$C$4</formula>
    </cfRule>
  </conditionalFormatting>
  <conditionalFormatting sqref="AX42">
    <cfRule type="cellIs" dxfId="8308" priority="2967" operator="lessThan">
      <formula>$C$4</formula>
    </cfRule>
  </conditionalFormatting>
  <conditionalFormatting sqref="AX43">
    <cfRule type="cellIs" dxfId="8307" priority="2968" operator="lessThan">
      <formula>$C$4</formula>
    </cfRule>
  </conditionalFormatting>
  <conditionalFormatting sqref="AX43">
    <cfRule type="cellIs" dxfId="8306" priority="2969" operator="lessThan">
      <formula>$C$4</formula>
    </cfRule>
  </conditionalFormatting>
  <conditionalFormatting sqref="AX44">
    <cfRule type="cellIs" dxfId="8305" priority="2970" operator="lessThan">
      <formula>$C$4</formula>
    </cfRule>
  </conditionalFormatting>
  <conditionalFormatting sqref="AX44">
    <cfRule type="cellIs" dxfId="8304" priority="2971" operator="lessThan">
      <formula>$C$4</formula>
    </cfRule>
  </conditionalFormatting>
  <conditionalFormatting sqref="AX45">
    <cfRule type="cellIs" dxfId="8303" priority="2972" operator="lessThan">
      <formula>$C$4</formula>
    </cfRule>
  </conditionalFormatting>
  <conditionalFormatting sqref="AX45">
    <cfRule type="cellIs" dxfId="8302" priority="2973" operator="lessThan">
      <formula>$C$4</formula>
    </cfRule>
  </conditionalFormatting>
  <conditionalFormatting sqref="AX46">
    <cfRule type="cellIs" dxfId="8301" priority="2974" operator="lessThan">
      <formula>$C$4</formula>
    </cfRule>
  </conditionalFormatting>
  <conditionalFormatting sqref="AX46">
    <cfRule type="cellIs" dxfId="8300" priority="2975" operator="lessThan">
      <formula>$C$4</formula>
    </cfRule>
  </conditionalFormatting>
  <conditionalFormatting sqref="AX47">
    <cfRule type="cellIs" dxfId="8299" priority="2976" operator="lessThan">
      <formula>$C$4</formula>
    </cfRule>
  </conditionalFormatting>
  <conditionalFormatting sqref="AX47">
    <cfRule type="cellIs" dxfId="8298" priority="2977" operator="lessThan">
      <formula>$C$4</formula>
    </cfRule>
  </conditionalFormatting>
  <conditionalFormatting sqref="AX48">
    <cfRule type="cellIs" dxfId="8297" priority="2978" operator="lessThan">
      <formula>$C$4</formula>
    </cfRule>
  </conditionalFormatting>
  <conditionalFormatting sqref="AX48">
    <cfRule type="cellIs" dxfId="8296" priority="2979" operator="lessThan">
      <formula>$C$4</formula>
    </cfRule>
  </conditionalFormatting>
  <conditionalFormatting sqref="AX49">
    <cfRule type="cellIs" dxfId="8295" priority="2980" operator="lessThan">
      <formula>$C$4</formula>
    </cfRule>
  </conditionalFormatting>
  <conditionalFormatting sqref="AX49">
    <cfRule type="cellIs" dxfId="8294" priority="2981" operator="lessThan">
      <formula>$C$4</formula>
    </cfRule>
  </conditionalFormatting>
  <conditionalFormatting sqref="AX50">
    <cfRule type="cellIs" dxfId="8293" priority="2982" operator="lessThan">
      <formula>$C$4</formula>
    </cfRule>
  </conditionalFormatting>
  <conditionalFormatting sqref="AX50">
    <cfRule type="cellIs" dxfId="8292" priority="2983" operator="lessThan">
      <formula>$C$4</formula>
    </cfRule>
  </conditionalFormatting>
  <conditionalFormatting sqref="AX51">
    <cfRule type="cellIs" dxfId="8291" priority="2984" operator="lessThan">
      <formula>$C$4</formula>
    </cfRule>
  </conditionalFormatting>
  <conditionalFormatting sqref="AX51">
    <cfRule type="cellIs" dxfId="8290" priority="2985" operator="lessThan">
      <formula>$C$4</formula>
    </cfRule>
  </conditionalFormatting>
  <conditionalFormatting sqref="AX52">
    <cfRule type="cellIs" dxfId="8289" priority="2986" operator="lessThan">
      <formula>$C$4</formula>
    </cfRule>
  </conditionalFormatting>
  <conditionalFormatting sqref="AX52">
    <cfRule type="cellIs" dxfId="8288" priority="2987" operator="lessThan">
      <formula>$C$4</formula>
    </cfRule>
  </conditionalFormatting>
  <conditionalFormatting sqref="AX53">
    <cfRule type="cellIs" dxfId="8287" priority="2988" operator="lessThan">
      <formula>$C$4</formula>
    </cfRule>
  </conditionalFormatting>
  <conditionalFormatting sqref="AX53">
    <cfRule type="cellIs" dxfId="8286" priority="2989" operator="lessThan">
      <formula>$C$4</formula>
    </cfRule>
  </conditionalFormatting>
  <conditionalFormatting sqref="AX54">
    <cfRule type="cellIs" dxfId="8285" priority="2990" operator="lessThan">
      <formula>$C$4</formula>
    </cfRule>
  </conditionalFormatting>
  <conditionalFormatting sqref="AX54">
    <cfRule type="cellIs" dxfId="8284" priority="2991" operator="lessThan">
      <formula>$C$4</formula>
    </cfRule>
  </conditionalFormatting>
  <conditionalFormatting sqref="AX55">
    <cfRule type="cellIs" dxfId="8283" priority="2992" operator="lessThan">
      <formula>$C$4</formula>
    </cfRule>
  </conditionalFormatting>
  <conditionalFormatting sqref="AX55">
    <cfRule type="cellIs" dxfId="8282" priority="2993" operator="lessThan">
      <formula>$C$4</formula>
    </cfRule>
  </conditionalFormatting>
  <conditionalFormatting sqref="AX56">
    <cfRule type="cellIs" dxfId="8281" priority="2994" operator="lessThan">
      <formula>$C$4</formula>
    </cfRule>
  </conditionalFormatting>
  <conditionalFormatting sqref="AX56">
    <cfRule type="cellIs" dxfId="8280" priority="2995" operator="lessThan">
      <formula>$C$4</formula>
    </cfRule>
  </conditionalFormatting>
  <conditionalFormatting sqref="AX57">
    <cfRule type="cellIs" dxfId="8279" priority="2996" operator="lessThan">
      <formula>$C$4</formula>
    </cfRule>
  </conditionalFormatting>
  <conditionalFormatting sqref="AX57">
    <cfRule type="cellIs" dxfId="8278" priority="2997" operator="lessThan">
      <formula>$C$4</formula>
    </cfRule>
  </conditionalFormatting>
  <conditionalFormatting sqref="AX58">
    <cfRule type="cellIs" dxfId="8277" priority="2998" operator="lessThan">
      <formula>$C$4</formula>
    </cfRule>
  </conditionalFormatting>
  <conditionalFormatting sqref="AX58">
    <cfRule type="cellIs" dxfId="8276" priority="2999" operator="lessThan">
      <formula>$C$4</formula>
    </cfRule>
  </conditionalFormatting>
  <conditionalFormatting sqref="AX59">
    <cfRule type="cellIs" dxfId="8275" priority="3000" operator="lessThan">
      <formula>$C$4</formula>
    </cfRule>
  </conditionalFormatting>
  <conditionalFormatting sqref="AX59">
    <cfRule type="cellIs" dxfId="8274" priority="3001" operator="lessThan">
      <formula>$C$4</formula>
    </cfRule>
  </conditionalFormatting>
  <conditionalFormatting sqref="AX60">
    <cfRule type="cellIs" dxfId="8273" priority="3002" operator="lessThan">
      <formula>$C$4</formula>
    </cfRule>
  </conditionalFormatting>
  <conditionalFormatting sqref="AX60">
    <cfRule type="cellIs" dxfId="8272" priority="3003" operator="lessThan">
      <formula>$C$4</formula>
    </cfRule>
  </conditionalFormatting>
  <conditionalFormatting sqref="AY11">
    <cfRule type="cellIs" dxfId="8271" priority="3004" operator="lessThan">
      <formula>$C$4</formula>
    </cfRule>
  </conditionalFormatting>
  <conditionalFormatting sqref="AY11">
    <cfRule type="cellIs" dxfId="8270" priority="3005" operator="lessThan">
      <formula>$C$4</formula>
    </cfRule>
  </conditionalFormatting>
  <conditionalFormatting sqref="AY12">
    <cfRule type="cellIs" dxfId="8269" priority="3006" operator="lessThan">
      <formula>$C$4</formula>
    </cfRule>
  </conditionalFormatting>
  <conditionalFormatting sqref="AY12">
    <cfRule type="cellIs" dxfId="8268" priority="3007" operator="lessThan">
      <formula>$C$4</formula>
    </cfRule>
  </conditionalFormatting>
  <conditionalFormatting sqref="AY13">
    <cfRule type="cellIs" dxfId="8267" priority="3008" operator="lessThan">
      <formula>$C$4</formula>
    </cfRule>
  </conditionalFormatting>
  <conditionalFormatting sqref="AY13">
    <cfRule type="cellIs" dxfId="8266" priority="3009" operator="lessThan">
      <formula>$C$4</formula>
    </cfRule>
  </conditionalFormatting>
  <conditionalFormatting sqref="AY14">
    <cfRule type="cellIs" dxfId="8265" priority="3010" operator="lessThan">
      <formula>$C$4</formula>
    </cfRule>
  </conditionalFormatting>
  <conditionalFormatting sqref="AY14">
    <cfRule type="cellIs" dxfId="8264" priority="3011" operator="lessThan">
      <formula>$C$4</formula>
    </cfRule>
  </conditionalFormatting>
  <conditionalFormatting sqref="AY15">
    <cfRule type="cellIs" dxfId="8263" priority="3012" operator="lessThan">
      <formula>$C$4</formula>
    </cfRule>
  </conditionalFormatting>
  <conditionalFormatting sqref="AY15">
    <cfRule type="cellIs" dxfId="8262" priority="3013" operator="lessThan">
      <formula>$C$4</formula>
    </cfRule>
  </conditionalFormatting>
  <conditionalFormatting sqref="AY16">
    <cfRule type="cellIs" dxfId="8261" priority="3014" operator="lessThan">
      <formula>$C$4</formula>
    </cfRule>
  </conditionalFormatting>
  <conditionalFormatting sqref="AY16">
    <cfRule type="cellIs" dxfId="8260" priority="3015" operator="lessThan">
      <formula>$C$4</formula>
    </cfRule>
  </conditionalFormatting>
  <conditionalFormatting sqref="AY17">
    <cfRule type="cellIs" dxfId="8259" priority="3016" operator="lessThan">
      <formula>$C$4</formula>
    </cfRule>
  </conditionalFormatting>
  <conditionalFormatting sqref="AY17">
    <cfRule type="cellIs" dxfId="8258" priority="3017" operator="lessThan">
      <formula>$C$4</formula>
    </cfRule>
  </conditionalFormatting>
  <conditionalFormatting sqref="AY18">
    <cfRule type="cellIs" dxfId="8257" priority="3018" operator="lessThan">
      <formula>$C$4</formula>
    </cfRule>
  </conditionalFormatting>
  <conditionalFormatting sqref="AY18">
    <cfRule type="cellIs" dxfId="8256" priority="3019" operator="lessThan">
      <formula>$C$4</formula>
    </cfRule>
  </conditionalFormatting>
  <conditionalFormatting sqref="AY19">
    <cfRule type="cellIs" dxfId="8255" priority="3020" operator="lessThan">
      <formula>$C$4</formula>
    </cfRule>
  </conditionalFormatting>
  <conditionalFormatting sqref="AY19">
    <cfRule type="cellIs" dxfId="8254" priority="3021" operator="lessThan">
      <formula>$C$4</formula>
    </cfRule>
  </conditionalFormatting>
  <conditionalFormatting sqref="AY20">
    <cfRule type="cellIs" dxfId="8253" priority="3022" operator="lessThan">
      <formula>$C$4</formula>
    </cfRule>
  </conditionalFormatting>
  <conditionalFormatting sqref="AY20">
    <cfRule type="cellIs" dxfId="8252" priority="3023" operator="lessThan">
      <formula>$C$4</formula>
    </cfRule>
  </conditionalFormatting>
  <conditionalFormatting sqref="AY21">
    <cfRule type="cellIs" dxfId="8251" priority="3024" operator="lessThan">
      <formula>$C$4</formula>
    </cfRule>
  </conditionalFormatting>
  <conditionalFormatting sqref="AY21">
    <cfRule type="cellIs" dxfId="8250" priority="3025" operator="lessThan">
      <formula>$C$4</formula>
    </cfRule>
  </conditionalFormatting>
  <conditionalFormatting sqref="AY22">
    <cfRule type="cellIs" dxfId="8249" priority="3026" operator="lessThan">
      <formula>$C$4</formula>
    </cfRule>
  </conditionalFormatting>
  <conditionalFormatting sqref="AY22">
    <cfRule type="cellIs" dxfId="8248" priority="3027" operator="lessThan">
      <formula>$C$4</formula>
    </cfRule>
  </conditionalFormatting>
  <conditionalFormatting sqref="AY23">
    <cfRule type="cellIs" dxfId="8247" priority="3028" operator="lessThan">
      <formula>$C$4</formula>
    </cfRule>
  </conditionalFormatting>
  <conditionalFormatting sqref="AY23">
    <cfRule type="cellIs" dxfId="8246" priority="3029" operator="lessThan">
      <formula>$C$4</formula>
    </cfRule>
  </conditionalFormatting>
  <conditionalFormatting sqref="AY24">
    <cfRule type="cellIs" dxfId="8245" priority="3030" operator="lessThan">
      <formula>$C$4</formula>
    </cfRule>
  </conditionalFormatting>
  <conditionalFormatting sqref="AY24">
    <cfRule type="cellIs" dxfId="8244" priority="3031" operator="lessThan">
      <formula>$C$4</formula>
    </cfRule>
  </conditionalFormatting>
  <conditionalFormatting sqref="AY25">
    <cfRule type="cellIs" dxfId="8243" priority="3032" operator="lessThan">
      <formula>$C$4</formula>
    </cfRule>
  </conditionalFormatting>
  <conditionalFormatting sqref="AY25">
    <cfRule type="cellIs" dxfId="8242" priority="3033" operator="lessThan">
      <formula>$C$4</formula>
    </cfRule>
  </conditionalFormatting>
  <conditionalFormatting sqref="AY26">
    <cfRule type="cellIs" dxfId="8241" priority="3034" operator="lessThan">
      <formula>$C$4</formula>
    </cfRule>
  </conditionalFormatting>
  <conditionalFormatting sqref="AY26">
    <cfRule type="cellIs" dxfId="8240" priority="3035" operator="lessThan">
      <formula>$C$4</formula>
    </cfRule>
  </conditionalFormatting>
  <conditionalFormatting sqref="AY27">
    <cfRule type="cellIs" dxfId="8239" priority="3036" operator="lessThan">
      <formula>$C$4</formula>
    </cfRule>
  </conditionalFormatting>
  <conditionalFormatting sqref="AY27">
    <cfRule type="cellIs" dxfId="8238" priority="3037" operator="lessThan">
      <formula>$C$4</formula>
    </cfRule>
  </conditionalFormatting>
  <conditionalFormatting sqref="AY28">
    <cfRule type="cellIs" dxfId="8237" priority="3038" operator="lessThan">
      <formula>$C$4</formula>
    </cfRule>
  </conditionalFormatting>
  <conditionalFormatting sqref="AY28">
    <cfRule type="cellIs" dxfId="8236" priority="3039" operator="lessThan">
      <formula>$C$4</formula>
    </cfRule>
  </conditionalFormatting>
  <conditionalFormatting sqref="AY29">
    <cfRule type="cellIs" dxfId="8235" priority="3040" operator="lessThan">
      <formula>$C$4</formula>
    </cfRule>
  </conditionalFormatting>
  <conditionalFormatting sqref="AY29">
    <cfRule type="cellIs" dxfId="8234" priority="3041" operator="lessThan">
      <formula>$C$4</formula>
    </cfRule>
  </conditionalFormatting>
  <conditionalFormatting sqref="AY30">
    <cfRule type="cellIs" dxfId="8233" priority="3042" operator="lessThan">
      <formula>$C$4</formula>
    </cfRule>
  </conditionalFormatting>
  <conditionalFormatting sqref="AY30">
    <cfRule type="cellIs" dxfId="8232" priority="3043" operator="lessThan">
      <formula>$C$4</formula>
    </cfRule>
  </conditionalFormatting>
  <conditionalFormatting sqref="AY31">
    <cfRule type="cellIs" dxfId="8231" priority="3044" operator="lessThan">
      <formula>$C$4</formula>
    </cfRule>
  </conditionalFormatting>
  <conditionalFormatting sqref="AY31">
    <cfRule type="cellIs" dxfId="8230" priority="3045" operator="lessThan">
      <formula>$C$4</formula>
    </cfRule>
  </conditionalFormatting>
  <conditionalFormatting sqref="AY32">
    <cfRule type="cellIs" dxfId="8229" priority="3046" operator="lessThan">
      <formula>$C$4</formula>
    </cfRule>
  </conditionalFormatting>
  <conditionalFormatting sqref="AY32">
    <cfRule type="cellIs" dxfId="8228" priority="3047" operator="lessThan">
      <formula>$C$4</formula>
    </cfRule>
  </conditionalFormatting>
  <conditionalFormatting sqref="AY33">
    <cfRule type="cellIs" dxfId="8227" priority="3048" operator="lessThan">
      <formula>$C$4</formula>
    </cfRule>
  </conditionalFormatting>
  <conditionalFormatting sqref="AY33">
    <cfRule type="cellIs" dxfId="8226" priority="3049" operator="lessThan">
      <formula>$C$4</formula>
    </cfRule>
  </conditionalFormatting>
  <conditionalFormatting sqref="AY34">
    <cfRule type="cellIs" dxfId="8225" priority="3050" operator="lessThan">
      <formula>$C$4</formula>
    </cfRule>
  </conditionalFormatting>
  <conditionalFormatting sqref="AY34">
    <cfRule type="cellIs" dxfId="8224" priority="3051" operator="lessThan">
      <formula>$C$4</formula>
    </cfRule>
  </conditionalFormatting>
  <conditionalFormatting sqref="AY35">
    <cfRule type="cellIs" dxfId="8223" priority="3052" operator="lessThan">
      <formula>$C$4</formula>
    </cfRule>
  </conditionalFormatting>
  <conditionalFormatting sqref="AY35">
    <cfRule type="cellIs" dxfId="8222" priority="3053" operator="lessThan">
      <formula>$C$4</formula>
    </cfRule>
  </conditionalFormatting>
  <conditionalFormatting sqref="AY36">
    <cfRule type="cellIs" dxfId="8221" priority="3054" operator="lessThan">
      <formula>$C$4</formula>
    </cfRule>
  </conditionalFormatting>
  <conditionalFormatting sqref="AY36">
    <cfRule type="cellIs" dxfId="8220" priority="3055" operator="lessThan">
      <formula>$C$4</formula>
    </cfRule>
  </conditionalFormatting>
  <conditionalFormatting sqref="AY37">
    <cfRule type="cellIs" dxfId="8219" priority="3056" operator="lessThan">
      <formula>$C$4</formula>
    </cfRule>
  </conditionalFormatting>
  <conditionalFormatting sqref="AY37">
    <cfRule type="cellIs" dxfId="8218" priority="3057" operator="lessThan">
      <formula>$C$4</formula>
    </cfRule>
  </conditionalFormatting>
  <conditionalFormatting sqref="AY38">
    <cfRule type="cellIs" dxfId="8217" priority="3058" operator="lessThan">
      <formula>$C$4</formula>
    </cfRule>
  </conditionalFormatting>
  <conditionalFormatting sqref="AY38">
    <cfRule type="cellIs" dxfId="8216" priority="3059" operator="lessThan">
      <formula>$C$4</formula>
    </cfRule>
  </conditionalFormatting>
  <conditionalFormatting sqref="AY39">
    <cfRule type="cellIs" dxfId="8215" priority="3060" operator="lessThan">
      <formula>$C$4</formula>
    </cfRule>
  </conditionalFormatting>
  <conditionalFormatting sqref="AY39">
    <cfRule type="cellIs" dxfId="8214" priority="3061" operator="lessThan">
      <formula>$C$4</formula>
    </cfRule>
  </conditionalFormatting>
  <conditionalFormatting sqref="AY40">
    <cfRule type="cellIs" dxfId="8213" priority="3062" operator="lessThan">
      <formula>$C$4</formula>
    </cfRule>
  </conditionalFormatting>
  <conditionalFormatting sqref="AY40">
    <cfRule type="cellIs" dxfId="8212" priority="3063" operator="lessThan">
      <formula>$C$4</formula>
    </cfRule>
  </conditionalFormatting>
  <conditionalFormatting sqref="AY41">
    <cfRule type="cellIs" dxfId="8211" priority="3064" operator="lessThan">
      <formula>$C$4</formula>
    </cfRule>
  </conditionalFormatting>
  <conditionalFormatting sqref="AY41">
    <cfRule type="cellIs" dxfId="8210" priority="3065" operator="lessThan">
      <formula>$C$4</formula>
    </cfRule>
  </conditionalFormatting>
  <conditionalFormatting sqref="AY42">
    <cfRule type="cellIs" dxfId="8209" priority="3066" operator="lessThan">
      <formula>$C$4</formula>
    </cfRule>
  </conditionalFormatting>
  <conditionalFormatting sqref="AY42">
    <cfRule type="cellIs" dxfId="8208" priority="3067" operator="lessThan">
      <formula>$C$4</formula>
    </cfRule>
  </conditionalFormatting>
  <conditionalFormatting sqref="AY43">
    <cfRule type="cellIs" dxfId="8207" priority="3068" operator="lessThan">
      <formula>$C$4</formula>
    </cfRule>
  </conditionalFormatting>
  <conditionalFormatting sqref="AY43">
    <cfRule type="cellIs" dxfId="8206" priority="3069" operator="lessThan">
      <formula>$C$4</formula>
    </cfRule>
  </conditionalFormatting>
  <conditionalFormatting sqref="AY44">
    <cfRule type="cellIs" dxfId="8205" priority="3070" operator="lessThan">
      <formula>$C$4</formula>
    </cfRule>
  </conditionalFormatting>
  <conditionalFormatting sqref="AY44">
    <cfRule type="cellIs" dxfId="8204" priority="3071" operator="lessThan">
      <formula>$C$4</formula>
    </cfRule>
  </conditionalFormatting>
  <conditionalFormatting sqref="AY45">
    <cfRule type="cellIs" dxfId="8203" priority="3072" operator="lessThan">
      <formula>$C$4</formula>
    </cfRule>
  </conditionalFormatting>
  <conditionalFormatting sqref="AY45">
    <cfRule type="cellIs" dxfId="8202" priority="3073" operator="lessThan">
      <formula>$C$4</formula>
    </cfRule>
  </conditionalFormatting>
  <conditionalFormatting sqref="AY46">
    <cfRule type="cellIs" dxfId="8201" priority="3074" operator="lessThan">
      <formula>$C$4</formula>
    </cfRule>
  </conditionalFormatting>
  <conditionalFormatting sqref="AY46">
    <cfRule type="cellIs" dxfId="8200" priority="3075" operator="lessThan">
      <formula>$C$4</formula>
    </cfRule>
  </conditionalFormatting>
  <conditionalFormatting sqref="AY47">
    <cfRule type="cellIs" dxfId="8199" priority="3076" operator="lessThan">
      <formula>$C$4</formula>
    </cfRule>
  </conditionalFormatting>
  <conditionalFormatting sqref="AY47">
    <cfRule type="cellIs" dxfId="8198" priority="3077" operator="lessThan">
      <formula>$C$4</formula>
    </cfRule>
  </conditionalFormatting>
  <conditionalFormatting sqref="AY48">
    <cfRule type="cellIs" dxfId="8197" priority="3078" operator="lessThan">
      <formula>$C$4</formula>
    </cfRule>
  </conditionalFormatting>
  <conditionalFormatting sqref="AY48">
    <cfRule type="cellIs" dxfId="8196" priority="3079" operator="lessThan">
      <formula>$C$4</formula>
    </cfRule>
  </conditionalFormatting>
  <conditionalFormatting sqref="AY49">
    <cfRule type="cellIs" dxfId="8195" priority="3080" operator="lessThan">
      <formula>$C$4</formula>
    </cfRule>
  </conditionalFormatting>
  <conditionalFormatting sqref="AY49">
    <cfRule type="cellIs" dxfId="8194" priority="3081" operator="lessThan">
      <formula>$C$4</formula>
    </cfRule>
  </conditionalFormatting>
  <conditionalFormatting sqref="AY50">
    <cfRule type="cellIs" dxfId="8193" priority="3082" operator="lessThan">
      <formula>$C$4</formula>
    </cfRule>
  </conditionalFormatting>
  <conditionalFormatting sqref="AY50">
    <cfRule type="cellIs" dxfId="8192" priority="3083" operator="lessThan">
      <formula>$C$4</formula>
    </cfRule>
  </conditionalFormatting>
  <conditionalFormatting sqref="AY51">
    <cfRule type="cellIs" dxfId="8191" priority="3084" operator="lessThan">
      <formula>$C$4</formula>
    </cfRule>
  </conditionalFormatting>
  <conditionalFormatting sqref="AY51">
    <cfRule type="cellIs" dxfId="8190" priority="3085" operator="lessThan">
      <formula>$C$4</formula>
    </cfRule>
  </conditionalFormatting>
  <conditionalFormatting sqref="AY52">
    <cfRule type="cellIs" dxfId="8189" priority="3086" operator="lessThan">
      <formula>$C$4</formula>
    </cfRule>
  </conditionalFormatting>
  <conditionalFormatting sqref="AY52">
    <cfRule type="cellIs" dxfId="8188" priority="3087" operator="lessThan">
      <formula>$C$4</formula>
    </cfRule>
  </conditionalFormatting>
  <conditionalFormatting sqref="AY53">
    <cfRule type="cellIs" dxfId="8187" priority="3088" operator="lessThan">
      <formula>$C$4</formula>
    </cfRule>
  </conditionalFormatting>
  <conditionalFormatting sqref="AY53">
    <cfRule type="cellIs" dxfId="8186" priority="3089" operator="lessThan">
      <formula>$C$4</formula>
    </cfRule>
  </conditionalFormatting>
  <conditionalFormatting sqref="AY54">
    <cfRule type="cellIs" dxfId="8185" priority="3090" operator="lessThan">
      <formula>$C$4</formula>
    </cfRule>
  </conditionalFormatting>
  <conditionalFormatting sqref="AY54">
    <cfRule type="cellIs" dxfId="8184" priority="3091" operator="lessThan">
      <formula>$C$4</formula>
    </cfRule>
  </conditionalFormatting>
  <conditionalFormatting sqref="AY55">
    <cfRule type="cellIs" dxfId="8183" priority="3092" operator="lessThan">
      <formula>$C$4</formula>
    </cfRule>
  </conditionalFormatting>
  <conditionalFormatting sqref="AY55">
    <cfRule type="cellIs" dxfId="8182" priority="3093" operator="lessThan">
      <formula>$C$4</formula>
    </cfRule>
  </conditionalFormatting>
  <conditionalFormatting sqref="AY56">
    <cfRule type="cellIs" dxfId="8181" priority="3094" operator="lessThan">
      <formula>$C$4</formula>
    </cfRule>
  </conditionalFormatting>
  <conditionalFormatting sqref="AY56">
    <cfRule type="cellIs" dxfId="8180" priority="3095" operator="lessThan">
      <formula>$C$4</formula>
    </cfRule>
  </conditionalFormatting>
  <conditionalFormatting sqref="AY57">
    <cfRule type="cellIs" dxfId="8179" priority="3096" operator="lessThan">
      <formula>$C$4</formula>
    </cfRule>
  </conditionalFormatting>
  <conditionalFormatting sqref="AY57">
    <cfRule type="cellIs" dxfId="8178" priority="3097" operator="lessThan">
      <formula>$C$4</formula>
    </cfRule>
  </conditionalFormatting>
  <conditionalFormatting sqref="AY58">
    <cfRule type="cellIs" dxfId="8177" priority="3098" operator="lessThan">
      <formula>$C$4</formula>
    </cfRule>
  </conditionalFormatting>
  <conditionalFormatting sqref="AY58">
    <cfRule type="cellIs" dxfId="8176" priority="3099" operator="lessThan">
      <formula>$C$4</formula>
    </cfRule>
  </conditionalFormatting>
  <conditionalFormatting sqref="AY59">
    <cfRule type="cellIs" dxfId="8175" priority="3100" operator="lessThan">
      <formula>$C$4</formula>
    </cfRule>
  </conditionalFormatting>
  <conditionalFormatting sqref="AY59">
    <cfRule type="cellIs" dxfId="8174" priority="3101" operator="lessThan">
      <formula>$C$4</formula>
    </cfRule>
  </conditionalFormatting>
  <conditionalFormatting sqref="AY60">
    <cfRule type="cellIs" dxfId="8173" priority="3102" operator="lessThan">
      <formula>$C$4</formula>
    </cfRule>
  </conditionalFormatting>
  <conditionalFormatting sqref="AY60">
    <cfRule type="cellIs" dxfId="8172" priority="3103" operator="lessThan">
      <formula>$C$4</formula>
    </cfRule>
  </conditionalFormatting>
  <conditionalFormatting sqref="AZ11">
    <cfRule type="cellIs" dxfId="8171" priority="3104" operator="lessThan">
      <formula>$C$4</formula>
    </cfRule>
  </conditionalFormatting>
  <conditionalFormatting sqref="AZ11">
    <cfRule type="cellIs" dxfId="8170" priority="3105" operator="lessThan">
      <formula>$C$4</formula>
    </cfRule>
  </conditionalFormatting>
  <conditionalFormatting sqref="AZ12">
    <cfRule type="cellIs" dxfId="8169" priority="3106" operator="lessThan">
      <formula>$C$4</formula>
    </cfRule>
  </conditionalFormatting>
  <conditionalFormatting sqref="AZ12">
    <cfRule type="cellIs" dxfId="8168" priority="3107" operator="lessThan">
      <formula>$C$4</formula>
    </cfRule>
  </conditionalFormatting>
  <conditionalFormatting sqref="AZ13">
    <cfRule type="cellIs" dxfId="8167" priority="3108" operator="lessThan">
      <formula>$C$4</formula>
    </cfRule>
  </conditionalFormatting>
  <conditionalFormatting sqref="AZ13">
    <cfRule type="cellIs" dxfId="8166" priority="3109" operator="lessThan">
      <formula>$C$4</formula>
    </cfRule>
  </conditionalFormatting>
  <conditionalFormatting sqref="AZ14">
    <cfRule type="cellIs" dxfId="8165" priority="3110" operator="lessThan">
      <formula>$C$4</formula>
    </cfRule>
  </conditionalFormatting>
  <conditionalFormatting sqref="AZ14">
    <cfRule type="cellIs" dxfId="8164" priority="3111" operator="lessThan">
      <formula>$C$4</formula>
    </cfRule>
  </conditionalFormatting>
  <conditionalFormatting sqref="AZ15">
    <cfRule type="cellIs" dxfId="8163" priority="3112" operator="lessThan">
      <formula>$C$4</formula>
    </cfRule>
  </conditionalFormatting>
  <conditionalFormatting sqref="AZ15">
    <cfRule type="cellIs" dxfId="8162" priority="3113" operator="lessThan">
      <formula>$C$4</formula>
    </cfRule>
  </conditionalFormatting>
  <conditionalFormatting sqref="AZ16">
    <cfRule type="cellIs" dxfId="8161" priority="3114" operator="lessThan">
      <formula>$C$4</formula>
    </cfRule>
  </conditionalFormatting>
  <conditionalFormatting sqref="AZ16">
    <cfRule type="cellIs" dxfId="8160" priority="3115" operator="lessThan">
      <formula>$C$4</formula>
    </cfRule>
  </conditionalFormatting>
  <conditionalFormatting sqref="AZ17">
    <cfRule type="cellIs" dxfId="8159" priority="3116" operator="lessThan">
      <formula>$C$4</formula>
    </cfRule>
  </conditionalFormatting>
  <conditionalFormatting sqref="AZ17">
    <cfRule type="cellIs" dxfId="8158" priority="3117" operator="lessThan">
      <formula>$C$4</formula>
    </cfRule>
  </conditionalFormatting>
  <conditionalFormatting sqref="AZ18">
    <cfRule type="cellIs" dxfId="8157" priority="3118" operator="lessThan">
      <formula>$C$4</formula>
    </cfRule>
  </conditionalFormatting>
  <conditionalFormatting sqref="AZ18">
    <cfRule type="cellIs" dxfId="8156" priority="3119" operator="lessThan">
      <formula>$C$4</formula>
    </cfRule>
  </conditionalFormatting>
  <conditionalFormatting sqref="AZ19">
    <cfRule type="cellIs" dxfId="8155" priority="3120" operator="lessThan">
      <formula>$C$4</formula>
    </cfRule>
  </conditionalFormatting>
  <conditionalFormatting sqref="AZ19">
    <cfRule type="cellIs" dxfId="8154" priority="3121" operator="lessThan">
      <formula>$C$4</formula>
    </cfRule>
  </conditionalFormatting>
  <conditionalFormatting sqref="AZ20">
    <cfRule type="cellIs" dxfId="8153" priority="3122" operator="lessThan">
      <formula>$C$4</formula>
    </cfRule>
  </conditionalFormatting>
  <conditionalFormatting sqref="AZ20">
    <cfRule type="cellIs" dxfId="8152" priority="3123" operator="lessThan">
      <formula>$C$4</formula>
    </cfRule>
  </conditionalFormatting>
  <conditionalFormatting sqref="AZ21">
    <cfRule type="cellIs" dxfId="8151" priority="3124" operator="lessThan">
      <formula>$C$4</formula>
    </cfRule>
  </conditionalFormatting>
  <conditionalFormatting sqref="AZ21">
    <cfRule type="cellIs" dxfId="8150" priority="3125" operator="lessThan">
      <formula>$C$4</formula>
    </cfRule>
  </conditionalFormatting>
  <conditionalFormatting sqref="AZ22">
    <cfRule type="cellIs" dxfId="8149" priority="3126" operator="lessThan">
      <formula>$C$4</formula>
    </cfRule>
  </conditionalFormatting>
  <conditionalFormatting sqref="AZ22">
    <cfRule type="cellIs" dxfId="8148" priority="3127" operator="lessThan">
      <formula>$C$4</formula>
    </cfRule>
  </conditionalFormatting>
  <conditionalFormatting sqref="AZ23">
    <cfRule type="cellIs" dxfId="8147" priority="3128" operator="lessThan">
      <formula>$C$4</formula>
    </cfRule>
  </conditionalFormatting>
  <conditionalFormatting sqref="AZ23">
    <cfRule type="cellIs" dxfId="8146" priority="3129" operator="lessThan">
      <formula>$C$4</formula>
    </cfRule>
  </conditionalFormatting>
  <conditionalFormatting sqref="AZ24">
    <cfRule type="cellIs" dxfId="8145" priority="3130" operator="lessThan">
      <formula>$C$4</formula>
    </cfRule>
  </conditionalFormatting>
  <conditionalFormatting sqref="AZ24">
    <cfRule type="cellIs" dxfId="8144" priority="3131" operator="lessThan">
      <formula>$C$4</formula>
    </cfRule>
  </conditionalFormatting>
  <conditionalFormatting sqref="AZ25">
    <cfRule type="cellIs" dxfId="8143" priority="3132" operator="lessThan">
      <formula>$C$4</formula>
    </cfRule>
  </conditionalFormatting>
  <conditionalFormatting sqref="AZ25">
    <cfRule type="cellIs" dxfId="8142" priority="3133" operator="lessThan">
      <formula>$C$4</formula>
    </cfRule>
  </conditionalFormatting>
  <conditionalFormatting sqref="AZ26">
    <cfRule type="cellIs" dxfId="8141" priority="3134" operator="lessThan">
      <formula>$C$4</formula>
    </cfRule>
  </conditionalFormatting>
  <conditionalFormatting sqref="AZ26">
    <cfRule type="cellIs" dxfId="8140" priority="3135" operator="lessThan">
      <formula>$C$4</formula>
    </cfRule>
  </conditionalFormatting>
  <conditionalFormatting sqref="AZ27">
    <cfRule type="cellIs" dxfId="8139" priority="3136" operator="lessThan">
      <formula>$C$4</formula>
    </cfRule>
  </conditionalFormatting>
  <conditionalFormatting sqref="AZ27">
    <cfRule type="cellIs" dxfId="8138" priority="3137" operator="lessThan">
      <formula>$C$4</formula>
    </cfRule>
  </conditionalFormatting>
  <conditionalFormatting sqref="AZ28">
    <cfRule type="cellIs" dxfId="8137" priority="3138" operator="lessThan">
      <formula>$C$4</formula>
    </cfRule>
  </conditionalFormatting>
  <conditionalFormatting sqref="AZ28">
    <cfRule type="cellIs" dxfId="8136" priority="3139" operator="lessThan">
      <formula>$C$4</formula>
    </cfRule>
  </conditionalFormatting>
  <conditionalFormatting sqref="AZ29">
    <cfRule type="cellIs" dxfId="8135" priority="3140" operator="lessThan">
      <formula>$C$4</formula>
    </cfRule>
  </conditionalFormatting>
  <conditionalFormatting sqref="AZ29">
    <cfRule type="cellIs" dxfId="8134" priority="3141" operator="lessThan">
      <formula>$C$4</formula>
    </cfRule>
  </conditionalFormatting>
  <conditionalFormatting sqref="AZ30">
    <cfRule type="cellIs" dxfId="8133" priority="3142" operator="lessThan">
      <formula>$C$4</formula>
    </cfRule>
  </conditionalFormatting>
  <conditionalFormatting sqref="AZ30">
    <cfRule type="cellIs" dxfId="8132" priority="3143" operator="lessThan">
      <formula>$C$4</formula>
    </cfRule>
  </conditionalFormatting>
  <conditionalFormatting sqref="AZ31">
    <cfRule type="cellIs" dxfId="8131" priority="3144" operator="lessThan">
      <formula>$C$4</formula>
    </cfRule>
  </conditionalFormatting>
  <conditionalFormatting sqref="AZ31">
    <cfRule type="cellIs" dxfId="8130" priority="3145" operator="lessThan">
      <formula>$C$4</formula>
    </cfRule>
  </conditionalFormatting>
  <conditionalFormatting sqref="AZ32">
    <cfRule type="cellIs" dxfId="8129" priority="3146" operator="lessThan">
      <formula>$C$4</formula>
    </cfRule>
  </conditionalFormatting>
  <conditionalFormatting sqref="AZ32">
    <cfRule type="cellIs" dxfId="8128" priority="3147" operator="lessThan">
      <formula>$C$4</formula>
    </cfRule>
  </conditionalFormatting>
  <conditionalFormatting sqref="AZ33">
    <cfRule type="cellIs" dxfId="8127" priority="3148" operator="lessThan">
      <formula>$C$4</formula>
    </cfRule>
  </conditionalFormatting>
  <conditionalFormatting sqref="AZ33">
    <cfRule type="cellIs" dxfId="8126" priority="3149" operator="lessThan">
      <formula>$C$4</formula>
    </cfRule>
  </conditionalFormatting>
  <conditionalFormatting sqref="AZ34">
    <cfRule type="cellIs" dxfId="8125" priority="3150" operator="lessThan">
      <formula>$C$4</formula>
    </cfRule>
  </conditionalFormatting>
  <conditionalFormatting sqref="AZ34">
    <cfRule type="cellIs" dxfId="8124" priority="3151" operator="lessThan">
      <formula>$C$4</formula>
    </cfRule>
  </conditionalFormatting>
  <conditionalFormatting sqref="AZ35">
    <cfRule type="cellIs" dxfId="8123" priority="3152" operator="lessThan">
      <formula>$C$4</formula>
    </cfRule>
  </conditionalFormatting>
  <conditionalFormatting sqref="AZ35">
    <cfRule type="cellIs" dxfId="8122" priority="3153" operator="lessThan">
      <formula>$C$4</formula>
    </cfRule>
  </conditionalFormatting>
  <conditionalFormatting sqref="AZ36">
    <cfRule type="cellIs" dxfId="8121" priority="3154" operator="lessThan">
      <formula>$C$4</formula>
    </cfRule>
  </conditionalFormatting>
  <conditionalFormatting sqref="AZ36">
    <cfRule type="cellIs" dxfId="8120" priority="3155" operator="lessThan">
      <formula>$C$4</formula>
    </cfRule>
  </conditionalFormatting>
  <conditionalFormatting sqref="AZ37">
    <cfRule type="cellIs" dxfId="8119" priority="3156" operator="lessThan">
      <formula>$C$4</formula>
    </cfRule>
  </conditionalFormatting>
  <conditionalFormatting sqref="AZ37">
    <cfRule type="cellIs" dxfId="8118" priority="3157" operator="lessThan">
      <formula>$C$4</formula>
    </cfRule>
  </conditionalFormatting>
  <conditionalFormatting sqref="AZ38">
    <cfRule type="cellIs" dxfId="8117" priority="3158" operator="lessThan">
      <formula>$C$4</formula>
    </cfRule>
  </conditionalFormatting>
  <conditionalFormatting sqref="AZ38">
    <cfRule type="cellIs" dxfId="8116" priority="3159" operator="lessThan">
      <formula>$C$4</formula>
    </cfRule>
  </conditionalFormatting>
  <conditionalFormatting sqref="AZ39">
    <cfRule type="cellIs" dxfId="8115" priority="3160" operator="lessThan">
      <formula>$C$4</formula>
    </cfRule>
  </conditionalFormatting>
  <conditionalFormatting sqref="AZ39">
    <cfRule type="cellIs" dxfId="8114" priority="3161" operator="lessThan">
      <formula>$C$4</formula>
    </cfRule>
  </conditionalFormatting>
  <conditionalFormatting sqref="AZ40">
    <cfRule type="cellIs" dxfId="8113" priority="3162" operator="lessThan">
      <formula>$C$4</formula>
    </cfRule>
  </conditionalFormatting>
  <conditionalFormatting sqref="AZ40">
    <cfRule type="cellIs" dxfId="8112" priority="3163" operator="lessThan">
      <formula>$C$4</formula>
    </cfRule>
  </conditionalFormatting>
  <conditionalFormatting sqref="AZ41">
    <cfRule type="cellIs" dxfId="8111" priority="3164" operator="lessThan">
      <formula>$C$4</formula>
    </cfRule>
  </conditionalFormatting>
  <conditionalFormatting sqref="AZ41">
    <cfRule type="cellIs" dxfId="8110" priority="3165" operator="lessThan">
      <formula>$C$4</formula>
    </cfRule>
  </conditionalFormatting>
  <conditionalFormatting sqref="AZ42">
    <cfRule type="cellIs" dxfId="8109" priority="3166" operator="lessThan">
      <formula>$C$4</formula>
    </cfRule>
  </conditionalFormatting>
  <conditionalFormatting sqref="AZ42">
    <cfRule type="cellIs" dxfId="8108" priority="3167" operator="lessThan">
      <formula>$C$4</formula>
    </cfRule>
  </conditionalFormatting>
  <conditionalFormatting sqref="AZ43">
    <cfRule type="cellIs" dxfId="8107" priority="3168" operator="lessThan">
      <formula>$C$4</formula>
    </cfRule>
  </conditionalFormatting>
  <conditionalFormatting sqref="AZ43">
    <cfRule type="cellIs" dxfId="8106" priority="3169" operator="lessThan">
      <formula>$C$4</formula>
    </cfRule>
  </conditionalFormatting>
  <conditionalFormatting sqref="AZ44">
    <cfRule type="cellIs" dxfId="8105" priority="3170" operator="lessThan">
      <formula>$C$4</formula>
    </cfRule>
  </conditionalFormatting>
  <conditionalFormatting sqref="AZ44">
    <cfRule type="cellIs" dxfId="8104" priority="3171" operator="lessThan">
      <formula>$C$4</formula>
    </cfRule>
  </conditionalFormatting>
  <conditionalFormatting sqref="AZ45">
    <cfRule type="cellIs" dxfId="8103" priority="3172" operator="lessThan">
      <formula>$C$4</formula>
    </cfRule>
  </conditionalFormatting>
  <conditionalFormatting sqref="AZ45">
    <cfRule type="cellIs" dxfId="8102" priority="3173" operator="lessThan">
      <formula>$C$4</formula>
    </cfRule>
  </conditionalFormatting>
  <conditionalFormatting sqref="AZ46">
    <cfRule type="cellIs" dxfId="8101" priority="3174" operator="lessThan">
      <formula>$C$4</formula>
    </cfRule>
  </conditionalFormatting>
  <conditionalFormatting sqref="AZ46">
    <cfRule type="cellIs" dxfId="8100" priority="3175" operator="lessThan">
      <formula>$C$4</formula>
    </cfRule>
  </conditionalFormatting>
  <conditionalFormatting sqref="AZ47">
    <cfRule type="cellIs" dxfId="8099" priority="3176" operator="lessThan">
      <formula>$C$4</formula>
    </cfRule>
  </conditionalFormatting>
  <conditionalFormatting sqref="AZ47">
    <cfRule type="cellIs" dxfId="8098" priority="3177" operator="lessThan">
      <formula>$C$4</formula>
    </cfRule>
  </conditionalFormatting>
  <conditionalFormatting sqref="AZ48">
    <cfRule type="cellIs" dxfId="8097" priority="3178" operator="lessThan">
      <formula>$C$4</formula>
    </cfRule>
  </conditionalFormatting>
  <conditionalFormatting sqref="AZ48">
    <cfRule type="cellIs" dxfId="8096" priority="3179" operator="lessThan">
      <formula>$C$4</formula>
    </cfRule>
  </conditionalFormatting>
  <conditionalFormatting sqref="AZ49">
    <cfRule type="cellIs" dxfId="8095" priority="3180" operator="lessThan">
      <formula>$C$4</formula>
    </cfRule>
  </conditionalFormatting>
  <conditionalFormatting sqref="AZ49">
    <cfRule type="cellIs" dxfId="8094" priority="3181" operator="lessThan">
      <formula>$C$4</formula>
    </cfRule>
  </conditionalFormatting>
  <conditionalFormatting sqref="AZ50">
    <cfRule type="cellIs" dxfId="8093" priority="3182" operator="lessThan">
      <formula>$C$4</formula>
    </cfRule>
  </conditionalFormatting>
  <conditionalFormatting sqref="AZ50">
    <cfRule type="cellIs" dxfId="8092" priority="3183" operator="lessThan">
      <formula>$C$4</formula>
    </cfRule>
  </conditionalFormatting>
  <conditionalFormatting sqref="AZ51">
    <cfRule type="cellIs" dxfId="8091" priority="3184" operator="lessThan">
      <formula>$C$4</formula>
    </cfRule>
  </conditionalFormatting>
  <conditionalFormatting sqref="AZ51">
    <cfRule type="cellIs" dxfId="8090" priority="3185" operator="lessThan">
      <formula>$C$4</formula>
    </cfRule>
  </conditionalFormatting>
  <conditionalFormatting sqref="AZ52">
    <cfRule type="cellIs" dxfId="8089" priority="3186" operator="lessThan">
      <formula>$C$4</formula>
    </cfRule>
  </conditionalFormatting>
  <conditionalFormatting sqref="AZ52">
    <cfRule type="cellIs" dxfId="8088" priority="3187" operator="lessThan">
      <formula>$C$4</formula>
    </cfRule>
  </conditionalFormatting>
  <conditionalFormatting sqref="AZ53">
    <cfRule type="cellIs" dxfId="8087" priority="3188" operator="lessThan">
      <formula>$C$4</formula>
    </cfRule>
  </conditionalFormatting>
  <conditionalFormatting sqref="AZ53">
    <cfRule type="cellIs" dxfId="8086" priority="3189" operator="lessThan">
      <formula>$C$4</formula>
    </cfRule>
  </conditionalFormatting>
  <conditionalFormatting sqref="AZ54">
    <cfRule type="cellIs" dxfId="8085" priority="3190" operator="lessThan">
      <formula>$C$4</formula>
    </cfRule>
  </conditionalFormatting>
  <conditionalFormatting sqref="AZ54">
    <cfRule type="cellIs" dxfId="8084" priority="3191" operator="lessThan">
      <formula>$C$4</formula>
    </cfRule>
  </conditionalFormatting>
  <conditionalFormatting sqref="AZ55">
    <cfRule type="cellIs" dxfId="8083" priority="3192" operator="lessThan">
      <formula>$C$4</formula>
    </cfRule>
  </conditionalFormatting>
  <conditionalFormatting sqref="AZ55">
    <cfRule type="cellIs" dxfId="8082" priority="3193" operator="lessThan">
      <formula>$C$4</formula>
    </cfRule>
  </conditionalFormatting>
  <conditionalFormatting sqref="AZ56">
    <cfRule type="cellIs" dxfId="8081" priority="3194" operator="lessThan">
      <formula>$C$4</formula>
    </cfRule>
  </conditionalFormatting>
  <conditionalFormatting sqref="AZ56">
    <cfRule type="cellIs" dxfId="8080" priority="3195" operator="lessThan">
      <formula>$C$4</formula>
    </cfRule>
  </conditionalFormatting>
  <conditionalFormatting sqref="AZ57">
    <cfRule type="cellIs" dxfId="8079" priority="3196" operator="lessThan">
      <formula>$C$4</formula>
    </cfRule>
  </conditionalFormatting>
  <conditionalFormatting sqref="AZ57">
    <cfRule type="cellIs" dxfId="8078" priority="3197" operator="lessThan">
      <formula>$C$4</formula>
    </cfRule>
  </conditionalFormatting>
  <conditionalFormatting sqref="AZ58">
    <cfRule type="cellIs" dxfId="8077" priority="3198" operator="lessThan">
      <formula>$C$4</formula>
    </cfRule>
  </conditionalFormatting>
  <conditionalFormatting sqref="AZ58">
    <cfRule type="cellIs" dxfId="8076" priority="3199" operator="lessThan">
      <formula>$C$4</formula>
    </cfRule>
  </conditionalFormatting>
  <conditionalFormatting sqref="AZ59">
    <cfRule type="cellIs" dxfId="8075" priority="3200" operator="lessThan">
      <formula>$C$4</formula>
    </cfRule>
  </conditionalFormatting>
  <conditionalFormatting sqref="AZ59">
    <cfRule type="cellIs" dxfId="8074" priority="3201" operator="lessThan">
      <formula>$C$4</formula>
    </cfRule>
  </conditionalFormatting>
  <conditionalFormatting sqref="AZ60">
    <cfRule type="cellIs" dxfId="8073" priority="3202" operator="lessThan">
      <formula>$C$4</formula>
    </cfRule>
  </conditionalFormatting>
  <conditionalFormatting sqref="AZ60">
    <cfRule type="cellIs" dxfId="8072" priority="3203" operator="lessThan">
      <formula>$C$4</formula>
    </cfRule>
  </conditionalFormatting>
  <conditionalFormatting sqref="BA11">
    <cfRule type="cellIs" dxfId="8071" priority="3204" operator="lessThan">
      <formula>$C$4</formula>
    </cfRule>
  </conditionalFormatting>
  <conditionalFormatting sqref="BA11">
    <cfRule type="cellIs" dxfId="8070" priority="3205" operator="lessThan">
      <formula>$C$4</formula>
    </cfRule>
  </conditionalFormatting>
  <conditionalFormatting sqref="BA12">
    <cfRule type="cellIs" dxfId="8069" priority="3206" operator="lessThan">
      <formula>$C$4</formula>
    </cfRule>
  </conditionalFormatting>
  <conditionalFormatting sqref="BA12">
    <cfRule type="cellIs" dxfId="8068" priority="3207" operator="lessThan">
      <formula>$C$4</formula>
    </cfRule>
  </conditionalFormatting>
  <conditionalFormatting sqref="BA13">
    <cfRule type="cellIs" dxfId="8067" priority="3208" operator="lessThan">
      <formula>$C$4</formula>
    </cfRule>
  </conditionalFormatting>
  <conditionalFormatting sqref="BA13">
    <cfRule type="cellIs" dxfId="8066" priority="3209" operator="lessThan">
      <formula>$C$4</formula>
    </cfRule>
  </conditionalFormatting>
  <conditionalFormatting sqref="BA14">
    <cfRule type="cellIs" dxfId="8065" priority="3210" operator="lessThan">
      <formula>$C$4</formula>
    </cfRule>
  </conditionalFormatting>
  <conditionalFormatting sqref="BA14">
    <cfRule type="cellIs" dxfId="8064" priority="3211" operator="lessThan">
      <formula>$C$4</formula>
    </cfRule>
  </conditionalFormatting>
  <conditionalFormatting sqref="BA15">
    <cfRule type="cellIs" dxfId="8063" priority="3212" operator="lessThan">
      <formula>$C$4</formula>
    </cfRule>
  </conditionalFormatting>
  <conditionalFormatting sqref="BA15">
    <cfRule type="cellIs" dxfId="8062" priority="3213" operator="lessThan">
      <formula>$C$4</formula>
    </cfRule>
  </conditionalFormatting>
  <conditionalFormatting sqref="BA16">
    <cfRule type="cellIs" dxfId="8061" priority="3214" operator="lessThan">
      <formula>$C$4</formula>
    </cfRule>
  </conditionalFormatting>
  <conditionalFormatting sqref="BA16">
    <cfRule type="cellIs" dxfId="8060" priority="3215" operator="lessThan">
      <formula>$C$4</formula>
    </cfRule>
  </conditionalFormatting>
  <conditionalFormatting sqref="BA17">
    <cfRule type="cellIs" dxfId="8059" priority="3216" operator="lessThan">
      <formula>$C$4</formula>
    </cfRule>
  </conditionalFormatting>
  <conditionalFormatting sqref="BA17">
    <cfRule type="cellIs" dxfId="8058" priority="3217" operator="lessThan">
      <formula>$C$4</formula>
    </cfRule>
  </conditionalFormatting>
  <conditionalFormatting sqref="BA18">
    <cfRule type="cellIs" dxfId="8057" priority="3218" operator="lessThan">
      <formula>$C$4</formula>
    </cfRule>
  </conditionalFormatting>
  <conditionalFormatting sqref="BA18">
    <cfRule type="cellIs" dxfId="8056" priority="3219" operator="lessThan">
      <formula>$C$4</formula>
    </cfRule>
  </conditionalFormatting>
  <conditionalFormatting sqref="BA19">
    <cfRule type="cellIs" dxfId="8055" priority="3220" operator="lessThan">
      <formula>$C$4</formula>
    </cfRule>
  </conditionalFormatting>
  <conditionalFormatting sqref="BA19">
    <cfRule type="cellIs" dxfId="8054" priority="3221" operator="lessThan">
      <formula>$C$4</formula>
    </cfRule>
  </conditionalFormatting>
  <conditionalFormatting sqref="BA20">
    <cfRule type="cellIs" dxfId="8053" priority="3222" operator="lessThan">
      <formula>$C$4</formula>
    </cfRule>
  </conditionalFormatting>
  <conditionalFormatting sqref="BA20">
    <cfRule type="cellIs" dxfId="8052" priority="3223" operator="lessThan">
      <formula>$C$4</formula>
    </cfRule>
  </conditionalFormatting>
  <conditionalFormatting sqref="BA21">
    <cfRule type="cellIs" dxfId="8051" priority="3224" operator="lessThan">
      <formula>$C$4</formula>
    </cfRule>
  </conditionalFormatting>
  <conditionalFormatting sqref="BA21">
    <cfRule type="cellIs" dxfId="8050" priority="3225" operator="lessThan">
      <formula>$C$4</formula>
    </cfRule>
  </conditionalFormatting>
  <conditionalFormatting sqref="BA22">
    <cfRule type="cellIs" dxfId="8049" priority="3226" operator="lessThan">
      <formula>$C$4</formula>
    </cfRule>
  </conditionalFormatting>
  <conditionalFormatting sqref="BA22">
    <cfRule type="cellIs" dxfId="8048" priority="3227" operator="lessThan">
      <formula>$C$4</formula>
    </cfRule>
  </conditionalFormatting>
  <conditionalFormatting sqref="BA23">
    <cfRule type="cellIs" dxfId="8047" priority="3228" operator="lessThan">
      <formula>$C$4</formula>
    </cfRule>
  </conditionalFormatting>
  <conditionalFormatting sqref="BA23">
    <cfRule type="cellIs" dxfId="8046" priority="3229" operator="lessThan">
      <formula>$C$4</formula>
    </cfRule>
  </conditionalFormatting>
  <conditionalFormatting sqref="BA24">
    <cfRule type="cellIs" dxfId="8045" priority="3230" operator="lessThan">
      <formula>$C$4</formula>
    </cfRule>
  </conditionalFormatting>
  <conditionalFormatting sqref="BA24">
    <cfRule type="cellIs" dxfId="8044" priority="3231" operator="lessThan">
      <formula>$C$4</formula>
    </cfRule>
  </conditionalFormatting>
  <conditionalFormatting sqref="BA25">
    <cfRule type="cellIs" dxfId="8043" priority="3232" operator="lessThan">
      <formula>$C$4</formula>
    </cfRule>
  </conditionalFormatting>
  <conditionalFormatting sqref="BA25">
    <cfRule type="cellIs" dxfId="8042" priority="3233" operator="lessThan">
      <formula>$C$4</formula>
    </cfRule>
  </conditionalFormatting>
  <conditionalFormatting sqref="BA26">
    <cfRule type="cellIs" dxfId="8041" priority="3234" operator="lessThan">
      <formula>$C$4</formula>
    </cfRule>
  </conditionalFormatting>
  <conditionalFormatting sqref="BA26">
    <cfRule type="cellIs" dxfId="8040" priority="3235" operator="lessThan">
      <formula>$C$4</formula>
    </cfRule>
  </conditionalFormatting>
  <conditionalFormatting sqref="BA27">
    <cfRule type="cellIs" dxfId="8039" priority="3236" operator="lessThan">
      <formula>$C$4</formula>
    </cfRule>
  </conditionalFormatting>
  <conditionalFormatting sqref="BA27">
    <cfRule type="cellIs" dxfId="8038" priority="3237" operator="lessThan">
      <formula>$C$4</formula>
    </cfRule>
  </conditionalFormatting>
  <conditionalFormatting sqref="BA28">
    <cfRule type="cellIs" dxfId="8037" priority="3238" operator="lessThan">
      <formula>$C$4</formula>
    </cfRule>
  </conditionalFormatting>
  <conditionalFormatting sqref="BA28">
    <cfRule type="cellIs" dxfId="8036" priority="3239" operator="lessThan">
      <formula>$C$4</formula>
    </cfRule>
  </conditionalFormatting>
  <conditionalFormatting sqref="BA29">
    <cfRule type="cellIs" dxfId="8035" priority="3240" operator="lessThan">
      <formula>$C$4</formula>
    </cfRule>
  </conditionalFormatting>
  <conditionalFormatting sqref="BA29">
    <cfRule type="cellIs" dxfId="8034" priority="3241" operator="lessThan">
      <formula>$C$4</formula>
    </cfRule>
  </conditionalFormatting>
  <conditionalFormatting sqref="BA30">
    <cfRule type="cellIs" dxfId="8033" priority="3242" operator="lessThan">
      <formula>$C$4</formula>
    </cfRule>
  </conditionalFormatting>
  <conditionalFormatting sqref="BA30">
    <cfRule type="cellIs" dxfId="8032" priority="3243" operator="lessThan">
      <formula>$C$4</formula>
    </cfRule>
  </conditionalFormatting>
  <conditionalFormatting sqref="BA31">
    <cfRule type="cellIs" dxfId="8031" priority="3244" operator="lessThan">
      <formula>$C$4</formula>
    </cfRule>
  </conditionalFormatting>
  <conditionalFormatting sqref="BA31">
    <cfRule type="cellIs" dxfId="8030" priority="3245" operator="lessThan">
      <formula>$C$4</formula>
    </cfRule>
  </conditionalFormatting>
  <conditionalFormatting sqref="BA32">
    <cfRule type="cellIs" dxfId="8029" priority="3246" operator="lessThan">
      <formula>$C$4</formula>
    </cfRule>
  </conditionalFormatting>
  <conditionalFormatting sqref="BA32">
    <cfRule type="cellIs" dxfId="8028" priority="3247" operator="lessThan">
      <formula>$C$4</formula>
    </cfRule>
  </conditionalFormatting>
  <conditionalFormatting sqref="BA33">
    <cfRule type="cellIs" dxfId="8027" priority="3248" operator="lessThan">
      <formula>$C$4</formula>
    </cfRule>
  </conditionalFormatting>
  <conditionalFormatting sqref="BA33">
    <cfRule type="cellIs" dxfId="8026" priority="3249" operator="lessThan">
      <formula>$C$4</formula>
    </cfRule>
  </conditionalFormatting>
  <conditionalFormatting sqref="BA34">
    <cfRule type="cellIs" dxfId="8025" priority="3250" operator="lessThan">
      <formula>$C$4</formula>
    </cfRule>
  </conditionalFormatting>
  <conditionalFormatting sqref="BA34">
    <cfRule type="cellIs" dxfId="8024" priority="3251" operator="lessThan">
      <formula>$C$4</formula>
    </cfRule>
  </conditionalFormatting>
  <conditionalFormatting sqref="BA35">
    <cfRule type="cellIs" dxfId="8023" priority="3252" operator="lessThan">
      <formula>$C$4</formula>
    </cfRule>
  </conditionalFormatting>
  <conditionalFormatting sqref="BA35">
    <cfRule type="cellIs" dxfId="8022" priority="3253" operator="lessThan">
      <formula>$C$4</formula>
    </cfRule>
  </conditionalFormatting>
  <conditionalFormatting sqref="BA36">
    <cfRule type="cellIs" dxfId="8021" priority="3254" operator="lessThan">
      <formula>$C$4</formula>
    </cfRule>
  </conditionalFormatting>
  <conditionalFormatting sqref="BA36">
    <cfRule type="cellIs" dxfId="8020" priority="3255" operator="lessThan">
      <formula>$C$4</formula>
    </cfRule>
  </conditionalFormatting>
  <conditionalFormatting sqref="BA37">
    <cfRule type="cellIs" dxfId="8019" priority="3256" operator="lessThan">
      <formula>$C$4</formula>
    </cfRule>
  </conditionalFormatting>
  <conditionalFormatting sqref="BA37">
    <cfRule type="cellIs" dxfId="8018" priority="3257" operator="lessThan">
      <formula>$C$4</formula>
    </cfRule>
  </conditionalFormatting>
  <conditionalFormatting sqref="BA38">
    <cfRule type="cellIs" dxfId="8017" priority="3258" operator="lessThan">
      <formula>$C$4</formula>
    </cfRule>
  </conditionalFormatting>
  <conditionalFormatting sqref="BA38">
    <cfRule type="cellIs" dxfId="8016" priority="3259" operator="lessThan">
      <formula>$C$4</formula>
    </cfRule>
  </conditionalFormatting>
  <conditionalFormatting sqref="BA39">
    <cfRule type="cellIs" dxfId="8015" priority="3260" operator="lessThan">
      <formula>$C$4</formula>
    </cfRule>
  </conditionalFormatting>
  <conditionalFormatting sqref="BA39">
    <cfRule type="cellIs" dxfId="8014" priority="3261" operator="lessThan">
      <formula>$C$4</formula>
    </cfRule>
  </conditionalFormatting>
  <conditionalFormatting sqref="BA40">
    <cfRule type="cellIs" dxfId="8013" priority="3262" operator="lessThan">
      <formula>$C$4</formula>
    </cfRule>
  </conditionalFormatting>
  <conditionalFormatting sqref="BA40">
    <cfRule type="cellIs" dxfId="8012" priority="3263" operator="lessThan">
      <formula>$C$4</formula>
    </cfRule>
  </conditionalFormatting>
  <conditionalFormatting sqref="BA41">
    <cfRule type="cellIs" dxfId="8011" priority="3264" operator="lessThan">
      <formula>$C$4</formula>
    </cfRule>
  </conditionalFormatting>
  <conditionalFormatting sqref="BA41">
    <cfRule type="cellIs" dxfId="8010" priority="3265" operator="lessThan">
      <formula>$C$4</formula>
    </cfRule>
  </conditionalFormatting>
  <conditionalFormatting sqref="BA42">
    <cfRule type="cellIs" dxfId="8009" priority="3266" operator="lessThan">
      <formula>$C$4</formula>
    </cfRule>
  </conditionalFormatting>
  <conditionalFormatting sqref="BA42">
    <cfRule type="cellIs" dxfId="8008" priority="3267" operator="lessThan">
      <formula>$C$4</formula>
    </cfRule>
  </conditionalFormatting>
  <conditionalFormatting sqref="BA43">
    <cfRule type="cellIs" dxfId="8007" priority="3268" operator="lessThan">
      <formula>$C$4</formula>
    </cfRule>
  </conditionalFormatting>
  <conditionalFormatting sqref="BA43">
    <cfRule type="cellIs" dxfId="8006" priority="3269" operator="lessThan">
      <formula>$C$4</formula>
    </cfRule>
  </conditionalFormatting>
  <conditionalFormatting sqref="BA44">
    <cfRule type="cellIs" dxfId="8005" priority="3270" operator="lessThan">
      <formula>$C$4</formula>
    </cfRule>
  </conditionalFormatting>
  <conditionalFormatting sqref="BA44">
    <cfRule type="cellIs" dxfId="8004" priority="3271" operator="lessThan">
      <formula>$C$4</formula>
    </cfRule>
  </conditionalFormatting>
  <conditionalFormatting sqref="BA45">
    <cfRule type="cellIs" dxfId="8003" priority="3272" operator="lessThan">
      <formula>$C$4</formula>
    </cfRule>
  </conditionalFormatting>
  <conditionalFormatting sqref="BA45">
    <cfRule type="cellIs" dxfId="8002" priority="3273" operator="lessThan">
      <formula>$C$4</formula>
    </cfRule>
  </conditionalFormatting>
  <conditionalFormatting sqref="BA46">
    <cfRule type="cellIs" dxfId="8001" priority="3274" operator="lessThan">
      <formula>$C$4</formula>
    </cfRule>
  </conditionalFormatting>
  <conditionalFormatting sqref="BA46">
    <cfRule type="cellIs" dxfId="8000" priority="3275" operator="lessThan">
      <formula>$C$4</formula>
    </cfRule>
  </conditionalFormatting>
  <conditionalFormatting sqref="BA47">
    <cfRule type="cellIs" dxfId="7999" priority="3276" operator="lessThan">
      <formula>$C$4</formula>
    </cfRule>
  </conditionalFormatting>
  <conditionalFormatting sqref="BA47">
    <cfRule type="cellIs" dxfId="7998" priority="3277" operator="lessThan">
      <formula>$C$4</formula>
    </cfRule>
  </conditionalFormatting>
  <conditionalFormatting sqref="BA48">
    <cfRule type="cellIs" dxfId="7997" priority="3278" operator="lessThan">
      <formula>$C$4</formula>
    </cfRule>
  </conditionalFormatting>
  <conditionalFormatting sqref="BA48">
    <cfRule type="cellIs" dxfId="7996" priority="3279" operator="lessThan">
      <formula>$C$4</formula>
    </cfRule>
  </conditionalFormatting>
  <conditionalFormatting sqref="BA49">
    <cfRule type="cellIs" dxfId="7995" priority="3280" operator="lessThan">
      <formula>$C$4</formula>
    </cfRule>
  </conditionalFormatting>
  <conditionalFormatting sqref="BA49">
    <cfRule type="cellIs" dxfId="7994" priority="3281" operator="lessThan">
      <formula>$C$4</formula>
    </cfRule>
  </conditionalFormatting>
  <conditionalFormatting sqref="BA50">
    <cfRule type="cellIs" dxfId="7993" priority="3282" operator="lessThan">
      <formula>$C$4</formula>
    </cfRule>
  </conditionalFormatting>
  <conditionalFormatting sqref="BA50">
    <cfRule type="cellIs" dxfId="7992" priority="3283" operator="lessThan">
      <formula>$C$4</formula>
    </cfRule>
  </conditionalFormatting>
  <conditionalFormatting sqref="BA51">
    <cfRule type="cellIs" dxfId="7991" priority="3284" operator="lessThan">
      <formula>$C$4</formula>
    </cfRule>
  </conditionalFormatting>
  <conditionalFormatting sqref="BA51">
    <cfRule type="cellIs" dxfId="7990" priority="3285" operator="lessThan">
      <formula>$C$4</formula>
    </cfRule>
  </conditionalFormatting>
  <conditionalFormatting sqref="BA52">
    <cfRule type="cellIs" dxfId="7989" priority="3286" operator="lessThan">
      <formula>$C$4</formula>
    </cfRule>
  </conditionalFormatting>
  <conditionalFormatting sqref="BA52">
    <cfRule type="cellIs" dxfId="7988" priority="3287" operator="lessThan">
      <formula>$C$4</formula>
    </cfRule>
  </conditionalFormatting>
  <conditionalFormatting sqref="BA53">
    <cfRule type="cellIs" dxfId="7987" priority="3288" operator="lessThan">
      <formula>$C$4</formula>
    </cfRule>
  </conditionalFormatting>
  <conditionalFormatting sqref="BA53">
    <cfRule type="cellIs" dxfId="7986" priority="3289" operator="lessThan">
      <formula>$C$4</formula>
    </cfRule>
  </conditionalFormatting>
  <conditionalFormatting sqref="BA54">
    <cfRule type="cellIs" dxfId="7985" priority="3290" operator="lessThan">
      <formula>$C$4</formula>
    </cfRule>
  </conditionalFormatting>
  <conditionalFormatting sqref="BA54">
    <cfRule type="cellIs" dxfId="7984" priority="3291" operator="lessThan">
      <formula>$C$4</formula>
    </cfRule>
  </conditionalFormatting>
  <conditionalFormatting sqref="BA55">
    <cfRule type="cellIs" dxfId="7983" priority="3292" operator="lessThan">
      <formula>$C$4</formula>
    </cfRule>
  </conditionalFormatting>
  <conditionalFormatting sqref="BA55">
    <cfRule type="cellIs" dxfId="7982" priority="3293" operator="lessThan">
      <formula>$C$4</formula>
    </cfRule>
  </conditionalFormatting>
  <conditionalFormatting sqref="BA56">
    <cfRule type="cellIs" dxfId="7981" priority="3294" operator="lessThan">
      <formula>$C$4</formula>
    </cfRule>
  </conditionalFormatting>
  <conditionalFormatting sqref="BA56">
    <cfRule type="cellIs" dxfId="7980" priority="3295" operator="lessThan">
      <formula>$C$4</formula>
    </cfRule>
  </conditionalFormatting>
  <conditionalFormatting sqref="BA57">
    <cfRule type="cellIs" dxfId="7979" priority="3296" operator="lessThan">
      <formula>$C$4</formula>
    </cfRule>
  </conditionalFormatting>
  <conditionalFormatting sqref="BA57">
    <cfRule type="cellIs" dxfId="7978" priority="3297" operator="lessThan">
      <formula>$C$4</formula>
    </cfRule>
  </conditionalFormatting>
  <conditionalFormatting sqref="BA58">
    <cfRule type="cellIs" dxfId="7977" priority="3298" operator="lessThan">
      <formula>$C$4</formula>
    </cfRule>
  </conditionalFormatting>
  <conditionalFormatting sqref="BA58">
    <cfRule type="cellIs" dxfId="7976" priority="3299" operator="lessThan">
      <formula>$C$4</formula>
    </cfRule>
  </conditionalFormatting>
  <conditionalFormatting sqref="BA59">
    <cfRule type="cellIs" dxfId="7975" priority="3300" operator="lessThan">
      <formula>$C$4</formula>
    </cfRule>
  </conditionalFormatting>
  <conditionalFormatting sqref="BA59">
    <cfRule type="cellIs" dxfId="7974" priority="3301" operator="lessThan">
      <formula>$C$4</formula>
    </cfRule>
  </conditionalFormatting>
  <conditionalFormatting sqref="BA60">
    <cfRule type="cellIs" dxfId="7973" priority="3302" operator="lessThan">
      <formula>$C$4</formula>
    </cfRule>
  </conditionalFormatting>
  <conditionalFormatting sqref="BA60">
    <cfRule type="cellIs" dxfId="7972" priority="3303" operator="lessThan">
      <formula>$C$4</formula>
    </cfRule>
  </conditionalFormatting>
  <conditionalFormatting sqref="BB11">
    <cfRule type="cellIs" dxfId="7971" priority="3304" operator="lessThan">
      <formula>$C$4</formula>
    </cfRule>
  </conditionalFormatting>
  <conditionalFormatting sqref="BB11">
    <cfRule type="cellIs" dxfId="7970" priority="3305" operator="lessThan">
      <formula>$C$4</formula>
    </cfRule>
  </conditionalFormatting>
  <conditionalFormatting sqref="BB12">
    <cfRule type="cellIs" dxfId="7969" priority="3306" operator="lessThan">
      <formula>$C$4</formula>
    </cfRule>
  </conditionalFormatting>
  <conditionalFormatting sqref="BB12">
    <cfRule type="cellIs" dxfId="7968" priority="3307" operator="lessThan">
      <formula>$C$4</formula>
    </cfRule>
  </conditionalFormatting>
  <conditionalFormatting sqref="BB13">
    <cfRule type="cellIs" dxfId="7967" priority="3308" operator="lessThan">
      <formula>$C$4</formula>
    </cfRule>
  </conditionalFormatting>
  <conditionalFormatting sqref="BB13">
    <cfRule type="cellIs" dxfId="7966" priority="3309" operator="lessThan">
      <formula>$C$4</formula>
    </cfRule>
  </conditionalFormatting>
  <conditionalFormatting sqref="BB14">
    <cfRule type="cellIs" dxfId="7965" priority="3310" operator="lessThan">
      <formula>$C$4</formula>
    </cfRule>
  </conditionalFormatting>
  <conditionalFormatting sqref="BB14">
    <cfRule type="cellIs" dxfId="7964" priority="3311" operator="lessThan">
      <formula>$C$4</formula>
    </cfRule>
  </conditionalFormatting>
  <conditionalFormatting sqref="BB15">
    <cfRule type="cellIs" dxfId="7963" priority="3312" operator="lessThan">
      <formula>$C$4</formula>
    </cfRule>
  </conditionalFormatting>
  <conditionalFormatting sqref="BB15">
    <cfRule type="cellIs" dxfId="7962" priority="3313" operator="lessThan">
      <formula>$C$4</formula>
    </cfRule>
  </conditionalFormatting>
  <conditionalFormatting sqref="BB16">
    <cfRule type="cellIs" dxfId="7961" priority="3314" operator="lessThan">
      <formula>$C$4</formula>
    </cfRule>
  </conditionalFormatting>
  <conditionalFormatting sqref="BB16">
    <cfRule type="cellIs" dxfId="7960" priority="3315" operator="lessThan">
      <formula>$C$4</formula>
    </cfRule>
  </conditionalFormatting>
  <conditionalFormatting sqref="BB17">
    <cfRule type="cellIs" dxfId="7959" priority="3316" operator="lessThan">
      <formula>$C$4</formula>
    </cfRule>
  </conditionalFormatting>
  <conditionalFormatting sqref="BB17">
    <cfRule type="cellIs" dxfId="7958" priority="3317" operator="lessThan">
      <formula>$C$4</formula>
    </cfRule>
  </conditionalFormatting>
  <conditionalFormatting sqref="BB18">
    <cfRule type="cellIs" dxfId="7957" priority="3318" operator="lessThan">
      <formula>$C$4</formula>
    </cfRule>
  </conditionalFormatting>
  <conditionalFormatting sqref="BB18">
    <cfRule type="cellIs" dxfId="7956" priority="3319" operator="lessThan">
      <formula>$C$4</formula>
    </cfRule>
  </conditionalFormatting>
  <conditionalFormatting sqref="BB19">
    <cfRule type="cellIs" dxfId="7955" priority="3320" operator="lessThan">
      <formula>$C$4</formula>
    </cfRule>
  </conditionalFormatting>
  <conditionalFormatting sqref="BB19">
    <cfRule type="cellIs" dxfId="7954" priority="3321" operator="lessThan">
      <formula>$C$4</formula>
    </cfRule>
  </conditionalFormatting>
  <conditionalFormatting sqref="BB20">
    <cfRule type="cellIs" dxfId="7953" priority="3322" operator="lessThan">
      <formula>$C$4</formula>
    </cfRule>
  </conditionalFormatting>
  <conditionalFormatting sqref="BB20">
    <cfRule type="cellIs" dxfId="7952" priority="3323" operator="lessThan">
      <formula>$C$4</formula>
    </cfRule>
  </conditionalFormatting>
  <conditionalFormatting sqref="BB21">
    <cfRule type="cellIs" dxfId="7951" priority="3324" operator="lessThan">
      <formula>$C$4</formula>
    </cfRule>
  </conditionalFormatting>
  <conditionalFormatting sqref="BB21">
    <cfRule type="cellIs" dxfId="7950" priority="3325" operator="lessThan">
      <formula>$C$4</formula>
    </cfRule>
  </conditionalFormatting>
  <conditionalFormatting sqref="BB22">
    <cfRule type="cellIs" dxfId="7949" priority="3326" operator="lessThan">
      <formula>$C$4</formula>
    </cfRule>
  </conditionalFormatting>
  <conditionalFormatting sqref="BB22">
    <cfRule type="cellIs" dxfId="7948" priority="3327" operator="lessThan">
      <formula>$C$4</formula>
    </cfRule>
  </conditionalFormatting>
  <conditionalFormatting sqref="BB23">
    <cfRule type="cellIs" dxfId="7947" priority="3328" operator="lessThan">
      <formula>$C$4</formula>
    </cfRule>
  </conditionalFormatting>
  <conditionalFormatting sqref="BB23">
    <cfRule type="cellIs" dxfId="7946" priority="3329" operator="lessThan">
      <formula>$C$4</formula>
    </cfRule>
  </conditionalFormatting>
  <conditionalFormatting sqref="BB24">
    <cfRule type="cellIs" dxfId="7945" priority="3330" operator="lessThan">
      <formula>$C$4</formula>
    </cfRule>
  </conditionalFormatting>
  <conditionalFormatting sqref="BB24">
    <cfRule type="cellIs" dxfId="7944" priority="3331" operator="lessThan">
      <formula>$C$4</formula>
    </cfRule>
  </conditionalFormatting>
  <conditionalFormatting sqref="BB25">
    <cfRule type="cellIs" dxfId="7943" priority="3332" operator="lessThan">
      <formula>$C$4</formula>
    </cfRule>
  </conditionalFormatting>
  <conditionalFormatting sqref="BB25">
    <cfRule type="cellIs" dxfId="7942" priority="3333" operator="lessThan">
      <formula>$C$4</formula>
    </cfRule>
  </conditionalFormatting>
  <conditionalFormatting sqref="BB26">
    <cfRule type="cellIs" dxfId="7941" priority="3334" operator="lessThan">
      <formula>$C$4</formula>
    </cfRule>
  </conditionalFormatting>
  <conditionalFormatting sqref="BB26">
    <cfRule type="cellIs" dxfId="7940" priority="3335" operator="lessThan">
      <formula>$C$4</formula>
    </cfRule>
  </conditionalFormatting>
  <conditionalFormatting sqref="BB27">
    <cfRule type="cellIs" dxfId="7939" priority="3336" operator="lessThan">
      <formula>$C$4</formula>
    </cfRule>
  </conditionalFormatting>
  <conditionalFormatting sqref="BB27">
    <cfRule type="cellIs" dxfId="7938" priority="3337" operator="lessThan">
      <formula>$C$4</formula>
    </cfRule>
  </conditionalFormatting>
  <conditionalFormatting sqref="BB28">
    <cfRule type="cellIs" dxfId="7937" priority="3338" operator="lessThan">
      <formula>$C$4</formula>
    </cfRule>
  </conditionalFormatting>
  <conditionalFormatting sqref="BB28">
    <cfRule type="cellIs" dxfId="7936" priority="3339" operator="lessThan">
      <formula>$C$4</formula>
    </cfRule>
  </conditionalFormatting>
  <conditionalFormatting sqref="BB29">
    <cfRule type="cellIs" dxfId="7935" priority="3340" operator="lessThan">
      <formula>$C$4</formula>
    </cfRule>
  </conditionalFormatting>
  <conditionalFormatting sqref="BB29">
    <cfRule type="cellIs" dxfId="7934" priority="3341" operator="lessThan">
      <formula>$C$4</formula>
    </cfRule>
  </conditionalFormatting>
  <conditionalFormatting sqref="BB30">
    <cfRule type="cellIs" dxfId="7933" priority="3342" operator="lessThan">
      <formula>$C$4</formula>
    </cfRule>
  </conditionalFormatting>
  <conditionalFormatting sqref="BB30">
    <cfRule type="cellIs" dxfId="7932" priority="3343" operator="lessThan">
      <formula>$C$4</formula>
    </cfRule>
  </conditionalFormatting>
  <conditionalFormatting sqref="BB31">
    <cfRule type="cellIs" dxfId="7931" priority="3344" operator="lessThan">
      <formula>$C$4</formula>
    </cfRule>
  </conditionalFormatting>
  <conditionalFormatting sqref="BB31">
    <cfRule type="cellIs" dxfId="7930" priority="3345" operator="lessThan">
      <formula>$C$4</formula>
    </cfRule>
  </conditionalFormatting>
  <conditionalFormatting sqref="BB32">
    <cfRule type="cellIs" dxfId="7929" priority="3346" operator="lessThan">
      <formula>$C$4</formula>
    </cfRule>
  </conditionalFormatting>
  <conditionalFormatting sqref="BB32">
    <cfRule type="cellIs" dxfId="7928" priority="3347" operator="lessThan">
      <formula>$C$4</formula>
    </cfRule>
  </conditionalFormatting>
  <conditionalFormatting sqref="BB33">
    <cfRule type="cellIs" dxfId="7927" priority="3348" operator="lessThan">
      <formula>$C$4</formula>
    </cfRule>
  </conditionalFormatting>
  <conditionalFormatting sqref="BB33">
    <cfRule type="cellIs" dxfId="7926" priority="3349" operator="lessThan">
      <formula>$C$4</formula>
    </cfRule>
  </conditionalFormatting>
  <conditionalFormatting sqref="BB34">
    <cfRule type="cellIs" dxfId="7925" priority="3350" operator="lessThan">
      <formula>$C$4</formula>
    </cfRule>
  </conditionalFormatting>
  <conditionalFormatting sqref="BB34">
    <cfRule type="cellIs" dxfId="7924" priority="3351" operator="lessThan">
      <formula>$C$4</formula>
    </cfRule>
  </conditionalFormatting>
  <conditionalFormatting sqref="BB35">
    <cfRule type="cellIs" dxfId="7923" priority="3352" operator="lessThan">
      <formula>$C$4</formula>
    </cfRule>
  </conditionalFormatting>
  <conditionalFormatting sqref="BB35">
    <cfRule type="cellIs" dxfId="7922" priority="3353" operator="lessThan">
      <formula>$C$4</formula>
    </cfRule>
  </conditionalFormatting>
  <conditionalFormatting sqref="BB36">
    <cfRule type="cellIs" dxfId="7921" priority="3354" operator="lessThan">
      <formula>$C$4</formula>
    </cfRule>
  </conditionalFormatting>
  <conditionalFormatting sqref="BB36">
    <cfRule type="cellIs" dxfId="7920" priority="3355" operator="lessThan">
      <formula>$C$4</formula>
    </cfRule>
  </conditionalFormatting>
  <conditionalFormatting sqref="BB37">
    <cfRule type="cellIs" dxfId="7919" priority="3356" operator="lessThan">
      <formula>$C$4</formula>
    </cfRule>
  </conditionalFormatting>
  <conditionalFormatting sqref="BB37">
    <cfRule type="cellIs" dxfId="7918" priority="3357" operator="lessThan">
      <formula>$C$4</formula>
    </cfRule>
  </conditionalFormatting>
  <conditionalFormatting sqref="BB38">
    <cfRule type="cellIs" dxfId="7917" priority="3358" operator="lessThan">
      <formula>$C$4</formula>
    </cfRule>
  </conditionalFormatting>
  <conditionalFormatting sqref="BB38">
    <cfRule type="cellIs" dxfId="7916" priority="3359" operator="lessThan">
      <formula>$C$4</formula>
    </cfRule>
  </conditionalFormatting>
  <conditionalFormatting sqref="BB39">
    <cfRule type="cellIs" dxfId="7915" priority="3360" operator="lessThan">
      <formula>$C$4</formula>
    </cfRule>
  </conditionalFormatting>
  <conditionalFormatting sqref="BB39">
    <cfRule type="cellIs" dxfId="7914" priority="3361" operator="lessThan">
      <formula>$C$4</formula>
    </cfRule>
  </conditionalFormatting>
  <conditionalFormatting sqref="BB40">
    <cfRule type="cellIs" dxfId="7913" priority="3362" operator="lessThan">
      <formula>$C$4</formula>
    </cfRule>
  </conditionalFormatting>
  <conditionalFormatting sqref="BB40">
    <cfRule type="cellIs" dxfId="7912" priority="3363" operator="lessThan">
      <formula>$C$4</formula>
    </cfRule>
  </conditionalFormatting>
  <conditionalFormatting sqref="BB41">
    <cfRule type="cellIs" dxfId="7911" priority="3364" operator="lessThan">
      <formula>$C$4</formula>
    </cfRule>
  </conditionalFormatting>
  <conditionalFormatting sqref="BB41">
    <cfRule type="cellIs" dxfId="7910" priority="3365" operator="lessThan">
      <formula>$C$4</formula>
    </cfRule>
  </conditionalFormatting>
  <conditionalFormatting sqref="BB42">
    <cfRule type="cellIs" dxfId="7909" priority="3366" operator="lessThan">
      <formula>$C$4</formula>
    </cfRule>
  </conditionalFormatting>
  <conditionalFormatting sqref="BB42">
    <cfRule type="cellIs" dxfId="7908" priority="3367" operator="lessThan">
      <formula>$C$4</formula>
    </cfRule>
  </conditionalFormatting>
  <conditionalFormatting sqref="BB43">
    <cfRule type="cellIs" dxfId="7907" priority="3368" operator="lessThan">
      <formula>$C$4</formula>
    </cfRule>
  </conditionalFormatting>
  <conditionalFormatting sqref="BB43">
    <cfRule type="cellIs" dxfId="7906" priority="3369" operator="lessThan">
      <formula>$C$4</formula>
    </cfRule>
  </conditionalFormatting>
  <conditionalFormatting sqref="BB44">
    <cfRule type="cellIs" dxfId="7905" priority="3370" operator="lessThan">
      <formula>$C$4</formula>
    </cfRule>
  </conditionalFormatting>
  <conditionalFormatting sqref="BB44">
    <cfRule type="cellIs" dxfId="7904" priority="3371" operator="lessThan">
      <formula>$C$4</formula>
    </cfRule>
  </conditionalFormatting>
  <conditionalFormatting sqref="BB45">
    <cfRule type="cellIs" dxfId="7903" priority="3372" operator="lessThan">
      <formula>$C$4</formula>
    </cfRule>
  </conditionalFormatting>
  <conditionalFormatting sqref="BB45">
    <cfRule type="cellIs" dxfId="7902" priority="3373" operator="lessThan">
      <formula>$C$4</formula>
    </cfRule>
  </conditionalFormatting>
  <conditionalFormatting sqref="BB46">
    <cfRule type="cellIs" dxfId="7901" priority="3374" operator="lessThan">
      <formula>$C$4</formula>
    </cfRule>
  </conditionalFormatting>
  <conditionalFormatting sqref="BB46">
    <cfRule type="cellIs" dxfId="7900" priority="3375" operator="lessThan">
      <formula>$C$4</formula>
    </cfRule>
  </conditionalFormatting>
  <conditionalFormatting sqref="BB47">
    <cfRule type="cellIs" dxfId="7899" priority="3376" operator="lessThan">
      <formula>$C$4</formula>
    </cfRule>
  </conditionalFormatting>
  <conditionalFormatting sqref="BB47">
    <cfRule type="cellIs" dxfId="7898" priority="3377" operator="lessThan">
      <formula>$C$4</formula>
    </cfRule>
  </conditionalFormatting>
  <conditionalFormatting sqref="BB48">
    <cfRule type="cellIs" dxfId="7897" priority="3378" operator="lessThan">
      <formula>$C$4</formula>
    </cfRule>
  </conditionalFormatting>
  <conditionalFormatting sqref="BB48">
    <cfRule type="cellIs" dxfId="7896" priority="3379" operator="lessThan">
      <formula>$C$4</formula>
    </cfRule>
  </conditionalFormatting>
  <conditionalFormatting sqref="BB49">
    <cfRule type="cellIs" dxfId="7895" priority="3380" operator="lessThan">
      <formula>$C$4</formula>
    </cfRule>
  </conditionalFormatting>
  <conditionalFormatting sqref="BB49">
    <cfRule type="cellIs" dxfId="7894" priority="3381" operator="lessThan">
      <formula>$C$4</formula>
    </cfRule>
  </conditionalFormatting>
  <conditionalFormatting sqref="BB50">
    <cfRule type="cellIs" dxfId="7893" priority="3382" operator="lessThan">
      <formula>$C$4</formula>
    </cfRule>
  </conditionalFormatting>
  <conditionalFormatting sqref="BB50">
    <cfRule type="cellIs" dxfId="7892" priority="3383" operator="lessThan">
      <formula>$C$4</formula>
    </cfRule>
  </conditionalFormatting>
  <conditionalFormatting sqref="BB51">
    <cfRule type="cellIs" dxfId="7891" priority="3384" operator="lessThan">
      <formula>$C$4</formula>
    </cfRule>
  </conditionalFormatting>
  <conditionalFormatting sqref="BB51">
    <cfRule type="cellIs" dxfId="7890" priority="3385" operator="lessThan">
      <formula>$C$4</formula>
    </cfRule>
  </conditionalFormatting>
  <conditionalFormatting sqref="BB52">
    <cfRule type="cellIs" dxfId="7889" priority="3386" operator="lessThan">
      <formula>$C$4</formula>
    </cfRule>
  </conditionalFormatting>
  <conditionalFormatting sqref="BB52">
    <cfRule type="cellIs" dxfId="7888" priority="3387" operator="lessThan">
      <formula>$C$4</formula>
    </cfRule>
  </conditionalFormatting>
  <conditionalFormatting sqref="BB53">
    <cfRule type="cellIs" dxfId="7887" priority="3388" operator="lessThan">
      <formula>$C$4</formula>
    </cfRule>
  </conditionalFormatting>
  <conditionalFormatting sqref="BB53">
    <cfRule type="cellIs" dxfId="7886" priority="3389" operator="lessThan">
      <formula>$C$4</formula>
    </cfRule>
  </conditionalFormatting>
  <conditionalFormatting sqref="BB54">
    <cfRule type="cellIs" dxfId="7885" priority="3390" operator="lessThan">
      <formula>$C$4</formula>
    </cfRule>
  </conditionalFormatting>
  <conditionalFormatting sqref="BB54">
    <cfRule type="cellIs" dxfId="7884" priority="3391" operator="lessThan">
      <formula>$C$4</formula>
    </cfRule>
  </conditionalFormatting>
  <conditionalFormatting sqref="BB55">
    <cfRule type="cellIs" dxfId="7883" priority="3392" operator="lessThan">
      <formula>$C$4</formula>
    </cfRule>
  </conditionalFormatting>
  <conditionalFormatting sqref="BB55">
    <cfRule type="cellIs" dxfId="7882" priority="3393" operator="lessThan">
      <formula>$C$4</formula>
    </cfRule>
  </conditionalFormatting>
  <conditionalFormatting sqref="BB56">
    <cfRule type="cellIs" dxfId="7881" priority="3394" operator="lessThan">
      <formula>$C$4</formula>
    </cfRule>
  </conditionalFormatting>
  <conditionalFormatting sqref="BB56">
    <cfRule type="cellIs" dxfId="7880" priority="3395" operator="lessThan">
      <formula>$C$4</formula>
    </cfRule>
  </conditionalFormatting>
  <conditionalFormatting sqref="BB57">
    <cfRule type="cellIs" dxfId="7879" priority="3396" operator="lessThan">
      <formula>$C$4</formula>
    </cfRule>
  </conditionalFormatting>
  <conditionalFormatting sqref="BB57">
    <cfRule type="cellIs" dxfId="7878" priority="3397" operator="lessThan">
      <formula>$C$4</formula>
    </cfRule>
  </conditionalFormatting>
  <conditionalFormatting sqref="BB58">
    <cfRule type="cellIs" dxfId="7877" priority="3398" operator="lessThan">
      <formula>$C$4</formula>
    </cfRule>
  </conditionalFormatting>
  <conditionalFormatting sqref="BB58">
    <cfRule type="cellIs" dxfId="7876" priority="3399" operator="lessThan">
      <formula>$C$4</formula>
    </cfRule>
  </conditionalFormatting>
  <conditionalFormatting sqref="BB59">
    <cfRule type="cellIs" dxfId="7875" priority="3400" operator="lessThan">
      <formula>$C$4</formula>
    </cfRule>
  </conditionalFormatting>
  <conditionalFormatting sqref="BB59">
    <cfRule type="cellIs" dxfId="7874" priority="3401" operator="lessThan">
      <formula>$C$4</formula>
    </cfRule>
  </conditionalFormatting>
  <conditionalFormatting sqref="BB60">
    <cfRule type="cellIs" dxfId="7873" priority="3402" operator="lessThan">
      <formula>$C$4</formula>
    </cfRule>
  </conditionalFormatting>
  <conditionalFormatting sqref="BB60">
    <cfRule type="cellIs" dxfId="7872" priority="3403" operator="lessThan">
      <formula>$C$4</formula>
    </cfRule>
  </conditionalFormatting>
  <conditionalFormatting sqref="BC11">
    <cfRule type="cellIs" dxfId="7871" priority="3404" operator="lessThan">
      <formula>$C$4</formula>
    </cfRule>
  </conditionalFormatting>
  <conditionalFormatting sqref="BC11">
    <cfRule type="cellIs" dxfId="7870" priority="3405" operator="lessThan">
      <formula>$C$4</formula>
    </cfRule>
  </conditionalFormatting>
  <conditionalFormatting sqref="BC12">
    <cfRule type="cellIs" dxfId="7869" priority="3406" operator="lessThan">
      <formula>$C$4</formula>
    </cfRule>
  </conditionalFormatting>
  <conditionalFormatting sqref="BC12">
    <cfRule type="cellIs" dxfId="7868" priority="3407" operator="lessThan">
      <formula>$C$4</formula>
    </cfRule>
  </conditionalFormatting>
  <conditionalFormatting sqref="BC13">
    <cfRule type="cellIs" dxfId="7867" priority="3408" operator="lessThan">
      <formula>$C$4</formula>
    </cfRule>
  </conditionalFormatting>
  <conditionalFormatting sqref="BC13">
    <cfRule type="cellIs" dxfId="7866" priority="3409" operator="lessThan">
      <formula>$C$4</formula>
    </cfRule>
  </conditionalFormatting>
  <conditionalFormatting sqref="BC14">
    <cfRule type="cellIs" dxfId="7865" priority="3410" operator="lessThan">
      <formula>$C$4</formula>
    </cfRule>
  </conditionalFormatting>
  <conditionalFormatting sqref="BC14">
    <cfRule type="cellIs" dxfId="7864" priority="3411" operator="lessThan">
      <formula>$C$4</formula>
    </cfRule>
  </conditionalFormatting>
  <conditionalFormatting sqref="BC15">
    <cfRule type="cellIs" dxfId="7863" priority="3412" operator="lessThan">
      <formula>$C$4</formula>
    </cfRule>
  </conditionalFormatting>
  <conditionalFormatting sqref="BC15">
    <cfRule type="cellIs" dxfId="7862" priority="3413" operator="lessThan">
      <formula>$C$4</formula>
    </cfRule>
  </conditionalFormatting>
  <conditionalFormatting sqref="BC16">
    <cfRule type="cellIs" dxfId="7861" priority="3414" operator="lessThan">
      <formula>$C$4</formula>
    </cfRule>
  </conditionalFormatting>
  <conditionalFormatting sqref="BC16">
    <cfRule type="cellIs" dxfId="7860" priority="3415" operator="lessThan">
      <formula>$C$4</formula>
    </cfRule>
  </conditionalFormatting>
  <conditionalFormatting sqref="BC17">
    <cfRule type="cellIs" dxfId="7859" priority="3416" operator="lessThan">
      <formula>$C$4</formula>
    </cfRule>
  </conditionalFormatting>
  <conditionalFormatting sqref="BC17">
    <cfRule type="cellIs" dxfId="7858" priority="3417" operator="lessThan">
      <formula>$C$4</formula>
    </cfRule>
  </conditionalFormatting>
  <conditionalFormatting sqref="BC18">
    <cfRule type="cellIs" dxfId="7857" priority="3418" operator="lessThan">
      <formula>$C$4</formula>
    </cfRule>
  </conditionalFormatting>
  <conditionalFormatting sqref="BC18">
    <cfRule type="cellIs" dxfId="7856" priority="3419" operator="lessThan">
      <formula>$C$4</formula>
    </cfRule>
  </conditionalFormatting>
  <conditionalFormatting sqref="BC19">
    <cfRule type="cellIs" dxfId="7855" priority="3420" operator="lessThan">
      <formula>$C$4</formula>
    </cfRule>
  </conditionalFormatting>
  <conditionalFormatting sqref="BC19">
    <cfRule type="cellIs" dxfId="7854" priority="3421" operator="lessThan">
      <formula>$C$4</formula>
    </cfRule>
  </conditionalFormatting>
  <conditionalFormatting sqref="BC20">
    <cfRule type="cellIs" dxfId="7853" priority="3422" operator="lessThan">
      <formula>$C$4</formula>
    </cfRule>
  </conditionalFormatting>
  <conditionalFormatting sqref="BC20">
    <cfRule type="cellIs" dxfId="7852" priority="3423" operator="lessThan">
      <formula>$C$4</formula>
    </cfRule>
  </conditionalFormatting>
  <conditionalFormatting sqref="BC21">
    <cfRule type="cellIs" dxfId="7851" priority="3424" operator="lessThan">
      <formula>$C$4</formula>
    </cfRule>
  </conditionalFormatting>
  <conditionalFormatting sqref="BC21">
    <cfRule type="cellIs" dxfId="7850" priority="3425" operator="lessThan">
      <formula>$C$4</formula>
    </cfRule>
  </conditionalFormatting>
  <conditionalFormatting sqref="BC22">
    <cfRule type="cellIs" dxfId="7849" priority="3426" operator="lessThan">
      <formula>$C$4</formula>
    </cfRule>
  </conditionalFormatting>
  <conditionalFormatting sqref="BC22">
    <cfRule type="cellIs" dxfId="7848" priority="3427" operator="lessThan">
      <formula>$C$4</formula>
    </cfRule>
  </conditionalFormatting>
  <conditionalFormatting sqref="BC23">
    <cfRule type="cellIs" dxfId="7847" priority="3428" operator="lessThan">
      <formula>$C$4</formula>
    </cfRule>
  </conditionalFormatting>
  <conditionalFormatting sqref="BC23">
    <cfRule type="cellIs" dxfId="7846" priority="3429" operator="lessThan">
      <formula>$C$4</formula>
    </cfRule>
  </conditionalFormatting>
  <conditionalFormatting sqref="BC24">
    <cfRule type="cellIs" dxfId="7845" priority="3430" operator="lessThan">
      <formula>$C$4</formula>
    </cfRule>
  </conditionalFormatting>
  <conditionalFormatting sqref="BC24">
    <cfRule type="cellIs" dxfId="7844" priority="3431" operator="lessThan">
      <formula>$C$4</formula>
    </cfRule>
  </conditionalFormatting>
  <conditionalFormatting sqref="BC25">
    <cfRule type="cellIs" dxfId="7843" priority="3432" operator="lessThan">
      <formula>$C$4</formula>
    </cfRule>
  </conditionalFormatting>
  <conditionalFormatting sqref="BC25">
    <cfRule type="cellIs" dxfId="7842" priority="3433" operator="lessThan">
      <formula>$C$4</formula>
    </cfRule>
  </conditionalFormatting>
  <conditionalFormatting sqref="BC26">
    <cfRule type="cellIs" dxfId="7841" priority="3434" operator="lessThan">
      <formula>$C$4</formula>
    </cfRule>
  </conditionalFormatting>
  <conditionalFormatting sqref="BC26">
    <cfRule type="cellIs" dxfId="7840" priority="3435" operator="lessThan">
      <formula>$C$4</formula>
    </cfRule>
  </conditionalFormatting>
  <conditionalFormatting sqref="BC27">
    <cfRule type="cellIs" dxfId="7839" priority="3436" operator="lessThan">
      <formula>$C$4</formula>
    </cfRule>
  </conditionalFormatting>
  <conditionalFormatting sqref="BC27">
    <cfRule type="cellIs" dxfId="7838" priority="3437" operator="lessThan">
      <formula>$C$4</formula>
    </cfRule>
  </conditionalFormatting>
  <conditionalFormatting sqref="BC28">
    <cfRule type="cellIs" dxfId="7837" priority="3438" operator="lessThan">
      <formula>$C$4</formula>
    </cfRule>
  </conditionalFormatting>
  <conditionalFormatting sqref="BC28">
    <cfRule type="cellIs" dxfId="7836" priority="3439" operator="lessThan">
      <formula>$C$4</formula>
    </cfRule>
  </conditionalFormatting>
  <conditionalFormatting sqref="BC29">
    <cfRule type="cellIs" dxfId="7835" priority="3440" operator="lessThan">
      <formula>$C$4</formula>
    </cfRule>
  </conditionalFormatting>
  <conditionalFormatting sqref="BC29">
    <cfRule type="cellIs" dxfId="7834" priority="3441" operator="lessThan">
      <formula>$C$4</formula>
    </cfRule>
  </conditionalFormatting>
  <conditionalFormatting sqref="BC30">
    <cfRule type="cellIs" dxfId="7833" priority="3442" operator="lessThan">
      <formula>$C$4</formula>
    </cfRule>
  </conditionalFormatting>
  <conditionalFormatting sqref="BC30">
    <cfRule type="cellIs" dxfId="7832" priority="3443" operator="lessThan">
      <formula>$C$4</formula>
    </cfRule>
  </conditionalFormatting>
  <conditionalFormatting sqref="BC31">
    <cfRule type="cellIs" dxfId="7831" priority="3444" operator="lessThan">
      <formula>$C$4</formula>
    </cfRule>
  </conditionalFormatting>
  <conditionalFormatting sqref="BC31">
    <cfRule type="cellIs" dxfId="7830" priority="3445" operator="lessThan">
      <formula>$C$4</formula>
    </cfRule>
  </conditionalFormatting>
  <conditionalFormatting sqref="BC32">
    <cfRule type="cellIs" dxfId="7829" priority="3446" operator="lessThan">
      <formula>$C$4</formula>
    </cfRule>
  </conditionalFormatting>
  <conditionalFormatting sqref="BC32">
    <cfRule type="cellIs" dxfId="7828" priority="3447" operator="lessThan">
      <formula>$C$4</formula>
    </cfRule>
  </conditionalFormatting>
  <conditionalFormatting sqref="BC33">
    <cfRule type="cellIs" dxfId="7827" priority="3448" operator="lessThan">
      <formula>$C$4</formula>
    </cfRule>
  </conditionalFormatting>
  <conditionalFormatting sqref="BC33">
    <cfRule type="cellIs" dxfId="7826" priority="3449" operator="lessThan">
      <formula>$C$4</formula>
    </cfRule>
  </conditionalFormatting>
  <conditionalFormatting sqref="BC34">
    <cfRule type="cellIs" dxfId="7825" priority="3450" operator="lessThan">
      <formula>$C$4</formula>
    </cfRule>
  </conditionalFormatting>
  <conditionalFormatting sqref="BC34">
    <cfRule type="cellIs" dxfId="7824" priority="3451" operator="lessThan">
      <formula>$C$4</formula>
    </cfRule>
  </conditionalFormatting>
  <conditionalFormatting sqref="BC35">
    <cfRule type="cellIs" dxfId="7823" priority="3452" operator="lessThan">
      <formula>$C$4</formula>
    </cfRule>
  </conditionalFormatting>
  <conditionalFormatting sqref="BC35">
    <cfRule type="cellIs" dxfId="7822" priority="3453" operator="lessThan">
      <formula>$C$4</formula>
    </cfRule>
  </conditionalFormatting>
  <conditionalFormatting sqref="BC36">
    <cfRule type="cellIs" dxfId="7821" priority="3454" operator="lessThan">
      <formula>$C$4</formula>
    </cfRule>
  </conditionalFormatting>
  <conditionalFormatting sqref="BC36">
    <cfRule type="cellIs" dxfId="7820" priority="3455" operator="lessThan">
      <formula>$C$4</formula>
    </cfRule>
  </conditionalFormatting>
  <conditionalFormatting sqref="BC37">
    <cfRule type="cellIs" dxfId="7819" priority="3456" operator="lessThan">
      <formula>$C$4</formula>
    </cfRule>
  </conditionalFormatting>
  <conditionalFormatting sqref="BC37">
    <cfRule type="cellIs" dxfId="7818" priority="3457" operator="lessThan">
      <formula>$C$4</formula>
    </cfRule>
  </conditionalFormatting>
  <conditionalFormatting sqref="BC38">
    <cfRule type="cellIs" dxfId="7817" priority="3458" operator="lessThan">
      <formula>$C$4</formula>
    </cfRule>
  </conditionalFormatting>
  <conditionalFormatting sqref="BC38">
    <cfRule type="cellIs" dxfId="7816" priority="3459" operator="lessThan">
      <formula>$C$4</formula>
    </cfRule>
  </conditionalFormatting>
  <conditionalFormatting sqref="BC39">
    <cfRule type="cellIs" dxfId="7815" priority="3460" operator="lessThan">
      <formula>$C$4</formula>
    </cfRule>
  </conditionalFormatting>
  <conditionalFormatting sqref="BC39">
    <cfRule type="cellIs" dxfId="7814" priority="3461" operator="lessThan">
      <formula>$C$4</formula>
    </cfRule>
  </conditionalFormatting>
  <conditionalFormatting sqref="BC40">
    <cfRule type="cellIs" dxfId="7813" priority="3462" operator="lessThan">
      <formula>$C$4</formula>
    </cfRule>
  </conditionalFormatting>
  <conditionalFormatting sqref="BC40">
    <cfRule type="cellIs" dxfId="7812" priority="3463" operator="lessThan">
      <formula>$C$4</formula>
    </cfRule>
  </conditionalFormatting>
  <conditionalFormatting sqref="BC41">
    <cfRule type="cellIs" dxfId="7811" priority="3464" operator="lessThan">
      <formula>$C$4</formula>
    </cfRule>
  </conditionalFormatting>
  <conditionalFormatting sqref="BC41">
    <cfRule type="cellIs" dxfId="7810" priority="3465" operator="lessThan">
      <formula>$C$4</formula>
    </cfRule>
  </conditionalFormatting>
  <conditionalFormatting sqref="BC42">
    <cfRule type="cellIs" dxfId="7809" priority="3466" operator="lessThan">
      <formula>$C$4</formula>
    </cfRule>
  </conditionalFormatting>
  <conditionalFormatting sqref="BC42">
    <cfRule type="cellIs" dxfId="7808" priority="3467" operator="lessThan">
      <formula>$C$4</formula>
    </cfRule>
  </conditionalFormatting>
  <conditionalFormatting sqref="BC43">
    <cfRule type="cellIs" dxfId="7807" priority="3468" operator="lessThan">
      <formula>$C$4</formula>
    </cfRule>
  </conditionalFormatting>
  <conditionalFormatting sqref="BC43">
    <cfRule type="cellIs" dxfId="7806" priority="3469" operator="lessThan">
      <formula>$C$4</formula>
    </cfRule>
  </conditionalFormatting>
  <conditionalFormatting sqref="BC44">
    <cfRule type="cellIs" dxfId="7805" priority="3470" operator="lessThan">
      <formula>$C$4</formula>
    </cfRule>
  </conditionalFormatting>
  <conditionalFormatting sqref="BC44">
    <cfRule type="cellIs" dxfId="7804" priority="3471" operator="lessThan">
      <formula>$C$4</formula>
    </cfRule>
  </conditionalFormatting>
  <conditionalFormatting sqref="BC45">
    <cfRule type="cellIs" dxfId="7803" priority="3472" operator="lessThan">
      <formula>$C$4</formula>
    </cfRule>
  </conditionalFormatting>
  <conditionalFormatting sqref="BC45">
    <cfRule type="cellIs" dxfId="7802" priority="3473" operator="lessThan">
      <formula>$C$4</formula>
    </cfRule>
  </conditionalFormatting>
  <conditionalFormatting sqref="BC46">
    <cfRule type="cellIs" dxfId="7801" priority="3474" operator="lessThan">
      <formula>$C$4</formula>
    </cfRule>
  </conditionalFormatting>
  <conditionalFormatting sqref="BC46">
    <cfRule type="cellIs" dxfId="7800" priority="3475" operator="lessThan">
      <formula>$C$4</formula>
    </cfRule>
  </conditionalFormatting>
  <conditionalFormatting sqref="BC47">
    <cfRule type="cellIs" dxfId="7799" priority="3476" operator="lessThan">
      <formula>$C$4</formula>
    </cfRule>
  </conditionalFormatting>
  <conditionalFormatting sqref="BC47">
    <cfRule type="cellIs" dxfId="7798" priority="3477" operator="lessThan">
      <formula>$C$4</formula>
    </cfRule>
  </conditionalFormatting>
  <conditionalFormatting sqref="BC48">
    <cfRule type="cellIs" dxfId="7797" priority="3478" operator="lessThan">
      <formula>$C$4</formula>
    </cfRule>
  </conditionalFormatting>
  <conditionalFormatting sqref="BC48">
    <cfRule type="cellIs" dxfId="7796" priority="3479" operator="lessThan">
      <formula>$C$4</formula>
    </cfRule>
  </conditionalFormatting>
  <conditionalFormatting sqref="BC49">
    <cfRule type="cellIs" dxfId="7795" priority="3480" operator="lessThan">
      <formula>$C$4</formula>
    </cfRule>
  </conditionalFormatting>
  <conditionalFormatting sqref="BC49">
    <cfRule type="cellIs" dxfId="7794" priority="3481" operator="lessThan">
      <formula>$C$4</formula>
    </cfRule>
  </conditionalFormatting>
  <conditionalFormatting sqref="BC50">
    <cfRule type="cellIs" dxfId="7793" priority="3482" operator="lessThan">
      <formula>$C$4</formula>
    </cfRule>
  </conditionalFormatting>
  <conditionalFormatting sqref="BC50">
    <cfRule type="cellIs" dxfId="7792" priority="3483" operator="lessThan">
      <formula>$C$4</formula>
    </cfRule>
  </conditionalFormatting>
  <conditionalFormatting sqref="BC51">
    <cfRule type="cellIs" dxfId="7791" priority="3484" operator="lessThan">
      <formula>$C$4</formula>
    </cfRule>
  </conditionalFormatting>
  <conditionalFormatting sqref="BC51">
    <cfRule type="cellIs" dxfId="7790" priority="3485" operator="lessThan">
      <formula>$C$4</formula>
    </cfRule>
  </conditionalFormatting>
  <conditionalFormatting sqref="BC52">
    <cfRule type="cellIs" dxfId="7789" priority="3486" operator="lessThan">
      <formula>$C$4</formula>
    </cfRule>
  </conditionalFormatting>
  <conditionalFormatting sqref="BC52">
    <cfRule type="cellIs" dxfId="7788" priority="3487" operator="lessThan">
      <formula>$C$4</formula>
    </cfRule>
  </conditionalFormatting>
  <conditionalFormatting sqref="BC53">
    <cfRule type="cellIs" dxfId="7787" priority="3488" operator="lessThan">
      <formula>$C$4</formula>
    </cfRule>
  </conditionalFormatting>
  <conditionalFormatting sqref="BC53">
    <cfRule type="cellIs" dxfId="7786" priority="3489" operator="lessThan">
      <formula>$C$4</formula>
    </cfRule>
  </conditionalFormatting>
  <conditionalFormatting sqref="BC54">
    <cfRule type="cellIs" dxfId="7785" priority="3490" operator="lessThan">
      <formula>$C$4</formula>
    </cfRule>
  </conditionalFormatting>
  <conditionalFormatting sqref="BC54">
    <cfRule type="cellIs" dxfId="7784" priority="3491" operator="lessThan">
      <formula>$C$4</formula>
    </cfRule>
  </conditionalFormatting>
  <conditionalFormatting sqref="BC55">
    <cfRule type="cellIs" dxfId="7783" priority="3492" operator="lessThan">
      <formula>$C$4</formula>
    </cfRule>
  </conditionalFormatting>
  <conditionalFormatting sqref="BC55">
    <cfRule type="cellIs" dxfId="7782" priority="3493" operator="lessThan">
      <formula>$C$4</formula>
    </cfRule>
  </conditionalFormatting>
  <conditionalFormatting sqref="BC56">
    <cfRule type="cellIs" dxfId="7781" priority="3494" operator="lessThan">
      <formula>$C$4</formula>
    </cfRule>
  </conditionalFormatting>
  <conditionalFormatting sqref="BC56">
    <cfRule type="cellIs" dxfId="7780" priority="3495" operator="lessThan">
      <formula>$C$4</formula>
    </cfRule>
  </conditionalFormatting>
  <conditionalFormatting sqref="BC57">
    <cfRule type="cellIs" dxfId="7779" priority="3496" operator="lessThan">
      <formula>$C$4</formula>
    </cfRule>
  </conditionalFormatting>
  <conditionalFormatting sqref="BC57">
    <cfRule type="cellIs" dxfId="7778" priority="3497" operator="lessThan">
      <formula>$C$4</formula>
    </cfRule>
  </conditionalFormatting>
  <conditionalFormatting sqref="BC58">
    <cfRule type="cellIs" dxfId="7777" priority="3498" operator="lessThan">
      <formula>$C$4</formula>
    </cfRule>
  </conditionalFormatting>
  <conditionalFormatting sqref="BC58">
    <cfRule type="cellIs" dxfId="7776" priority="3499" operator="lessThan">
      <formula>$C$4</formula>
    </cfRule>
  </conditionalFormatting>
  <conditionalFormatting sqref="BC59">
    <cfRule type="cellIs" dxfId="7775" priority="3500" operator="lessThan">
      <formula>$C$4</formula>
    </cfRule>
  </conditionalFormatting>
  <conditionalFormatting sqref="BC59">
    <cfRule type="cellIs" dxfId="7774" priority="3501" operator="lessThan">
      <formula>$C$4</formula>
    </cfRule>
  </conditionalFormatting>
  <conditionalFormatting sqref="BC60">
    <cfRule type="cellIs" dxfId="7773" priority="3502" operator="lessThan">
      <formula>$C$4</formula>
    </cfRule>
  </conditionalFormatting>
  <conditionalFormatting sqref="BC60">
    <cfRule type="cellIs" dxfId="7772" priority="3503" operator="lessThan">
      <formula>$C$4</formula>
    </cfRule>
  </conditionalFormatting>
  <conditionalFormatting sqref="BD11">
    <cfRule type="cellIs" dxfId="7771" priority="3504" operator="lessThan">
      <formula>$C$4</formula>
    </cfRule>
  </conditionalFormatting>
  <conditionalFormatting sqref="BD11">
    <cfRule type="cellIs" dxfId="7770" priority="3505" operator="lessThan">
      <formula>$C$4</formula>
    </cfRule>
  </conditionalFormatting>
  <conditionalFormatting sqref="BD12">
    <cfRule type="cellIs" dxfId="7769" priority="3506" operator="lessThan">
      <formula>$C$4</formula>
    </cfRule>
  </conditionalFormatting>
  <conditionalFormatting sqref="BD12">
    <cfRule type="cellIs" dxfId="7768" priority="3507" operator="lessThan">
      <formula>$C$4</formula>
    </cfRule>
  </conditionalFormatting>
  <conditionalFormatting sqref="BD13">
    <cfRule type="cellIs" dxfId="7767" priority="3508" operator="lessThan">
      <formula>$C$4</formula>
    </cfRule>
  </conditionalFormatting>
  <conditionalFormatting sqref="BD13">
    <cfRule type="cellIs" dxfId="7766" priority="3509" operator="lessThan">
      <formula>$C$4</formula>
    </cfRule>
  </conditionalFormatting>
  <conditionalFormatting sqref="BD14">
    <cfRule type="cellIs" dxfId="7765" priority="3510" operator="lessThan">
      <formula>$C$4</formula>
    </cfRule>
  </conditionalFormatting>
  <conditionalFormatting sqref="BD14">
    <cfRule type="cellIs" dxfId="7764" priority="3511" operator="lessThan">
      <formula>$C$4</formula>
    </cfRule>
  </conditionalFormatting>
  <conditionalFormatting sqref="BD15">
    <cfRule type="cellIs" dxfId="7763" priority="3512" operator="lessThan">
      <formula>$C$4</formula>
    </cfRule>
  </conditionalFormatting>
  <conditionalFormatting sqref="BD15">
    <cfRule type="cellIs" dxfId="7762" priority="3513" operator="lessThan">
      <formula>$C$4</formula>
    </cfRule>
  </conditionalFormatting>
  <conditionalFormatting sqref="BD16">
    <cfRule type="cellIs" dxfId="7761" priority="3514" operator="lessThan">
      <formula>$C$4</formula>
    </cfRule>
  </conditionalFormatting>
  <conditionalFormatting sqref="BD16">
    <cfRule type="cellIs" dxfId="7760" priority="3515" operator="lessThan">
      <formula>$C$4</formula>
    </cfRule>
  </conditionalFormatting>
  <conditionalFormatting sqref="BD17">
    <cfRule type="cellIs" dxfId="7759" priority="3516" operator="lessThan">
      <formula>$C$4</formula>
    </cfRule>
  </conditionalFormatting>
  <conditionalFormatting sqref="BD17">
    <cfRule type="cellIs" dxfId="7758" priority="3517" operator="lessThan">
      <formula>$C$4</formula>
    </cfRule>
  </conditionalFormatting>
  <conditionalFormatting sqref="BD18">
    <cfRule type="cellIs" dxfId="7757" priority="3518" operator="lessThan">
      <formula>$C$4</formula>
    </cfRule>
  </conditionalFormatting>
  <conditionalFormatting sqref="BD18">
    <cfRule type="cellIs" dxfId="7756" priority="3519" operator="lessThan">
      <formula>$C$4</formula>
    </cfRule>
  </conditionalFormatting>
  <conditionalFormatting sqref="BD19">
    <cfRule type="cellIs" dxfId="7755" priority="3520" operator="lessThan">
      <formula>$C$4</formula>
    </cfRule>
  </conditionalFormatting>
  <conditionalFormatting sqref="BD19">
    <cfRule type="cellIs" dxfId="7754" priority="3521" operator="lessThan">
      <formula>$C$4</formula>
    </cfRule>
  </conditionalFormatting>
  <conditionalFormatting sqref="BD20">
    <cfRule type="cellIs" dxfId="7753" priority="3522" operator="lessThan">
      <formula>$C$4</formula>
    </cfRule>
  </conditionalFormatting>
  <conditionalFormatting sqref="BD20">
    <cfRule type="cellIs" dxfId="7752" priority="3523" operator="lessThan">
      <formula>$C$4</formula>
    </cfRule>
  </conditionalFormatting>
  <conditionalFormatting sqref="BD21">
    <cfRule type="cellIs" dxfId="7751" priority="3524" operator="lessThan">
      <formula>$C$4</formula>
    </cfRule>
  </conditionalFormatting>
  <conditionalFormatting sqref="BD21">
    <cfRule type="cellIs" dxfId="7750" priority="3525" operator="lessThan">
      <formula>$C$4</formula>
    </cfRule>
  </conditionalFormatting>
  <conditionalFormatting sqref="BD22">
    <cfRule type="cellIs" dxfId="7749" priority="3526" operator="lessThan">
      <formula>$C$4</formula>
    </cfRule>
  </conditionalFormatting>
  <conditionalFormatting sqref="BD22">
    <cfRule type="cellIs" dxfId="7748" priority="3527" operator="lessThan">
      <formula>$C$4</formula>
    </cfRule>
  </conditionalFormatting>
  <conditionalFormatting sqref="BD23">
    <cfRule type="cellIs" dxfId="7747" priority="3528" operator="lessThan">
      <formula>$C$4</formula>
    </cfRule>
  </conditionalFormatting>
  <conditionalFormatting sqref="BD23">
    <cfRule type="cellIs" dxfId="7746" priority="3529" operator="lessThan">
      <formula>$C$4</formula>
    </cfRule>
  </conditionalFormatting>
  <conditionalFormatting sqref="BD24">
    <cfRule type="cellIs" dxfId="7745" priority="3530" operator="lessThan">
      <formula>$C$4</formula>
    </cfRule>
  </conditionalFormatting>
  <conditionalFormatting sqref="BD24">
    <cfRule type="cellIs" dxfId="7744" priority="3531" operator="lessThan">
      <formula>$C$4</formula>
    </cfRule>
  </conditionalFormatting>
  <conditionalFormatting sqref="BD25">
    <cfRule type="cellIs" dxfId="7743" priority="3532" operator="lessThan">
      <formula>$C$4</formula>
    </cfRule>
  </conditionalFormatting>
  <conditionalFormatting sqref="BD25">
    <cfRule type="cellIs" dxfId="7742" priority="3533" operator="lessThan">
      <formula>$C$4</formula>
    </cfRule>
  </conditionalFormatting>
  <conditionalFormatting sqref="BD26">
    <cfRule type="cellIs" dxfId="7741" priority="3534" operator="lessThan">
      <formula>$C$4</formula>
    </cfRule>
  </conditionalFormatting>
  <conditionalFormatting sqref="BD26">
    <cfRule type="cellIs" dxfId="7740" priority="3535" operator="lessThan">
      <formula>$C$4</formula>
    </cfRule>
  </conditionalFormatting>
  <conditionalFormatting sqref="BD27">
    <cfRule type="cellIs" dxfId="7739" priority="3536" operator="lessThan">
      <formula>$C$4</formula>
    </cfRule>
  </conditionalFormatting>
  <conditionalFormatting sqref="BD27">
    <cfRule type="cellIs" dxfId="7738" priority="3537" operator="lessThan">
      <formula>$C$4</formula>
    </cfRule>
  </conditionalFormatting>
  <conditionalFormatting sqref="BD28">
    <cfRule type="cellIs" dxfId="7737" priority="3538" operator="lessThan">
      <formula>$C$4</formula>
    </cfRule>
  </conditionalFormatting>
  <conditionalFormatting sqref="BD28">
    <cfRule type="cellIs" dxfId="7736" priority="3539" operator="lessThan">
      <formula>$C$4</formula>
    </cfRule>
  </conditionalFormatting>
  <conditionalFormatting sqref="BD29">
    <cfRule type="cellIs" dxfId="7735" priority="3540" operator="lessThan">
      <formula>$C$4</formula>
    </cfRule>
  </conditionalFormatting>
  <conditionalFormatting sqref="BD29">
    <cfRule type="cellIs" dxfId="7734" priority="3541" operator="lessThan">
      <formula>$C$4</formula>
    </cfRule>
  </conditionalFormatting>
  <conditionalFormatting sqref="BD30">
    <cfRule type="cellIs" dxfId="7733" priority="3542" operator="lessThan">
      <formula>$C$4</formula>
    </cfRule>
  </conditionalFormatting>
  <conditionalFormatting sqref="BD30">
    <cfRule type="cellIs" dxfId="7732" priority="3543" operator="lessThan">
      <formula>$C$4</formula>
    </cfRule>
  </conditionalFormatting>
  <conditionalFormatting sqref="BD31">
    <cfRule type="cellIs" dxfId="7731" priority="3544" operator="lessThan">
      <formula>$C$4</formula>
    </cfRule>
  </conditionalFormatting>
  <conditionalFormatting sqref="BD31">
    <cfRule type="cellIs" dxfId="7730" priority="3545" operator="lessThan">
      <formula>$C$4</formula>
    </cfRule>
  </conditionalFormatting>
  <conditionalFormatting sqref="BD32">
    <cfRule type="cellIs" dxfId="7729" priority="3546" operator="lessThan">
      <formula>$C$4</formula>
    </cfRule>
  </conditionalFormatting>
  <conditionalFormatting sqref="BD32">
    <cfRule type="cellIs" dxfId="7728" priority="3547" operator="lessThan">
      <formula>$C$4</formula>
    </cfRule>
  </conditionalFormatting>
  <conditionalFormatting sqref="BD33">
    <cfRule type="cellIs" dxfId="7727" priority="3548" operator="lessThan">
      <formula>$C$4</formula>
    </cfRule>
  </conditionalFormatting>
  <conditionalFormatting sqref="BD33">
    <cfRule type="cellIs" dxfId="7726" priority="3549" operator="lessThan">
      <formula>$C$4</formula>
    </cfRule>
  </conditionalFormatting>
  <conditionalFormatting sqref="BD34">
    <cfRule type="cellIs" dxfId="7725" priority="3550" operator="lessThan">
      <formula>$C$4</formula>
    </cfRule>
  </conditionalFormatting>
  <conditionalFormatting sqref="BD34">
    <cfRule type="cellIs" dxfId="7724" priority="3551" operator="lessThan">
      <formula>$C$4</formula>
    </cfRule>
  </conditionalFormatting>
  <conditionalFormatting sqref="BD35">
    <cfRule type="cellIs" dxfId="7723" priority="3552" operator="lessThan">
      <formula>$C$4</formula>
    </cfRule>
  </conditionalFormatting>
  <conditionalFormatting sqref="BD35">
    <cfRule type="cellIs" dxfId="7722" priority="3553" operator="lessThan">
      <formula>$C$4</formula>
    </cfRule>
  </conditionalFormatting>
  <conditionalFormatting sqref="BD36">
    <cfRule type="cellIs" dxfId="7721" priority="3554" operator="lessThan">
      <formula>$C$4</formula>
    </cfRule>
  </conditionalFormatting>
  <conditionalFormatting sqref="BD36">
    <cfRule type="cellIs" dxfId="7720" priority="3555" operator="lessThan">
      <formula>$C$4</formula>
    </cfRule>
  </conditionalFormatting>
  <conditionalFormatting sqref="BD37">
    <cfRule type="cellIs" dxfId="7719" priority="3556" operator="lessThan">
      <formula>$C$4</formula>
    </cfRule>
  </conditionalFormatting>
  <conditionalFormatting sqref="BD37">
    <cfRule type="cellIs" dxfId="7718" priority="3557" operator="lessThan">
      <formula>$C$4</formula>
    </cfRule>
  </conditionalFormatting>
  <conditionalFormatting sqref="BD38">
    <cfRule type="cellIs" dxfId="7717" priority="3558" operator="lessThan">
      <formula>$C$4</formula>
    </cfRule>
  </conditionalFormatting>
  <conditionalFormatting sqref="BD38">
    <cfRule type="cellIs" dxfId="7716" priority="3559" operator="lessThan">
      <formula>$C$4</formula>
    </cfRule>
  </conditionalFormatting>
  <conditionalFormatting sqref="BD39">
    <cfRule type="cellIs" dxfId="7715" priority="3560" operator="lessThan">
      <formula>$C$4</formula>
    </cfRule>
  </conditionalFormatting>
  <conditionalFormatting sqref="BD39">
    <cfRule type="cellIs" dxfId="7714" priority="3561" operator="lessThan">
      <formula>$C$4</formula>
    </cfRule>
  </conditionalFormatting>
  <conditionalFormatting sqref="BD40">
    <cfRule type="cellIs" dxfId="7713" priority="3562" operator="lessThan">
      <formula>$C$4</formula>
    </cfRule>
  </conditionalFormatting>
  <conditionalFormatting sqref="BD40">
    <cfRule type="cellIs" dxfId="7712" priority="3563" operator="lessThan">
      <formula>$C$4</formula>
    </cfRule>
  </conditionalFormatting>
  <conditionalFormatting sqref="BD41">
    <cfRule type="cellIs" dxfId="7711" priority="3564" operator="lessThan">
      <formula>$C$4</formula>
    </cfRule>
  </conditionalFormatting>
  <conditionalFormatting sqref="BD41">
    <cfRule type="cellIs" dxfId="7710" priority="3565" operator="lessThan">
      <formula>$C$4</formula>
    </cfRule>
  </conditionalFormatting>
  <conditionalFormatting sqref="BD42">
    <cfRule type="cellIs" dxfId="7709" priority="3566" operator="lessThan">
      <formula>$C$4</formula>
    </cfRule>
  </conditionalFormatting>
  <conditionalFormatting sqref="BD42">
    <cfRule type="cellIs" dxfId="7708" priority="3567" operator="lessThan">
      <formula>$C$4</formula>
    </cfRule>
  </conditionalFormatting>
  <conditionalFormatting sqref="BD43">
    <cfRule type="cellIs" dxfId="7707" priority="3568" operator="lessThan">
      <formula>$C$4</formula>
    </cfRule>
  </conditionalFormatting>
  <conditionalFormatting sqref="BD43">
    <cfRule type="cellIs" dxfId="7706" priority="3569" operator="lessThan">
      <formula>$C$4</formula>
    </cfRule>
  </conditionalFormatting>
  <conditionalFormatting sqref="BD44">
    <cfRule type="cellIs" dxfId="7705" priority="3570" operator="lessThan">
      <formula>$C$4</formula>
    </cfRule>
  </conditionalFormatting>
  <conditionalFormatting sqref="BD44">
    <cfRule type="cellIs" dxfId="7704" priority="3571" operator="lessThan">
      <formula>$C$4</formula>
    </cfRule>
  </conditionalFormatting>
  <conditionalFormatting sqref="BD45">
    <cfRule type="cellIs" dxfId="7703" priority="3572" operator="lessThan">
      <formula>$C$4</formula>
    </cfRule>
  </conditionalFormatting>
  <conditionalFormatting sqref="BD45">
    <cfRule type="cellIs" dxfId="7702" priority="3573" operator="lessThan">
      <formula>$C$4</formula>
    </cfRule>
  </conditionalFormatting>
  <conditionalFormatting sqref="BD46">
    <cfRule type="cellIs" dxfId="7701" priority="3574" operator="lessThan">
      <formula>$C$4</formula>
    </cfRule>
  </conditionalFormatting>
  <conditionalFormatting sqref="BD46">
    <cfRule type="cellIs" dxfId="7700" priority="3575" operator="lessThan">
      <formula>$C$4</formula>
    </cfRule>
  </conditionalFormatting>
  <conditionalFormatting sqref="BD47">
    <cfRule type="cellIs" dxfId="7699" priority="3576" operator="lessThan">
      <formula>$C$4</formula>
    </cfRule>
  </conditionalFormatting>
  <conditionalFormatting sqref="BD47">
    <cfRule type="cellIs" dxfId="7698" priority="3577" operator="lessThan">
      <formula>$C$4</formula>
    </cfRule>
  </conditionalFormatting>
  <conditionalFormatting sqref="BD48">
    <cfRule type="cellIs" dxfId="7697" priority="3578" operator="lessThan">
      <formula>$C$4</formula>
    </cfRule>
  </conditionalFormatting>
  <conditionalFormatting sqref="BD48">
    <cfRule type="cellIs" dxfId="7696" priority="3579" operator="lessThan">
      <formula>$C$4</formula>
    </cfRule>
  </conditionalFormatting>
  <conditionalFormatting sqref="BD49">
    <cfRule type="cellIs" dxfId="7695" priority="3580" operator="lessThan">
      <formula>$C$4</formula>
    </cfRule>
  </conditionalFormatting>
  <conditionalFormatting sqref="BD49">
    <cfRule type="cellIs" dxfId="7694" priority="3581" operator="lessThan">
      <formula>$C$4</formula>
    </cfRule>
  </conditionalFormatting>
  <conditionalFormatting sqref="BD50">
    <cfRule type="cellIs" dxfId="7693" priority="3582" operator="lessThan">
      <formula>$C$4</formula>
    </cfRule>
  </conditionalFormatting>
  <conditionalFormatting sqref="BD50">
    <cfRule type="cellIs" dxfId="7692" priority="3583" operator="lessThan">
      <formula>$C$4</formula>
    </cfRule>
  </conditionalFormatting>
  <conditionalFormatting sqref="BD51">
    <cfRule type="cellIs" dxfId="7691" priority="3584" operator="lessThan">
      <formula>$C$4</formula>
    </cfRule>
  </conditionalFormatting>
  <conditionalFormatting sqref="BD51">
    <cfRule type="cellIs" dxfId="7690" priority="3585" operator="lessThan">
      <formula>$C$4</formula>
    </cfRule>
  </conditionalFormatting>
  <conditionalFormatting sqref="BD52">
    <cfRule type="cellIs" dxfId="7689" priority="3586" operator="lessThan">
      <formula>$C$4</formula>
    </cfRule>
  </conditionalFormatting>
  <conditionalFormatting sqref="BD52">
    <cfRule type="cellIs" dxfId="7688" priority="3587" operator="lessThan">
      <formula>$C$4</formula>
    </cfRule>
  </conditionalFormatting>
  <conditionalFormatting sqref="BD53">
    <cfRule type="cellIs" dxfId="7687" priority="3588" operator="lessThan">
      <formula>$C$4</formula>
    </cfRule>
  </conditionalFormatting>
  <conditionalFormatting sqref="BD53">
    <cfRule type="cellIs" dxfId="7686" priority="3589" operator="lessThan">
      <formula>$C$4</formula>
    </cfRule>
  </conditionalFormatting>
  <conditionalFormatting sqref="BD54">
    <cfRule type="cellIs" dxfId="7685" priority="3590" operator="lessThan">
      <formula>$C$4</formula>
    </cfRule>
  </conditionalFormatting>
  <conditionalFormatting sqref="BD54">
    <cfRule type="cellIs" dxfId="7684" priority="3591" operator="lessThan">
      <formula>$C$4</formula>
    </cfRule>
  </conditionalFormatting>
  <conditionalFormatting sqref="BD55">
    <cfRule type="cellIs" dxfId="7683" priority="3592" operator="lessThan">
      <formula>$C$4</formula>
    </cfRule>
  </conditionalFormatting>
  <conditionalFormatting sqref="BD55">
    <cfRule type="cellIs" dxfId="7682" priority="3593" operator="lessThan">
      <formula>$C$4</formula>
    </cfRule>
  </conditionalFormatting>
  <conditionalFormatting sqref="BD56">
    <cfRule type="cellIs" dxfId="7681" priority="3594" operator="lessThan">
      <formula>$C$4</formula>
    </cfRule>
  </conditionalFormatting>
  <conditionalFormatting sqref="BD56">
    <cfRule type="cellIs" dxfId="7680" priority="3595" operator="lessThan">
      <formula>$C$4</formula>
    </cfRule>
  </conditionalFormatting>
  <conditionalFormatting sqref="BD57">
    <cfRule type="cellIs" dxfId="7679" priority="3596" operator="lessThan">
      <formula>$C$4</formula>
    </cfRule>
  </conditionalFormatting>
  <conditionalFormatting sqref="BD57">
    <cfRule type="cellIs" dxfId="7678" priority="3597" operator="lessThan">
      <formula>$C$4</formula>
    </cfRule>
  </conditionalFormatting>
  <conditionalFormatting sqref="BD58">
    <cfRule type="cellIs" dxfId="7677" priority="3598" operator="lessThan">
      <formula>$C$4</formula>
    </cfRule>
  </conditionalFormatting>
  <conditionalFormatting sqref="BD58">
    <cfRule type="cellIs" dxfId="7676" priority="3599" operator="lessThan">
      <formula>$C$4</formula>
    </cfRule>
  </conditionalFormatting>
  <conditionalFormatting sqref="BD59">
    <cfRule type="cellIs" dxfId="7675" priority="3600" operator="lessThan">
      <formula>$C$4</formula>
    </cfRule>
  </conditionalFormatting>
  <conditionalFormatting sqref="BD59">
    <cfRule type="cellIs" dxfId="7674" priority="3601" operator="lessThan">
      <formula>$C$4</formula>
    </cfRule>
  </conditionalFormatting>
  <conditionalFormatting sqref="BD60">
    <cfRule type="cellIs" dxfId="7673" priority="3602" operator="lessThan">
      <formula>$C$4</formula>
    </cfRule>
  </conditionalFormatting>
  <conditionalFormatting sqref="BD60">
    <cfRule type="cellIs" dxfId="7672" priority="3603" operator="lessThan">
      <formula>$C$4</formula>
    </cfRule>
  </conditionalFormatting>
  <conditionalFormatting sqref="BE11:BE43">
    <cfRule type="cellIs" dxfId="7671" priority="3604" operator="lessThan">
      <formula>$C$4</formula>
    </cfRule>
  </conditionalFormatting>
  <conditionalFormatting sqref="BE11:BE43">
    <cfRule type="cellIs" dxfId="7670" priority="3605" operator="lessThan">
      <formula>$C$4</formula>
    </cfRule>
  </conditionalFormatting>
  <conditionalFormatting sqref="BE44">
    <cfRule type="cellIs" dxfId="7669" priority="3670" operator="lessThan">
      <formula>$C$4</formula>
    </cfRule>
  </conditionalFormatting>
  <conditionalFormatting sqref="BE44">
    <cfRule type="cellIs" dxfId="7668" priority="3671" operator="lessThan">
      <formula>$C$4</formula>
    </cfRule>
  </conditionalFormatting>
  <conditionalFormatting sqref="BE45">
    <cfRule type="cellIs" dxfId="7667" priority="3672" operator="lessThan">
      <formula>$C$4</formula>
    </cfRule>
  </conditionalFormatting>
  <conditionalFormatting sqref="BE45">
    <cfRule type="cellIs" dxfId="7666" priority="3673" operator="lessThan">
      <formula>$C$4</formula>
    </cfRule>
  </conditionalFormatting>
  <conditionalFormatting sqref="BE46">
    <cfRule type="cellIs" dxfId="7665" priority="3674" operator="lessThan">
      <formula>$C$4</formula>
    </cfRule>
  </conditionalFormatting>
  <conditionalFormatting sqref="BE46">
    <cfRule type="cellIs" dxfId="7664" priority="3675" operator="lessThan">
      <formula>$C$4</formula>
    </cfRule>
  </conditionalFormatting>
  <conditionalFormatting sqref="BE47">
    <cfRule type="cellIs" dxfId="7663" priority="3676" operator="lessThan">
      <formula>$C$4</formula>
    </cfRule>
  </conditionalFormatting>
  <conditionalFormatting sqref="BE47">
    <cfRule type="cellIs" dxfId="7662" priority="3677" operator="lessThan">
      <formula>$C$4</formula>
    </cfRule>
  </conditionalFormatting>
  <conditionalFormatting sqref="BE48">
    <cfRule type="cellIs" dxfId="7661" priority="3678" operator="lessThan">
      <formula>$C$4</formula>
    </cfRule>
  </conditionalFormatting>
  <conditionalFormatting sqref="BE48">
    <cfRule type="cellIs" dxfId="7660" priority="3679" operator="lessThan">
      <formula>$C$4</formula>
    </cfRule>
  </conditionalFormatting>
  <conditionalFormatting sqref="BE49">
    <cfRule type="cellIs" dxfId="7659" priority="3680" operator="lessThan">
      <formula>$C$4</formula>
    </cfRule>
  </conditionalFormatting>
  <conditionalFormatting sqref="BE49">
    <cfRule type="cellIs" dxfId="7658" priority="3681" operator="lessThan">
      <formula>$C$4</formula>
    </cfRule>
  </conditionalFormatting>
  <conditionalFormatting sqref="BE50">
    <cfRule type="cellIs" dxfId="7657" priority="3682" operator="lessThan">
      <formula>$C$4</formula>
    </cfRule>
  </conditionalFormatting>
  <conditionalFormatting sqref="BE50">
    <cfRule type="cellIs" dxfId="7656" priority="3683" operator="lessThan">
      <formula>$C$4</formula>
    </cfRule>
  </conditionalFormatting>
  <conditionalFormatting sqref="BE51">
    <cfRule type="cellIs" dxfId="7655" priority="3684" operator="lessThan">
      <formula>$C$4</formula>
    </cfRule>
  </conditionalFormatting>
  <conditionalFormatting sqref="BE51">
    <cfRule type="cellIs" dxfId="7654" priority="3685" operator="lessThan">
      <formula>$C$4</formula>
    </cfRule>
  </conditionalFormatting>
  <conditionalFormatting sqref="BE52">
    <cfRule type="cellIs" dxfId="7653" priority="3686" operator="lessThan">
      <formula>$C$4</formula>
    </cfRule>
  </conditionalFormatting>
  <conditionalFormatting sqref="BE52">
    <cfRule type="cellIs" dxfId="7652" priority="3687" operator="lessThan">
      <formula>$C$4</formula>
    </cfRule>
  </conditionalFormatting>
  <conditionalFormatting sqref="BE53">
    <cfRule type="cellIs" dxfId="7651" priority="3688" operator="lessThan">
      <formula>$C$4</formula>
    </cfRule>
  </conditionalFormatting>
  <conditionalFormatting sqref="BE53">
    <cfRule type="cellIs" dxfId="7650" priority="3689" operator="lessThan">
      <formula>$C$4</formula>
    </cfRule>
  </conditionalFormatting>
  <conditionalFormatting sqref="BE54">
    <cfRule type="cellIs" dxfId="7649" priority="3690" operator="lessThan">
      <formula>$C$4</formula>
    </cfRule>
  </conditionalFormatting>
  <conditionalFormatting sqref="BE54">
    <cfRule type="cellIs" dxfId="7648" priority="3691" operator="lessThan">
      <formula>$C$4</formula>
    </cfRule>
  </conditionalFormatting>
  <conditionalFormatting sqref="BE55">
    <cfRule type="cellIs" dxfId="7647" priority="3692" operator="lessThan">
      <formula>$C$4</formula>
    </cfRule>
  </conditionalFormatting>
  <conditionalFormatting sqref="BE55">
    <cfRule type="cellIs" dxfId="7646" priority="3693" operator="lessThan">
      <formula>$C$4</formula>
    </cfRule>
  </conditionalFormatting>
  <conditionalFormatting sqref="BE56">
    <cfRule type="cellIs" dxfId="7645" priority="3694" operator="lessThan">
      <formula>$C$4</formula>
    </cfRule>
  </conditionalFormatting>
  <conditionalFormatting sqref="BE56">
    <cfRule type="cellIs" dxfId="7644" priority="3695" operator="lessThan">
      <formula>$C$4</formula>
    </cfRule>
  </conditionalFormatting>
  <conditionalFormatting sqref="BE57">
    <cfRule type="cellIs" dxfId="7643" priority="3696" operator="lessThan">
      <formula>$C$4</formula>
    </cfRule>
  </conditionalFormatting>
  <conditionalFormatting sqref="BE57">
    <cfRule type="cellIs" dxfId="7642" priority="3697" operator="lessThan">
      <formula>$C$4</formula>
    </cfRule>
  </conditionalFormatting>
  <conditionalFormatting sqref="BE58">
    <cfRule type="cellIs" dxfId="7641" priority="3698" operator="lessThan">
      <formula>$C$4</formula>
    </cfRule>
  </conditionalFormatting>
  <conditionalFormatting sqref="BE58">
    <cfRule type="cellIs" dxfId="7640" priority="3699" operator="lessThan">
      <formula>$C$4</formula>
    </cfRule>
  </conditionalFormatting>
  <conditionalFormatting sqref="BE59">
    <cfRule type="cellIs" dxfId="7639" priority="3700" operator="lessThan">
      <formula>$C$4</formula>
    </cfRule>
  </conditionalFormatting>
  <conditionalFormatting sqref="BE59">
    <cfRule type="cellIs" dxfId="7638" priority="3701" operator="lessThan">
      <formula>$C$4</formula>
    </cfRule>
  </conditionalFormatting>
  <conditionalFormatting sqref="BE60">
    <cfRule type="cellIs" dxfId="7637" priority="3702" operator="lessThan">
      <formula>$C$4</formula>
    </cfRule>
  </conditionalFormatting>
  <conditionalFormatting sqref="BE60">
    <cfRule type="cellIs" dxfId="7636" priority="3703" operator="lessThan">
      <formula>$C$4</formula>
    </cfRule>
  </conditionalFormatting>
  <conditionalFormatting sqref="BF11">
    <cfRule type="cellIs" dxfId="7635" priority="3704" operator="lessThan">
      <formula>$C$4</formula>
    </cfRule>
  </conditionalFormatting>
  <conditionalFormatting sqref="BF11">
    <cfRule type="cellIs" dxfId="7634" priority="3705" operator="lessThan">
      <formula>$C$4</formula>
    </cfRule>
  </conditionalFormatting>
  <conditionalFormatting sqref="BF12">
    <cfRule type="cellIs" dxfId="7633" priority="3706" operator="lessThan">
      <formula>$C$4</formula>
    </cfRule>
  </conditionalFormatting>
  <conditionalFormatting sqref="BF12">
    <cfRule type="cellIs" dxfId="7632" priority="3707" operator="lessThan">
      <formula>$C$4</formula>
    </cfRule>
  </conditionalFormatting>
  <conditionalFormatting sqref="BF13">
    <cfRule type="cellIs" dxfId="7631" priority="3708" operator="lessThan">
      <formula>$C$4</formula>
    </cfRule>
  </conditionalFormatting>
  <conditionalFormatting sqref="BF13">
    <cfRule type="cellIs" dxfId="7630" priority="3709" operator="lessThan">
      <formula>$C$4</formula>
    </cfRule>
  </conditionalFormatting>
  <conditionalFormatting sqref="BF14">
    <cfRule type="cellIs" dxfId="7629" priority="3710" operator="lessThan">
      <formula>$C$4</formula>
    </cfRule>
  </conditionalFormatting>
  <conditionalFormatting sqref="BF14">
    <cfRule type="cellIs" dxfId="7628" priority="3711" operator="lessThan">
      <formula>$C$4</formula>
    </cfRule>
  </conditionalFormatting>
  <conditionalFormatting sqref="BF15">
    <cfRule type="cellIs" dxfId="7627" priority="3712" operator="lessThan">
      <formula>$C$4</formula>
    </cfRule>
  </conditionalFormatting>
  <conditionalFormatting sqref="BF15">
    <cfRule type="cellIs" dxfId="7626" priority="3713" operator="lessThan">
      <formula>$C$4</formula>
    </cfRule>
  </conditionalFormatting>
  <conditionalFormatting sqref="BF16">
    <cfRule type="cellIs" dxfId="7625" priority="3714" operator="lessThan">
      <formula>$C$4</formula>
    </cfRule>
  </conditionalFormatting>
  <conditionalFormatting sqref="BF16">
    <cfRule type="cellIs" dxfId="7624" priority="3715" operator="lessThan">
      <formula>$C$4</formula>
    </cfRule>
  </conditionalFormatting>
  <conditionalFormatting sqref="BF17">
    <cfRule type="cellIs" dxfId="7623" priority="3716" operator="lessThan">
      <formula>$C$4</formula>
    </cfRule>
  </conditionalFormatting>
  <conditionalFormatting sqref="BF17">
    <cfRule type="cellIs" dxfId="7622" priority="3717" operator="lessThan">
      <formula>$C$4</formula>
    </cfRule>
  </conditionalFormatting>
  <conditionalFormatting sqref="BF18">
    <cfRule type="cellIs" dxfId="7621" priority="3718" operator="lessThan">
      <formula>$C$4</formula>
    </cfRule>
  </conditionalFormatting>
  <conditionalFormatting sqref="BF18">
    <cfRule type="cellIs" dxfId="7620" priority="3719" operator="lessThan">
      <formula>$C$4</formula>
    </cfRule>
  </conditionalFormatting>
  <conditionalFormatting sqref="BF19">
    <cfRule type="cellIs" dxfId="7619" priority="3720" operator="lessThan">
      <formula>$C$4</formula>
    </cfRule>
  </conditionalFormatting>
  <conditionalFormatting sqref="BF19">
    <cfRule type="cellIs" dxfId="7618" priority="3721" operator="lessThan">
      <formula>$C$4</formula>
    </cfRule>
  </conditionalFormatting>
  <conditionalFormatting sqref="BF20">
    <cfRule type="cellIs" dxfId="7617" priority="3722" operator="lessThan">
      <formula>$C$4</formula>
    </cfRule>
  </conditionalFormatting>
  <conditionalFormatting sqref="BF20">
    <cfRule type="cellIs" dxfId="7616" priority="3723" operator="lessThan">
      <formula>$C$4</formula>
    </cfRule>
  </conditionalFormatting>
  <conditionalFormatting sqref="BF21">
    <cfRule type="cellIs" dxfId="7615" priority="3724" operator="lessThan">
      <formula>$C$4</formula>
    </cfRule>
  </conditionalFormatting>
  <conditionalFormatting sqref="BF21">
    <cfRule type="cellIs" dxfId="7614" priority="3725" operator="lessThan">
      <formula>$C$4</formula>
    </cfRule>
  </conditionalFormatting>
  <conditionalFormatting sqref="BF22">
    <cfRule type="cellIs" dxfId="7613" priority="3726" operator="lessThan">
      <formula>$C$4</formula>
    </cfRule>
  </conditionalFormatting>
  <conditionalFormatting sqref="BF22">
    <cfRule type="cellIs" dxfId="7612" priority="3727" operator="lessThan">
      <formula>$C$4</formula>
    </cfRule>
  </conditionalFormatting>
  <conditionalFormatting sqref="BF23">
    <cfRule type="cellIs" dxfId="7611" priority="3728" operator="lessThan">
      <formula>$C$4</formula>
    </cfRule>
  </conditionalFormatting>
  <conditionalFormatting sqref="BF23">
    <cfRule type="cellIs" dxfId="7610" priority="3729" operator="lessThan">
      <formula>$C$4</formula>
    </cfRule>
  </conditionalFormatting>
  <conditionalFormatting sqref="BF24">
    <cfRule type="cellIs" dxfId="7609" priority="3730" operator="lessThan">
      <formula>$C$4</formula>
    </cfRule>
  </conditionalFormatting>
  <conditionalFormatting sqref="BF24">
    <cfRule type="cellIs" dxfId="7608" priority="3731" operator="lessThan">
      <formula>$C$4</formula>
    </cfRule>
  </conditionalFormatting>
  <conditionalFormatting sqref="BF25">
    <cfRule type="cellIs" dxfId="7607" priority="3732" operator="lessThan">
      <formula>$C$4</formula>
    </cfRule>
  </conditionalFormatting>
  <conditionalFormatting sqref="BF25">
    <cfRule type="cellIs" dxfId="7606" priority="3733" operator="lessThan">
      <formula>$C$4</formula>
    </cfRule>
  </conditionalFormatting>
  <conditionalFormatting sqref="BF26">
    <cfRule type="cellIs" dxfId="7605" priority="3734" operator="lessThan">
      <formula>$C$4</formula>
    </cfRule>
  </conditionalFormatting>
  <conditionalFormatting sqref="BF26">
    <cfRule type="cellIs" dxfId="7604" priority="3735" operator="lessThan">
      <formula>$C$4</formula>
    </cfRule>
  </conditionalFormatting>
  <conditionalFormatting sqref="BF27">
    <cfRule type="cellIs" dxfId="7603" priority="3736" operator="lessThan">
      <formula>$C$4</formula>
    </cfRule>
  </conditionalFormatting>
  <conditionalFormatting sqref="BF27">
    <cfRule type="cellIs" dxfId="7602" priority="3737" operator="lessThan">
      <formula>$C$4</formula>
    </cfRule>
  </conditionalFormatting>
  <conditionalFormatting sqref="BF28">
    <cfRule type="cellIs" dxfId="7601" priority="3738" operator="lessThan">
      <formula>$C$4</formula>
    </cfRule>
  </conditionalFormatting>
  <conditionalFormatting sqref="BF28">
    <cfRule type="cellIs" dxfId="7600" priority="3739" operator="lessThan">
      <formula>$C$4</formula>
    </cfRule>
  </conditionalFormatting>
  <conditionalFormatting sqref="BF29">
    <cfRule type="cellIs" dxfId="7599" priority="3740" operator="lessThan">
      <formula>$C$4</formula>
    </cfRule>
  </conditionalFormatting>
  <conditionalFormatting sqref="BF29">
    <cfRule type="cellIs" dxfId="7598" priority="3741" operator="lessThan">
      <formula>$C$4</formula>
    </cfRule>
  </conditionalFormatting>
  <conditionalFormatting sqref="BF30">
    <cfRule type="cellIs" dxfId="7597" priority="3742" operator="lessThan">
      <formula>$C$4</formula>
    </cfRule>
  </conditionalFormatting>
  <conditionalFormatting sqref="BF30">
    <cfRule type="cellIs" dxfId="7596" priority="3743" operator="lessThan">
      <formula>$C$4</formula>
    </cfRule>
  </conditionalFormatting>
  <conditionalFormatting sqref="BF31">
    <cfRule type="cellIs" dxfId="7595" priority="3744" operator="lessThan">
      <formula>$C$4</formula>
    </cfRule>
  </conditionalFormatting>
  <conditionalFormatting sqref="BF31">
    <cfRule type="cellIs" dxfId="7594" priority="3745" operator="lessThan">
      <formula>$C$4</formula>
    </cfRule>
  </conditionalFormatting>
  <conditionalFormatting sqref="BF32">
    <cfRule type="cellIs" dxfId="7593" priority="3746" operator="lessThan">
      <formula>$C$4</formula>
    </cfRule>
  </conditionalFormatting>
  <conditionalFormatting sqref="BF32">
    <cfRule type="cellIs" dxfId="7592" priority="3747" operator="lessThan">
      <formula>$C$4</formula>
    </cfRule>
  </conditionalFormatting>
  <conditionalFormatting sqref="BF33">
    <cfRule type="cellIs" dxfId="7591" priority="3748" operator="lessThan">
      <formula>$C$4</formula>
    </cfRule>
  </conditionalFormatting>
  <conditionalFormatting sqref="BF33">
    <cfRule type="cellIs" dxfId="7590" priority="3749" operator="lessThan">
      <formula>$C$4</formula>
    </cfRule>
  </conditionalFormatting>
  <conditionalFormatting sqref="BF34">
    <cfRule type="cellIs" dxfId="7589" priority="3750" operator="lessThan">
      <formula>$C$4</formula>
    </cfRule>
  </conditionalFormatting>
  <conditionalFormatting sqref="BF34">
    <cfRule type="cellIs" dxfId="7588" priority="3751" operator="lessThan">
      <formula>$C$4</formula>
    </cfRule>
  </conditionalFormatting>
  <conditionalFormatting sqref="BF35">
    <cfRule type="cellIs" dxfId="7587" priority="3752" operator="lessThan">
      <formula>$C$4</formula>
    </cfRule>
  </conditionalFormatting>
  <conditionalFormatting sqref="BF35">
    <cfRule type="cellIs" dxfId="7586" priority="3753" operator="lessThan">
      <formula>$C$4</formula>
    </cfRule>
  </conditionalFormatting>
  <conditionalFormatting sqref="BF36">
    <cfRule type="cellIs" dxfId="7585" priority="3754" operator="lessThan">
      <formula>$C$4</formula>
    </cfRule>
  </conditionalFormatting>
  <conditionalFormatting sqref="BF36">
    <cfRule type="cellIs" dxfId="7584" priority="3755" operator="lessThan">
      <formula>$C$4</formula>
    </cfRule>
  </conditionalFormatting>
  <conditionalFormatting sqref="BF37">
    <cfRule type="cellIs" dxfId="7583" priority="3756" operator="lessThan">
      <formula>$C$4</formula>
    </cfRule>
  </conditionalFormatting>
  <conditionalFormatting sqref="BF37">
    <cfRule type="cellIs" dxfId="7582" priority="3757" operator="lessThan">
      <formula>$C$4</formula>
    </cfRule>
  </conditionalFormatting>
  <conditionalFormatting sqref="BF38">
    <cfRule type="cellIs" dxfId="7581" priority="3758" operator="lessThan">
      <formula>$C$4</formula>
    </cfRule>
  </conditionalFormatting>
  <conditionalFormatting sqref="BF38">
    <cfRule type="cellIs" dxfId="7580" priority="3759" operator="lessThan">
      <formula>$C$4</formula>
    </cfRule>
  </conditionalFormatting>
  <conditionalFormatting sqref="BF39">
    <cfRule type="cellIs" dxfId="7579" priority="3760" operator="lessThan">
      <formula>$C$4</formula>
    </cfRule>
  </conditionalFormatting>
  <conditionalFormatting sqref="BF39">
    <cfRule type="cellIs" dxfId="7578" priority="3761" operator="lessThan">
      <formula>$C$4</formula>
    </cfRule>
  </conditionalFormatting>
  <conditionalFormatting sqref="BF40">
    <cfRule type="cellIs" dxfId="7577" priority="3762" operator="lessThan">
      <formula>$C$4</formula>
    </cfRule>
  </conditionalFormatting>
  <conditionalFormatting sqref="BF40">
    <cfRule type="cellIs" dxfId="7576" priority="3763" operator="lessThan">
      <formula>$C$4</formula>
    </cfRule>
  </conditionalFormatting>
  <conditionalFormatting sqref="BF41">
    <cfRule type="cellIs" dxfId="7575" priority="3764" operator="lessThan">
      <formula>$C$4</formula>
    </cfRule>
  </conditionalFormatting>
  <conditionalFormatting sqref="BF41">
    <cfRule type="cellIs" dxfId="7574" priority="3765" operator="lessThan">
      <formula>$C$4</formula>
    </cfRule>
  </conditionalFormatting>
  <conditionalFormatting sqref="BF42">
    <cfRule type="cellIs" dxfId="7573" priority="3766" operator="lessThan">
      <formula>$C$4</formula>
    </cfRule>
  </conditionalFormatting>
  <conditionalFormatting sqref="BF42">
    <cfRule type="cellIs" dxfId="7572" priority="3767" operator="lessThan">
      <formula>$C$4</formula>
    </cfRule>
  </conditionalFormatting>
  <conditionalFormatting sqref="BF43">
    <cfRule type="cellIs" dxfId="7571" priority="3768" operator="lessThan">
      <formula>$C$4</formula>
    </cfRule>
  </conditionalFormatting>
  <conditionalFormatting sqref="BF43">
    <cfRule type="cellIs" dxfId="7570" priority="3769" operator="lessThan">
      <formula>$C$4</formula>
    </cfRule>
  </conditionalFormatting>
  <conditionalFormatting sqref="BF44">
    <cfRule type="cellIs" dxfId="7569" priority="3770" operator="lessThan">
      <formula>$C$4</formula>
    </cfRule>
  </conditionalFormatting>
  <conditionalFormatting sqref="BF44">
    <cfRule type="cellIs" dxfId="7568" priority="3771" operator="lessThan">
      <formula>$C$4</formula>
    </cfRule>
  </conditionalFormatting>
  <conditionalFormatting sqref="BF45">
    <cfRule type="cellIs" dxfId="7567" priority="3772" operator="lessThan">
      <formula>$C$4</formula>
    </cfRule>
  </conditionalFormatting>
  <conditionalFormatting sqref="BF45">
    <cfRule type="cellIs" dxfId="7566" priority="3773" operator="lessThan">
      <formula>$C$4</formula>
    </cfRule>
  </conditionalFormatting>
  <conditionalFormatting sqref="BF46">
    <cfRule type="cellIs" dxfId="7565" priority="3774" operator="lessThan">
      <formula>$C$4</formula>
    </cfRule>
  </conditionalFormatting>
  <conditionalFormatting sqref="BF46">
    <cfRule type="cellIs" dxfId="7564" priority="3775" operator="lessThan">
      <formula>$C$4</formula>
    </cfRule>
  </conditionalFormatting>
  <conditionalFormatting sqref="BF47">
    <cfRule type="cellIs" dxfId="7563" priority="3776" operator="lessThan">
      <formula>$C$4</formula>
    </cfRule>
  </conditionalFormatting>
  <conditionalFormatting sqref="BF47">
    <cfRule type="cellIs" dxfId="7562" priority="3777" operator="lessThan">
      <formula>$C$4</formula>
    </cfRule>
  </conditionalFormatting>
  <conditionalFormatting sqref="BF48">
    <cfRule type="cellIs" dxfId="7561" priority="3778" operator="lessThan">
      <formula>$C$4</formula>
    </cfRule>
  </conditionalFormatting>
  <conditionalFormatting sqref="BF48">
    <cfRule type="cellIs" dxfId="7560" priority="3779" operator="lessThan">
      <formula>$C$4</formula>
    </cfRule>
  </conditionalFormatting>
  <conditionalFormatting sqref="BF49">
    <cfRule type="cellIs" dxfId="7559" priority="3780" operator="lessThan">
      <formula>$C$4</formula>
    </cfRule>
  </conditionalFormatting>
  <conditionalFormatting sqref="BF49">
    <cfRule type="cellIs" dxfId="7558" priority="3781" operator="lessThan">
      <formula>$C$4</formula>
    </cfRule>
  </conditionalFormatting>
  <conditionalFormatting sqref="BF50">
    <cfRule type="cellIs" dxfId="7557" priority="3782" operator="lessThan">
      <formula>$C$4</formula>
    </cfRule>
  </conditionalFormatting>
  <conditionalFormatting sqref="BF50">
    <cfRule type="cellIs" dxfId="7556" priority="3783" operator="lessThan">
      <formula>$C$4</formula>
    </cfRule>
  </conditionalFormatting>
  <conditionalFormatting sqref="BF51">
    <cfRule type="cellIs" dxfId="7555" priority="3784" operator="lessThan">
      <formula>$C$4</formula>
    </cfRule>
  </conditionalFormatting>
  <conditionalFormatting sqref="BF51">
    <cfRule type="cellIs" dxfId="7554" priority="3785" operator="lessThan">
      <formula>$C$4</formula>
    </cfRule>
  </conditionalFormatting>
  <conditionalFormatting sqref="BF52">
    <cfRule type="cellIs" dxfId="7553" priority="3786" operator="lessThan">
      <formula>$C$4</formula>
    </cfRule>
  </conditionalFormatting>
  <conditionalFormatting sqref="BF52">
    <cfRule type="cellIs" dxfId="7552" priority="3787" operator="lessThan">
      <formula>$C$4</formula>
    </cfRule>
  </conditionalFormatting>
  <conditionalFormatting sqref="BF53">
    <cfRule type="cellIs" dxfId="7551" priority="3788" operator="lessThan">
      <formula>$C$4</formula>
    </cfRule>
  </conditionalFormatting>
  <conditionalFormatting sqref="BF53">
    <cfRule type="cellIs" dxfId="7550" priority="3789" operator="lessThan">
      <formula>$C$4</formula>
    </cfRule>
  </conditionalFormatting>
  <conditionalFormatting sqref="BF54">
    <cfRule type="cellIs" dxfId="7549" priority="3790" operator="lessThan">
      <formula>$C$4</formula>
    </cfRule>
  </conditionalFormatting>
  <conditionalFormatting sqref="BF54">
    <cfRule type="cellIs" dxfId="7548" priority="3791" operator="lessThan">
      <formula>$C$4</formula>
    </cfRule>
  </conditionalFormatting>
  <conditionalFormatting sqref="BF55">
    <cfRule type="cellIs" dxfId="7547" priority="3792" operator="lessThan">
      <formula>$C$4</formula>
    </cfRule>
  </conditionalFormatting>
  <conditionalFormatting sqref="BF55">
    <cfRule type="cellIs" dxfId="7546" priority="3793" operator="lessThan">
      <formula>$C$4</formula>
    </cfRule>
  </conditionalFormatting>
  <conditionalFormatting sqref="BF56">
    <cfRule type="cellIs" dxfId="7545" priority="3794" operator="lessThan">
      <formula>$C$4</formula>
    </cfRule>
  </conditionalFormatting>
  <conditionalFormatting sqref="BF56">
    <cfRule type="cellIs" dxfId="7544" priority="3795" operator="lessThan">
      <formula>$C$4</formula>
    </cfRule>
  </conditionalFormatting>
  <conditionalFormatting sqref="BF57">
    <cfRule type="cellIs" dxfId="7543" priority="3796" operator="lessThan">
      <formula>$C$4</formula>
    </cfRule>
  </conditionalFormatting>
  <conditionalFormatting sqref="BF57">
    <cfRule type="cellIs" dxfId="7542" priority="3797" operator="lessThan">
      <formula>$C$4</formula>
    </cfRule>
  </conditionalFormatting>
  <conditionalFormatting sqref="BF58">
    <cfRule type="cellIs" dxfId="7541" priority="3798" operator="lessThan">
      <formula>$C$4</formula>
    </cfRule>
  </conditionalFormatting>
  <conditionalFormatting sqref="BF58">
    <cfRule type="cellIs" dxfId="7540" priority="3799" operator="lessThan">
      <formula>$C$4</formula>
    </cfRule>
  </conditionalFormatting>
  <conditionalFormatting sqref="BF59">
    <cfRule type="cellIs" dxfId="7539" priority="3800" operator="lessThan">
      <formula>$C$4</formula>
    </cfRule>
  </conditionalFormatting>
  <conditionalFormatting sqref="BF59">
    <cfRule type="cellIs" dxfId="7538" priority="3801" operator="lessThan">
      <formula>$C$4</formula>
    </cfRule>
  </conditionalFormatting>
  <conditionalFormatting sqref="BF60">
    <cfRule type="cellIs" dxfId="7537" priority="3802" operator="lessThan">
      <formula>$C$4</formula>
    </cfRule>
  </conditionalFormatting>
  <conditionalFormatting sqref="BF60">
    <cfRule type="cellIs" dxfId="7536" priority="3803" operator="lessThan">
      <formula>$C$4</formula>
    </cfRule>
  </conditionalFormatting>
  <conditionalFormatting sqref="BG11">
    <cfRule type="cellIs" dxfId="7535" priority="3804" operator="lessThan">
      <formula>$C$4</formula>
    </cfRule>
  </conditionalFormatting>
  <conditionalFormatting sqref="BG11">
    <cfRule type="cellIs" dxfId="7534" priority="3805" operator="lessThan">
      <formula>$C$4</formula>
    </cfRule>
  </conditionalFormatting>
  <conditionalFormatting sqref="BG12">
    <cfRule type="cellIs" dxfId="7533" priority="3806" operator="lessThan">
      <formula>$C$4</formula>
    </cfRule>
  </conditionalFormatting>
  <conditionalFormatting sqref="BG12">
    <cfRule type="cellIs" dxfId="7532" priority="3807" operator="lessThan">
      <formula>$C$4</formula>
    </cfRule>
  </conditionalFormatting>
  <conditionalFormatting sqref="BG13">
    <cfRule type="cellIs" dxfId="7531" priority="3808" operator="lessThan">
      <formula>$C$4</formula>
    </cfRule>
  </conditionalFormatting>
  <conditionalFormatting sqref="BG13">
    <cfRule type="cellIs" dxfId="7530" priority="3809" operator="lessThan">
      <formula>$C$4</formula>
    </cfRule>
  </conditionalFormatting>
  <conditionalFormatting sqref="BG14">
    <cfRule type="cellIs" dxfId="7529" priority="3810" operator="lessThan">
      <formula>$C$4</formula>
    </cfRule>
  </conditionalFormatting>
  <conditionalFormatting sqref="BG14">
    <cfRule type="cellIs" dxfId="7528" priority="3811" operator="lessThan">
      <formula>$C$4</formula>
    </cfRule>
  </conditionalFormatting>
  <conditionalFormatting sqref="BG15">
    <cfRule type="cellIs" dxfId="7527" priority="3812" operator="lessThan">
      <formula>$C$4</formula>
    </cfRule>
  </conditionalFormatting>
  <conditionalFormatting sqref="BG15">
    <cfRule type="cellIs" dxfId="7526" priority="3813" operator="lessThan">
      <formula>$C$4</formula>
    </cfRule>
  </conditionalFormatting>
  <conditionalFormatting sqref="BG16">
    <cfRule type="cellIs" dxfId="7525" priority="3814" operator="lessThan">
      <formula>$C$4</formula>
    </cfRule>
  </conditionalFormatting>
  <conditionalFormatting sqref="BG16">
    <cfRule type="cellIs" dxfId="7524" priority="3815" operator="lessThan">
      <formula>$C$4</formula>
    </cfRule>
  </conditionalFormatting>
  <conditionalFormatting sqref="BG17">
    <cfRule type="cellIs" dxfId="7523" priority="3816" operator="lessThan">
      <formula>$C$4</formula>
    </cfRule>
  </conditionalFormatting>
  <conditionalFormatting sqref="BG17">
    <cfRule type="cellIs" dxfId="7522" priority="3817" operator="lessThan">
      <formula>$C$4</formula>
    </cfRule>
  </conditionalFormatting>
  <conditionalFormatting sqref="BG18">
    <cfRule type="cellIs" dxfId="7521" priority="3818" operator="lessThan">
      <formula>$C$4</formula>
    </cfRule>
  </conditionalFormatting>
  <conditionalFormatting sqref="BG18">
    <cfRule type="cellIs" dxfId="7520" priority="3819" operator="lessThan">
      <formula>$C$4</formula>
    </cfRule>
  </conditionalFormatting>
  <conditionalFormatting sqref="BG19">
    <cfRule type="cellIs" dxfId="7519" priority="3820" operator="lessThan">
      <formula>$C$4</formula>
    </cfRule>
  </conditionalFormatting>
  <conditionalFormatting sqref="BG19">
    <cfRule type="cellIs" dxfId="7518" priority="3821" operator="lessThan">
      <formula>$C$4</formula>
    </cfRule>
  </conditionalFormatting>
  <conditionalFormatting sqref="BG20">
    <cfRule type="cellIs" dxfId="7517" priority="3822" operator="lessThan">
      <formula>$C$4</formula>
    </cfRule>
  </conditionalFormatting>
  <conditionalFormatting sqref="BG20">
    <cfRule type="cellIs" dxfId="7516" priority="3823" operator="lessThan">
      <formula>$C$4</formula>
    </cfRule>
  </conditionalFormatting>
  <conditionalFormatting sqref="BG21">
    <cfRule type="cellIs" dxfId="7515" priority="3824" operator="lessThan">
      <formula>$C$4</formula>
    </cfRule>
  </conditionalFormatting>
  <conditionalFormatting sqref="BG21">
    <cfRule type="cellIs" dxfId="7514" priority="3825" operator="lessThan">
      <formula>$C$4</formula>
    </cfRule>
  </conditionalFormatting>
  <conditionalFormatting sqref="BG22">
    <cfRule type="cellIs" dxfId="7513" priority="3826" operator="lessThan">
      <formula>$C$4</formula>
    </cfRule>
  </conditionalFormatting>
  <conditionalFormatting sqref="BG22">
    <cfRule type="cellIs" dxfId="7512" priority="3827" operator="lessThan">
      <formula>$C$4</formula>
    </cfRule>
  </conditionalFormatting>
  <conditionalFormatting sqref="BG23">
    <cfRule type="cellIs" dxfId="7511" priority="3828" operator="lessThan">
      <formula>$C$4</formula>
    </cfRule>
  </conditionalFormatting>
  <conditionalFormatting sqref="BG23">
    <cfRule type="cellIs" dxfId="7510" priority="3829" operator="lessThan">
      <formula>$C$4</formula>
    </cfRule>
  </conditionalFormatting>
  <conditionalFormatting sqref="BG24">
    <cfRule type="cellIs" dxfId="7509" priority="3830" operator="lessThan">
      <formula>$C$4</formula>
    </cfRule>
  </conditionalFormatting>
  <conditionalFormatting sqref="BG24">
    <cfRule type="cellIs" dxfId="7508" priority="3831" operator="lessThan">
      <formula>$C$4</formula>
    </cfRule>
  </conditionalFormatting>
  <conditionalFormatting sqref="BG25">
    <cfRule type="cellIs" dxfId="7507" priority="3832" operator="lessThan">
      <formula>$C$4</formula>
    </cfRule>
  </conditionalFormatting>
  <conditionalFormatting sqref="BG25">
    <cfRule type="cellIs" dxfId="7506" priority="3833" operator="lessThan">
      <formula>$C$4</formula>
    </cfRule>
  </conditionalFormatting>
  <conditionalFormatting sqref="BG26">
    <cfRule type="cellIs" dxfId="7505" priority="3834" operator="lessThan">
      <formula>$C$4</formula>
    </cfRule>
  </conditionalFormatting>
  <conditionalFormatting sqref="BG26">
    <cfRule type="cellIs" dxfId="7504" priority="3835" operator="lessThan">
      <formula>$C$4</formula>
    </cfRule>
  </conditionalFormatting>
  <conditionalFormatting sqref="BG27">
    <cfRule type="cellIs" dxfId="7503" priority="3836" operator="lessThan">
      <formula>$C$4</formula>
    </cfRule>
  </conditionalFormatting>
  <conditionalFormatting sqref="BG27">
    <cfRule type="cellIs" dxfId="7502" priority="3837" operator="lessThan">
      <formula>$C$4</formula>
    </cfRule>
  </conditionalFormatting>
  <conditionalFormatting sqref="BG28">
    <cfRule type="cellIs" dxfId="7501" priority="3838" operator="lessThan">
      <formula>$C$4</formula>
    </cfRule>
  </conditionalFormatting>
  <conditionalFormatting sqref="BG28">
    <cfRule type="cellIs" dxfId="7500" priority="3839" operator="lessThan">
      <formula>$C$4</formula>
    </cfRule>
  </conditionalFormatting>
  <conditionalFormatting sqref="BG29">
    <cfRule type="cellIs" dxfId="7499" priority="3840" operator="lessThan">
      <formula>$C$4</formula>
    </cfRule>
  </conditionalFormatting>
  <conditionalFormatting sqref="BG29">
    <cfRule type="cellIs" dxfId="7498" priority="3841" operator="lessThan">
      <formula>$C$4</formula>
    </cfRule>
  </conditionalFormatting>
  <conditionalFormatting sqref="BG30">
    <cfRule type="cellIs" dxfId="7497" priority="3842" operator="lessThan">
      <formula>$C$4</formula>
    </cfRule>
  </conditionalFormatting>
  <conditionalFormatting sqref="BG30">
    <cfRule type="cellIs" dxfId="7496" priority="3843" operator="lessThan">
      <formula>$C$4</formula>
    </cfRule>
  </conditionalFormatting>
  <conditionalFormatting sqref="BG31">
    <cfRule type="cellIs" dxfId="7495" priority="3844" operator="lessThan">
      <formula>$C$4</formula>
    </cfRule>
  </conditionalFormatting>
  <conditionalFormatting sqref="BG31">
    <cfRule type="cellIs" dxfId="7494" priority="3845" operator="lessThan">
      <formula>$C$4</formula>
    </cfRule>
  </conditionalFormatting>
  <conditionalFormatting sqref="BG32">
    <cfRule type="cellIs" dxfId="7493" priority="3846" operator="lessThan">
      <formula>$C$4</formula>
    </cfRule>
  </conditionalFormatting>
  <conditionalFormatting sqref="BG32">
    <cfRule type="cellIs" dxfId="7492" priority="3847" operator="lessThan">
      <formula>$C$4</formula>
    </cfRule>
  </conditionalFormatting>
  <conditionalFormatting sqref="BG33">
    <cfRule type="cellIs" dxfId="7491" priority="3848" operator="lessThan">
      <formula>$C$4</formula>
    </cfRule>
  </conditionalFormatting>
  <conditionalFormatting sqref="BG33">
    <cfRule type="cellIs" dxfId="7490" priority="3849" operator="lessThan">
      <formula>$C$4</formula>
    </cfRule>
  </conditionalFormatting>
  <conditionalFormatting sqref="BG34">
    <cfRule type="cellIs" dxfId="7489" priority="3850" operator="lessThan">
      <formula>$C$4</formula>
    </cfRule>
  </conditionalFormatting>
  <conditionalFormatting sqref="BG34">
    <cfRule type="cellIs" dxfId="7488" priority="3851" operator="lessThan">
      <formula>$C$4</formula>
    </cfRule>
  </conditionalFormatting>
  <conditionalFormatting sqref="BG35">
    <cfRule type="cellIs" dxfId="7487" priority="3852" operator="lessThan">
      <formula>$C$4</formula>
    </cfRule>
  </conditionalFormatting>
  <conditionalFormatting sqref="BG35">
    <cfRule type="cellIs" dxfId="7486" priority="3853" operator="lessThan">
      <formula>$C$4</formula>
    </cfRule>
  </conditionalFormatting>
  <conditionalFormatting sqref="BG36">
    <cfRule type="cellIs" dxfId="7485" priority="3854" operator="lessThan">
      <formula>$C$4</formula>
    </cfRule>
  </conditionalFormatting>
  <conditionalFormatting sqref="BG36">
    <cfRule type="cellIs" dxfId="7484" priority="3855" operator="lessThan">
      <formula>$C$4</formula>
    </cfRule>
  </conditionalFormatting>
  <conditionalFormatting sqref="BG37">
    <cfRule type="cellIs" dxfId="7483" priority="3856" operator="lessThan">
      <formula>$C$4</formula>
    </cfRule>
  </conditionalFormatting>
  <conditionalFormatting sqref="BG37">
    <cfRule type="cellIs" dxfId="7482" priority="3857" operator="lessThan">
      <formula>$C$4</formula>
    </cfRule>
  </conditionalFormatting>
  <conditionalFormatting sqref="BG38">
    <cfRule type="cellIs" dxfId="7481" priority="3858" operator="lessThan">
      <formula>$C$4</formula>
    </cfRule>
  </conditionalFormatting>
  <conditionalFormatting sqref="BG38">
    <cfRule type="cellIs" dxfId="7480" priority="3859" operator="lessThan">
      <formula>$C$4</formula>
    </cfRule>
  </conditionalFormatting>
  <conditionalFormatting sqref="BG39">
    <cfRule type="cellIs" dxfId="7479" priority="3860" operator="lessThan">
      <formula>$C$4</formula>
    </cfRule>
  </conditionalFormatting>
  <conditionalFormatting sqref="BG39">
    <cfRule type="cellIs" dxfId="7478" priority="3861" operator="lessThan">
      <formula>$C$4</formula>
    </cfRule>
  </conditionalFormatting>
  <conditionalFormatting sqref="BG40">
    <cfRule type="cellIs" dxfId="7477" priority="3862" operator="lessThan">
      <formula>$C$4</formula>
    </cfRule>
  </conditionalFormatting>
  <conditionalFormatting sqref="BG40">
    <cfRule type="cellIs" dxfId="7476" priority="3863" operator="lessThan">
      <formula>$C$4</formula>
    </cfRule>
  </conditionalFormatting>
  <conditionalFormatting sqref="BG41">
    <cfRule type="cellIs" dxfId="7475" priority="3864" operator="lessThan">
      <formula>$C$4</formula>
    </cfRule>
  </conditionalFormatting>
  <conditionalFormatting sqref="BG41">
    <cfRule type="cellIs" dxfId="7474" priority="3865" operator="lessThan">
      <formula>$C$4</formula>
    </cfRule>
  </conditionalFormatting>
  <conditionalFormatting sqref="BG42">
    <cfRule type="cellIs" dxfId="7473" priority="3866" operator="lessThan">
      <formula>$C$4</formula>
    </cfRule>
  </conditionalFormatting>
  <conditionalFormatting sqref="BG42">
    <cfRule type="cellIs" dxfId="7472" priority="3867" operator="lessThan">
      <formula>$C$4</formula>
    </cfRule>
  </conditionalFormatting>
  <conditionalFormatting sqref="BG43">
    <cfRule type="cellIs" dxfId="7471" priority="3868" operator="lessThan">
      <formula>$C$4</formula>
    </cfRule>
  </conditionalFormatting>
  <conditionalFormatting sqref="BG43">
    <cfRule type="cellIs" dxfId="7470" priority="3869" operator="lessThan">
      <formula>$C$4</formula>
    </cfRule>
  </conditionalFormatting>
  <conditionalFormatting sqref="BG44">
    <cfRule type="cellIs" dxfId="7469" priority="3870" operator="lessThan">
      <formula>$C$4</formula>
    </cfRule>
  </conditionalFormatting>
  <conditionalFormatting sqref="BG44">
    <cfRule type="cellIs" dxfId="7468" priority="3871" operator="lessThan">
      <formula>$C$4</formula>
    </cfRule>
  </conditionalFormatting>
  <conditionalFormatting sqref="BG45">
    <cfRule type="cellIs" dxfId="7467" priority="3872" operator="lessThan">
      <formula>$C$4</formula>
    </cfRule>
  </conditionalFormatting>
  <conditionalFormatting sqref="BG45">
    <cfRule type="cellIs" dxfId="7466" priority="3873" operator="lessThan">
      <formula>$C$4</formula>
    </cfRule>
  </conditionalFormatting>
  <conditionalFormatting sqref="BG46">
    <cfRule type="cellIs" dxfId="7465" priority="3874" operator="lessThan">
      <formula>$C$4</formula>
    </cfRule>
  </conditionalFormatting>
  <conditionalFormatting sqref="BG46">
    <cfRule type="cellIs" dxfId="7464" priority="3875" operator="lessThan">
      <formula>$C$4</formula>
    </cfRule>
  </conditionalFormatting>
  <conditionalFormatting sqref="BG47">
    <cfRule type="cellIs" dxfId="7463" priority="3876" operator="lessThan">
      <formula>$C$4</formula>
    </cfRule>
  </conditionalFormatting>
  <conditionalFormatting sqref="BG47">
    <cfRule type="cellIs" dxfId="7462" priority="3877" operator="lessThan">
      <formula>$C$4</formula>
    </cfRule>
  </conditionalFormatting>
  <conditionalFormatting sqref="BG48">
    <cfRule type="cellIs" dxfId="7461" priority="3878" operator="lessThan">
      <formula>$C$4</formula>
    </cfRule>
  </conditionalFormatting>
  <conditionalFormatting sqref="BG48">
    <cfRule type="cellIs" dxfId="7460" priority="3879" operator="lessThan">
      <formula>$C$4</formula>
    </cfRule>
  </conditionalFormatting>
  <conditionalFormatting sqref="BG49">
    <cfRule type="cellIs" dxfId="7459" priority="3880" operator="lessThan">
      <formula>$C$4</formula>
    </cfRule>
  </conditionalFormatting>
  <conditionalFormatting sqref="BG49">
    <cfRule type="cellIs" dxfId="7458" priority="3881" operator="lessThan">
      <formula>$C$4</formula>
    </cfRule>
  </conditionalFormatting>
  <conditionalFormatting sqref="BG50">
    <cfRule type="cellIs" dxfId="7457" priority="3882" operator="lessThan">
      <formula>$C$4</formula>
    </cfRule>
  </conditionalFormatting>
  <conditionalFormatting sqref="BG50">
    <cfRule type="cellIs" dxfId="7456" priority="3883" operator="lessThan">
      <formula>$C$4</formula>
    </cfRule>
  </conditionalFormatting>
  <conditionalFormatting sqref="BG51">
    <cfRule type="cellIs" dxfId="7455" priority="3884" operator="lessThan">
      <formula>$C$4</formula>
    </cfRule>
  </conditionalFormatting>
  <conditionalFormatting sqref="BG51">
    <cfRule type="cellIs" dxfId="7454" priority="3885" operator="lessThan">
      <formula>$C$4</formula>
    </cfRule>
  </conditionalFormatting>
  <conditionalFormatting sqref="BG52">
    <cfRule type="cellIs" dxfId="7453" priority="3886" operator="lessThan">
      <formula>$C$4</formula>
    </cfRule>
  </conditionalFormatting>
  <conditionalFormatting sqref="BG52">
    <cfRule type="cellIs" dxfId="7452" priority="3887" operator="lessThan">
      <formula>$C$4</formula>
    </cfRule>
  </conditionalFormatting>
  <conditionalFormatting sqref="BG53">
    <cfRule type="cellIs" dxfId="7451" priority="3888" operator="lessThan">
      <formula>$C$4</formula>
    </cfRule>
  </conditionalFormatting>
  <conditionalFormatting sqref="BG53">
    <cfRule type="cellIs" dxfId="7450" priority="3889" operator="lessThan">
      <formula>$C$4</formula>
    </cfRule>
  </conditionalFormatting>
  <conditionalFormatting sqref="BG54">
    <cfRule type="cellIs" dxfId="7449" priority="3890" operator="lessThan">
      <formula>$C$4</formula>
    </cfRule>
  </conditionalFormatting>
  <conditionalFormatting sqref="BG54">
    <cfRule type="cellIs" dxfId="7448" priority="3891" operator="lessThan">
      <formula>$C$4</formula>
    </cfRule>
  </conditionalFormatting>
  <conditionalFormatting sqref="BG55">
    <cfRule type="cellIs" dxfId="7447" priority="3892" operator="lessThan">
      <formula>$C$4</formula>
    </cfRule>
  </conditionalFormatting>
  <conditionalFormatting sqref="BG55">
    <cfRule type="cellIs" dxfId="7446" priority="3893" operator="lessThan">
      <formula>$C$4</formula>
    </cfRule>
  </conditionalFormatting>
  <conditionalFormatting sqref="BG56">
    <cfRule type="cellIs" dxfId="7445" priority="3894" operator="lessThan">
      <formula>$C$4</formula>
    </cfRule>
  </conditionalFormatting>
  <conditionalFormatting sqref="BG56">
    <cfRule type="cellIs" dxfId="7444" priority="3895" operator="lessThan">
      <formula>$C$4</formula>
    </cfRule>
  </conditionalFormatting>
  <conditionalFormatting sqref="BG57">
    <cfRule type="cellIs" dxfId="7443" priority="3896" operator="lessThan">
      <formula>$C$4</formula>
    </cfRule>
  </conditionalFormatting>
  <conditionalFormatting sqref="BG57">
    <cfRule type="cellIs" dxfId="7442" priority="3897" operator="lessThan">
      <formula>$C$4</formula>
    </cfRule>
  </conditionalFormatting>
  <conditionalFormatting sqref="BG58">
    <cfRule type="cellIs" dxfId="7441" priority="3898" operator="lessThan">
      <formula>$C$4</formula>
    </cfRule>
  </conditionalFormatting>
  <conditionalFormatting sqref="BG58">
    <cfRule type="cellIs" dxfId="7440" priority="3899" operator="lessThan">
      <formula>$C$4</formula>
    </cfRule>
  </conditionalFormatting>
  <conditionalFormatting sqref="BG59">
    <cfRule type="cellIs" dxfId="7439" priority="3900" operator="lessThan">
      <formula>$C$4</formula>
    </cfRule>
  </conditionalFormatting>
  <conditionalFormatting sqref="BG59">
    <cfRule type="cellIs" dxfId="7438" priority="3901" operator="lessThan">
      <formula>$C$4</formula>
    </cfRule>
  </conditionalFormatting>
  <conditionalFormatting sqref="BG60">
    <cfRule type="cellIs" dxfId="7437" priority="3902" operator="lessThan">
      <formula>$C$4</formula>
    </cfRule>
  </conditionalFormatting>
  <conditionalFormatting sqref="BG60">
    <cfRule type="cellIs" dxfId="7436" priority="3903" operator="lessThan">
      <formula>$C$4</formula>
    </cfRule>
  </conditionalFormatting>
  <conditionalFormatting sqref="BH11">
    <cfRule type="cellIs" dxfId="7435" priority="3904" operator="lessThan">
      <formula>$C$4</formula>
    </cfRule>
  </conditionalFormatting>
  <conditionalFormatting sqref="BH11">
    <cfRule type="cellIs" dxfId="7434" priority="3905" operator="lessThan">
      <formula>$C$4</formula>
    </cfRule>
  </conditionalFormatting>
  <conditionalFormatting sqref="BH12">
    <cfRule type="cellIs" dxfId="7433" priority="3906" operator="lessThan">
      <formula>$C$4</formula>
    </cfRule>
  </conditionalFormatting>
  <conditionalFormatting sqref="BH12">
    <cfRule type="cellIs" dxfId="7432" priority="3907" operator="lessThan">
      <formula>$C$4</formula>
    </cfRule>
  </conditionalFormatting>
  <conditionalFormatting sqref="BH13">
    <cfRule type="cellIs" dxfId="7431" priority="3908" operator="lessThan">
      <formula>$C$4</formula>
    </cfRule>
  </conditionalFormatting>
  <conditionalFormatting sqref="BH13">
    <cfRule type="cellIs" dxfId="7430" priority="3909" operator="lessThan">
      <formula>$C$4</formula>
    </cfRule>
  </conditionalFormatting>
  <conditionalFormatting sqref="BH14">
    <cfRule type="cellIs" dxfId="7429" priority="3910" operator="lessThan">
      <formula>$C$4</formula>
    </cfRule>
  </conditionalFormatting>
  <conditionalFormatting sqref="BH14">
    <cfRule type="cellIs" dxfId="7428" priority="3911" operator="lessThan">
      <formula>$C$4</formula>
    </cfRule>
  </conditionalFormatting>
  <conditionalFormatting sqref="BH15">
    <cfRule type="cellIs" dxfId="7427" priority="3912" operator="lessThan">
      <formula>$C$4</formula>
    </cfRule>
  </conditionalFormatting>
  <conditionalFormatting sqref="BH15">
    <cfRule type="cellIs" dxfId="7426" priority="3913" operator="lessThan">
      <formula>$C$4</formula>
    </cfRule>
  </conditionalFormatting>
  <conditionalFormatting sqref="BH16">
    <cfRule type="cellIs" dxfId="7425" priority="3914" operator="lessThan">
      <formula>$C$4</formula>
    </cfRule>
  </conditionalFormatting>
  <conditionalFormatting sqref="BH16">
    <cfRule type="cellIs" dxfId="7424" priority="3915" operator="lessThan">
      <formula>$C$4</formula>
    </cfRule>
  </conditionalFormatting>
  <conditionalFormatting sqref="BH17">
    <cfRule type="cellIs" dxfId="7423" priority="3916" operator="lessThan">
      <formula>$C$4</formula>
    </cfRule>
  </conditionalFormatting>
  <conditionalFormatting sqref="BH17">
    <cfRule type="cellIs" dxfId="7422" priority="3917" operator="lessThan">
      <formula>$C$4</formula>
    </cfRule>
  </conditionalFormatting>
  <conditionalFormatting sqref="BH18">
    <cfRule type="cellIs" dxfId="7421" priority="3918" operator="lessThan">
      <formula>$C$4</formula>
    </cfRule>
  </conditionalFormatting>
  <conditionalFormatting sqref="BH18">
    <cfRule type="cellIs" dxfId="7420" priority="3919" operator="lessThan">
      <formula>$C$4</formula>
    </cfRule>
  </conditionalFormatting>
  <conditionalFormatting sqref="BH19">
    <cfRule type="cellIs" dxfId="7419" priority="3920" operator="lessThan">
      <formula>$C$4</formula>
    </cfRule>
  </conditionalFormatting>
  <conditionalFormatting sqref="BH19">
    <cfRule type="cellIs" dxfId="7418" priority="3921" operator="lessThan">
      <formula>$C$4</formula>
    </cfRule>
  </conditionalFormatting>
  <conditionalFormatting sqref="BH20">
    <cfRule type="cellIs" dxfId="7417" priority="3922" operator="lessThan">
      <formula>$C$4</formula>
    </cfRule>
  </conditionalFormatting>
  <conditionalFormatting sqref="BH20">
    <cfRule type="cellIs" dxfId="7416" priority="3923" operator="lessThan">
      <formula>$C$4</formula>
    </cfRule>
  </conditionalFormatting>
  <conditionalFormatting sqref="BH21">
    <cfRule type="cellIs" dxfId="7415" priority="3924" operator="lessThan">
      <formula>$C$4</formula>
    </cfRule>
  </conditionalFormatting>
  <conditionalFormatting sqref="BH21">
    <cfRule type="cellIs" dxfId="7414" priority="3925" operator="lessThan">
      <formula>$C$4</formula>
    </cfRule>
  </conditionalFormatting>
  <conditionalFormatting sqref="BH22">
    <cfRule type="cellIs" dxfId="7413" priority="3926" operator="lessThan">
      <formula>$C$4</formula>
    </cfRule>
  </conditionalFormatting>
  <conditionalFormatting sqref="BH22">
    <cfRule type="cellIs" dxfId="7412" priority="3927" operator="lessThan">
      <formula>$C$4</formula>
    </cfRule>
  </conditionalFormatting>
  <conditionalFormatting sqref="BH23">
    <cfRule type="cellIs" dxfId="7411" priority="3928" operator="lessThan">
      <formula>$C$4</formula>
    </cfRule>
  </conditionalFormatting>
  <conditionalFormatting sqref="BH23">
    <cfRule type="cellIs" dxfId="7410" priority="3929" operator="lessThan">
      <formula>$C$4</formula>
    </cfRule>
  </conditionalFormatting>
  <conditionalFormatting sqref="BH24">
    <cfRule type="cellIs" dxfId="7409" priority="3930" operator="lessThan">
      <formula>$C$4</formula>
    </cfRule>
  </conditionalFormatting>
  <conditionalFormatting sqref="BH24">
    <cfRule type="cellIs" dxfId="7408" priority="3931" operator="lessThan">
      <formula>$C$4</formula>
    </cfRule>
  </conditionalFormatting>
  <conditionalFormatting sqref="BH25">
    <cfRule type="cellIs" dxfId="7407" priority="3932" operator="lessThan">
      <formula>$C$4</formula>
    </cfRule>
  </conditionalFormatting>
  <conditionalFormatting sqref="BH25">
    <cfRule type="cellIs" dxfId="7406" priority="3933" operator="lessThan">
      <formula>$C$4</formula>
    </cfRule>
  </conditionalFormatting>
  <conditionalFormatting sqref="BH26">
    <cfRule type="cellIs" dxfId="7405" priority="3934" operator="lessThan">
      <formula>$C$4</formula>
    </cfRule>
  </conditionalFormatting>
  <conditionalFormatting sqref="BH26">
    <cfRule type="cellIs" dxfId="7404" priority="3935" operator="lessThan">
      <formula>$C$4</formula>
    </cfRule>
  </conditionalFormatting>
  <conditionalFormatting sqref="BH27">
    <cfRule type="cellIs" dxfId="7403" priority="3936" operator="lessThan">
      <formula>$C$4</formula>
    </cfRule>
  </conditionalFormatting>
  <conditionalFormatting sqref="BH27">
    <cfRule type="cellIs" dxfId="7402" priority="3937" operator="lessThan">
      <formula>$C$4</formula>
    </cfRule>
  </conditionalFormatting>
  <conditionalFormatting sqref="BH28">
    <cfRule type="cellIs" dxfId="7401" priority="3938" operator="lessThan">
      <formula>$C$4</formula>
    </cfRule>
  </conditionalFormatting>
  <conditionalFormatting sqref="BH28">
    <cfRule type="cellIs" dxfId="7400" priority="3939" operator="lessThan">
      <formula>$C$4</formula>
    </cfRule>
  </conditionalFormatting>
  <conditionalFormatting sqref="BH29">
    <cfRule type="cellIs" dxfId="7399" priority="3940" operator="lessThan">
      <formula>$C$4</formula>
    </cfRule>
  </conditionalFormatting>
  <conditionalFormatting sqref="BH29">
    <cfRule type="cellIs" dxfId="7398" priority="3941" operator="lessThan">
      <formula>$C$4</formula>
    </cfRule>
  </conditionalFormatting>
  <conditionalFormatting sqref="BH30">
    <cfRule type="cellIs" dxfId="7397" priority="3942" operator="lessThan">
      <formula>$C$4</formula>
    </cfRule>
  </conditionalFormatting>
  <conditionalFormatting sqref="BH30">
    <cfRule type="cellIs" dxfId="7396" priority="3943" operator="lessThan">
      <formula>$C$4</formula>
    </cfRule>
  </conditionalFormatting>
  <conditionalFormatting sqref="BH31">
    <cfRule type="cellIs" dxfId="7395" priority="3944" operator="lessThan">
      <formula>$C$4</formula>
    </cfRule>
  </conditionalFormatting>
  <conditionalFormatting sqref="BH31">
    <cfRule type="cellIs" dxfId="7394" priority="3945" operator="lessThan">
      <formula>$C$4</formula>
    </cfRule>
  </conditionalFormatting>
  <conditionalFormatting sqref="BH32">
    <cfRule type="cellIs" dxfId="7393" priority="3946" operator="lessThan">
      <formula>$C$4</formula>
    </cfRule>
  </conditionalFormatting>
  <conditionalFormatting sqref="BH32">
    <cfRule type="cellIs" dxfId="7392" priority="3947" operator="lessThan">
      <formula>$C$4</formula>
    </cfRule>
  </conditionalFormatting>
  <conditionalFormatting sqref="BH33">
    <cfRule type="cellIs" dxfId="7391" priority="3948" operator="lessThan">
      <formula>$C$4</formula>
    </cfRule>
  </conditionalFormatting>
  <conditionalFormatting sqref="BH33">
    <cfRule type="cellIs" dxfId="7390" priority="3949" operator="lessThan">
      <formula>$C$4</formula>
    </cfRule>
  </conditionalFormatting>
  <conditionalFormatting sqref="BH34">
    <cfRule type="cellIs" dxfId="7389" priority="3950" operator="lessThan">
      <formula>$C$4</formula>
    </cfRule>
  </conditionalFormatting>
  <conditionalFormatting sqref="BH34">
    <cfRule type="cellIs" dxfId="7388" priority="3951" operator="lessThan">
      <formula>$C$4</formula>
    </cfRule>
  </conditionalFormatting>
  <conditionalFormatting sqref="BH35">
    <cfRule type="cellIs" dxfId="7387" priority="3952" operator="lessThan">
      <formula>$C$4</formula>
    </cfRule>
  </conditionalFormatting>
  <conditionalFormatting sqref="BH35">
    <cfRule type="cellIs" dxfId="7386" priority="3953" operator="lessThan">
      <formula>$C$4</formula>
    </cfRule>
  </conditionalFormatting>
  <conditionalFormatting sqref="BH36">
    <cfRule type="cellIs" dxfId="7385" priority="3954" operator="lessThan">
      <formula>$C$4</formula>
    </cfRule>
  </conditionalFormatting>
  <conditionalFormatting sqref="BH36">
    <cfRule type="cellIs" dxfId="7384" priority="3955" operator="lessThan">
      <formula>$C$4</formula>
    </cfRule>
  </conditionalFormatting>
  <conditionalFormatting sqref="BH37">
    <cfRule type="cellIs" dxfId="7383" priority="3956" operator="lessThan">
      <formula>$C$4</formula>
    </cfRule>
  </conditionalFormatting>
  <conditionalFormatting sqref="BH37">
    <cfRule type="cellIs" dxfId="7382" priority="3957" operator="lessThan">
      <formula>$C$4</formula>
    </cfRule>
  </conditionalFormatting>
  <conditionalFormatting sqref="BH38">
    <cfRule type="cellIs" dxfId="7381" priority="3958" operator="lessThan">
      <formula>$C$4</formula>
    </cfRule>
  </conditionalFormatting>
  <conditionalFormatting sqref="BH38">
    <cfRule type="cellIs" dxfId="7380" priority="3959" operator="lessThan">
      <formula>$C$4</formula>
    </cfRule>
  </conditionalFormatting>
  <conditionalFormatting sqref="BH39">
    <cfRule type="cellIs" dxfId="7379" priority="3960" operator="lessThan">
      <formula>$C$4</formula>
    </cfRule>
  </conditionalFormatting>
  <conditionalFormatting sqref="BH39">
    <cfRule type="cellIs" dxfId="7378" priority="3961" operator="lessThan">
      <formula>$C$4</formula>
    </cfRule>
  </conditionalFormatting>
  <conditionalFormatting sqref="BH40">
    <cfRule type="cellIs" dxfId="7377" priority="3962" operator="lessThan">
      <formula>$C$4</formula>
    </cfRule>
  </conditionalFormatting>
  <conditionalFormatting sqref="BH40">
    <cfRule type="cellIs" dxfId="7376" priority="3963" operator="lessThan">
      <formula>$C$4</formula>
    </cfRule>
  </conditionalFormatting>
  <conditionalFormatting sqref="BH41">
    <cfRule type="cellIs" dxfId="7375" priority="3964" operator="lessThan">
      <formula>$C$4</formula>
    </cfRule>
  </conditionalFormatting>
  <conditionalFormatting sqref="BH41">
    <cfRule type="cellIs" dxfId="7374" priority="3965" operator="lessThan">
      <formula>$C$4</formula>
    </cfRule>
  </conditionalFormatting>
  <conditionalFormatting sqref="BH42">
    <cfRule type="cellIs" dxfId="7373" priority="3966" operator="lessThan">
      <formula>$C$4</formula>
    </cfRule>
  </conditionalFormatting>
  <conditionalFormatting sqref="BH42">
    <cfRule type="cellIs" dxfId="7372" priority="3967" operator="lessThan">
      <formula>$C$4</formula>
    </cfRule>
  </conditionalFormatting>
  <conditionalFormatting sqref="BH43">
    <cfRule type="cellIs" dxfId="7371" priority="3968" operator="lessThan">
      <formula>$C$4</formula>
    </cfRule>
  </conditionalFormatting>
  <conditionalFormatting sqref="BH43">
    <cfRule type="cellIs" dxfId="7370" priority="3969" operator="lessThan">
      <formula>$C$4</formula>
    </cfRule>
  </conditionalFormatting>
  <conditionalFormatting sqref="BH44">
    <cfRule type="cellIs" dxfId="7369" priority="3970" operator="lessThan">
      <formula>$C$4</formula>
    </cfRule>
  </conditionalFormatting>
  <conditionalFormatting sqref="BH44">
    <cfRule type="cellIs" dxfId="7368" priority="3971" operator="lessThan">
      <formula>$C$4</formula>
    </cfRule>
  </conditionalFormatting>
  <conditionalFormatting sqref="BH45">
    <cfRule type="cellIs" dxfId="7367" priority="3972" operator="lessThan">
      <formula>$C$4</formula>
    </cfRule>
  </conditionalFormatting>
  <conditionalFormatting sqref="BH45">
    <cfRule type="cellIs" dxfId="7366" priority="3973" operator="lessThan">
      <formula>$C$4</formula>
    </cfRule>
  </conditionalFormatting>
  <conditionalFormatting sqref="BH46">
    <cfRule type="cellIs" dxfId="7365" priority="3974" operator="lessThan">
      <formula>$C$4</formula>
    </cfRule>
  </conditionalFormatting>
  <conditionalFormatting sqref="BH46">
    <cfRule type="cellIs" dxfId="7364" priority="3975" operator="lessThan">
      <formula>$C$4</formula>
    </cfRule>
  </conditionalFormatting>
  <conditionalFormatting sqref="BH47">
    <cfRule type="cellIs" dxfId="7363" priority="3976" operator="lessThan">
      <formula>$C$4</formula>
    </cfRule>
  </conditionalFormatting>
  <conditionalFormatting sqref="BH47">
    <cfRule type="cellIs" dxfId="7362" priority="3977" operator="lessThan">
      <formula>$C$4</formula>
    </cfRule>
  </conditionalFormatting>
  <conditionalFormatting sqref="BH48">
    <cfRule type="cellIs" dxfId="7361" priority="3978" operator="lessThan">
      <formula>$C$4</formula>
    </cfRule>
  </conditionalFormatting>
  <conditionalFormatting sqref="BH48">
    <cfRule type="cellIs" dxfId="7360" priority="3979" operator="lessThan">
      <formula>$C$4</formula>
    </cfRule>
  </conditionalFormatting>
  <conditionalFormatting sqref="BH49">
    <cfRule type="cellIs" dxfId="7359" priority="3980" operator="lessThan">
      <formula>$C$4</formula>
    </cfRule>
  </conditionalFormatting>
  <conditionalFormatting sqref="BH49">
    <cfRule type="cellIs" dxfId="7358" priority="3981" operator="lessThan">
      <formula>$C$4</formula>
    </cfRule>
  </conditionalFormatting>
  <conditionalFormatting sqref="BH50">
    <cfRule type="cellIs" dxfId="7357" priority="3982" operator="lessThan">
      <formula>$C$4</formula>
    </cfRule>
  </conditionalFormatting>
  <conditionalFormatting sqref="BH50">
    <cfRule type="cellIs" dxfId="7356" priority="3983" operator="lessThan">
      <formula>$C$4</formula>
    </cfRule>
  </conditionalFormatting>
  <conditionalFormatting sqref="BH51">
    <cfRule type="cellIs" dxfId="7355" priority="3984" operator="lessThan">
      <formula>$C$4</formula>
    </cfRule>
  </conditionalFormatting>
  <conditionalFormatting sqref="BH51">
    <cfRule type="cellIs" dxfId="7354" priority="3985" operator="lessThan">
      <formula>$C$4</formula>
    </cfRule>
  </conditionalFormatting>
  <conditionalFormatting sqref="BH52">
    <cfRule type="cellIs" dxfId="7353" priority="3986" operator="lessThan">
      <formula>$C$4</formula>
    </cfRule>
  </conditionalFormatting>
  <conditionalFormatting sqref="BH52">
    <cfRule type="cellIs" dxfId="7352" priority="3987" operator="lessThan">
      <formula>$C$4</formula>
    </cfRule>
  </conditionalFormatting>
  <conditionalFormatting sqref="BH53">
    <cfRule type="cellIs" dxfId="7351" priority="3988" operator="lessThan">
      <formula>$C$4</formula>
    </cfRule>
  </conditionalFormatting>
  <conditionalFormatting sqref="BH53">
    <cfRule type="cellIs" dxfId="7350" priority="3989" operator="lessThan">
      <formula>$C$4</formula>
    </cfRule>
  </conditionalFormatting>
  <conditionalFormatting sqref="BH54">
    <cfRule type="cellIs" dxfId="7349" priority="3990" operator="lessThan">
      <formula>$C$4</formula>
    </cfRule>
  </conditionalFormatting>
  <conditionalFormatting sqref="BH54">
    <cfRule type="cellIs" dxfId="7348" priority="3991" operator="lessThan">
      <formula>$C$4</formula>
    </cfRule>
  </conditionalFormatting>
  <conditionalFormatting sqref="BH55">
    <cfRule type="cellIs" dxfId="7347" priority="3992" operator="lessThan">
      <formula>$C$4</formula>
    </cfRule>
  </conditionalFormatting>
  <conditionalFormatting sqref="BH55">
    <cfRule type="cellIs" dxfId="7346" priority="3993" operator="lessThan">
      <formula>$C$4</formula>
    </cfRule>
  </conditionalFormatting>
  <conditionalFormatting sqref="BH56">
    <cfRule type="cellIs" dxfId="7345" priority="3994" operator="lessThan">
      <formula>$C$4</formula>
    </cfRule>
  </conditionalFormatting>
  <conditionalFormatting sqref="BH56">
    <cfRule type="cellIs" dxfId="7344" priority="3995" operator="lessThan">
      <formula>$C$4</formula>
    </cfRule>
  </conditionalFormatting>
  <conditionalFormatting sqref="BH57">
    <cfRule type="cellIs" dxfId="7343" priority="3996" operator="lessThan">
      <formula>$C$4</formula>
    </cfRule>
  </conditionalFormatting>
  <conditionalFormatting sqref="BH57">
    <cfRule type="cellIs" dxfId="7342" priority="3997" operator="lessThan">
      <formula>$C$4</formula>
    </cfRule>
  </conditionalFormatting>
  <conditionalFormatting sqref="BH58">
    <cfRule type="cellIs" dxfId="7341" priority="3998" operator="lessThan">
      <formula>$C$4</formula>
    </cfRule>
  </conditionalFormatting>
  <conditionalFormatting sqref="BH58">
    <cfRule type="cellIs" dxfId="7340" priority="3999" operator="lessThan">
      <formula>$C$4</formula>
    </cfRule>
  </conditionalFormatting>
  <conditionalFormatting sqref="BH59">
    <cfRule type="cellIs" dxfId="7339" priority="4000" operator="lessThan">
      <formula>$C$4</formula>
    </cfRule>
  </conditionalFormatting>
  <conditionalFormatting sqref="BH59">
    <cfRule type="cellIs" dxfId="7338" priority="4001" operator="lessThan">
      <formula>$C$4</formula>
    </cfRule>
  </conditionalFormatting>
  <conditionalFormatting sqref="BH60">
    <cfRule type="cellIs" dxfId="7337" priority="4002" operator="lessThan">
      <formula>$C$4</formula>
    </cfRule>
  </conditionalFormatting>
  <conditionalFormatting sqref="BH60">
    <cfRule type="cellIs" dxfId="7336" priority="4003" operator="lessThan">
      <formula>$C$4</formula>
    </cfRule>
  </conditionalFormatting>
  <conditionalFormatting sqref="BI11">
    <cfRule type="cellIs" dxfId="7335" priority="4004" operator="lessThan">
      <formula>$C$4</formula>
    </cfRule>
  </conditionalFormatting>
  <conditionalFormatting sqref="BI11">
    <cfRule type="cellIs" dxfId="7334" priority="4005" operator="lessThan">
      <formula>$C$4</formula>
    </cfRule>
  </conditionalFormatting>
  <conditionalFormatting sqref="BI12">
    <cfRule type="cellIs" dxfId="7333" priority="4006" operator="lessThan">
      <formula>$C$4</formula>
    </cfRule>
  </conditionalFormatting>
  <conditionalFormatting sqref="BI12">
    <cfRule type="cellIs" dxfId="7332" priority="4007" operator="lessThan">
      <formula>$C$4</formula>
    </cfRule>
  </conditionalFormatting>
  <conditionalFormatting sqref="BI13">
    <cfRule type="cellIs" dxfId="7331" priority="4008" operator="lessThan">
      <formula>$C$4</formula>
    </cfRule>
  </conditionalFormatting>
  <conditionalFormatting sqref="BI13">
    <cfRule type="cellIs" dxfId="7330" priority="4009" operator="lessThan">
      <formula>$C$4</formula>
    </cfRule>
  </conditionalFormatting>
  <conditionalFormatting sqref="BI14">
    <cfRule type="cellIs" dxfId="7329" priority="4010" operator="lessThan">
      <formula>$C$4</formula>
    </cfRule>
  </conditionalFormatting>
  <conditionalFormatting sqref="BI14">
    <cfRule type="cellIs" dxfId="7328" priority="4011" operator="lessThan">
      <formula>$C$4</formula>
    </cfRule>
  </conditionalFormatting>
  <conditionalFormatting sqref="BI15">
    <cfRule type="cellIs" dxfId="7327" priority="4012" operator="lessThan">
      <formula>$C$4</formula>
    </cfRule>
  </conditionalFormatting>
  <conditionalFormatting sqref="BI15">
    <cfRule type="cellIs" dxfId="7326" priority="4013" operator="lessThan">
      <formula>$C$4</formula>
    </cfRule>
  </conditionalFormatting>
  <conditionalFormatting sqref="BI16">
    <cfRule type="cellIs" dxfId="7325" priority="4014" operator="lessThan">
      <formula>$C$4</formula>
    </cfRule>
  </conditionalFormatting>
  <conditionalFormatting sqref="BI16">
    <cfRule type="cellIs" dxfId="7324" priority="4015" operator="lessThan">
      <formula>$C$4</formula>
    </cfRule>
  </conditionalFormatting>
  <conditionalFormatting sqref="BI17">
    <cfRule type="cellIs" dxfId="7323" priority="4016" operator="lessThan">
      <formula>$C$4</formula>
    </cfRule>
  </conditionalFormatting>
  <conditionalFormatting sqref="BI17">
    <cfRule type="cellIs" dxfId="7322" priority="4017" operator="lessThan">
      <formula>$C$4</formula>
    </cfRule>
  </conditionalFormatting>
  <conditionalFormatting sqref="BI18">
    <cfRule type="cellIs" dxfId="7321" priority="4018" operator="lessThan">
      <formula>$C$4</formula>
    </cfRule>
  </conditionalFormatting>
  <conditionalFormatting sqref="BI18">
    <cfRule type="cellIs" dxfId="7320" priority="4019" operator="lessThan">
      <formula>$C$4</formula>
    </cfRule>
  </conditionalFormatting>
  <conditionalFormatting sqref="BI19">
    <cfRule type="cellIs" dxfId="7319" priority="4020" operator="lessThan">
      <formula>$C$4</formula>
    </cfRule>
  </conditionalFormatting>
  <conditionalFormatting sqref="BI19">
    <cfRule type="cellIs" dxfId="7318" priority="4021" operator="lessThan">
      <formula>$C$4</formula>
    </cfRule>
  </conditionalFormatting>
  <conditionalFormatting sqref="BI20">
    <cfRule type="cellIs" dxfId="7317" priority="4022" operator="lessThan">
      <formula>$C$4</formula>
    </cfRule>
  </conditionalFormatting>
  <conditionalFormatting sqref="BI20">
    <cfRule type="cellIs" dxfId="7316" priority="4023" operator="lessThan">
      <formula>$C$4</formula>
    </cfRule>
  </conditionalFormatting>
  <conditionalFormatting sqref="BI21">
    <cfRule type="cellIs" dxfId="7315" priority="4024" operator="lessThan">
      <formula>$C$4</formula>
    </cfRule>
  </conditionalFormatting>
  <conditionalFormatting sqref="BI21">
    <cfRule type="cellIs" dxfId="7314" priority="4025" operator="lessThan">
      <formula>$C$4</formula>
    </cfRule>
  </conditionalFormatting>
  <conditionalFormatting sqref="BI22">
    <cfRule type="cellIs" dxfId="7313" priority="4026" operator="lessThan">
      <formula>$C$4</formula>
    </cfRule>
  </conditionalFormatting>
  <conditionalFormatting sqref="BI22">
    <cfRule type="cellIs" dxfId="7312" priority="4027" operator="lessThan">
      <formula>$C$4</formula>
    </cfRule>
  </conditionalFormatting>
  <conditionalFormatting sqref="BI23">
    <cfRule type="cellIs" dxfId="7311" priority="4028" operator="lessThan">
      <formula>$C$4</formula>
    </cfRule>
  </conditionalFormatting>
  <conditionalFormatting sqref="BI23">
    <cfRule type="cellIs" dxfId="7310" priority="4029" operator="lessThan">
      <formula>$C$4</formula>
    </cfRule>
  </conditionalFormatting>
  <conditionalFormatting sqref="BI24">
    <cfRule type="cellIs" dxfId="7309" priority="4030" operator="lessThan">
      <formula>$C$4</formula>
    </cfRule>
  </conditionalFormatting>
  <conditionalFormatting sqref="BI24">
    <cfRule type="cellIs" dxfId="7308" priority="4031" operator="lessThan">
      <formula>$C$4</formula>
    </cfRule>
  </conditionalFormatting>
  <conditionalFormatting sqref="BI25">
    <cfRule type="cellIs" dxfId="7307" priority="4032" operator="lessThan">
      <formula>$C$4</formula>
    </cfRule>
  </conditionalFormatting>
  <conditionalFormatting sqref="BI25">
    <cfRule type="cellIs" dxfId="7306" priority="4033" operator="lessThan">
      <formula>$C$4</formula>
    </cfRule>
  </conditionalFormatting>
  <conditionalFormatting sqref="BI26">
    <cfRule type="cellIs" dxfId="7305" priority="4034" operator="lessThan">
      <formula>$C$4</formula>
    </cfRule>
  </conditionalFormatting>
  <conditionalFormatting sqref="BI26">
    <cfRule type="cellIs" dxfId="7304" priority="4035" operator="lessThan">
      <formula>$C$4</formula>
    </cfRule>
  </conditionalFormatting>
  <conditionalFormatting sqref="BI27">
    <cfRule type="cellIs" dxfId="7303" priority="4036" operator="lessThan">
      <formula>$C$4</formula>
    </cfRule>
  </conditionalFormatting>
  <conditionalFormatting sqref="BI27">
    <cfRule type="cellIs" dxfId="7302" priority="4037" operator="lessThan">
      <formula>$C$4</formula>
    </cfRule>
  </conditionalFormatting>
  <conditionalFormatting sqref="BI28">
    <cfRule type="cellIs" dxfId="7301" priority="4038" operator="lessThan">
      <formula>$C$4</formula>
    </cfRule>
  </conditionalFormatting>
  <conditionalFormatting sqref="BI28">
    <cfRule type="cellIs" dxfId="7300" priority="4039" operator="lessThan">
      <formula>$C$4</formula>
    </cfRule>
  </conditionalFormatting>
  <conditionalFormatting sqref="BI29">
    <cfRule type="cellIs" dxfId="7299" priority="4040" operator="lessThan">
      <formula>$C$4</formula>
    </cfRule>
  </conditionalFormatting>
  <conditionalFormatting sqref="BI29">
    <cfRule type="cellIs" dxfId="7298" priority="4041" operator="lessThan">
      <formula>$C$4</formula>
    </cfRule>
  </conditionalFormatting>
  <conditionalFormatting sqref="BI30">
    <cfRule type="cellIs" dxfId="7297" priority="4042" operator="lessThan">
      <formula>$C$4</formula>
    </cfRule>
  </conditionalFormatting>
  <conditionalFormatting sqref="BI30">
    <cfRule type="cellIs" dxfId="7296" priority="4043" operator="lessThan">
      <formula>$C$4</formula>
    </cfRule>
  </conditionalFormatting>
  <conditionalFormatting sqref="BI31">
    <cfRule type="cellIs" dxfId="7295" priority="4044" operator="lessThan">
      <formula>$C$4</formula>
    </cfRule>
  </conditionalFormatting>
  <conditionalFormatting sqref="BI31">
    <cfRule type="cellIs" dxfId="7294" priority="4045" operator="lessThan">
      <formula>$C$4</formula>
    </cfRule>
  </conditionalFormatting>
  <conditionalFormatting sqref="BI32">
    <cfRule type="cellIs" dxfId="7293" priority="4046" operator="lessThan">
      <formula>$C$4</formula>
    </cfRule>
  </conditionalFormatting>
  <conditionalFormatting sqref="BI32">
    <cfRule type="cellIs" dxfId="7292" priority="4047" operator="lessThan">
      <formula>$C$4</formula>
    </cfRule>
  </conditionalFormatting>
  <conditionalFormatting sqref="BI33">
    <cfRule type="cellIs" dxfId="7291" priority="4048" operator="lessThan">
      <formula>$C$4</formula>
    </cfRule>
  </conditionalFormatting>
  <conditionalFormatting sqref="BI33">
    <cfRule type="cellIs" dxfId="7290" priority="4049" operator="lessThan">
      <formula>$C$4</formula>
    </cfRule>
  </conditionalFormatting>
  <conditionalFormatting sqref="BI34">
    <cfRule type="cellIs" dxfId="7289" priority="4050" operator="lessThan">
      <formula>$C$4</formula>
    </cfRule>
  </conditionalFormatting>
  <conditionalFormatting sqref="BI34">
    <cfRule type="cellIs" dxfId="7288" priority="4051" operator="lessThan">
      <formula>$C$4</formula>
    </cfRule>
  </conditionalFormatting>
  <conditionalFormatting sqref="BI35">
    <cfRule type="cellIs" dxfId="7287" priority="4052" operator="lessThan">
      <formula>$C$4</formula>
    </cfRule>
  </conditionalFormatting>
  <conditionalFormatting sqref="BI35">
    <cfRule type="cellIs" dxfId="7286" priority="4053" operator="lessThan">
      <formula>$C$4</formula>
    </cfRule>
  </conditionalFormatting>
  <conditionalFormatting sqref="BI36">
    <cfRule type="cellIs" dxfId="7285" priority="4054" operator="lessThan">
      <formula>$C$4</formula>
    </cfRule>
  </conditionalFormatting>
  <conditionalFormatting sqref="BI36">
    <cfRule type="cellIs" dxfId="7284" priority="4055" operator="lessThan">
      <formula>$C$4</formula>
    </cfRule>
  </conditionalFormatting>
  <conditionalFormatting sqref="BI37">
    <cfRule type="cellIs" dxfId="7283" priority="4056" operator="lessThan">
      <formula>$C$4</formula>
    </cfRule>
  </conditionalFormatting>
  <conditionalFormatting sqref="BI37">
    <cfRule type="cellIs" dxfId="7282" priority="4057" operator="lessThan">
      <formula>$C$4</formula>
    </cfRule>
  </conditionalFormatting>
  <conditionalFormatting sqref="BI38">
    <cfRule type="cellIs" dxfId="7281" priority="4058" operator="lessThan">
      <formula>$C$4</formula>
    </cfRule>
  </conditionalFormatting>
  <conditionalFormatting sqref="BI38">
    <cfRule type="cellIs" dxfId="7280" priority="4059" operator="lessThan">
      <formula>$C$4</formula>
    </cfRule>
  </conditionalFormatting>
  <conditionalFormatting sqref="BI39">
    <cfRule type="cellIs" dxfId="7279" priority="4060" operator="lessThan">
      <formula>$C$4</formula>
    </cfRule>
  </conditionalFormatting>
  <conditionalFormatting sqref="BI39">
    <cfRule type="cellIs" dxfId="7278" priority="4061" operator="lessThan">
      <formula>$C$4</formula>
    </cfRule>
  </conditionalFormatting>
  <conditionalFormatting sqref="BI40">
    <cfRule type="cellIs" dxfId="7277" priority="4062" operator="lessThan">
      <formula>$C$4</formula>
    </cfRule>
  </conditionalFormatting>
  <conditionalFormatting sqref="BI40">
    <cfRule type="cellIs" dxfId="7276" priority="4063" operator="lessThan">
      <formula>$C$4</formula>
    </cfRule>
  </conditionalFormatting>
  <conditionalFormatting sqref="BI41">
    <cfRule type="cellIs" dxfId="7275" priority="4064" operator="lessThan">
      <formula>$C$4</formula>
    </cfRule>
  </conditionalFormatting>
  <conditionalFormatting sqref="BI41">
    <cfRule type="cellIs" dxfId="7274" priority="4065" operator="lessThan">
      <formula>$C$4</formula>
    </cfRule>
  </conditionalFormatting>
  <conditionalFormatting sqref="BI42">
    <cfRule type="cellIs" dxfId="7273" priority="4066" operator="lessThan">
      <formula>$C$4</formula>
    </cfRule>
  </conditionalFormatting>
  <conditionalFormatting sqref="BI42">
    <cfRule type="cellIs" dxfId="7272" priority="4067" operator="lessThan">
      <formula>$C$4</formula>
    </cfRule>
  </conditionalFormatting>
  <conditionalFormatting sqref="BI43">
    <cfRule type="cellIs" dxfId="7271" priority="4068" operator="lessThan">
      <formula>$C$4</formula>
    </cfRule>
  </conditionalFormatting>
  <conditionalFormatting sqref="BI43">
    <cfRule type="cellIs" dxfId="7270" priority="4069" operator="lessThan">
      <formula>$C$4</formula>
    </cfRule>
  </conditionalFormatting>
  <conditionalFormatting sqref="BI44">
    <cfRule type="cellIs" dxfId="7269" priority="4070" operator="lessThan">
      <formula>$C$4</formula>
    </cfRule>
  </conditionalFormatting>
  <conditionalFormatting sqref="BI44">
    <cfRule type="cellIs" dxfId="7268" priority="4071" operator="lessThan">
      <formula>$C$4</formula>
    </cfRule>
  </conditionalFormatting>
  <conditionalFormatting sqref="BI45">
    <cfRule type="cellIs" dxfId="7267" priority="4072" operator="lessThan">
      <formula>$C$4</formula>
    </cfRule>
  </conditionalFormatting>
  <conditionalFormatting sqref="BI45">
    <cfRule type="cellIs" dxfId="7266" priority="4073" operator="lessThan">
      <formula>$C$4</formula>
    </cfRule>
  </conditionalFormatting>
  <conditionalFormatting sqref="BI46">
    <cfRule type="cellIs" dxfId="7265" priority="4074" operator="lessThan">
      <formula>$C$4</formula>
    </cfRule>
  </conditionalFormatting>
  <conditionalFormatting sqref="BI46">
    <cfRule type="cellIs" dxfId="7264" priority="4075" operator="lessThan">
      <formula>$C$4</formula>
    </cfRule>
  </conditionalFormatting>
  <conditionalFormatting sqref="BI47">
    <cfRule type="cellIs" dxfId="7263" priority="4076" operator="lessThan">
      <formula>$C$4</formula>
    </cfRule>
  </conditionalFormatting>
  <conditionalFormatting sqref="BI47">
    <cfRule type="cellIs" dxfId="7262" priority="4077" operator="lessThan">
      <formula>$C$4</formula>
    </cfRule>
  </conditionalFormatting>
  <conditionalFormatting sqref="BI48">
    <cfRule type="cellIs" dxfId="7261" priority="4078" operator="lessThan">
      <formula>$C$4</formula>
    </cfRule>
  </conditionalFormatting>
  <conditionalFormatting sqref="BI48">
    <cfRule type="cellIs" dxfId="7260" priority="4079" operator="lessThan">
      <formula>$C$4</formula>
    </cfRule>
  </conditionalFormatting>
  <conditionalFormatting sqref="BI49">
    <cfRule type="cellIs" dxfId="7259" priority="4080" operator="lessThan">
      <formula>$C$4</formula>
    </cfRule>
  </conditionalFormatting>
  <conditionalFormatting sqref="BI49">
    <cfRule type="cellIs" dxfId="7258" priority="4081" operator="lessThan">
      <formula>$C$4</formula>
    </cfRule>
  </conditionalFormatting>
  <conditionalFormatting sqref="BI50">
    <cfRule type="cellIs" dxfId="7257" priority="4082" operator="lessThan">
      <formula>$C$4</formula>
    </cfRule>
  </conditionalFormatting>
  <conditionalFormatting sqref="BI50">
    <cfRule type="cellIs" dxfId="7256" priority="4083" operator="lessThan">
      <formula>$C$4</formula>
    </cfRule>
  </conditionalFormatting>
  <conditionalFormatting sqref="BI51">
    <cfRule type="cellIs" dxfId="7255" priority="4084" operator="lessThan">
      <formula>$C$4</formula>
    </cfRule>
  </conditionalFormatting>
  <conditionalFormatting sqref="BI51">
    <cfRule type="cellIs" dxfId="7254" priority="4085" operator="lessThan">
      <formula>$C$4</formula>
    </cfRule>
  </conditionalFormatting>
  <conditionalFormatting sqref="BI52">
    <cfRule type="cellIs" dxfId="7253" priority="4086" operator="lessThan">
      <formula>$C$4</formula>
    </cfRule>
  </conditionalFormatting>
  <conditionalFormatting sqref="BI52">
    <cfRule type="cellIs" dxfId="7252" priority="4087" operator="lessThan">
      <formula>$C$4</formula>
    </cfRule>
  </conditionalFormatting>
  <conditionalFormatting sqref="BI53">
    <cfRule type="cellIs" dxfId="7251" priority="4088" operator="lessThan">
      <formula>$C$4</formula>
    </cfRule>
  </conditionalFormatting>
  <conditionalFormatting sqref="BI53">
    <cfRule type="cellIs" dxfId="7250" priority="4089" operator="lessThan">
      <formula>$C$4</formula>
    </cfRule>
  </conditionalFormatting>
  <conditionalFormatting sqref="BI54">
    <cfRule type="cellIs" dxfId="7249" priority="4090" operator="lessThan">
      <formula>$C$4</formula>
    </cfRule>
  </conditionalFormatting>
  <conditionalFormatting sqref="BI54">
    <cfRule type="cellIs" dxfId="7248" priority="4091" operator="lessThan">
      <formula>$C$4</formula>
    </cfRule>
  </conditionalFormatting>
  <conditionalFormatting sqref="BI55">
    <cfRule type="cellIs" dxfId="7247" priority="4092" operator="lessThan">
      <formula>$C$4</formula>
    </cfRule>
  </conditionalFormatting>
  <conditionalFormatting sqref="BI55">
    <cfRule type="cellIs" dxfId="7246" priority="4093" operator="lessThan">
      <formula>$C$4</formula>
    </cfRule>
  </conditionalFormatting>
  <conditionalFormatting sqref="BI56">
    <cfRule type="cellIs" dxfId="7245" priority="4094" operator="lessThan">
      <formula>$C$4</formula>
    </cfRule>
  </conditionalFormatting>
  <conditionalFormatting sqref="BI56">
    <cfRule type="cellIs" dxfId="7244" priority="4095" operator="lessThan">
      <formula>$C$4</formula>
    </cfRule>
  </conditionalFormatting>
  <conditionalFormatting sqref="BI57">
    <cfRule type="cellIs" dxfId="7243" priority="4096" operator="lessThan">
      <formula>$C$4</formula>
    </cfRule>
  </conditionalFormatting>
  <conditionalFormatting sqref="BI57">
    <cfRule type="cellIs" dxfId="7242" priority="4097" operator="lessThan">
      <formula>$C$4</formula>
    </cfRule>
  </conditionalFormatting>
  <conditionalFormatting sqref="BI58">
    <cfRule type="cellIs" dxfId="7241" priority="4098" operator="lessThan">
      <formula>$C$4</formula>
    </cfRule>
  </conditionalFormatting>
  <conditionalFormatting sqref="BI58">
    <cfRule type="cellIs" dxfId="7240" priority="4099" operator="lessThan">
      <formula>$C$4</formula>
    </cfRule>
  </conditionalFormatting>
  <conditionalFormatting sqref="BI59">
    <cfRule type="cellIs" dxfId="7239" priority="4100" operator="lessThan">
      <formula>$C$4</formula>
    </cfRule>
  </conditionalFormatting>
  <conditionalFormatting sqref="BI59">
    <cfRule type="cellIs" dxfId="7238" priority="4101" operator="lessThan">
      <formula>$C$4</formula>
    </cfRule>
  </conditionalFormatting>
  <conditionalFormatting sqref="BI60">
    <cfRule type="cellIs" dxfId="7237" priority="4102" operator="lessThan">
      <formula>$C$4</formula>
    </cfRule>
  </conditionalFormatting>
  <conditionalFormatting sqref="BI60">
    <cfRule type="cellIs" dxfId="7236" priority="4103" operator="lessThan">
      <formula>$C$4</formula>
    </cfRule>
  </conditionalFormatting>
  <conditionalFormatting sqref="BJ11">
    <cfRule type="cellIs" dxfId="7235" priority="4104" operator="lessThan">
      <formula>$C$4</formula>
    </cfRule>
  </conditionalFormatting>
  <conditionalFormatting sqref="BJ11">
    <cfRule type="cellIs" dxfId="7234" priority="4105" operator="lessThan">
      <formula>$C$4</formula>
    </cfRule>
  </conditionalFormatting>
  <conditionalFormatting sqref="BJ12">
    <cfRule type="cellIs" dxfId="7233" priority="4106" operator="lessThan">
      <formula>$C$4</formula>
    </cfRule>
  </conditionalFormatting>
  <conditionalFormatting sqref="BJ12">
    <cfRule type="cellIs" dxfId="7232" priority="4107" operator="lessThan">
      <formula>$C$4</formula>
    </cfRule>
  </conditionalFormatting>
  <conditionalFormatting sqref="BJ13">
    <cfRule type="cellIs" dxfId="7231" priority="4108" operator="lessThan">
      <formula>$C$4</formula>
    </cfRule>
  </conditionalFormatting>
  <conditionalFormatting sqref="BJ13">
    <cfRule type="cellIs" dxfId="7230" priority="4109" operator="lessThan">
      <formula>$C$4</formula>
    </cfRule>
  </conditionalFormatting>
  <conditionalFormatting sqref="BJ14">
    <cfRule type="cellIs" dxfId="7229" priority="4110" operator="lessThan">
      <formula>$C$4</formula>
    </cfRule>
  </conditionalFormatting>
  <conditionalFormatting sqref="BJ14">
    <cfRule type="cellIs" dxfId="7228" priority="4111" operator="lessThan">
      <formula>$C$4</formula>
    </cfRule>
  </conditionalFormatting>
  <conditionalFormatting sqref="BJ15">
    <cfRule type="cellIs" dxfId="7227" priority="4112" operator="lessThan">
      <formula>$C$4</formula>
    </cfRule>
  </conditionalFormatting>
  <conditionalFormatting sqref="BJ15">
    <cfRule type="cellIs" dxfId="7226" priority="4113" operator="lessThan">
      <formula>$C$4</formula>
    </cfRule>
  </conditionalFormatting>
  <conditionalFormatting sqref="BJ16">
    <cfRule type="cellIs" dxfId="7225" priority="4114" operator="lessThan">
      <formula>$C$4</formula>
    </cfRule>
  </conditionalFormatting>
  <conditionalFormatting sqref="BJ16">
    <cfRule type="cellIs" dxfId="7224" priority="4115" operator="lessThan">
      <formula>$C$4</formula>
    </cfRule>
  </conditionalFormatting>
  <conditionalFormatting sqref="BJ17">
    <cfRule type="cellIs" dxfId="7223" priority="4116" operator="lessThan">
      <formula>$C$4</formula>
    </cfRule>
  </conditionalFormatting>
  <conditionalFormatting sqref="BJ17">
    <cfRule type="cellIs" dxfId="7222" priority="4117" operator="lessThan">
      <formula>$C$4</formula>
    </cfRule>
  </conditionalFormatting>
  <conditionalFormatting sqref="BJ18">
    <cfRule type="cellIs" dxfId="7221" priority="4118" operator="lessThan">
      <formula>$C$4</formula>
    </cfRule>
  </conditionalFormatting>
  <conditionalFormatting sqref="BJ18">
    <cfRule type="cellIs" dxfId="7220" priority="4119" operator="lessThan">
      <formula>$C$4</formula>
    </cfRule>
  </conditionalFormatting>
  <conditionalFormatting sqref="BJ19">
    <cfRule type="cellIs" dxfId="7219" priority="4120" operator="lessThan">
      <formula>$C$4</formula>
    </cfRule>
  </conditionalFormatting>
  <conditionalFormatting sqref="BJ19">
    <cfRule type="cellIs" dxfId="7218" priority="4121" operator="lessThan">
      <formula>$C$4</formula>
    </cfRule>
  </conditionalFormatting>
  <conditionalFormatting sqref="BJ20">
    <cfRule type="cellIs" dxfId="7217" priority="4122" operator="lessThan">
      <formula>$C$4</formula>
    </cfRule>
  </conditionalFormatting>
  <conditionalFormatting sqref="BJ20">
    <cfRule type="cellIs" dxfId="7216" priority="4123" operator="lessThan">
      <formula>$C$4</formula>
    </cfRule>
  </conditionalFormatting>
  <conditionalFormatting sqref="BJ21">
    <cfRule type="cellIs" dxfId="7215" priority="4124" operator="lessThan">
      <formula>$C$4</formula>
    </cfRule>
  </conditionalFormatting>
  <conditionalFormatting sqref="BJ21">
    <cfRule type="cellIs" dxfId="7214" priority="4125" operator="lessThan">
      <formula>$C$4</formula>
    </cfRule>
  </conditionalFormatting>
  <conditionalFormatting sqref="BJ22">
    <cfRule type="cellIs" dxfId="7213" priority="4126" operator="lessThan">
      <formula>$C$4</formula>
    </cfRule>
  </conditionalFormatting>
  <conditionalFormatting sqref="BJ22">
    <cfRule type="cellIs" dxfId="7212" priority="4127" operator="lessThan">
      <formula>$C$4</formula>
    </cfRule>
  </conditionalFormatting>
  <conditionalFormatting sqref="BJ23">
    <cfRule type="cellIs" dxfId="7211" priority="4128" operator="lessThan">
      <formula>$C$4</formula>
    </cfRule>
  </conditionalFormatting>
  <conditionalFormatting sqref="BJ23">
    <cfRule type="cellIs" dxfId="7210" priority="4129" operator="lessThan">
      <formula>$C$4</formula>
    </cfRule>
  </conditionalFormatting>
  <conditionalFormatting sqref="BJ24">
    <cfRule type="cellIs" dxfId="7209" priority="4130" operator="lessThan">
      <formula>$C$4</formula>
    </cfRule>
  </conditionalFormatting>
  <conditionalFormatting sqref="BJ24">
    <cfRule type="cellIs" dxfId="7208" priority="4131" operator="lessThan">
      <formula>$C$4</formula>
    </cfRule>
  </conditionalFormatting>
  <conditionalFormatting sqref="BJ25">
    <cfRule type="cellIs" dxfId="7207" priority="4132" operator="lessThan">
      <formula>$C$4</formula>
    </cfRule>
  </conditionalFormatting>
  <conditionalFormatting sqref="BJ25">
    <cfRule type="cellIs" dxfId="7206" priority="4133" operator="lessThan">
      <formula>$C$4</formula>
    </cfRule>
  </conditionalFormatting>
  <conditionalFormatting sqref="BJ26">
    <cfRule type="cellIs" dxfId="7205" priority="4134" operator="lessThan">
      <formula>$C$4</formula>
    </cfRule>
  </conditionalFormatting>
  <conditionalFormatting sqref="BJ26">
    <cfRule type="cellIs" dxfId="7204" priority="4135" operator="lessThan">
      <formula>$C$4</formula>
    </cfRule>
  </conditionalFormatting>
  <conditionalFormatting sqref="BJ27">
    <cfRule type="cellIs" dxfId="7203" priority="4136" operator="lessThan">
      <formula>$C$4</formula>
    </cfRule>
  </conditionalFormatting>
  <conditionalFormatting sqref="BJ27">
    <cfRule type="cellIs" dxfId="7202" priority="4137" operator="lessThan">
      <formula>$C$4</formula>
    </cfRule>
  </conditionalFormatting>
  <conditionalFormatting sqref="BJ28">
    <cfRule type="cellIs" dxfId="7201" priority="4138" operator="lessThan">
      <formula>$C$4</formula>
    </cfRule>
  </conditionalFormatting>
  <conditionalFormatting sqref="BJ28">
    <cfRule type="cellIs" dxfId="7200" priority="4139" operator="lessThan">
      <formula>$C$4</formula>
    </cfRule>
  </conditionalFormatting>
  <conditionalFormatting sqref="BJ29">
    <cfRule type="cellIs" dxfId="7199" priority="4140" operator="lessThan">
      <formula>$C$4</formula>
    </cfRule>
  </conditionalFormatting>
  <conditionalFormatting sqref="BJ29">
    <cfRule type="cellIs" dxfId="7198" priority="4141" operator="lessThan">
      <formula>$C$4</formula>
    </cfRule>
  </conditionalFormatting>
  <conditionalFormatting sqref="BJ30">
    <cfRule type="cellIs" dxfId="7197" priority="4142" operator="lessThan">
      <formula>$C$4</formula>
    </cfRule>
  </conditionalFormatting>
  <conditionalFormatting sqref="BJ30">
    <cfRule type="cellIs" dxfId="7196" priority="4143" operator="lessThan">
      <formula>$C$4</formula>
    </cfRule>
  </conditionalFormatting>
  <conditionalFormatting sqref="BJ31">
    <cfRule type="cellIs" dxfId="7195" priority="4144" operator="lessThan">
      <formula>$C$4</formula>
    </cfRule>
  </conditionalFormatting>
  <conditionalFormatting sqref="BJ31">
    <cfRule type="cellIs" dxfId="7194" priority="4145" operator="lessThan">
      <formula>$C$4</formula>
    </cfRule>
  </conditionalFormatting>
  <conditionalFormatting sqref="BJ32">
    <cfRule type="cellIs" dxfId="7193" priority="4146" operator="lessThan">
      <formula>$C$4</formula>
    </cfRule>
  </conditionalFormatting>
  <conditionalFormatting sqref="BJ32">
    <cfRule type="cellIs" dxfId="7192" priority="4147" operator="lessThan">
      <formula>$C$4</formula>
    </cfRule>
  </conditionalFormatting>
  <conditionalFormatting sqref="BJ33">
    <cfRule type="cellIs" dxfId="7191" priority="4148" operator="lessThan">
      <formula>$C$4</formula>
    </cfRule>
  </conditionalFormatting>
  <conditionalFormatting sqref="BJ33">
    <cfRule type="cellIs" dxfId="7190" priority="4149" operator="lessThan">
      <formula>$C$4</formula>
    </cfRule>
  </conditionalFormatting>
  <conditionalFormatting sqref="BJ34">
    <cfRule type="cellIs" dxfId="7189" priority="4150" operator="lessThan">
      <formula>$C$4</formula>
    </cfRule>
  </conditionalFormatting>
  <conditionalFormatting sqref="BJ34">
    <cfRule type="cellIs" dxfId="7188" priority="4151" operator="lessThan">
      <formula>$C$4</formula>
    </cfRule>
  </conditionalFormatting>
  <conditionalFormatting sqref="BJ35">
    <cfRule type="cellIs" dxfId="7187" priority="4152" operator="lessThan">
      <formula>$C$4</formula>
    </cfRule>
  </conditionalFormatting>
  <conditionalFormatting sqref="BJ35">
    <cfRule type="cellIs" dxfId="7186" priority="4153" operator="lessThan">
      <formula>$C$4</formula>
    </cfRule>
  </conditionalFormatting>
  <conditionalFormatting sqref="BJ36">
    <cfRule type="cellIs" dxfId="7185" priority="4154" operator="lessThan">
      <formula>$C$4</formula>
    </cfRule>
  </conditionalFormatting>
  <conditionalFormatting sqref="BJ36">
    <cfRule type="cellIs" dxfId="7184" priority="4155" operator="lessThan">
      <formula>$C$4</formula>
    </cfRule>
  </conditionalFormatting>
  <conditionalFormatting sqref="BJ37">
    <cfRule type="cellIs" dxfId="7183" priority="4156" operator="lessThan">
      <formula>$C$4</formula>
    </cfRule>
  </conditionalFormatting>
  <conditionalFormatting sqref="BJ37">
    <cfRule type="cellIs" dxfId="7182" priority="4157" operator="lessThan">
      <formula>$C$4</formula>
    </cfRule>
  </conditionalFormatting>
  <conditionalFormatting sqref="BJ38">
    <cfRule type="cellIs" dxfId="7181" priority="4158" operator="lessThan">
      <formula>$C$4</formula>
    </cfRule>
  </conditionalFormatting>
  <conditionalFormatting sqref="BJ38">
    <cfRule type="cellIs" dxfId="7180" priority="4159" operator="lessThan">
      <formula>$C$4</formula>
    </cfRule>
  </conditionalFormatting>
  <conditionalFormatting sqref="BJ39">
    <cfRule type="cellIs" dxfId="7179" priority="4160" operator="lessThan">
      <formula>$C$4</formula>
    </cfRule>
  </conditionalFormatting>
  <conditionalFormatting sqref="BJ39">
    <cfRule type="cellIs" dxfId="7178" priority="4161" operator="lessThan">
      <formula>$C$4</formula>
    </cfRule>
  </conditionalFormatting>
  <conditionalFormatting sqref="BJ40">
    <cfRule type="cellIs" dxfId="7177" priority="4162" operator="lessThan">
      <formula>$C$4</formula>
    </cfRule>
  </conditionalFormatting>
  <conditionalFormatting sqref="BJ40">
    <cfRule type="cellIs" dxfId="7176" priority="4163" operator="lessThan">
      <formula>$C$4</formula>
    </cfRule>
  </conditionalFormatting>
  <conditionalFormatting sqref="BJ41">
    <cfRule type="cellIs" dxfId="7175" priority="4164" operator="lessThan">
      <formula>$C$4</formula>
    </cfRule>
  </conditionalFormatting>
  <conditionalFormatting sqref="BJ41">
    <cfRule type="cellIs" dxfId="7174" priority="4165" operator="lessThan">
      <formula>$C$4</formula>
    </cfRule>
  </conditionalFormatting>
  <conditionalFormatting sqref="BJ42">
    <cfRule type="cellIs" dxfId="7173" priority="4166" operator="lessThan">
      <formula>$C$4</formula>
    </cfRule>
  </conditionalFormatting>
  <conditionalFormatting sqref="BJ42">
    <cfRule type="cellIs" dxfId="7172" priority="4167" operator="lessThan">
      <formula>$C$4</formula>
    </cfRule>
  </conditionalFormatting>
  <conditionalFormatting sqref="BJ43">
    <cfRule type="cellIs" dxfId="7171" priority="4168" operator="lessThan">
      <formula>$C$4</formula>
    </cfRule>
  </conditionalFormatting>
  <conditionalFormatting sqref="BJ43">
    <cfRule type="cellIs" dxfId="7170" priority="4169" operator="lessThan">
      <formula>$C$4</formula>
    </cfRule>
  </conditionalFormatting>
  <conditionalFormatting sqref="BJ44">
    <cfRule type="cellIs" dxfId="7169" priority="4170" operator="lessThan">
      <formula>$C$4</formula>
    </cfRule>
  </conditionalFormatting>
  <conditionalFormatting sqref="BJ44">
    <cfRule type="cellIs" dxfId="7168" priority="4171" operator="lessThan">
      <formula>$C$4</formula>
    </cfRule>
  </conditionalFormatting>
  <conditionalFormatting sqref="BJ45">
    <cfRule type="cellIs" dxfId="7167" priority="4172" operator="lessThan">
      <formula>$C$4</formula>
    </cfRule>
  </conditionalFormatting>
  <conditionalFormatting sqref="BJ45">
    <cfRule type="cellIs" dxfId="7166" priority="4173" operator="lessThan">
      <formula>$C$4</formula>
    </cfRule>
  </conditionalFormatting>
  <conditionalFormatting sqref="BJ46">
    <cfRule type="cellIs" dxfId="7165" priority="4174" operator="lessThan">
      <formula>$C$4</formula>
    </cfRule>
  </conditionalFormatting>
  <conditionalFormatting sqref="BJ46">
    <cfRule type="cellIs" dxfId="7164" priority="4175" operator="lessThan">
      <formula>$C$4</formula>
    </cfRule>
  </conditionalFormatting>
  <conditionalFormatting sqref="BJ47">
    <cfRule type="cellIs" dxfId="7163" priority="4176" operator="lessThan">
      <formula>$C$4</formula>
    </cfRule>
  </conditionalFormatting>
  <conditionalFormatting sqref="BJ47">
    <cfRule type="cellIs" dxfId="7162" priority="4177" operator="lessThan">
      <formula>$C$4</formula>
    </cfRule>
  </conditionalFormatting>
  <conditionalFormatting sqref="BJ48">
    <cfRule type="cellIs" dxfId="7161" priority="4178" operator="lessThan">
      <formula>$C$4</formula>
    </cfRule>
  </conditionalFormatting>
  <conditionalFormatting sqref="BJ48">
    <cfRule type="cellIs" dxfId="7160" priority="4179" operator="lessThan">
      <formula>$C$4</formula>
    </cfRule>
  </conditionalFormatting>
  <conditionalFormatting sqref="BJ49">
    <cfRule type="cellIs" dxfId="7159" priority="4180" operator="lessThan">
      <formula>$C$4</formula>
    </cfRule>
  </conditionalFormatting>
  <conditionalFormatting sqref="BJ49">
    <cfRule type="cellIs" dxfId="7158" priority="4181" operator="lessThan">
      <formula>$C$4</formula>
    </cfRule>
  </conditionalFormatting>
  <conditionalFormatting sqref="BJ50">
    <cfRule type="cellIs" dxfId="7157" priority="4182" operator="lessThan">
      <formula>$C$4</formula>
    </cfRule>
  </conditionalFormatting>
  <conditionalFormatting sqref="BJ50">
    <cfRule type="cellIs" dxfId="7156" priority="4183" operator="lessThan">
      <formula>$C$4</formula>
    </cfRule>
  </conditionalFormatting>
  <conditionalFormatting sqref="BJ51">
    <cfRule type="cellIs" dxfId="7155" priority="4184" operator="lessThan">
      <formula>$C$4</formula>
    </cfRule>
  </conditionalFormatting>
  <conditionalFormatting sqref="BJ51">
    <cfRule type="cellIs" dxfId="7154" priority="4185" operator="lessThan">
      <formula>$C$4</formula>
    </cfRule>
  </conditionalFormatting>
  <conditionalFormatting sqref="BJ52">
    <cfRule type="cellIs" dxfId="7153" priority="4186" operator="lessThan">
      <formula>$C$4</formula>
    </cfRule>
  </conditionalFormatting>
  <conditionalFormatting sqref="BJ52">
    <cfRule type="cellIs" dxfId="7152" priority="4187" operator="lessThan">
      <formula>$C$4</formula>
    </cfRule>
  </conditionalFormatting>
  <conditionalFormatting sqref="BJ53">
    <cfRule type="cellIs" dxfId="7151" priority="4188" operator="lessThan">
      <formula>$C$4</formula>
    </cfRule>
  </conditionalFormatting>
  <conditionalFormatting sqref="BJ53">
    <cfRule type="cellIs" dxfId="7150" priority="4189" operator="lessThan">
      <formula>$C$4</formula>
    </cfRule>
  </conditionalFormatting>
  <conditionalFormatting sqref="BJ54">
    <cfRule type="cellIs" dxfId="7149" priority="4190" operator="lessThan">
      <formula>$C$4</formula>
    </cfRule>
  </conditionalFormatting>
  <conditionalFormatting sqref="BJ54">
    <cfRule type="cellIs" dxfId="7148" priority="4191" operator="lessThan">
      <formula>$C$4</formula>
    </cfRule>
  </conditionalFormatting>
  <conditionalFormatting sqref="BJ55">
    <cfRule type="cellIs" dxfId="7147" priority="4192" operator="lessThan">
      <formula>$C$4</formula>
    </cfRule>
  </conditionalFormatting>
  <conditionalFormatting sqref="BJ55">
    <cfRule type="cellIs" dxfId="7146" priority="4193" operator="lessThan">
      <formula>$C$4</formula>
    </cfRule>
  </conditionalFormatting>
  <conditionalFormatting sqref="BJ56">
    <cfRule type="cellIs" dxfId="7145" priority="4194" operator="lessThan">
      <formula>$C$4</formula>
    </cfRule>
  </conditionalFormatting>
  <conditionalFormatting sqref="BJ56">
    <cfRule type="cellIs" dxfId="7144" priority="4195" operator="lessThan">
      <formula>$C$4</formula>
    </cfRule>
  </conditionalFormatting>
  <conditionalFormatting sqref="BJ57">
    <cfRule type="cellIs" dxfId="7143" priority="4196" operator="lessThan">
      <formula>$C$4</formula>
    </cfRule>
  </conditionalFormatting>
  <conditionalFormatting sqref="BJ57">
    <cfRule type="cellIs" dxfId="7142" priority="4197" operator="lessThan">
      <formula>$C$4</formula>
    </cfRule>
  </conditionalFormatting>
  <conditionalFormatting sqref="BJ58">
    <cfRule type="cellIs" dxfId="7141" priority="4198" operator="lessThan">
      <formula>$C$4</formula>
    </cfRule>
  </conditionalFormatting>
  <conditionalFormatting sqref="BJ58">
    <cfRule type="cellIs" dxfId="7140" priority="4199" operator="lessThan">
      <formula>$C$4</formula>
    </cfRule>
  </conditionalFormatting>
  <conditionalFormatting sqref="BJ59">
    <cfRule type="cellIs" dxfId="7139" priority="4200" operator="lessThan">
      <formula>$C$4</formula>
    </cfRule>
  </conditionalFormatting>
  <conditionalFormatting sqref="BJ59">
    <cfRule type="cellIs" dxfId="7138" priority="4201" operator="lessThan">
      <formula>$C$4</formula>
    </cfRule>
  </conditionalFormatting>
  <conditionalFormatting sqref="BJ60">
    <cfRule type="cellIs" dxfId="7137" priority="4202" operator="lessThan">
      <formula>$C$4</formula>
    </cfRule>
  </conditionalFormatting>
  <conditionalFormatting sqref="BJ60">
    <cfRule type="cellIs" dxfId="7136" priority="4203" operator="lessThan">
      <formula>$C$4</formula>
    </cfRule>
  </conditionalFormatting>
  <conditionalFormatting sqref="BK11">
    <cfRule type="cellIs" dxfId="7135" priority="4204" operator="lessThan">
      <formula>$C$4</formula>
    </cfRule>
  </conditionalFormatting>
  <conditionalFormatting sqref="BK11">
    <cfRule type="cellIs" dxfId="7134" priority="4205" operator="lessThan">
      <formula>$C$4</formula>
    </cfRule>
  </conditionalFormatting>
  <conditionalFormatting sqref="BK12">
    <cfRule type="cellIs" dxfId="7133" priority="4206" operator="lessThan">
      <formula>$C$4</formula>
    </cfRule>
  </conditionalFormatting>
  <conditionalFormatting sqref="BK12">
    <cfRule type="cellIs" dxfId="7132" priority="4207" operator="lessThan">
      <formula>$C$4</formula>
    </cfRule>
  </conditionalFormatting>
  <conditionalFormatting sqref="BK13">
    <cfRule type="cellIs" dxfId="7131" priority="4208" operator="lessThan">
      <formula>$C$4</formula>
    </cfRule>
  </conditionalFormatting>
  <conditionalFormatting sqref="BK13">
    <cfRule type="cellIs" dxfId="7130" priority="4209" operator="lessThan">
      <formula>$C$4</formula>
    </cfRule>
  </conditionalFormatting>
  <conditionalFormatting sqref="BK14">
    <cfRule type="cellIs" dxfId="7129" priority="4210" operator="lessThan">
      <formula>$C$4</formula>
    </cfRule>
  </conditionalFormatting>
  <conditionalFormatting sqref="BK14">
    <cfRule type="cellIs" dxfId="7128" priority="4211" operator="lessThan">
      <formula>$C$4</formula>
    </cfRule>
  </conditionalFormatting>
  <conditionalFormatting sqref="BK15">
    <cfRule type="cellIs" dxfId="7127" priority="4212" operator="lessThan">
      <formula>$C$4</formula>
    </cfRule>
  </conditionalFormatting>
  <conditionalFormatting sqref="BK15">
    <cfRule type="cellIs" dxfId="7126" priority="4213" operator="lessThan">
      <formula>$C$4</formula>
    </cfRule>
  </conditionalFormatting>
  <conditionalFormatting sqref="BK16">
    <cfRule type="cellIs" dxfId="7125" priority="4214" operator="lessThan">
      <formula>$C$4</formula>
    </cfRule>
  </conditionalFormatting>
  <conditionalFormatting sqref="BK16">
    <cfRule type="cellIs" dxfId="7124" priority="4215" operator="lessThan">
      <formula>$C$4</formula>
    </cfRule>
  </conditionalFormatting>
  <conditionalFormatting sqref="BK17">
    <cfRule type="cellIs" dxfId="7123" priority="4216" operator="lessThan">
      <formula>$C$4</formula>
    </cfRule>
  </conditionalFormatting>
  <conditionalFormatting sqref="BK17">
    <cfRule type="cellIs" dxfId="7122" priority="4217" operator="lessThan">
      <formula>$C$4</formula>
    </cfRule>
  </conditionalFormatting>
  <conditionalFormatting sqref="BK18">
    <cfRule type="cellIs" dxfId="7121" priority="4218" operator="lessThan">
      <formula>$C$4</formula>
    </cfRule>
  </conditionalFormatting>
  <conditionalFormatting sqref="BK18">
    <cfRule type="cellIs" dxfId="7120" priority="4219" operator="lessThan">
      <formula>$C$4</formula>
    </cfRule>
  </conditionalFormatting>
  <conditionalFormatting sqref="BK19">
    <cfRule type="cellIs" dxfId="7119" priority="4220" operator="lessThan">
      <formula>$C$4</formula>
    </cfRule>
  </conditionalFormatting>
  <conditionalFormatting sqref="BK19">
    <cfRule type="cellIs" dxfId="7118" priority="4221" operator="lessThan">
      <formula>$C$4</formula>
    </cfRule>
  </conditionalFormatting>
  <conditionalFormatting sqref="BK20">
    <cfRule type="cellIs" dxfId="7117" priority="4222" operator="lessThan">
      <formula>$C$4</formula>
    </cfRule>
  </conditionalFormatting>
  <conditionalFormatting sqref="BK20">
    <cfRule type="cellIs" dxfId="7116" priority="4223" operator="lessThan">
      <formula>$C$4</formula>
    </cfRule>
  </conditionalFormatting>
  <conditionalFormatting sqref="BK21">
    <cfRule type="cellIs" dxfId="7115" priority="4224" operator="lessThan">
      <formula>$C$4</formula>
    </cfRule>
  </conditionalFormatting>
  <conditionalFormatting sqref="BK21">
    <cfRule type="cellIs" dxfId="7114" priority="4225" operator="lessThan">
      <formula>$C$4</formula>
    </cfRule>
  </conditionalFormatting>
  <conditionalFormatting sqref="BK22">
    <cfRule type="cellIs" dxfId="7113" priority="4226" operator="lessThan">
      <formula>$C$4</formula>
    </cfRule>
  </conditionalFormatting>
  <conditionalFormatting sqref="BK22">
    <cfRule type="cellIs" dxfId="7112" priority="4227" operator="lessThan">
      <formula>$C$4</formula>
    </cfRule>
  </conditionalFormatting>
  <conditionalFormatting sqref="BK23">
    <cfRule type="cellIs" dxfId="7111" priority="4228" operator="lessThan">
      <formula>$C$4</formula>
    </cfRule>
  </conditionalFormatting>
  <conditionalFormatting sqref="BK23">
    <cfRule type="cellIs" dxfId="7110" priority="4229" operator="lessThan">
      <formula>$C$4</formula>
    </cfRule>
  </conditionalFormatting>
  <conditionalFormatting sqref="BK24">
    <cfRule type="cellIs" dxfId="7109" priority="4230" operator="lessThan">
      <formula>$C$4</formula>
    </cfRule>
  </conditionalFormatting>
  <conditionalFormatting sqref="BK24">
    <cfRule type="cellIs" dxfId="7108" priority="4231" operator="lessThan">
      <formula>$C$4</formula>
    </cfRule>
  </conditionalFormatting>
  <conditionalFormatting sqref="BK25">
    <cfRule type="cellIs" dxfId="7107" priority="4232" operator="lessThan">
      <formula>$C$4</formula>
    </cfRule>
  </conditionalFormatting>
  <conditionalFormatting sqref="BK25">
    <cfRule type="cellIs" dxfId="7106" priority="4233" operator="lessThan">
      <formula>$C$4</formula>
    </cfRule>
  </conditionalFormatting>
  <conditionalFormatting sqref="BK26">
    <cfRule type="cellIs" dxfId="7105" priority="4234" operator="lessThan">
      <formula>$C$4</formula>
    </cfRule>
  </conditionalFormatting>
  <conditionalFormatting sqref="BK26">
    <cfRule type="cellIs" dxfId="7104" priority="4235" operator="lessThan">
      <formula>$C$4</formula>
    </cfRule>
  </conditionalFormatting>
  <conditionalFormatting sqref="BK27">
    <cfRule type="cellIs" dxfId="7103" priority="4236" operator="lessThan">
      <formula>$C$4</formula>
    </cfRule>
  </conditionalFormatting>
  <conditionalFormatting sqref="BK27">
    <cfRule type="cellIs" dxfId="7102" priority="4237" operator="lessThan">
      <formula>$C$4</formula>
    </cfRule>
  </conditionalFormatting>
  <conditionalFormatting sqref="BK28">
    <cfRule type="cellIs" dxfId="7101" priority="4238" operator="lessThan">
      <formula>$C$4</formula>
    </cfRule>
  </conditionalFormatting>
  <conditionalFormatting sqref="BK28">
    <cfRule type="cellIs" dxfId="7100" priority="4239" operator="lessThan">
      <formula>$C$4</formula>
    </cfRule>
  </conditionalFormatting>
  <conditionalFormatting sqref="BK29">
    <cfRule type="cellIs" dxfId="7099" priority="4240" operator="lessThan">
      <formula>$C$4</formula>
    </cfRule>
  </conditionalFormatting>
  <conditionalFormatting sqref="BK29">
    <cfRule type="cellIs" dxfId="7098" priority="4241" operator="lessThan">
      <formula>$C$4</formula>
    </cfRule>
  </conditionalFormatting>
  <conditionalFormatting sqref="BK30">
    <cfRule type="cellIs" dxfId="7097" priority="4242" operator="lessThan">
      <formula>$C$4</formula>
    </cfRule>
  </conditionalFormatting>
  <conditionalFormatting sqref="BK30">
    <cfRule type="cellIs" dxfId="7096" priority="4243" operator="lessThan">
      <formula>$C$4</formula>
    </cfRule>
  </conditionalFormatting>
  <conditionalFormatting sqref="BK31">
    <cfRule type="cellIs" dxfId="7095" priority="4244" operator="lessThan">
      <formula>$C$4</formula>
    </cfRule>
  </conditionalFormatting>
  <conditionalFormatting sqref="BK31">
    <cfRule type="cellIs" dxfId="7094" priority="4245" operator="lessThan">
      <formula>$C$4</formula>
    </cfRule>
  </conditionalFormatting>
  <conditionalFormatting sqref="BK32">
    <cfRule type="cellIs" dxfId="7093" priority="4246" operator="lessThan">
      <formula>$C$4</formula>
    </cfRule>
  </conditionalFormatting>
  <conditionalFormatting sqref="BK32">
    <cfRule type="cellIs" dxfId="7092" priority="4247" operator="lessThan">
      <formula>$C$4</formula>
    </cfRule>
  </conditionalFormatting>
  <conditionalFormatting sqref="BK33">
    <cfRule type="cellIs" dxfId="7091" priority="4248" operator="lessThan">
      <formula>$C$4</formula>
    </cfRule>
  </conditionalFormatting>
  <conditionalFormatting sqref="BK33">
    <cfRule type="cellIs" dxfId="7090" priority="4249" operator="lessThan">
      <formula>$C$4</formula>
    </cfRule>
  </conditionalFormatting>
  <conditionalFormatting sqref="BK34">
    <cfRule type="cellIs" dxfId="7089" priority="4250" operator="lessThan">
      <formula>$C$4</formula>
    </cfRule>
  </conditionalFormatting>
  <conditionalFormatting sqref="BK34">
    <cfRule type="cellIs" dxfId="7088" priority="4251" operator="lessThan">
      <formula>$C$4</formula>
    </cfRule>
  </conditionalFormatting>
  <conditionalFormatting sqref="BK35">
    <cfRule type="cellIs" dxfId="7087" priority="4252" operator="lessThan">
      <formula>$C$4</formula>
    </cfRule>
  </conditionalFormatting>
  <conditionalFormatting sqref="BK35">
    <cfRule type="cellIs" dxfId="7086" priority="4253" operator="lessThan">
      <formula>$C$4</formula>
    </cfRule>
  </conditionalFormatting>
  <conditionalFormatting sqref="BK36">
    <cfRule type="cellIs" dxfId="7085" priority="4254" operator="lessThan">
      <formula>$C$4</formula>
    </cfRule>
  </conditionalFormatting>
  <conditionalFormatting sqref="BK36">
    <cfRule type="cellIs" dxfId="7084" priority="4255" operator="lessThan">
      <formula>$C$4</formula>
    </cfRule>
  </conditionalFormatting>
  <conditionalFormatting sqref="BK37">
    <cfRule type="cellIs" dxfId="7083" priority="4256" operator="lessThan">
      <formula>$C$4</formula>
    </cfRule>
  </conditionalFormatting>
  <conditionalFormatting sqref="BK37">
    <cfRule type="cellIs" dxfId="7082" priority="4257" operator="lessThan">
      <formula>$C$4</formula>
    </cfRule>
  </conditionalFormatting>
  <conditionalFormatting sqref="BK38">
    <cfRule type="cellIs" dxfId="7081" priority="4258" operator="lessThan">
      <formula>$C$4</formula>
    </cfRule>
  </conditionalFormatting>
  <conditionalFormatting sqref="BK38">
    <cfRule type="cellIs" dxfId="7080" priority="4259" operator="lessThan">
      <formula>$C$4</formula>
    </cfRule>
  </conditionalFormatting>
  <conditionalFormatting sqref="BK39">
    <cfRule type="cellIs" dxfId="7079" priority="4260" operator="lessThan">
      <formula>$C$4</formula>
    </cfRule>
  </conditionalFormatting>
  <conditionalFormatting sqref="BK39">
    <cfRule type="cellIs" dxfId="7078" priority="4261" operator="lessThan">
      <formula>$C$4</formula>
    </cfRule>
  </conditionalFormatting>
  <conditionalFormatting sqref="BK40">
    <cfRule type="cellIs" dxfId="7077" priority="4262" operator="lessThan">
      <formula>$C$4</formula>
    </cfRule>
  </conditionalFormatting>
  <conditionalFormatting sqref="BK40">
    <cfRule type="cellIs" dxfId="7076" priority="4263" operator="lessThan">
      <formula>$C$4</formula>
    </cfRule>
  </conditionalFormatting>
  <conditionalFormatting sqref="BK41">
    <cfRule type="cellIs" dxfId="7075" priority="4264" operator="lessThan">
      <formula>$C$4</formula>
    </cfRule>
  </conditionalFormatting>
  <conditionalFormatting sqref="BK41">
    <cfRule type="cellIs" dxfId="7074" priority="4265" operator="lessThan">
      <formula>$C$4</formula>
    </cfRule>
  </conditionalFormatting>
  <conditionalFormatting sqref="BK42">
    <cfRule type="cellIs" dxfId="7073" priority="4266" operator="lessThan">
      <formula>$C$4</formula>
    </cfRule>
  </conditionalFormatting>
  <conditionalFormatting sqref="BK42">
    <cfRule type="cellIs" dxfId="7072" priority="4267" operator="lessThan">
      <formula>$C$4</formula>
    </cfRule>
  </conditionalFormatting>
  <conditionalFormatting sqref="BK43">
    <cfRule type="cellIs" dxfId="7071" priority="4268" operator="lessThan">
      <formula>$C$4</formula>
    </cfRule>
  </conditionalFormatting>
  <conditionalFormatting sqref="BK43">
    <cfRule type="cellIs" dxfId="7070" priority="4269" operator="lessThan">
      <formula>$C$4</formula>
    </cfRule>
  </conditionalFormatting>
  <conditionalFormatting sqref="BK44">
    <cfRule type="cellIs" dxfId="7069" priority="4270" operator="lessThan">
      <formula>$C$4</formula>
    </cfRule>
  </conditionalFormatting>
  <conditionalFormatting sqref="BK44">
    <cfRule type="cellIs" dxfId="7068" priority="4271" operator="lessThan">
      <formula>$C$4</formula>
    </cfRule>
  </conditionalFormatting>
  <conditionalFormatting sqref="BK45">
    <cfRule type="cellIs" dxfId="7067" priority="4272" operator="lessThan">
      <formula>$C$4</formula>
    </cfRule>
  </conditionalFormatting>
  <conditionalFormatting sqref="BK45">
    <cfRule type="cellIs" dxfId="7066" priority="4273" operator="lessThan">
      <formula>$C$4</formula>
    </cfRule>
  </conditionalFormatting>
  <conditionalFormatting sqref="BK46">
    <cfRule type="cellIs" dxfId="7065" priority="4274" operator="lessThan">
      <formula>$C$4</formula>
    </cfRule>
  </conditionalFormatting>
  <conditionalFormatting sqref="BK46">
    <cfRule type="cellIs" dxfId="7064" priority="4275" operator="lessThan">
      <formula>$C$4</formula>
    </cfRule>
  </conditionalFormatting>
  <conditionalFormatting sqref="BK47">
    <cfRule type="cellIs" dxfId="7063" priority="4276" operator="lessThan">
      <formula>$C$4</formula>
    </cfRule>
  </conditionalFormatting>
  <conditionalFormatting sqref="BK47">
    <cfRule type="cellIs" dxfId="7062" priority="4277" operator="lessThan">
      <formula>$C$4</formula>
    </cfRule>
  </conditionalFormatting>
  <conditionalFormatting sqref="BK48">
    <cfRule type="cellIs" dxfId="7061" priority="4278" operator="lessThan">
      <formula>$C$4</formula>
    </cfRule>
  </conditionalFormatting>
  <conditionalFormatting sqref="BK48">
    <cfRule type="cellIs" dxfId="7060" priority="4279" operator="lessThan">
      <formula>$C$4</formula>
    </cfRule>
  </conditionalFormatting>
  <conditionalFormatting sqref="BK49">
    <cfRule type="cellIs" dxfId="7059" priority="4280" operator="lessThan">
      <formula>$C$4</formula>
    </cfRule>
  </conditionalFormatting>
  <conditionalFormatting sqref="BK49">
    <cfRule type="cellIs" dxfId="7058" priority="4281" operator="lessThan">
      <formula>$C$4</formula>
    </cfRule>
  </conditionalFormatting>
  <conditionalFormatting sqref="BK50">
    <cfRule type="cellIs" dxfId="7057" priority="4282" operator="lessThan">
      <formula>$C$4</formula>
    </cfRule>
  </conditionalFormatting>
  <conditionalFormatting sqref="BK50">
    <cfRule type="cellIs" dxfId="7056" priority="4283" operator="lessThan">
      <formula>$C$4</formula>
    </cfRule>
  </conditionalFormatting>
  <conditionalFormatting sqref="BK51">
    <cfRule type="cellIs" dxfId="7055" priority="4284" operator="lessThan">
      <formula>$C$4</formula>
    </cfRule>
  </conditionalFormatting>
  <conditionalFormatting sqref="BK51">
    <cfRule type="cellIs" dxfId="7054" priority="4285" operator="lessThan">
      <formula>$C$4</formula>
    </cfRule>
  </conditionalFormatting>
  <conditionalFormatting sqref="BK52">
    <cfRule type="cellIs" dxfId="7053" priority="4286" operator="lessThan">
      <formula>$C$4</formula>
    </cfRule>
  </conditionalFormatting>
  <conditionalFormatting sqref="BK52">
    <cfRule type="cellIs" dxfId="7052" priority="4287" operator="lessThan">
      <formula>$C$4</formula>
    </cfRule>
  </conditionalFormatting>
  <conditionalFormatting sqref="BK53">
    <cfRule type="cellIs" dxfId="7051" priority="4288" operator="lessThan">
      <formula>$C$4</formula>
    </cfRule>
  </conditionalFormatting>
  <conditionalFormatting sqref="BK53">
    <cfRule type="cellIs" dxfId="7050" priority="4289" operator="lessThan">
      <formula>$C$4</formula>
    </cfRule>
  </conditionalFormatting>
  <conditionalFormatting sqref="BK54">
    <cfRule type="cellIs" dxfId="7049" priority="4290" operator="lessThan">
      <formula>$C$4</formula>
    </cfRule>
  </conditionalFormatting>
  <conditionalFormatting sqref="BK54">
    <cfRule type="cellIs" dxfId="7048" priority="4291" operator="lessThan">
      <formula>$C$4</formula>
    </cfRule>
  </conditionalFormatting>
  <conditionalFormatting sqref="BK55">
    <cfRule type="cellIs" dxfId="7047" priority="4292" operator="lessThan">
      <formula>$C$4</formula>
    </cfRule>
  </conditionalFormatting>
  <conditionalFormatting sqref="BK55">
    <cfRule type="cellIs" dxfId="7046" priority="4293" operator="lessThan">
      <formula>$C$4</formula>
    </cfRule>
  </conditionalFormatting>
  <conditionalFormatting sqref="BK56">
    <cfRule type="cellIs" dxfId="7045" priority="4294" operator="lessThan">
      <formula>$C$4</formula>
    </cfRule>
  </conditionalFormatting>
  <conditionalFormatting sqref="BK56">
    <cfRule type="cellIs" dxfId="7044" priority="4295" operator="lessThan">
      <formula>$C$4</formula>
    </cfRule>
  </conditionalFormatting>
  <conditionalFormatting sqref="BK57">
    <cfRule type="cellIs" dxfId="7043" priority="4296" operator="lessThan">
      <formula>$C$4</formula>
    </cfRule>
  </conditionalFormatting>
  <conditionalFormatting sqref="BK57">
    <cfRule type="cellIs" dxfId="7042" priority="4297" operator="lessThan">
      <formula>$C$4</formula>
    </cfRule>
  </conditionalFormatting>
  <conditionalFormatting sqref="BK58">
    <cfRule type="cellIs" dxfId="7041" priority="4298" operator="lessThan">
      <formula>$C$4</formula>
    </cfRule>
  </conditionalFormatting>
  <conditionalFormatting sqref="BK58">
    <cfRule type="cellIs" dxfId="7040" priority="4299" operator="lessThan">
      <formula>$C$4</formula>
    </cfRule>
  </conditionalFormatting>
  <conditionalFormatting sqref="BK59">
    <cfRule type="cellIs" dxfId="7039" priority="4300" operator="lessThan">
      <formula>$C$4</formula>
    </cfRule>
  </conditionalFormatting>
  <conditionalFormatting sqref="BK59">
    <cfRule type="cellIs" dxfId="7038" priority="4301" operator="lessThan">
      <formula>$C$4</formula>
    </cfRule>
  </conditionalFormatting>
  <conditionalFormatting sqref="BK60">
    <cfRule type="cellIs" dxfId="7037" priority="4302" operator="lessThan">
      <formula>$C$4</formula>
    </cfRule>
  </conditionalFormatting>
  <conditionalFormatting sqref="BK60">
    <cfRule type="cellIs" dxfId="7036" priority="4303" operator="lessThan">
      <formula>$C$4</formula>
    </cfRule>
  </conditionalFormatting>
  <conditionalFormatting sqref="BL11">
    <cfRule type="cellIs" dxfId="7035" priority="4304" operator="lessThan">
      <formula>$C$4</formula>
    </cfRule>
  </conditionalFormatting>
  <conditionalFormatting sqref="BL11">
    <cfRule type="cellIs" dxfId="7034" priority="4305" operator="lessThan">
      <formula>$C$4</formula>
    </cfRule>
  </conditionalFormatting>
  <conditionalFormatting sqref="BL12">
    <cfRule type="cellIs" dxfId="7033" priority="4306" operator="lessThan">
      <formula>$C$4</formula>
    </cfRule>
  </conditionalFormatting>
  <conditionalFormatting sqref="BL12">
    <cfRule type="cellIs" dxfId="7032" priority="4307" operator="lessThan">
      <formula>$C$4</formula>
    </cfRule>
  </conditionalFormatting>
  <conditionalFormatting sqref="BL13">
    <cfRule type="cellIs" dxfId="7031" priority="4308" operator="lessThan">
      <formula>$C$4</formula>
    </cfRule>
  </conditionalFormatting>
  <conditionalFormatting sqref="BL13">
    <cfRule type="cellIs" dxfId="7030" priority="4309" operator="lessThan">
      <formula>$C$4</formula>
    </cfRule>
  </conditionalFormatting>
  <conditionalFormatting sqref="BL14">
    <cfRule type="cellIs" dxfId="7029" priority="4310" operator="lessThan">
      <formula>$C$4</formula>
    </cfRule>
  </conditionalFormatting>
  <conditionalFormatting sqref="BL14">
    <cfRule type="cellIs" dxfId="7028" priority="4311" operator="lessThan">
      <formula>$C$4</formula>
    </cfRule>
  </conditionalFormatting>
  <conditionalFormatting sqref="BL15">
    <cfRule type="cellIs" dxfId="7027" priority="4312" operator="lessThan">
      <formula>$C$4</formula>
    </cfRule>
  </conditionalFormatting>
  <conditionalFormatting sqref="BL15">
    <cfRule type="cellIs" dxfId="7026" priority="4313" operator="lessThan">
      <formula>$C$4</formula>
    </cfRule>
  </conditionalFormatting>
  <conditionalFormatting sqref="BL16">
    <cfRule type="cellIs" dxfId="7025" priority="4314" operator="lessThan">
      <formula>$C$4</formula>
    </cfRule>
  </conditionalFormatting>
  <conditionalFormatting sqref="BL16">
    <cfRule type="cellIs" dxfId="7024" priority="4315" operator="lessThan">
      <formula>$C$4</formula>
    </cfRule>
  </conditionalFormatting>
  <conditionalFormatting sqref="BL17">
    <cfRule type="cellIs" dxfId="7023" priority="4316" operator="lessThan">
      <formula>$C$4</formula>
    </cfRule>
  </conditionalFormatting>
  <conditionalFormatting sqref="BL17">
    <cfRule type="cellIs" dxfId="7022" priority="4317" operator="lessThan">
      <formula>$C$4</formula>
    </cfRule>
  </conditionalFormatting>
  <conditionalFormatting sqref="BL18">
    <cfRule type="cellIs" dxfId="7021" priority="4318" operator="lessThan">
      <formula>$C$4</formula>
    </cfRule>
  </conditionalFormatting>
  <conditionalFormatting sqref="BL18">
    <cfRule type="cellIs" dxfId="7020" priority="4319" operator="lessThan">
      <formula>$C$4</formula>
    </cfRule>
  </conditionalFormatting>
  <conditionalFormatting sqref="BL19">
    <cfRule type="cellIs" dxfId="7019" priority="4320" operator="lessThan">
      <formula>$C$4</formula>
    </cfRule>
  </conditionalFormatting>
  <conditionalFormatting sqref="BL19">
    <cfRule type="cellIs" dxfId="7018" priority="4321" operator="lessThan">
      <formula>$C$4</formula>
    </cfRule>
  </conditionalFormatting>
  <conditionalFormatting sqref="BL20">
    <cfRule type="cellIs" dxfId="7017" priority="4322" operator="lessThan">
      <formula>$C$4</formula>
    </cfRule>
  </conditionalFormatting>
  <conditionalFormatting sqref="BL20">
    <cfRule type="cellIs" dxfId="7016" priority="4323" operator="lessThan">
      <formula>$C$4</formula>
    </cfRule>
  </conditionalFormatting>
  <conditionalFormatting sqref="BL21">
    <cfRule type="cellIs" dxfId="7015" priority="4324" operator="lessThan">
      <formula>$C$4</formula>
    </cfRule>
  </conditionalFormatting>
  <conditionalFormatting sqref="BL21">
    <cfRule type="cellIs" dxfId="7014" priority="4325" operator="lessThan">
      <formula>$C$4</formula>
    </cfRule>
  </conditionalFormatting>
  <conditionalFormatting sqref="BL22">
    <cfRule type="cellIs" dxfId="7013" priority="4326" operator="lessThan">
      <formula>$C$4</formula>
    </cfRule>
  </conditionalFormatting>
  <conditionalFormatting sqref="BL22">
    <cfRule type="cellIs" dxfId="7012" priority="4327" operator="lessThan">
      <formula>$C$4</formula>
    </cfRule>
  </conditionalFormatting>
  <conditionalFormatting sqref="BL23">
    <cfRule type="cellIs" dxfId="7011" priority="4328" operator="lessThan">
      <formula>$C$4</formula>
    </cfRule>
  </conditionalFormatting>
  <conditionalFormatting sqref="BL23">
    <cfRule type="cellIs" dxfId="7010" priority="4329" operator="lessThan">
      <formula>$C$4</formula>
    </cfRule>
  </conditionalFormatting>
  <conditionalFormatting sqref="BL24">
    <cfRule type="cellIs" dxfId="7009" priority="4330" operator="lessThan">
      <formula>$C$4</formula>
    </cfRule>
  </conditionalFormatting>
  <conditionalFormatting sqref="BL24">
    <cfRule type="cellIs" dxfId="7008" priority="4331" operator="lessThan">
      <formula>$C$4</formula>
    </cfRule>
  </conditionalFormatting>
  <conditionalFormatting sqref="BL25">
    <cfRule type="cellIs" dxfId="7007" priority="4332" operator="lessThan">
      <formula>$C$4</formula>
    </cfRule>
  </conditionalFormatting>
  <conditionalFormatting sqref="BL25">
    <cfRule type="cellIs" dxfId="7006" priority="4333" operator="lessThan">
      <formula>$C$4</formula>
    </cfRule>
  </conditionalFormatting>
  <conditionalFormatting sqref="BL26">
    <cfRule type="cellIs" dxfId="7005" priority="4334" operator="lessThan">
      <formula>$C$4</formula>
    </cfRule>
  </conditionalFormatting>
  <conditionalFormatting sqref="BL26">
    <cfRule type="cellIs" dxfId="7004" priority="4335" operator="lessThan">
      <formula>$C$4</formula>
    </cfRule>
  </conditionalFormatting>
  <conditionalFormatting sqref="BL27">
    <cfRule type="cellIs" dxfId="7003" priority="4336" operator="lessThan">
      <formula>$C$4</formula>
    </cfRule>
  </conditionalFormatting>
  <conditionalFormatting sqref="BL27">
    <cfRule type="cellIs" dxfId="7002" priority="4337" operator="lessThan">
      <formula>$C$4</formula>
    </cfRule>
  </conditionalFormatting>
  <conditionalFormatting sqref="BL28">
    <cfRule type="cellIs" dxfId="7001" priority="4338" operator="lessThan">
      <formula>$C$4</formula>
    </cfRule>
  </conditionalFormatting>
  <conditionalFormatting sqref="BL28">
    <cfRule type="cellIs" dxfId="7000" priority="4339" operator="lessThan">
      <formula>$C$4</formula>
    </cfRule>
  </conditionalFormatting>
  <conditionalFormatting sqref="BL29">
    <cfRule type="cellIs" dxfId="6999" priority="4340" operator="lessThan">
      <formula>$C$4</formula>
    </cfRule>
  </conditionalFormatting>
  <conditionalFormatting sqref="BL29">
    <cfRule type="cellIs" dxfId="6998" priority="4341" operator="lessThan">
      <formula>$C$4</formula>
    </cfRule>
  </conditionalFormatting>
  <conditionalFormatting sqref="BL30">
    <cfRule type="cellIs" dxfId="6997" priority="4342" operator="lessThan">
      <formula>$C$4</formula>
    </cfRule>
  </conditionalFormatting>
  <conditionalFormatting sqref="BL30">
    <cfRule type="cellIs" dxfId="6996" priority="4343" operator="lessThan">
      <formula>$C$4</formula>
    </cfRule>
  </conditionalFormatting>
  <conditionalFormatting sqref="BL31">
    <cfRule type="cellIs" dxfId="6995" priority="4344" operator="lessThan">
      <formula>$C$4</formula>
    </cfRule>
  </conditionalFormatting>
  <conditionalFormatting sqref="BL31">
    <cfRule type="cellIs" dxfId="6994" priority="4345" operator="lessThan">
      <formula>$C$4</formula>
    </cfRule>
  </conditionalFormatting>
  <conditionalFormatting sqref="BL32">
    <cfRule type="cellIs" dxfId="6993" priority="4346" operator="lessThan">
      <formula>$C$4</formula>
    </cfRule>
  </conditionalFormatting>
  <conditionalFormatting sqref="BL32">
    <cfRule type="cellIs" dxfId="6992" priority="4347" operator="lessThan">
      <formula>$C$4</formula>
    </cfRule>
  </conditionalFormatting>
  <conditionalFormatting sqref="BL33">
    <cfRule type="cellIs" dxfId="6991" priority="4348" operator="lessThan">
      <formula>$C$4</formula>
    </cfRule>
  </conditionalFormatting>
  <conditionalFormatting sqref="BL33">
    <cfRule type="cellIs" dxfId="6990" priority="4349" operator="lessThan">
      <formula>$C$4</formula>
    </cfRule>
  </conditionalFormatting>
  <conditionalFormatting sqref="BL34">
    <cfRule type="cellIs" dxfId="6989" priority="4350" operator="lessThan">
      <formula>$C$4</formula>
    </cfRule>
  </conditionalFormatting>
  <conditionalFormatting sqref="BL34">
    <cfRule type="cellIs" dxfId="6988" priority="4351" operator="lessThan">
      <formula>$C$4</formula>
    </cfRule>
  </conditionalFormatting>
  <conditionalFormatting sqref="BL35">
    <cfRule type="cellIs" dxfId="6987" priority="4352" operator="lessThan">
      <formula>$C$4</formula>
    </cfRule>
  </conditionalFormatting>
  <conditionalFormatting sqref="BL35">
    <cfRule type="cellIs" dxfId="6986" priority="4353" operator="lessThan">
      <formula>$C$4</formula>
    </cfRule>
  </conditionalFormatting>
  <conditionalFormatting sqref="BL36">
    <cfRule type="cellIs" dxfId="6985" priority="4354" operator="lessThan">
      <formula>$C$4</formula>
    </cfRule>
  </conditionalFormatting>
  <conditionalFormatting sqref="BL36">
    <cfRule type="cellIs" dxfId="6984" priority="4355" operator="lessThan">
      <formula>$C$4</formula>
    </cfRule>
  </conditionalFormatting>
  <conditionalFormatting sqref="BL37">
    <cfRule type="cellIs" dxfId="6983" priority="4356" operator="lessThan">
      <formula>$C$4</formula>
    </cfRule>
  </conditionalFormatting>
  <conditionalFormatting sqref="BL37">
    <cfRule type="cellIs" dxfId="6982" priority="4357" operator="lessThan">
      <formula>$C$4</formula>
    </cfRule>
  </conditionalFormatting>
  <conditionalFormatting sqref="BL38">
    <cfRule type="cellIs" dxfId="6981" priority="4358" operator="lessThan">
      <formula>$C$4</formula>
    </cfRule>
  </conditionalFormatting>
  <conditionalFormatting sqref="BL38">
    <cfRule type="cellIs" dxfId="6980" priority="4359" operator="lessThan">
      <formula>$C$4</formula>
    </cfRule>
  </conditionalFormatting>
  <conditionalFormatting sqref="BL39">
    <cfRule type="cellIs" dxfId="6979" priority="4360" operator="lessThan">
      <formula>$C$4</formula>
    </cfRule>
  </conditionalFormatting>
  <conditionalFormatting sqref="BL39">
    <cfRule type="cellIs" dxfId="6978" priority="4361" operator="lessThan">
      <formula>$C$4</formula>
    </cfRule>
  </conditionalFormatting>
  <conditionalFormatting sqref="BL40">
    <cfRule type="cellIs" dxfId="6977" priority="4362" operator="lessThan">
      <formula>$C$4</formula>
    </cfRule>
  </conditionalFormatting>
  <conditionalFormatting sqref="BL40">
    <cfRule type="cellIs" dxfId="6976" priority="4363" operator="lessThan">
      <formula>$C$4</formula>
    </cfRule>
  </conditionalFormatting>
  <conditionalFormatting sqref="BL41">
    <cfRule type="cellIs" dxfId="6975" priority="4364" operator="lessThan">
      <formula>$C$4</formula>
    </cfRule>
  </conditionalFormatting>
  <conditionalFormatting sqref="BL41">
    <cfRule type="cellIs" dxfId="6974" priority="4365" operator="lessThan">
      <formula>$C$4</formula>
    </cfRule>
  </conditionalFormatting>
  <conditionalFormatting sqref="BL42">
    <cfRule type="cellIs" dxfId="6973" priority="4366" operator="lessThan">
      <formula>$C$4</formula>
    </cfRule>
  </conditionalFormatting>
  <conditionalFormatting sqref="BL42">
    <cfRule type="cellIs" dxfId="6972" priority="4367" operator="lessThan">
      <formula>$C$4</formula>
    </cfRule>
  </conditionalFormatting>
  <conditionalFormatting sqref="BL43">
    <cfRule type="cellIs" dxfId="6971" priority="4368" operator="lessThan">
      <formula>$C$4</formula>
    </cfRule>
  </conditionalFormatting>
  <conditionalFormatting sqref="BL43">
    <cfRule type="cellIs" dxfId="6970" priority="4369" operator="lessThan">
      <formula>$C$4</formula>
    </cfRule>
  </conditionalFormatting>
  <conditionalFormatting sqref="BL44">
    <cfRule type="cellIs" dxfId="6969" priority="4370" operator="lessThan">
      <formula>$C$4</formula>
    </cfRule>
  </conditionalFormatting>
  <conditionalFormatting sqref="BL44">
    <cfRule type="cellIs" dxfId="6968" priority="4371" operator="lessThan">
      <formula>$C$4</formula>
    </cfRule>
  </conditionalFormatting>
  <conditionalFormatting sqref="BL45">
    <cfRule type="cellIs" dxfId="6967" priority="4372" operator="lessThan">
      <formula>$C$4</formula>
    </cfRule>
  </conditionalFormatting>
  <conditionalFormatting sqref="BL45">
    <cfRule type="cellIs" dxfId="6966" priority="4373" operator="lessThan">
      <formula>$C$4</formula>
    </cfRule>
  </conditionalFormatting>
  <conditionalFormatting sqref="BL46">
    <cfRule type="cellIs" dxfId="6965" priority="4374" operator="lessThan">
      <formula>$C$4</formula>
    </cfRule>
  </conditionalFormatting>
  <conditionalFormatting sqref="BL46">
    <cfRule type="cellIs" dxfId="6964" priority="4375" operator="lessThan">
      <formula>$C$4</formula>
    </cfRule>
  </conditionalFormatting>
  <conditionalFormatting sqref="BL47">
    <cfRule type="cellIs" dxfId="6963" priority="4376" operator="lessThan">
      <formula>$C$4</formula>
    </cfRule>
  </conditionalFormatting>
  <conditionalFormatting sqref="BL47">
    <cfRule type="cellIs" dxfId="6962" priority="4377" operator="lessThan">
      <formula>$C$4</formula>
    </cfRule>
  </conditionalFormatting>
  <conditionalFormatting sqref="BL48">
    <cfRule type="cellIs" dxfId="6961" priority="4378" operator="lessThan">
      <formula>$C$4</formula>
    </cfRule>
  </conditionalFormatting>
  <conditionalFormatting sqref="BL48">
    <cfRule type="cellIs" dxfId="6960" priority="4379" operator="lessThan">
      <formula>$C$4</formula>
    </cfRule>
  </conditionalFormatting>
  <conditionalFormatting sqref="BL49">
    <cfRule type="cellIs" dxfId="6959" priority="4380" operator="lessThan">
      <formula>$C$4</formula>
    </cfRule>
  </conditionalFormatting>
  <conditionalFormatting sqref="BL49">
    <cfRule type="cellIs" dxfId="6958" priority="4381" operator="lessThan">
      <formula>$C$4</formula>
    </cfRule>
  </conditionalFormatting>
  <conditionalFormatting sqref="BL50">
    <cfRule type="cellIs" dxfId="6957" priority="4382" operator="lessThan">
      <formula>$C$4</formula>
    </cfRule>
  </conditionalFormatting>
  <conditionalFormatting sqref="BL50">
    <cfRule type="cellIs" dxfId="6956" priority="4383" operator="lessThan">
      <formula>$C$4</formula>
    </cfRule>
  </conditionalFormatting>
  <conditionalFormatting sqref="BL51">
    <cfRule type="cellIs" dxfId="6955" priority="4384" operator="lessThan">
      <formula>$C$4</formula>
    </cfRule>
  </conditionalFormatting>
  <conditionalFormatting sqref="BL51">
    <cfRule type="cellIs" dxfId="6954" priority="4385" operator="lessThan">
      <formula>$C$4</formula>
    </cfRule>
  </conditionalFormatting>
  <conditionalFormatting sqref="BL52">
    <cfRule type="cellIs" dxfId="6953" priority="4386" operator="lessThan">
      <formula>$C$4</formula>
    </cfRule>
  </conditionalFormatting>
  <conditionalFormatting sqref="BL52">
    <cfRule type="cellIs" dxfId="6952" priority="4387" operator="lessThan">
      <formula>$C$4</formula>
    </cfRule>
  </conditionalFormatting>
  <conditionalFormatting sqref="BL53">
    <cfRule type="cellIs" dxfId="6951" priority="4388" operator="lessThan">
      <formula>$C$4</formula>
    </cfRule>
  </conditionalFormatting>
  <conditionalFormatting sqref="BL53">
    <cfRule type="cellIs" dxfId="6950" priority="4389" operator="lessThan">
      <formula>$C$4</formula>
    </cfRule>
  </conditionalFormatting>
  <conditionalFormatting sqref="BL54">
    <cfRule type="cellIs" dxfId="6949" priority="4390" operator="lessThan">
      <formula>$C$4</formula>
    </cfRule>
  </conditionalFormatting>
  <conditionalFormatting sqref="BL54">
    <cfRule type="cellIs" dxfId="6948" priority="4391" operator="lessThan">
      <formula>$C$4</formula>
    </cfRule>
  </conditionalFormatting>
  <conditionalFormatting sqref="BL55">
    <cfRule type="cellIs" dxfId="6947" priority="4392" operator="lessThan">
      <formula>$C$4</formula>
    </cfRule>
  </conditionalFormatting>
  <conditionalFormatting sqref="BL55">
    <cfRule type="cellIs" dxfId="6946" priority="4393" operator="lessThan">
      <formula>$C$4</formula>
    </cfRule>
  </conditionalFormatting>
  <conditionalFormatting sqref="BL56">
    <cfRule type="cellIs" dxfId="6945" priority="4394" operator="lessThan">
      <formula>$C$4</formula>
    </cfRule>
  </conditionalFormatting>
  <conditionalFormatting sqref="BL56">
    <cfRule type="cellIs" dxfId="6944" priority="4395" operator="lessThan">
      <formula>$C$4</formula>
    </cfRule>
  </conditionalFormatting>
  <conditionalFormatting sqref="BL57">
    <cfRule type="cellIs" dxfId="6943" priority="4396" operator="lessThan">
      <formula>$C$4</formula>
    </cfRule>
  </conditionalFormatting>
  <conditionalFormatting sqref="BL57">
    <cfRule type="cellIs" dxfId="6942" priority="4397" operator="lessThan">
      <formula>$C$4</formula>
    </cfRule>
  </conditionalFormatting>
  <conditionalFormatting sqref="BL58">
    <cfRule type="cellIs" dxfId="6941" priority="4398" operator="lessThan">
      <formula>$C$4</formula>
    </cfRule>
  </conditionalFormatting>
  <conditionalFormatting sqref="BL58">
    <cfRule type="cellIs" dxfId="6940" priority="4399" operator="lessThan">
      <formula>$C$4</formula>
    </cfRule>
  </conditionalFormatting>
  <conditionalFormatting sqref="BL59">
    <cfRule type="cellIs" dxfId="6939" priority="4400" operator="lessThan">
      <formula>$C$4</formula>
    </cfRule>
  </conditionalFormatting>
  <conditionalFormatting sqref="BL59">
    <cfRule type="cellIs" dxfId="6938" priority="4401" operator="lessThan">
      <formula>$C$4</formula>
    </cfRule>
  </conditionalFormatting>
  <conditionalFormatting sqref="BL60">
    <cfRule type="cellIs" dxfId="6937" priority="4402" operator="lessThan">
      <formula>$C$4</formula>
    </cfRule>
  </conditionalFormatting>
  <conditionalFormatting sqref="BL60">
    <cfRule type="cellIs" dxfId="6936" priority="4403" operator="lessThan">
      <formula>$C$4</formula>
    </cfRule>
  </conditionalFormatting>
  <conditionalFormatting sqref="BM11">
    <cfRule type="cellIs" dxfId="6935" priority="4404" operator="lessThan">
      <formula>$C$4</formula>
    </cfRule>
  </conditionalFormatting>
  <conditionalFormatting sqref="BM11">
    <cfRule type="cellIs" dxfId="6934" priority="4405" operator="lessThan">
      <formula>$C$4</formula>
    </cfRule>
  </conditionalFormatting>
  <conditionalFormatting sqref="BM12">
    <cfRule type="cellIs" dxfId="6933" priority="4406" operator="lessThan">
      <formula>$C$4</formula>
    </cfRule>
  </conditionalFormatting>
  <conditionalFormatting sqref="BM12">
    <cfRule type="cellIs" dxfId="6932" priority="4407" operator="lessThan">
      <formula>$C$4</formula>
    </cfRule>
  </conditionalFormatting>
  <conditionalFormatting sqref="BM13">
    <cfRule type="cellIs" dxfId="6931" priority="4408" operator="lessThan">
      <formula>$C$4</formula>
    </cfRule>
  </conditionalFormatting>
  <conditionalFormatting sqref="BM13">
    <cfRule type="cellIs" dxfId="6930" priority="4409" operator="lessThan">
      <formula>$C$4</formula>
    </cfRule>
  </conditionalFormatting>
  <conditionalFormatting sqref="BM14">
    <cfRule type="cellIs" dxfId="6929" priority="4410" operator="lessThan">
      <formula>$C$4</formula>
    </cfRule>
  </conditionalFormatting>
  <conditionalFormatting sqref="BM14">
    <cfRule type="cellIs" dxfId="6928" priority="4411" operator="lessThan">
      <formula>$C$4</formula>
    </cfRule>
  </conditionalFormatting>
  <conditionalFormatting sqref="BM15">
    <cfRule type="cellIs" dxfId="6927" priority="4412" operator="lessThan">
      <formula>$C$4</formula>
    </cfRule>
  </conditionalFormatting>
  <conditionalFormatting sqref="BM15">
    <cfRule type="cellIs" dxfId="6926" priority="4413" operator="lessThan">
      <formula>$C$4</formula>
    </cfRule>
  </conditionalFormatting>
  <conditionalFormatting sqref="BM16">
    <cfRule type="cellIs" dxfId="6925" priority="4414" operator="lessThan">
      <formula>$C$4</formula>
    </cfRule>
  </conditionalFormatting>
  <conditionalFormatting sqref="BM16">
    <cfRule type="cellIs" dxfId="6924" priority="4415" operator="lessThan">
      <formula>$C$4</formula>
    </cfRule>
  </conditionalFormatting>
  <conditionalFormatting sqref="BM17">
    <cfRule type="cellIs" dxfId="6923" priority="4416" operator="lessThan">
      <formula>$C$4</formula>
    </cfRule>
  </conditionalFormatting>
  <conditionalFormatting sqref="BM17">
    <cfRule type="cellIs" dxfId="6922" priority="4417" operator="lessThan">
      <formula>$C$4</formula>
    </cfRule>
  </conditionalFormatting>
  <conditionalFormatting sqref="BM18">
    <cfRule type="cellIs" dxfId="6921" priority="4418" operator="lessThan">
      <formula>$C$4</formula>
    </cfRule>
  </conditionalFormatting>
  <conditionalFormatting sqref="BM18">
    <cfRule type="cellIs" dxfId="6920" priority="4419" operator="lessThan">
      <formula>$C$4</formula>
    </cfRule>
  </conditionalFormatting>
  <conditionalFormatting sqref="BM19">
    <cfRule type="cellIs" dxfId="6919" priority="4420" operator="lessThan">
      <formula>$C$4</formula>
    </cfRule>
  </conditionalFormatting>
  <conditionalFormatting sqref="BM19">
    <cfRule type="cellIs" dxfId="6918" priority="4421" operator="lessThan">
      <formula>$C$4</formula>
    </cfRule>
  </conditionalFormatting>
  <conditionalFormatting sqref="BM20">
    <cfRule type="cellIs" dxfId="6917" priority="4422" operator="lessThan">
      <formula>$C$4</formula>
    </cfRule>
  </conditionalFormatting>
  <conditionalFormatting sqref="BM20">
    <cfRule type="cellIs" dxfId="6916" priority="4423" operator="lessThan">
      <formula>$C$4</formula>
    </cfRule>
  </conditionalFormatting>
  <conditionalFormatting sqref="BM21">
    <cfRule type="cellIs" dxfId="6915" priority="4424" operator="lessThan">
      <formula>$C$4</formula>
    </cfRule>
  </conditionalFormatting>
  <conditionalFormatting sqref="BM21">
    <cfRule type="cellIs" dxfId="6914" priority="4425" operator="lessThan">
      <formula>$C$4</formula>
    </cfRule>
  </conditionalFormatting>
  <conditionalFormatting sqref="BM22">
    <cfRule type="cellIs" dxfId="6913" priority="4426" operator="lessThan">
      <formula>$C$4</formula>
    </cfRule>
  </conditionalFormatting>
  <conditionalFormatting sqref="BM22">
    <cfRule type="cellIs" dxfId="6912" priority="4427" operator="lessThan">
      <formula>$C$4</formula>
    </cfRule>
  </conditionalFormatting>
  <conditionalFormatting sqref="BM23">
    <cfRule type="cellIs" dxfId="6911" priority="4428" operator="lessThan">
      <formula>$C$4</formula>
    </cfRule>
  </conditionalFormatting>
  <conditionalFormatting sqref="BM23">
    <cfRule type="cellIs" dxfId="6910" priority="4429" operator="lessThan">
      <formula>$C$4</formula>
    </cfRule>
  </conditionalFormatting>
  <conditionalFormatting sqref="BM24">
    <cfRule type="cellIs" dxfId="6909" priority="4430" operator="lessThan">
      <formula>$C$4</formula>
    </cfRule>
  </conditionalFormatting>
  <conditionalFormatting sqref="BM24">
    <cfRule type="cellIs" dxfId="6908" priority="4431" operator="lessThan">
      <formula>$C$4</formula>
    </cfRule>
  </conditionalFormatting>
  <conditionalFormatting sqref="BM25">
    <cfRule type="cellIs" dxfId="6907" priority="4432" operator="lessThan">
      <formula>$C$4</formula>
    </cfRule>
  </conditionalFormatting>
  <conditionalFormatting sqref="BM25">
    <cfRule type="cellIs" dxfId="6906" priority="4433" operator="lessThan">
      <formula>$C$4</formula>
    </cfRule>
  </conditionalFormatting>
  <conditionalFormatting sqref="BM26">
    <cfRule type="cellIs" dxfId="6905" priority="4434" operator="lessThan">
      <formula>$C$4</formula>
    </cfRule>
  </conditionalFormatting>
  <conditionalFormatting sqref="BM26">
    <cfRule type="cellIs" dxfId="6904" priority="4435" operator="lessThan">
      <formula>$C$4</formula>
    </cfRule>
  </conditionalFormatting>
  <conditionalFormatting sqref="BM27">
    <cfRule type="cellIs" dxfId="6903" priority="4436" operator="lessThan">
      <formula>$C$4</formula>
    </cfRule>
  </conditionalFormatting>
  <conditionalFormatting sqref="BM27">
    <cfRule type="cellIs" dxfId="6902" priority="4437" operator="lessThan">
      <formula>$C$4</formula>
    </cfRule>
  </conditionalFormatting>
  <conditionalFormatting sqref="BM28">
    <cfRule type="cellIs" dxfId="6901" priority="4438" operator="lessThan">
      <formula>$C$4</formula>
    </cfRule>
  </conditionalFormatting>
  <conditionalFormatting sqref="BM28">
    <cfRule type="cellIs" dxfId="6900" priority="4439" operator="lessThan">
      <formula>$C$4</formula>
    </cfRule>
  </conditionalFormatting>
  <conditionalFormatting sqref="BM29">
    <cfRule type="cellIs" dxfId="6899" priority="4440" operator="lessThan">
      <formula>$C$4</formula>
    </cfRule>
  </conditionalFormatting>
  <conditionalFormatting sqref="BM29">
    <cfRule type="cellIs" dxfId="6898" priority="4441" operator="lessThan">
      <formula>$C$4</formula>
    </cfRule>
  </conditionalFormatting>
  <conditionalFormatting sqref="BM30">
    <cfRule type="cellIs" dxfId="6897" priority="4442" operator="lessThan">
      <formula>$C$4</formula>
    </cfRule>
  </conditionalFormatting>
  <conditionalFormatting sqref="BM30">
    <cfRule type="cellIs" dxfId="6896" priority="4443" operator="lessThan">
      <formula>$C$4</formula>
    </cfRule>
  </conditionalFormatting>
  <conditionalFormatting sqref="BM31">
    <cfRule type="cellIs" dxfId="6895" priority="4444" operator="lessThan">
      <formula>$C$4</formula>
    </cfRule>
  </conditionalFormatting>
  <conditionalFormatting sqref="BM31">
    <cfRule type="cellIs" dxfId="6894" priority="4445" operator="lessThan">
      <formula>$C$4</formula>
    </cfRule>
  </conditionalFormatting>
  <conditionalFormatting sqref="BM32">
    <cfRule type="cellIs" dxfId="6893" priority="4446" operator="lessThan">
      <formula>$C$4</formula>
    </cfRule>
  </conditionalFormatting>
  <conditionalFormatting sqref="BM32">
    <cfRule type="cellIs" dxfId="6892" priority="4447" operator="lessThan">
      <formula>$C$4</formula>
    </cfRule>
  </conditionalFormatting>
  <conditionalFormatting sqref="BM33">
    <cfRule type="cellIs" dxfId="6891" priority="4448" operator="lessThan">
      <formula>$C$4</formula>
    </cfRule>
  </conditionalFormatting>
  <conditionalFormatting sqref="BM33">
    <cfRule type="cellIs" dxfId="6890" priority="4449" operator="lessThan">
      <formula>$C$4</formula>
    </cfRule>
  </conditionalFormatting>
  <conditionalFormatting sqref="BM34">
    <cfRule type="cellIs" dxfId="6889" priority="4450" operator="lessThan">
      <formula>$C$4</formula>
    </cfRule>
  </conditionalFormatting>
  <conditionalFormatting sqref="BM34">
    <cfRule type="cellIs" dxfId="6888" priority="4451" operator="lessThan">
      <formula>$C$4</formula>
    </cfRule>
  </conditionalFormatting>
  <conditionalFormatting sqref="BM35">
    <cfRule type="cellIs" dxfId="6887" priority="4452" operator="lessThan">
      <formula>$C$4</formula>
    </cfRule>
  </conditionalFormatting>
  <conditionalFormatting sqref="BM35">
    <cfRule type="cellIs" dxfId="6886" priority="4453" operator="lessThan">
      <formula>$C$4</formula>
    </cfRule>
  </conditionalFormatting>
  <conditionalFormatting sqref="BM36">
    <cfRule type="cellIs" dxfId="6885" priority="4454" operator="lessThan">
      <formula>$C$4</formula>
    </cfRule>
  </conditionalFormatting>
  <conditionalFormatting sqref="BM36">
    <cfRule type="cellIs" dxfId="6884" priority="4455" operator="lessThan">
      <formula>$C$4</formula>
    </cfRule>
  </conditionalFormatting>
  <conditionalFormatting sqref="BM37">
    <cfRule type="cellIs" dxfId="6883" priority="4456" operator="lessThan">
      <formula>$C$4</formula>
    </cfRule>
  </conditionalFormatting>
  <conditionalFormatting sqref="BM37">
    <cfRule type="cellIs" dxfId="6882" priority="4457" operator="lessThan">
      <formula>$C$4</formula>
    </cfRule>
  </conditionalFormatting>
  <conditionalFormatting sqref="BM38">
    <cfRule type="cellIs" dxfId="6881" priority="4458" operator="lessThan">
      <formula>$C$4</formula>
    </cfRule>
  </conditionalFormatting>
  <conditionalFormatting sqref="BM38">
    <cfRule type="cellIs" dxfId="6880" priority="4459" operator="lessThan">
      <formula>$C$4</formula>
    </cfRule>
  </conditionalFormatting>
  <conditionalFormatting sqref="BM39">
    <cfRule type="cellIs" dxfId="6879" priority="4460" operator="lessThan">
      <formula>$C$4</formula>
    </cfRule>
  </conditionalFormatting>
  <conditionalFormatting sqref="BM39">
    <cfRule type="cellIs" dxfId="6878" priority="4461" operator="lessThan">
      <formula>$C$4</formula>
    </cfRule>
  </conditionalFormatting>
  <conditionalFormatting sqref="BM40">
    <cfRule type="cellIs" dxfId="6877" priority="4462" operator="lessThan">
      <formula>$C$4</formula>
    </cfRule>
  </conditionalFormatting>
  <conditionalFormatting sqref="BM40">
    <cfRule type="cellIs" dxfId="6876" priority="4463" operator="lessThan">
      <formula>$C$4</formula>
    </cfRule>
  </conditionalFormatting>
  <conditionalFormatting sqref="BM41">
    <cfRule type="cellIs" dxfId="6875" priority="4464" operator="lessThan">
      <formula>$C$4</formula>
    </cfRule>
  </conditionalFormatting>
  <conditionalFormatting sqref="BM41">
    <cfRule type="cellIs" dxfId="6874" priority="4465" operator="lessThan">
      <formula>$C$4</formula>
    </cfRule>
  </conditionalFormatting>
  <conditionalFormatting sqref="BM42">
    <cfRule type="cellIs" dxfId="6873" priority="4466" operator="lessThan">
      <formula>$C$4</formula>
    </cfRule>
  </conditionalFormatting>
  <conditionalFormatting sqref="BM42">
    <cfRule type="cellIs" dxfId="6872" priority="4467" operator="lessThan">
      <formula>$C$4</formula>
    </cfRule>
  </conditionalFormatting>
  <conditionalFormatting sqref="BM43">
    <cfRule type="cellIs" dxfId="6871" priority="4468" operator="lessThan">
      <formula>$C$4</formula>
    </cfRule>
  </conditionalFormatting>
  <conditionalFormatting sqref="BM43">
    <cfRule type="cellIs" dxfId="6870" priority="4469" operator="lessThan">
      <formula>$C$4</formula>
    </cfRule>
  </conditionalFormatting>
  <conditionalFormatting sqref="BM44">
    <cfRule type="cellIs" dxfId="6869" priority="4470" operator="lessThan">
      <formula>$C$4</formula>
    </cfRule>
  </conditionalFormatting>
  <conditionalFormatting sqref="BM44">
    <cfRule type="cellIs" dxfId="6868" priority="4471" operator="lessThan">
      <formula>$C$4</formula>
    </cfRule>
  </conditionalFormatting>
  <conditionalFormatting sqref="BM45">
    <cfRule type="cellIs" dxfId="6867" priority="4472" operator="lessThan">
      <formula>$C$4</formula>
    </cfRule>
  </conditionalFormatting>
  <conditionalFormatting sqref="BM45">
    <cfRule type="cellIs" dxfId="6866" priority="4473" operator="lessThan">
      <formula>$C$4</formula>
    </cfRule>
  </conditionalFormatting>
  <conditionalFormatting sqref="BM46">
    <cfRule type="cellIs" dxfId="6865" priority="4474" operator="lessThan">
      <formula>$C$4</formula>
    </cfRule>
  </conditionalFormatting>
  <conditionalFormatting sqref="BM46">
    <cfRule type="cellIs" dxfId="6864" priority="4475" operator="lessThan">
      <formula>$C$4</formula>
    </cfRule>
  </conditionalFormatting>
  <conditionalFormatting sqref="BM47">
    <cfRule type="cellIs" dxfId="6863" priority="4476" operator="lessThan">
      <formula>$C$4</formula>
    </cfRule>
  </conditionalFormatting>
  <conditionalFormatting sqref="BM47">
    <cfRule type="cellIs" dxfId="6862" priority="4477" operator="lessThan">
      <formula>$C$4</formula>
    </cfRule>
  </conditionalFormatting>
  <conditionalFormatting sqref="BM48">
    <cfRule type="cellIs" dxfId="6861" priority="4478" operator="lessThan">
      <formula>$C$4</formula>
    </cfRule>
  </conditionalFormatting>
  <conditionalFormatting sqref="BM48">
    <cfRule type="cellIs" dxfId="6860" priority="4479" operator="lessThan">
      <formula>$C$4</formula>
    </cfRule>
  </conditionalFormatting>
  <conditionalFormatting sqref="BM49">
    <cfRule type="cellIs" dxfId="6859" priority="4480" operator="lessThan">
      <formula>$C$4</formula>
    </cfRule>
  </conditionalFormatting>
  <conditionalFormatting sqref="BM49">
    <cfRule type="cellIs" dxfId="6858" priority="4481" operator="lessThan">
      <formula>$C$4</formula>
    </cfRule>
  </conditionalFormatting>
  <conditionalFormatting sqref="BM50">
    <cfRule type="cellIs" dxfId="6857" priority="4482" operator="lessThan">
      <formula>$C$4</formula>
    </cfRule>
  </conditionalFormatting>
  <conditionalFormatting sqref="BM50">
    <cfRule type="cellIs" dxfId="6856" priority="4483" operator="lessThan">
      <formula>$C$4</formula>
    </cfRule>
  </conditionalFormatting>
  <conditionalFormatting sqref="BM51">
    <cfRule type="cellIs" dxfId="6855" priority="4484" operator="lessThan">
      <formula>$C$4</formula>
    </cfRule>
  </conditionalFormatting>
  <conditionalFormatting sqref="BM51">
    <cfRule type="cellIs" dxfId="6854" priority="4485" operator="lessThan">
      <formula>$C$4</formula>
    </cfRule>
  </conditionalFormatting>
  <conditionalFormatting sqref="BM52">
    <cfRule type="cellIs" dxfId="6853" priority="4486" operator="lessThan">
      <formula>$C$4</formula>
    </cfRule>
  </conditionalFormatting>
  <conditionalFormatting sqref="BM52">
    <cfRule type="cellIs" dxfId="6852" priority="4487" operator="lessThan">
      <formula>$C$4</formula>
    </cfRule>
  </conditionalFormatting>
  <conditionalFormatting sqref="BM53">
    <cfRule type="cellIs" dxfId="6851" priority="4488" operator="lessThan">
      <formula>$C$4</formula>
    </cfRule>
  </conditionalFormatting>
  <conditionalFormatting sqref="BM53">
    <cfRule type="cellIs" dxfId="6850" priority="4489" operator="lessThan">
      <formula>$C$4</formula>
    </cfRule>
  </conditionalFormatting>
  <conditionalFormatting sqref="BM54">
    <cfRule type="cellIs" dxfId="6849" priority="4490" operator="lessThan">
      <formula>$C$4</formula>
    </cfRule>
  </conditionalFormatting>
  <conditionalFormatting sqref="BM54">
    <cfRule type="cellIs" dxfId="6848" priority="4491" operator="lessThan">
      <formula>$C$4</formula>
    </cfRule>
  </conditionalFormatting>
  <conditionalFormatting sqref="BM55">
    <cfRule type="cellIs" dxfId="6847" priority="4492" operator="lessThan">
      <formula>$C$4</formula>
    </cfRule>
  </conditionalFormatting>
  <conditionalFormatting sqref="BM55">
    <cfRule type="cellIs" dxfId="6846" priority="4493" operator="lessThan">
      <formula>$C$4</formula>
    </cfRule>
  </conditionalFormatting>
  <conditionalFormatting sqref="BM56">
    <cfRule type="cellIs" dxfId="6845" priority="4494" operator="lessThan">
      <formula>$C$4</formula>
    </cfRule>
  </conditionalFormatting>
  <conditionalFormatting sqref="BM56">
    <cfRule type="cellIs" dxfId="6844" priority="4495" operator="lessThan">
      <formula>$C$4</formula>
    </cfRule>
  </conditionalFormatting>
  <conditionalFormatting sqref="BM57">
    <cfRule type="cellIs" dxfId="6843" priority="4496" operator="lessThan">
      <formula>$C$4</formula>
    </cfRule>
  </conditionalFormatting>
  <conditionalFormatting sqref="BM57">
    <cfRule type="cellIs" dxfId="6842" priority="4497" operator="lessThan">
      <formula>$C$4</formula>
    </cfRule>
  </conditionalFormatting>
  <conditionalFormatting sqref="BM58">
    <cfRule type="cellIs" dxfId="6841" priority="4498" operator="lessThan">
      <formula>$C$4</formula>
    </cfRule>
  </conditionalFormatting>
  <conditionalFormatting sqref="BM58">
    <cfRule type="cellIs" dxfId="6840" priority="4499" operator="lessThan">
      <formula>$C$4</formula>
    </cfRule>
  </conditionalFormatting>
  <conditionalFormatting sqref="BM59">
    <cfRule type="cellIs" dxfId="6839" priority="4500" operator="lessThan">
      <formula>$C$4</formula>
    </cfRule>
  </conditionalFormatting>
  <conditionalFormatting sqref="BM59">
    <cfRule type="cellIs" dxfId="6838" priority="4501" operator="lessThan">
      <formula>$C$4</formula>
    </cfRule>
  </conditionalFormatting>
  <conditionalFormatting sqref="BM60">
    <cfRule type="cellIs" dxfId="6837" priority="4502" operator="lessThan">
      <formula>$C$4</formula>
    </cfRule>
  </conditionalFormatting>
  <conditionalFormatting sqref="BM60">
    <cfRule type="cellIs" dxfId="6836" priority="4503" operator="lessThan">
      <formula>$C$4</formula>
    </cfRule>
  </conditionalFormatting>
  <conditionalFormatting sqref="BN11">
    <cfRule type="cellIs" dxfId="6835" priority="4504" operator="lessThan">
      <formula>$C$4</formula>
    </cfRule>
  </conditionalFormatting>
  <conditionalFormatting sqref="BN11">
    <cfRule type="cellIs" dxfId="6834" priority="4505" operator="lessThan">
      <formula>$C$4</formula>
    </cfRule>
  </conditionalFormatting>
  <conditionalFormatting sqref="BN12">
    <cfRule type="cellIs" dxfId="6833" priority="4506" operator="lessThan">
      <formula>$C$4</formula>
    </cfRule>
  </conditionalFormatting>
  <conditionalFormatting sqref="BN12">
    <cfRule type="cellIs" dxfId="6832" priority="4507" operator="lessThan">
      <formula>$C$4</formula>
    </cfRule>
  </conditionalFormatting>
  <conditionalFormatting sqref="BN13">
    <cfRule type="cellIs" dxfId="6831" priority="4508" operator="lessThan">
      <formula>$C$4</formula>
    </cfRule>
  </conditionalFormatting>
  <conditionalFormatting sqref="BN13">
    <cfRule type="cellIs" dxfId="6830" priority="4509" operator="lessThan">
      <formula>$C$4</formula>
    </cfRule>
  </conditionalFormatting>
  <conditionalFormatting sqref="BN14">
    <cfRule type="cellIs" dxfId="6829" priority="4510" operator="lessThan">
      <formula>$C$4</formula>
    </cfRule>
  </conditionalFormatting>
  <conditionalFormatting sqref="BN14">
    <cfRule type="cellIs" dxfId="6828" priority="4511" operator="lessThan">
      <formula>$C$4</formula>
    </cfRule>
  </conditionalFormatting>
  <conditionalFormatting sqref="BN15">
    <cfRule type="cellIs" dxfId="6827" priority="4512" operator="lessThan">
      <formula>$C$4</formula>
    </cfRule>
  </conditionalFormatting>
  <conditionalFormatting sqref="BN15">
    <cfRule type="cellIs" dxfId="6826" priority="4513" operator="lessThan">
      <formula>$C$4</formula>
    </cfRule>
  </conditionalFormatting>
  <conditionalFormatting sqref="BN16">
    <cfRule type="cellIs" dxfId="6825" priority="4514" operator="lessThan">
      <formula>$C$4</formula>
    </cfRule>
  </conditionalFormatting>
  <conditionalFormatting sqref="BN16">
    <cfRule type="cellIs" dxfId="6824" priority="4515" operator="lessThan">
      <formula>$C$4</formula>
    </cfRule>
  </conditionalFormatting>
  <conditionalFormatting sqref="BN17">
    <cfRule type="cellIs" dxfId="6823" priority="4516" operator="lessThan">
      <formula>$C$4</formula>
    </cfRule>
  </conditionalFormatting>
  <conditionalFormatting sqref="BN17">
    <cfRule type="cellIs" dxfId="6822" priority="4517" operator="lessThan">
      <formula>$C$4</formula>
    </cfRule>
  </conditionalFormatting>
  <conditionalFormatting sqref="BN18">
    <cfRule type="cellIs" dxfId="6821" priority="4518" operator="lessThan">
      <formula>$C$4</formula>
    </cfRule>
  </conditionalFormatting>
  <conditionalFormatting sqref="BN18">
    <cfRule type="cellIs" dxfId="6820" priority="4519" operator="lessThan">
      <formula>$C$4</formula>
    </cfRule>
  </conditionalFormatting>
  <conditionalFormatting sqref="BN19">
    <cfRule type="cellIs" dxfId="6819" priority="4520" operator="lessThan">
      <formula>$C$4</formula>
    </cfRule>
  </conditionalFormatting>
  <conditionalFormatting sqref="BN19">
    <cfRule type="cellIs" dxfId="6818" priority="4521" operator="lessThan">
      <formula>$C$4</formula>
    </cfRule>
  </conditionalFormatting>
  <conditionalFormatting sqref="BN20">
    <cfRule type="cellIs" dxfId="6817" priority="4522" operator="lessThan">
      <formula>$C$4</formula>
    </cfRule>
  </conditionalFormatting>
  <conditionalFormatting sqref="BN20">
    <cfRule type="cellIs" dxfId="6816" priority="4523" operator="lessThan">
      <formula>$C$4</formula>
    </cfRule>
  </conditionalFormatting>
  <conditionalFormatting sqref="BN21">
    <cfRule type="cellIs" dxfId="6815" priority="4524" operator="lessThan">
      <formula>$C$4</formula>
    </cfRule>
  </conditionalFormatting>
  <conditionalFormatting sqref="BN21">
    <cfRule type="cellIs" dxfId="6814" priority="4525" operator="lessThan">
      <formula>$C$4</formula>
    </cfRule>
  </conditionalFormatting>
  <conditionalFormatting sqref="BN22">
    <cfRule type="cellIs" dxfId="6813" priority="4526" operator="lessThan">
      <formula>$C$4</formula>
    </cfRule>
  </conditionalFormatting>
  <conditionalFormatting sqref="BN22">
    <cfRule type="cellIs" dxfId="6812" priority="4527" operator="lessThan">
      <formula>$C$4</formula>
    </cfRule>
  </conditionalFormatting>
  <conditionalFormatting sqref="BN23">
    <cfRule type="cellIs" dxfId="6811" priority="4528" operator="lessThan">
      <formula>$C$4</formula>
    </cfRule>
  </conditionalFormatting>
  <conditionalFormatting sqref="BN23">
    <cfRule type="cellIs" dxfId="6810" priority="4529" operator="lessThan">
      <formula>$C$4</formula>
    </cfRule>
  </conditionalFormatting>
  <conditionalFormatting sqref="BN24">
    <cfRule type="cellIs" dxfId="6809" priority="4530" operator="lessThan">
      <formula>$C$4</formula>
    </cfRule>
  </conditionalFormatting>
  <conditionalFormatting sqref="BN24">
    <cfRule type="cellIs" dxfId="6808" priority="4531" operator="lessThan">
      <formula>$C$4</formula>
    </cfRule>
  </conditionalFormatting>
  <conditionalFormatting sqref="BN25">
    <cfRule type="cellIs" dxfId="6807" priority="4532" operator="lessThan">
      <formula>$C$4</formula>
    </cfRule>
  </conditionalFormatting>
  <conditionalFormatting sqref="BN25">
    <cfRule type="cellIs" dxfId="6806" priority="4533" operator="lessThan">
      <formula>$C$4</formula>
    </cfRule>
  </conditionalFormatting>
  <conditionalFormatting sqref="BN26">
    <cfRule type="cellIs" dxfId="6805" priority="4534" operator="lessThan">
      <formula>$C$4</formula>
    </cfRule>
  </conditionalFormatting>
  <conditionalFormatting sqref="BN26">
    <cfRule type="cellIs" dxfId="6804" priority="4535" operator="lessThan">
      <formula>$C$4</formula>
    </cfRule>
  </conditionalFormatting>
  <conditionalFormatting sqref="BN27">
    <cfRule type="cellIs" dxfId="6803" priority="4536" operator="lessThan">
      <formula>$C$4</formula>
    </cfRule>
  </conditionalFormatting>
  <conditionalFormatting sqref="BN27">
    <cfRule type="cellIs" dxfId="6802" priority="4537" operator="lessThan">
      <formula>$C$4</formula>
    </cfRule>
  </conditionalFormatting>
  <conditionalFormatting sqref="BN28">
    <cfRule type="cellIs" dxfId="6801" priority="4538" operator="lessThan">
      <formula>$C$4</formula>
    </cfRule>
  </conditionalFormatting>
  <conditionalFormatting sqref="BN28">
    <cfRule type="cellIs" dxfId="6800" priority="4539" operator="lessThan">
      <formula>$C$4</formula>
    </cfRule>
  </conditionalFormatting>
  <conditionalFormatting sqref="BN29">
    <cfRule type="cellIs" dxfId="6799" priority="4540" operator="lessThan">
      <formula>$C$4</formula>
    </cfRule>
  </conditionalFormatting>
  <conditionalFormatting sqref="BN29">
    <cfRule type="cellIs" dxfId="6798" priority="4541" operator="lessThan">
      <formula>$C$4</formula>
    </cfRule>
  </conditionalFormatting>
  <conditionalFormatting sqref="BN30">
    <cfRule type="cellIs" dxfId="6797" priority="4542" operator="lessThan">
      <formula>$C$4</formula>
    </cfRule>
  </conditionalFormatting>
  <conditionalFormatting sqref="BN30">
    <cfRule type="cellIs" dxfId="6796" priority="4543" operator="lessThan">
      <formula>$C$4</formula>
    </cfRule>
  </conditionalFormatting>
  <conditionalFormatting sqref="BN31">
    <cfRule type="cellIs" dxfId="6795" priority="4544" operator="lessThan">
      <formula>$C$4</formula>
    </cfRule>
  </conditionalFormatting>
  <conditionalFormatting sqref="BN31">
    <cfRule type="cellIs" dxfId="6794" priority="4545" operator="lessThan">
      <formula>$C$4</formula>
    </cfRule>
  </conditionalFormatting>
  <conditionalFormatting sqref="BN32">
    <cfRule type="cellIs" dxfId="6793" priority="4546" operator="lessThan">
      <formula>$C$4</formula>
    </cfRule>
  </conditionalFormatting>
  <conditionalFormatting sqref="BN32">
    <cfRule type="cellIs" dxfId="6792" priority="4547" operator="lessThan">
      <formula>$C$4</formula>
    </cfRule>
  </conditionalFormatting>
  <conditionalFormatting sqref="BN33">
    <cfRule type="cellIs" dxfId="6791" priority="4548" operator="lessThan">
      <formula>$C$4</formula>
    </cfRule>
  </conditionalFormatting>
  <conditionalFormatting sqref="BN33">
    <cfRule type="cellIs" dxfId="6790" priority="4549" operator="lessThan">
      <formula>$C$4</formula>
    </cfRule>
  </conditionalFormatting>
  <conditionalFormatting sqref="BN34">
    <cfRule type="cellIs" dxfId="6789" priority="4550" operator="lessThan">
      <formula>$C$4</formula>
    </cfRule>
  </conditionalFormatting>
  <conditionalFormatting sqref="BN34">
    <cfRule type="cellIs" dxfId="6788" priority="4551" operator="lessThan">
      <formula>$C$4</formula>
    </cfRule>
  </conditionalFormatting>
  <conditionalFormatting sqref="BN35">
    <cfRule type="cellIs" dxfId="6787" priority="4552" operator="lessThan">
      <formula>$C$4</formula>
    </cfRule>
  </conditionalFormatting>
  <conditionalFormatting sqref="BN35">
    <cfRule type="cellIs" dxfId="6786" priority="4553" operator="lessThan">
      <formula>$C$4</formula>
    </cfRule>
  </conditionalFormatting>
  <conditionalFormatting sqref="BN36">
    <cfRule type="cellIs" dxfId="6785" priority="4554" operator="lessThan">
      <formula>$C$4</formula>
    </cfRule>
  </conditionalFormatting>
  <conditionalFormatting sqref="BN36">
    <cfRule type="cellIs" dxfId="6784" priority="4555" operator="lessThan">
      <formula>$C$4</formula>
    </cfRule>
  </conditionalFormatting>
  <conditionalFormatting sqref="BN37">
    <cfRule type="cellIs" dxfId="6783" priority="4556" operator="lessThan">
      <formula>$C$4</formula>
    </cfRule>
  </conditionalFormatting>
  <conditionalFormatting sqref="BN37">
    <cfRule type="cellIs" dxfId="6782" priority="4557" operator="lessThan">
      <formula>$C$4</formula>
    </cfRule>
  </conditionalFormatting>
  <conditionalFormatting sqref="BN38">
    <cfRule type="cellIs" dxfId="6781" priority="4558" operator="lessThan">
      <formula>$C$4</formula>
    </cfRule>
  </conditionalFormatting>
  <conditionalFormatting sqref="BN38">
    <cfRule type="cellIs" dxfId="6780" priority="4559" operator="lessThan">
      <formula>$C$4</formula>
    </cfRule>
  </conditionalFormatting>
  <conditionalFormatting sqref="BN39">
    <cfRule type="cellIs" dxfId="6779" priority="4560" operator="lessThan">
      <formula>$C$4</formula>
    </cfRule>
  </conditionalFormatting>
  <conditionalFormatting sqref="BN39">
    <cfRule type="cellIs" dxfId="6778" priority="4561" operator="lessThan">
      <formula>$C$4</formula>
    </cfRule>
  </conditionalFormatting>
  <conditionalFormatting sqref="BN40">
    <cfRule type="cellIs" dxfId="6777" priority="4562" operator="lessThan">
      <formula>$C$4</formula>
    </cfRule>
  </conditionalFormatting>
  <conditionalFormatting sqref="BN40">
    <cfRule type="cellIs" dxfId="6776" priority="4563" operator="lessThan">
      <formula>$C$4</formula>
    </cfRule>
  </conditionalFormatting>
  <conditionalFormatting sqref="BN41">
    <cfRule type="cellIs" dxfId="6775" priority="4564" operator="lessThan">
      <formula>$C$4</formula>
    </cfRule>
  </conditionalFormatting>
  <conditionalFormatting sqref="BN41">
    <cfRule type="cellIs" dxfId="6774" priority="4565" operator="lessThan">
      <formula>$C$4</formula>
    </cfRule>
  </conditionalFormatting>
  <conditionalFormatting sqref="BN42">
    <cfRule type="cellIs" dxfId="6773" priority="4566" operator="lessThan">
      <formula>$C$4</formula>
    </cfRule>
  </conditionalFormatting>
  <conditionalFormatting sqref="BN42">
    <cfRule type="cellIs" dxfId="6772" priority="4567" operator="lessThan">
      <formula>$C$4</formula>
    </cfRule>
  </conditionalFormatting>
  <conditionalFormatting sqref="BN43">
    <cfRule type="cellIs" dxfId="6771" priority="4568" operator="lessThan">
      <formula>$C$4</formula>
    </cfRule>
  </conditionalFormatting>
  <conditionalFormatting sqref="BN43">
    <cfRule type="cellIs" dxfId="6770" priority="4569" operator="lessThan">
      <formula>$C$4</formula>
    </cfRule>
  </conditionalFormatting>
  <conditionalFormatting sqref="BN44">
    <cfRule type="cellIs" dxfId="6769" priority="4570" operator="lessThan">
      <formula>$C$4</formula>
    </cfRule>
  </conditionalFormatting>
  <conditionalFormatting sqref="BN44">
    <cfRule type="cellIs" dxfId="6768" priority="4571" operator="lessThan">
      <formula>$C$4</formula>
    </cfRule>
  </conditionalFormatting>
  <conditionalFormatting sqref="BN45">
    <cfRule type="cellIs" dxfId="6767" priority="4572" operator="lessThan">
      <formula>$C$4</formula>
    </cfRule>
  </conditionalFormatting>
  <conditionalFormatting sqref="BN45">
    <cfRule type="cellIs" dxfId="6766" priority="4573" operator="lessThan">
      <formula>$C$4</formula>
    </cfRule>
  </conditionalFormatting>
  <conditionalFormatting sqref="BN46">
    <cfRule type="cellIs" dxfId="6765" priority="4574" operator="lessThan">
      <formula>$C$4</formula>
    </cfRule>
  </conditionalFormatting>
  <conditionalFormatting sqref="BN46">
    <cfRule type="cellIs" dxfId="6764" priority="4575" operator="lessThan">
      <formula>$C$4</formula>
    </cfRule>
  </conditionalFormatting>
  <conditionalFormatting sqref="BN47">
    <cfRule type="cellIs" dxfId="6763" priority="4576" operator="lessThan">
      <formula>$C$4</formula>
    </cfRule>
  </conditionalFormatting>
  <conditionalFormatting sqref="BN47">
    <cfRule type="cellIs" dxfId="6762" priority="4577" operator="lessThan">
      <formula>$C$4</formula>
    </cfRule>
  </conditionalFormatting>
  <conditionalFormatting sqref="BN48">
    <cfRule type="cellIs" dxfId="6761" priority="4578" operator="lessThan">
      <formula>$C$4</formula>
    </cfRule>
  </conditionalFormatting>
  <conditionalFormatting sqref="BN48">
    <cfRule type="cellIs" dxfId="6760" priority="4579" operator="lessThan">
      <formula>$C$4</formula>
    </cfRule>
  </conditionalFormatting>
  <conditionalFormatting sqref="BN49">
    <cfRule type="cellIs" dxfId="6759" priority="4580" operator="lessThan">
      <formula>$C$4</formula>
    </cfRule>
  </conditionalFormatting>
  <conditionalFormatting sqref="BN49">
    <cfRule type="cellIs" dxfId="6758" priority="4581" operator="lessThan">
      <formula>$C$4</formula>
    </cfRule>
  </conditionalFormatting>
  <conditionalFormatting sqref="BN50">
    <cfRule type="cellIs" dxfId="6757" priority="4582" operator="lessThan">
      <formula>$C$4</formula>
    </cfRule>
  </conditionalFormatting>
  <conditionalFormatting sqref="BN50">
    <cfRule type="cellIs" dxfId="6756" priority="4583" operator="lessThan">
      <formula>$C$4</formula>
    </cfRule>
  </conditionalFormatting>
  <conditionalFormatting sqref="BN51">
    <cfRule type="cellIs" dxfId="6755" priority="4584" operator="lessThan">
      <formula>$C$4</formula>
    </cfRule>
  </conditionalFormatting>
  <conditionalFormatting sqref="BN51">
    <cfRule type="cellIs" dxfId="6754" priority="4585" operator="lessThan">
      <formula>$C$4</formula>
    </cfRule>
  </conditionalFormatting>
  <conditionalFormatting sqref="BN52">
    <cfRule type="cellIs" dxfId="6753" priority="4586" operator="lessThan">
      <formula>$C$4</formula>
    </cfRule>
  </conditionalFormatting>
  <conditionalFormatting sqref="BN52">
    <cfRule type="cellIs" dxfId="6752" priority="4587" operator="lessThan">
      <formula>$C$4</formula>
    </cfRule>
  </conditionalFormatting>
  <conditionalFormatting sqref="BN53">
    <cfRule type="cellIs" dxfId="6751" priority="4588" operator="lessThan">
      <formula>$C$4</formula>
    </cfRule>
  </conditionalFormatting>
  <conditionalFormatting sqref="BN53">
    <cfRule type="cellIs" dxfId="6750" priority="4589" operator="lessThan">
      <formula>$C$4</formula>
    </cfRule>
  </conditionalFormatting>
  <conditionalFormatting sqref="BN54">
    <cfRule type="cellIs" dxfId="6749" priority="4590" operator="lessThan">
      <formula>$C$4</formula>
    </cfRule>
  </conditionalFormatting>
  <conditionalFormatting sqref="BN54">
    <cfRule type="cellIs" dxfId="6748" priority="4591" operator="lessThan">
      <formula>$C$4</formula>
    </cfRule>
  </conditionalFormatting>
  <conditionalFormatting sqref="BN55">
    <cfRule type="cellIs" dxfId="6747" priority="4592" operator="lessThan">
      <formula>$C$4</formula>
    </cfRule>
  </conditionalFormatting>
  <conditionalFormatting sqref="BN55">
    <cfRule type="cellIs" dxfId="6746" priority="4593" operator="lessThan">
      <formula>$C$4</formula>
    </cfRule>
  </conditionalFormatting>
  <conditionalFormatting sqref="BN56">
    <cfRule type="cellIs" dxfId="6745" priority="4594" operator="lessThan">
      <formula>$C$4</formula>
    </cfRule>
  </conditionalFormatting>
  <conditionalFormatting sqref="BN56">
    <cfRule type="cellIs" dxfId="6744" priority="4595" operator="lessThan">
      <formula>$C$4</formula>
    </cfRule>
  </conditionalFormatting>
  <conditionalFormatting sqref="BN57">
    <cfRule type="cellIs" dxfId="6743" priority="4596" operator="lessThan">
      <formula>$C$4</formula>
    </cfRule>
  </conditionalFormatting>
  <conditionalFormatting sqref="BN57">
    <cfRule type="cellIs" dxfId="6742" priority="4597" operator="lessThan">
      <formula>$C$4</formula>
    </cfRule>
  </conditionalFormatting>
  <conditionalFormatting sqref="BN58">
    <cfRule type="cellIs" dxfId="6741" priority="4598" operator="lessThan">
      <formula>$C$4</formula>
    </cfRule>
  </conditionalFormatting>
  <conditionalFormatting sqref="BN58">
    <cfRule type="cellIs" dxfId="6740" priority="4599" operator="lessThan">
      <formula>$C$4</formula>
    </cfRule>
  </conditionalFormatting>
  <conditionalFormatting sqref="BN59">
    <cfRule type="cellIs" dxfId="6739" priority="4600" operator="lessThan">
      <formula>$C$4</formula>
    </cfRule>
  </conditionalFormatting>
  <conditionalFormatting sqref="BN59">
    <cfRule type="cellIs" dxfId="6738" priority="4601" operator="lessThan">
      <formula>$C$4</formula>
    </cfRule>
  </conditionalFormatting>
  <conditionalFormatting sqref="BN60">
    <cfRule type="cellIs" dxfId="6737" priority="4602" operator="lessThan">
      <formula>$C$4</formula>
    </cfRule>
  </conditionalFormatting>
  <conditionalFormatting sqref="BN60">
    <cfRule type="cellIs" dxfId="6736" priority="4603" operator="lessThan">
      <formula>$C$4</formula>
    </cfRule>
  </conditionalFormatting>
  <conditionalFormatting sqref="BO11">
    <cfRule type="cellIs" dxfId="6735" priority="4604" operator="lessThan">
      <formula>$C$4</formula>
    </cfRule>
  </conditionalFormatting>
  <conditionalFormatting sqref="BO11">
    <cfRule type="cellIs" dxfId="6734" priority="4605" operator="lessThan">
      <formula>$C$4</formula>
    </cfRule>
  </conditionalFormatting>
  <conditionalFormatting sqref="BO12">
    <cfRule type="cellIs" dxfId="6733" priority="4606" operator="lessThan">
      <formula>$C$4</formula>
    </cfRule>
  </conditionalFormatting>
  <conditionalFormatting sqref="BO12">
    <cfRule type="cellIs" dxfId="6732" priority="4607" operator="lessThan">
      <formula>$C$4</formula>
    </cfRule>
  </conditionalFormatting>
  <conditionalFormatting sqref="BO13">
    <cfRule type="cellIs" dxfId="6731" priority="4608" operator="lessThan">
      <formula>$C$4</formula>
    </cfRule>
  </conditionalFormatting>
  <conditionalFormatting sqref="BO13">
    <cfRule type="cellIs" dxfId="6730" priority="4609" operator="lessThan">
      <formula>$C$4</formula>
    </cfRule>
  </conditionalFormatting>
  <conditionalFormatting sqref="BO14">
    <cfRule type="cellIs" dxfId="6729" priority="4610" operator="lessThan">
      <formula>$C$4</formula>
    </cfRule>
  </conditionalFormatting>
  <conditionalFormatting sqref="BO14">
    <cfRule type="cellIs" dxfId="6728" priority="4611" operator="lessThan">
      <formula>$C$4</formula>
    </cfRule>
  </conditionalFormatting>
  <conditionalFormatting sqref="BO15">
    <cfRule type="cellIs" dxfId="6727" priority="4612" operator="lessThan">
      <formula>$C$4</formula>
    </cfRule>
  </conditionalFormatting>
  <conditionalFormatting sqref="BO15">
    <cfRule type="cellIs" dxfId="6726" priority="4613" operator="lessThan">
      <formula>$C$4</formula>
    </cfRule>
  </conditionalFormatting>
  <conditionalFormatting sqref="BO16">
    <cfRule type="cellIs" dxfId="6725" priority="4614" operator="lessThan">
      <formula>$C$4</formula>
    </cfRule>
  </conditionalFormatting>
  <conditionalFormatting sqref="BO16">
    <cfRule type="cellIs" dxfId="6724" priority="4615" operator="lessThan">
      <formula>$C$4</formula>
    </cfRule>
  </conditionalFormatting>
  <conditionalFormatting sqref="BO17">
    <cfRule type="cellIs" dxfId="6723" priority="4616" operator="lessThan">
      <formula>$C$4</formula>
    </cfRule>
  </conditionalFormatting>
  <conditionalFormatting sqref="BO17">
    <cfRule type="cellIs" dxfId="6722" priority="4617" operator="lessThan">
      <formula>$C$4</formula>
    </cfRule>
  </conditionalFormatting>
  <conditionalFormatting sqref="BO18">
    <cfRule type="cellIs" dxfId="6721" priority="4618" operator="lessThan">
      <formula>$C$4</formula>
    </cfRule>
  </conditionalFormatting>
  <conditionalFormatting sqref="BO18">
    <cfRule type="cellIs" dxfId="6720" priority="4619" operator="lessThan">
      <formula>$C$4</formula>
    </cfRule>
  </conditionalFormatting>
  <conditionalFormatting sqref="BO19">
    <cfRule type="cellIs" dxfId="6719" priority="4620" operator="lessThan">
      <formula>$C$4</formula>
    </cfRule>
  </conditionalFormatting>
  <conditionalFormatting sqref="BO19">
    <cfRule type="cellIs" dxfId="6718" priority="4621" operator="lessThan">
      <formula>$C$4</formula>
    </cfRule>
  </conditionalFormatting>
  <conditionalFormatting sqref="BO20">
    <cfRule type="cellIs" dxfId="6717" priority="4622" operator="lessThan">
      <formula>$C$4</formula>
    </cfRule>
  </conditionalFormatting>
  <conditionalFormatting sqref="BO20">
    <cfRule type="cellIs" dxfId="6716" priority="4623" operator="lessThan">
      <formula>$C$4</formula>
    </cfRule>
  </conditionalFormatting>
  <conditionalFormatting sqref="BO21">
    <cfRule type="cellIs" dxfId="6715" priority="4624" operator="lessThan">
      <formula>$C$4</formula>
    </cfRule>
  </conditionalFormatting>
  <conditionalFormatting sqref="BO21">
    <cfRule type="cellIs" dxfId="6714" priority="4625" operator="lessThan">
      <formula>$C$4</formula>
    </cfRule>
  </conditionalFormatting>
  <conditionalFormatting sqref="BO22">
    <cfRule type="cellIs" dxfId="6713" priority="4626" operator="lessThan">
      <formula>$C$4</formula>
    </cfRule>
  </conditionalFormatting>
  <conditionalFormatting sqref="BO22">
    <cfRule type="cellIs" dxfId="6712" priority="4627" operator="lessThan">
      <formula>$C$4</formula>
    </cfRule>
  </conditionalFormatting>
  <conditionalFormatting sqref="BO23">
    <cfRule type="cellIs" dxfId="6711" priority="4628" operator="lessThan">
      <formula>$C$4</formula>
    </cfRule>
  </conditionalFormatting>
  <conditionalFormatting sqref="BO23">
    <cfRule type="cellIs" dxfId="6710" priority="4629" operator="lessThan">
      <formula>$C$4</formula>
    </cfRule>
  </conditionalFormatting>
  <conditionalFormatting sqref="BO24">
    <cfRule type="cellIs" dxfId="6709" priority="4630" operator="lessThan">
      <formula>$C$4</formula>
    </cfRule>
  </conditionalFormatting>
  <conditionalFormatting sqref="BO24">
    <cfRule type="cellIs" dxfId="6708" priority="4631" operator="lessThan">
      <formula>$C$4</formula>
    </cfRule>
  </conditionalFormatting>
  <conditionalFormatting sqref="BO25">
    <cfRule type="cellIs" dxfId="6707" priority="4632" operator="lessThan">
      <formula>$C$4</formula>
    </cfRule>
  </conditionalFormatting>
  <conditionalFormatting sqref="BO25">
    <cfRule type="cellIs" dxfId="6706" priority="4633" operator="lessThan">
      <formula>$C$4</formula>
    </cfRule>
  </conditionalFormatting>
  <conditionalFormatting sqref="BO26">
    <cfRule type="cellIs" dxfId="6705" priority="4634" operator="lessThan">
      <formula>$C$4</formula>
    </cfRule>
  </conditionalFormatting>
  <conditionalFormatting sqref="BO26">
    <cfRule type="cellIs" dxfId="6704" priority="4635" operator="lessThan">
      <formula>$C$4</formula>
    </cfRule>
  </conditionalFormatting>
  <conditionalFormatting sqref="BO27">
    <cfRule type="cellIs" dxfId="6703" priority="4636" operator="lessThan">
      <formula>$C$4</formula>
    </cfRule>
  </conditionalFormatting>
  <conditionalFormatting sqref="BO27">
    <cfRule type="cellIs" dxfId="6702" priority="4637" operator="lessThan">
      <formula>$C$4</formula>
    </cfRule>
  </conditionalFormatting>
  <conditionalFormatting sqref="BO28">
    <cfRule type="cellIs" dxfId="6701" priority="4638" operator="lessThan">
      <formula>$C$4</formula>
    </cfRule>
  </conditionalFormatting>
  <conditionalFormatting sqref="BO28">
    <cfRule type="cellIs" dxfId="6700" priority="4639" operator="lessThan">
      <formula>$C$4</formula>
    </cfRule>
  </conditionalFormatting>
  <conditionalFormatting sqref="BO29">
    <cfRule type="cellIs" dxfId="6699" priority="4640" operator="lessThan">
      <formula>$C$4</formula>
    </cfRule>
  </conditionalFormatting>
  <conditionalFormatting sqref="BO29">
    <cfRule type="cellIs" dxfId="6698" priority="4641" operator="lessThan">
      <formula>$C$4</formula>
    </cfRule>
  </conditionalFormatting>
  <conditionalFormatting sqref="BO30">
    <cfRule type="cellIs" dxfId="6697" priority="4642" operator="lessThan">
      <formula>$C$4</formula>
    </cfRule>
  </conditionalFormatting>
  <conditionalFormatting sqref="BO30">
    <cfRule type="cellIs" dxfId="6696" priority="4643" operator="lessThan">
      <formula>$C$4</formula>
    </cfRule>
  </conditionalFormatting>
  <conditionalFormatting sqref="BO31">
    <cfRule type="cellIs" dxfId="6695" priority="4644" operator="lessThan">
      <formula>$C$4</formula>
    </cfRule>
  </conditionalFormatting>
  <conditionalFormatting sqref="BO31">
    <cfRule type="cellIs" dxfId="6694" priority="4645" operator="lessThan">
      <formula>$C$4</formula>
    </cfRule>
  </conditionalFormatting>
  <conditionalFormatting sqref="BO32">
    <cfRule type="cellIs" dxfId="6693" priority="4646" operator="lessThan">
      <formula>$C$4</formula>
    </cfRule>
  </conditionalFormatting>
  <conditionalFormatting sqref="BO32">
    <cfRule type="cellIs" dxfId="6692" priority="4647" operator="lessThan">
      <formula>$C$4</formula>
    </cfRule>
  </conditionalFormatting>
  <conditionalFormatting sqref="BO33">
    <cfRule type="cellIs" dxfId="6691" priority="4648" operator="lessThan">
      <formula>$C$4</formula>
    </cfRule>
  </conditionalFormatting>
  <conditionalFormatting sqref="BO33">
    <cfRule type="cellIs" dxfId="6690" priority="4649" operator="lessThan">
      <formula>$C$4</formula>
    </cfRule>
  </conditionalFormatting>
  <conditionalFormatting sqref="BO34">
    <cfRule type="cellIs" dxfId="6689" priority="4650" operator="lessThan">
      <formula>$C$4</formula>
    </cfRule>
  </conditionalFormatting>
  <conditionalFormatting sqref="BO34">
    <cfRule type="cellIs" dxfId="6688" priority="4651" operator="lessThan">
      <formula>$C$4</formula>
    </cfRule>
  </conditionalFormatting>
  <conditionalFormatting sqref="BO35">
    <cfRule type="cellIs" dxfId="6687" priority="4652" operator="lessThan">
      <formula>$C$4</formula>
    </cfRule>
  </conditionalFormatting>
  <conditionalFormatting sqref="BO35">
    <cfRule type="cellIs" dxfId="6686" priority="4653" operator="lessThan">
      <formula>$C$4</formula>
    </cfRule>
  </conditionalFormatting>
  <conditionalFormatting sqref="BO36">
    <cfRule type="cellIs" dxfId="6685" priority="4654" operator="lessThan">
      <formula>$C$4</formula>
    </cfRule>
  </conditionalFormatting>
  <conditionalFormatting sqref="BO36">
    <cfRule type="cellIs" dxfId="6684" priority="4655" operator="lessThan">
      <formula>$C$4</formula>
    </cfRule>
  </conditionalFormatting>
  <conditionalFormatting sqref="BO37">
    <cfRule type="cellIs" dxfId="6683" priority="4656" operator="lessThan">
      <formula>$C$4</formula>
    </cfRule>
  </conditionalFormatting>
  <conditionalFormatting sqref="BO37">
    <cfRule type="cellIs" dxfId="6682" priority="4657" operator="lessThan">
      <formula>$C$4</formula>
    </cfRule>
  </conditionalFormatting>
  <conditionalFormatting sqref="BO38">
    <cfRule type="cellIs" dxfId="6681" priority="4658" operator="lessThan">
      <formula>$C$4</formula>
    </cfRule>
  </conditionalFormatting>
  <conditionalFormatting sqref="BO38">
    <cfRule type="cellIs" dxfId="6680" priority="4659" operator="lessThan">
      <formula>$C$4</formula>
    </cfRule>
  </conditionalFormatting>
  <conditionalFormatting sqref="BO39">
    <cfRule type="cellIs" dxfId="6679" priority="4660" operator="lessThan">
      <formula>$C$4</formula>
    </cfRule>
  </conditionalFormatting>
  <conditionalFormatting sqref="BO39">
    <cfRule type="cellIs" dxfId="6678" priority="4661" operator="lessThan">
      <formula>$C$4</formula>
    </cfRule>
  </conditionalFormatting>
  <conditionalFormatting sqref="BO40">
    <cfRule type="cellIs" dxfId="6677" priority="4662" operator="lessThan">
      <formula>$C$4</formula>
    </cfRule>
  </conditionalFormatting>
  <conditionalFormatting sqref="BO40">
    <cfRule type="cellIs" dxfId="6676" priority="4663" operator="lessThan">
      <formula>$C$4</formula>
    </cfRule>
  </conditionalFormatting>
  <conditionalFormatting sqref="BO41">
    <cfRule type="cellIs" dxfId="6675" priority="4664" operator="lessThan">
      <formula>$C$4</formula>
    </cfRule>
  </conditionalFormatting>
  <conditionalFormatting sqref="BO41">
    <cfRule type="cellIs" dxfId="6674" priority="4665" operator="lessThan">
      <formula>$C$4</formula>
    </cfRule>
  </conditionalFormatting>
  <conditionalFormatting sqref="BO42">
    <cfRule type="cellIs" dxfId="6673" priority="4666" operator="lessThan">
      <formula>$C$4</formula>
    </cfRule>
  </conditionalFormatting>
  <conditionalFormatting sqref="BO42">
    <cfRule type="cellIs" dxfId="6672" priority="4667" operator="lessThan">
      <formula>$C$4</formula>
    </cfRule>
  </conditionalFormatting>
  <conditionalFormatting sqref="BO43">
    <cfRule type="cellIs" dxfId="6671" priority="4668" operator="lessThan">
      <formula>$C$4</formula>
    </cfRule>
  </conditionalFormatting>
  <conditionalFormatting sqref="BO43">
    <cfRule type="cellIs" dxfId="6670" priority="4669" operator="lessThan">
      <formula>$C$4</formula>
    </cfRule>
  </conditionalFormatting>
  <conditionalFormatting sqref="BO44">
    <cfRule type="cellIs" dxfId="6669" priority="4670" operator="lessThan">
      <formula>$C$4</formula>
    </cfRule>
  </conditionalFormatting>
  <conditionalFormatting sqref="BO44">
    <cfRule type="cellIs" dxfId="6668" priority="4671" operator="lessThan">
      <formula>$C$4</formula>
    </cfRule>
  </conditionalFormatting>
  <conditionalFormatting sqref="BO45">
    <cfRule type="cellIs" dxfId="6667" priority="4672" operator="lessThan">
      <formula>$C$4</formula>
    </cfRule>
  </conditionalFormatting>
  <conditionalFormatting sqref="BO45">
    <cfRule type="cellIs" dxfId="6666" priority="4673" operator="lessThan">
      <formula>$C$4</formula>
    </cfRule>
  </conditionalFormatting>
  <conditionalFormatting sqref="BO46">
    <cfRule type="cellIs" dxfId="6665" priority="4674" operator="lessThan">
      <formula>$C$4</formula>
    </cfRule>
  </conditionalFormatting>
  <conditionalFormatting sqref="BO46">
    <cfRule type="cellIs" dxfId="6664" priority="4675" operator="lessThan">
      <formula>$C$4</formula>
    </cfRule>
  </conditionalFormatting>
  <conditionalFormatting sqref="BO47">
    <cfRule type="cellIs" dxfId="6663" priority="4676" operator="lessThan">
      <formula>$C$4</formula>
    </cfRule>
  </conditionalFormatting>
  <conditionalFormatting sqref="BO47">
    <cfRule type="cellIs" dxfId="6662" priority="4677" operator="lessThan">
      <formula>$C$4</formula>
    </cfRule>
  </conditionalFormatting>
  <conditionalFormatting sqref="BO48">
    <cfRule type="cellIs" dxfId="6661" priority="4678" operator="lessThan">
      <formula>$C$4</formula>
    </cfRule>
  </conditionalFormatting>
  <conditionalFormatting sqref="BO48">
    <cfRule type="cellIs" dxfId="6660" priority="4679" operator="lessThan">
      <formula>$C$4</formula>
    </cfRule>
  </conditionalFormatting>
  <conditionalFormatting sqref="BO49">
    <cfRule type="cellIs" dxfId="6659" priority="4680" operator="lessThan">
      <formula>$C$4</formula>
    </cfRule>
  </conditionalFormatting>
  <conditionalFormatting sqref="BO49">
    <cfRule type="cellIs" dxfId="6658" priority="4681" operator="lessThan">
      <formula>$C$4</formula>
    </cfRule>
  </conditionalFormatting>
  <conditionalFormatting sqref="BO50">
    <cfRule type="cellIs" dxfId="6657" priority="4682" operator="lessThan">
      <formula>$C$4</formula>
    </cfRule>
  </conditionalFormatting>
  <conditionalFormatting sqref="BO50">
    <cfRule type="cellIs" dxfId="6656" priority="4683" operator="lessThan">
      <formula>$C$4</formula>
    </cfRule>
  </conditionalFormatting>
  <conditionalFormatting sqref="BO51">
    <cfRule type="cellIs" dxfId="6655" priority="4684" operator="lessThan">
      <formula>$C$4</formula>
    </cfRule>
  </conditionalFormatting>
  <conditionalFormatting sqref="BO51">
    <cfRule type="cellIs" dxfId="6654" priority="4685" operator="lessThan">
      <formula>$C$4</formula>
    </cfRule>
  </conditionalFormatting>
  <conditionalFormatting sqref="BO52">
    <cfRule type="cellIs" dxfId="6653" priority="4686" operator="lessThan">
      <formula>$C$4</formula>
    </cfRule>
  </conditionalFormatting>
  <conditionalFormatting sqref="BO52">
    <cfRule type="cellIs" dxfId="6652" priority="4687" operator="lessThan">
      <formula>$C$4</formula>
    </cfRule>
  </conditionalFormatting>
  <conditionalFormatting sqref="BO53">
    <cfRule type="cellIs" dxfId="6651" priority="4688" operator="lessThan">
      <formula>$C$4</formula>
    </cfRule>
  </conditionalFormatting>
  <conditionalFormatting sqref="BO53">
    <cfRule type="cellIs" dxfId="6650" priority="4689" operator="lessThan">
      <formula>$C$4</formula>
    </cfRule>
  </conditionalFormatting>
  <conditionalFormatting sqref="BO54">
    <cfRule type="cellIs" dxfId="6649" priority="4690" operator="lessThan">
      <formula>$C$4</formula>
    </cfRule>
  </conditionalFormatting>
  <conditionalFormatting sqref="BO54">
    <cfRule type="cellIs" dxfId="6648" priority="4691" operator="lessThan">
      <formula>$C$4</formula>
    </cfRule>
  </conditionalFormatting>
  <conditionalFormatting sqref="BO55">
    <cfRule type="cellIs" dxfId="6647" priority="4692" operator="lessThan">
      <formula>$C$4</formula>
    </cfRule>
  </conditionalFormatting>
  <conditionalFormatting sqref="BO55">
    <cfRule type="cellIs" dxfId="6646" priority="4693" operator="lessThan">
      <formula>$C$4</formula>
    </cfRule>
  </conditionalFormatting>
  <conditionalFormatting sqref="BO56">
    <cfRule type="cellIs" dxfId="6645" priority="4694" operator="lessThan">
      <formula>$C$4</formula>
    </cfRule>
  </conditionalFormatting>
  <conditionalFormatting sqref="BO56">
    <cfRule type="cellIs" dxfId="6644" priority="4695" operator="lessThan">
      <formula>$C$4</formula>
    </cfRule>
  </conditionalFormatting>
  <conditionalFormatting sqref="BO57">
    <cfRule type="cellIs" dxfId="6643" priority="4696" operator="lessThan">
      <formula>$C$4</formula>
    </cfRule>
  </conditionalFormatting>
  <conditionalFormatting sqref="BO57">
    <cfRule type="cellIs" dxfId="6642" priority="4697" operator="lessThan">
      <formula>$C$4</formula>
    </cfRule>
  </conditionalFormatting>
  <conditionalFormatting sqref="BO58">
    <cfRule type="cellIs" dxfId="6641" priority="4698" operator="lessThan">
      <formula>$C$4</formula>
    </cfRule>
  </conditionalFormatting>
  <conditionalFormatting sqref="BO58">
    <cfRule type="cellIs" dxfId="6640" priority="4699" operator="lessThan">
      <formula>$C$4</formula>
    </cfRule>
  </conditionalFormatting>
  <conditionalFormatting sqref="BO59">
    <cfRule type="cellIs" dxfId="6639" priority="4700" operator="lessThan">
      <formula>$C$4</formula>
    </cfRule>
  </conditionalFormatting>
  <conditionalFormatting sqref="BO59">
    <cfRule type="cellIs" dxfId="6638" priority="4701" operator="lessThan">
      <formula>$C$4</formula>
    </cfRule>
  </conditionalFormatting>
  <conditionalFormatting sqref="BO60">
    <cfRule type="cellIs" dxfId="6637" priority="4702" operator="lessThan">
      <formula>$C$4</formula>
    </cfRule>
  </conditionalFormatting>
  <conditionalFormatting sqref="BO60">
    <cfRule type="cellIs" dxfId="6636" priority="4703" operator="lessThan">
      <formula>$C$4</formula>
    </cfRule>
  </conditionalFormatting>
  <conditionalFormatting sqref="BP11">
    <cfRule type="cellIs" dxfId="6635" priority="4704" operator="lessThan">
      <formula>$C$4</formula>
    </cfRule>
  </conditionalFormatting>
  <conditionalFormatting sqref="BP11">
    <cfRule type="cellIs" dxfId="6634" priority="4705" operator="lessThan">
      <formula>$C$4</formula>
    </cfRule>
  </conditionalFormatting>
  <conditionalFormatting sqref="BP12">
    <cfRule type="cellIs" dxfId="6633" priority="4706" operator="lessThan">
      <formula>$C$4</formula>
    </cfRule>
  </conditionalFormatting>
  <conditionalFormatting sqref="BP12">
    <cfRule type="cellIs" dxfId="6632" priority="4707" operator="lessThan">
      <formula>$C$4</formula>
    </cfRule>
  </conditionalFormatting>
  <conditionalFormatting sqref="BP13">
    <cfRule type="cellIs" dxfId="6631" priority="4708" operator="lessThan">
      <formula>$C$4</formula>
    </cfRule>
  </conditionalFormatting>
  <conditionalFormatting sqref="BP13">
    <cfRule type="cellIs" dxfId="6630" priority="4709" operator="lessThan">
      <formula>$C$4</formula>
    </cfRule>
  </conditionalFormatting>
  <conditionalFormatting sqref="BP14">
    <cfRule type="cellIs" dxfId="6629" priority="4710" operator="lessThan">
      <formula>$C$4</formula>
    </cfRule>
  </conditionalFormatting>
  <conditionalFormatting sqref="BP14">
    <cfRule type="cellIs" dxfId="6628" priority="4711" operator="lessThan">
      <formula>$C$4</formula>
    </cfRule>
  </conditionalFormatting>
  <conditionalFormatting sqref="BP15">
    <cfRule type="cellIs" dxfId="6627" priority="4712" operator="lessThan">
      <formula>$C$4</formula>
    </cfRule>
  </conditionalFormatting>
  <conditionalFormatting sqref="BP15">
    <cfRule type="cellIs" dxfId="6626" priority="4713" operator="lessThan">
      <formula>$C$4</formula>
    </cfRule>
  </conditionalFormatting>
  <conditionalFormatting sqref="BP16">
    <cfRule type="cellIs" dxfId="6625" priority="4714" operator="lessThan">
      <formula>$C$4</formula>
    </cfRule>
  </conditionalFormatting>
  <conditionalFormatting sqref="BP16">
    <cfRule type="cellIs" dxfId="6624" priority="4715" operator="lessThan">
      <formula>$C$4</formula>
    </cfRule>
  </conditionalFormatting>
  <conditionalFormatting sqref="BP17">
    <cfRule type="cellIs" dxfId="6623" priority="4716" operator="lessThan">
      <formula>$C$4</formula>
    </cfRule>
  </conditionalFormatting>
  <conditionalFormatting sqref="BP17">
    <cfRule type="cellIs" dxfId="6622" priority="4717" operator="lessThan">
      <formula>$C$4</formula>
    </cfRule>
  </conditionalFormatting>
  <conditionalFormatting sqref="BP18">
    <cfRule type="cellIs" dxfId="6621" priority="4718" operator="lessThan">
      <formula>$C$4</formula>
    </cfRule>
  </conditionalFormatting>
  <conditionalFormatting sqref="BP18">
    <cfRule type="cellIs" dxfId="6620" priority="4719" operator="lessThan">
      <formula>$C$4</formula>
    </cfRule>
  </conditionalFormatting>
  <conditionalFormatting sqref="BP19">
    <cfRule type="cellIs" dxfId="6619" priority="4720" operator="lessThan">
      <formula>$C$4</formula>
    </cfRule>
  </conditionalFormatting>
  <conditionalFormatting sqref="BP19">
    <cfRule type="cellIs" dxfId="6618" priority="4721" operator="lessThan">
      <formula>$C$4</formula>
    </cfRule>
  </conditionalFormatting>
  <conditionalFormatting sqref="BP20">
    <cfRule type="cellIs" dxfId="6617" priority="4722" operator="lessThan">
      <formula>$C$4</formula>
    </cfRule>
  </conditionalFormatting>
  <conditionalFormatting sqref="BP20">
    <cfRule type="cellIs" dxfId="6616" priority="4723" operator="lessThan">
      <formula>$C$4</formula>
    </cfRule>
  </conditionalFormatting>
  <conditionalFormatting sqref="BP21">
    <cfRule type="cellIs" dxfId="6615" priority="4724" operator="lessThan">
      <formula>$C$4</formula>
    </cfRule>
  </conditionalFormatting>
  <conditionalFormatting sqref="BP21">
    <cfRule type="cellIs" dxfId="6614" priority="4725" operator="lessThan">
      <formula>$C$4</formula>
    </cfRule>
  </conditionalFormatting>
  <conditionalFormatting sqref="BP22">
    <cfRule type="cellIs" dxfId="6613" priority="4726" operator="lessThan">
      <formula>$C$4</formula>
    </cfRule>
  </conditionalFormatting>
  <conditionalFormatting sqref="BP22">
    <cfRule type="cellIs" dxfId="6612" priority="4727" operator="lessThan">
      <formula>$C$4</formula>
    </cfRule>
  </conditionalFormatting>
  <conditionalFormatting sqref="BP23">
    <cfRule type="cellIs" dxfId="6611" priority="4728" operator="lessThan">
      <formula>$C$4</formula>
    </cfRule>
  </conditionalFormatting>
  <conditionalFormatting sqref="BP23">
    <cfRule type="cellIs" dxfId="6610" priority="4729" operator="lessThan">
      <formula>$C$4</formula>
    </cfRule>
  </conditionalFormatting>
  <conditionalFormatting sqref="BP24">
    <cfRule type="cellIs" dxfId="6609" priority="4730" operator="lessThan">
      <formula>$C$4</formula>
    </cfRule>
  </conditionalFormatting>
  <conditionalFormatting sqref="BP24">
    <cfRule type="cellIs" dxfId="6608" priority="4731" operator="lessThan">
      <formula>$C$4</formula>
    </cfRule>
  </conditionalFormatting>
  <conditionalFormatting sqref="BP25">
    <cfRule type="cellIs" dxfId="6607" priority="4732" operator="lessThan">
      <formula>$C$4</formula>
    </cfRule>
  </conditionalFormatting>
  <conditionalFormatting sqref="BP25">
    <cfRule type="cellIs" dxfId="6606" priority="4733" operator="lessThan">
      <formula>$C$4</formula>
    </cfRule>
  </conditionalFormatting>
  <conditionalFormatting sqref="BP26">
    <cfRule type="cellIs" dxfId="6605" priority="4734" operator="lessThan">
      <formula>$C$4</formula>
    </cfRule>
  </conditionalFormatting>
  <conditionalFormatting sqref="BP26">
    <cfRule type="cellIs" dxfId="6604" priority="4735" operator="lessThan">
      <formula>$C$4</formula>
    </cfRule>
  </conditionalFormatting>
  <conditionalFormatting sqref="BP27">
    <cfRule type="cellIs" dxfId="6603" priority="4736" operator="lessThan">
      <formula>$C$4</formula>
    </cfRule>
  </conditionalFormatting>
  <conditionalFormatting sqref="BP27">
    <cfRule type="cellIs" dxfId="6602" priority="4737" operator="lessThan">
      <formula>$C$4</formula>
    </cfRule>
  </conditionalFormatting>
  <conditionalFormatting sqref="BP28">
    <cfRule type="cellIs" dxfId="6601" priority="4738" operator="lessThan">
      <formula>$C$4</formula>
    </cfRule>
  </conditionalFormatting>
  <conditionalFormatting sqref="BP28">
    <cfRule type="cellIs" dxfId="6600" priority="4739" operator="lessThan">
      <formula>$C$4</formula>
    </cfRule>
  </conditionalFormatting>
  <conditionalFormatting sqref="BP29">
    <cfRule type="cellIs" dxfId="6599" priority="4740" operator="lessThan">
      <formula>$C$4</formula>
    </cfRule>
  </conditionalFormatting>
  <conditionalFormatting sqref="BP29">
    <cfRule type="cellIs" dxfId="6598" priority="4741" operator="lessThan">
      <formula>$C$4</formula>
    </cfRule>
  </conditionalFormatting>
  <conditionalFormatting sqref="BP30">
    <cfRule type="cellIs" dxfId="6597" priority="4742" operator="lessThan">
      <formula>$C$4</formula>
    </cfRule>
  </conditionalFormatting>
  <conditionalFormatting sqref="BP30">
    <cfRule type="cellIs" dxfId="6596" priority="4743" operator="lessThan">
      <formula>$C$4</formula>
    </cfRule>
  </conditionalFormatting>
  <conditionalFormatting sqref="BP31">
    <cfRule type="cellIs" dxfId="6595" priority="4744" operator="lessThan">
      <formula>$C$4</formula>
    </cfRule>
  </conditionalFormatting>
  <conditionalFormatting sqref="BP31">
    <cfRule type="cellIs" dxfId="6594" priority="4745" operator="lessThan">
      <formula>$C$4</formula>
    </cfRule>
  </conditionalFormatting>
  <conditionalFormatting sqref="BP32">
    <cfRule type="cellIs" dxfId="6593" priority="4746" operator="lessThan">
      <formula>$C$4</formula>
    </cfRule>
  </conditionalFormatting>
  <conditionalFormatting sqref="BP32">
    <cfRule type="cellIs" dxfId="6592" priority="4747" operator="lessThan">
      <formula>$C$4</formula>
    </cfRule>
  </conditionalFormatting>
  <conditionalFormatting sqref="BP33">
    <cfRule type="cellIs" dxfId="6591" priority="4748" operator="lessThan">
      <formula>$C$4</formula>
    </cfRule>
  </conditionalFormatting>
  <conditionalFormatting sqref="BP33">
    <cfRule type="cellIs" dxfId="6590" priority="4749" operator="lessThan">
      <formula>$C$4</formula>
    </cfRule>
  </conditionalFormatting>
  <conditionalFormatting sqref="BP34">
    <cfRule type="cellIs" dxfId="6589" priority="4750" operator="lessThan">
      <formula>$C$4</formula>
    </cfRule>
  </conditionalFormatting>
  <conditionalFormatting sqref="BP34">
    <cfRule type="cellIs" dxfId="6588" priority="4751" operator="lessThan">
      <formula>$C$4</formula>
    </cfRule>
  </conditionalFormatting>
  <conditionalFormatting sqref="BP35">
    <cfRule type="cellIs" dxfId="6587" priority="4752" operator="lessThan">
      <formula>$C$4</formula>
    </cfRule>
  </conditionalFormatting>
  <conditionalFormatting sqref="BP35">
    <cfRule type="cellIs" dxfId="6586" priority="4753" operator="lessThan">
      <formula>$C$4</formula>
    </cfRule>
  </conditionalFormatting>
  <conditionalFormatting sqref="BP36">
    <cfRule type="cellIs" dxfId="6585" priority="4754" operator="lessThan">
      <formula>$C$4</formula>
    </cfRule>
  </conditionalFormatting>
  <conditionalFormatting sqref="BP36">
    <cfRule type="cellIs" dxfId="6584" priority="4755" operator="lessThan">
      <formula>$C$4</formula>
    </cfRule>
  </conditionalFormatting>
  <conditionalFormatting sqref="BP37">
    <cfRule type="cellIs" dxfId="6583" priority="4756" operator="lessThan">
      <formula>$C$4</formula>
    </cfRule>
  </conditionalFormatting>
  <conditionalFormatting sqref="BP37">
    <cfRule type="cellIs" dxfId="6582" priority="4757" operator="lessThan">
      <formula>$C$4</formula>
    </cfRule>
  </conditionalFormatting>
  <conditionalFormatting sqref="BP38">
    <cfRule type="cellIs" dxfId="6581" priority="4758" operator="lessThan">
      <formula>$C$4</formula>
    </cfRule>
  </conditionalFormatting>
  <conditionalFormatting sqref="BP38">
    <cfRule type="cellIs" dxfId="6580" priority="4759" operator="lessThan">
      <formula>$C$4</formula>
    </cfRule>
  </conditionalFormatting>
  <conditionalFormatting sqref="BP39">
    <cfRule type="cellIs" dxfId="6579" priority="4760" operator="lessThan">
      <formula>$C$4</formula>
    </cfRule>
  </conditionalFormatting>
  <conditionalFormatting sqref="BP39">
    <cfRule type="cellIs" dxfId="6578" priority="4761" operator="lessThan">
      <formula>$C$4</formula>
    </cfRule>
  </conditionalFormatting>
  <conditionalFormatting sqref="BP40">
    <cfRule type="cellIs" dxfId="6577" priority="4762" operator="lessThan">
      <formula>$C$4</formula>
    </cfRule>
  </conditionalFormatting>
  <conditionalFormatting sqref="BP40">
    <cfRule type="cellIs" dxfId="6576" priority="4763" operator="lessThan">
      <formula>$C$4</formula>
    </cfRule>
  </conditionalFormatting>
  <conditionalFormatting sqref="BP41">
    <cfRule type="cellIs" dxfId="6575" priority="4764" operator="lessThan">
      <formula>$C$4</formula>
    </cfRule>
  </conditionalFormatting>
  <conditionalFormatting sqref="BP41">
    <cfRule type="cellIs" dxfId="6574" priority="4765" operator="lessThan">
      <formula>$C$4</formula>
    </cfRule>
  </conditionalFormatting>
  <conditionalFormatting sqref="BP42">
    <cfRule type="cellIs" dxfId="6573" priority="4766" operator="lessThan">
      <formula>$C$4</formula>
    </cfRule>
  </conditionalFormatting>
  <conditionalFormatting sqref="BP42">
    <cfRule type="cellIs" dxfId="6572" priority="4767" operator="lessThan">
      <formula>$C$4</formula>
    </cfRule>
  </conditionalFormatting>
  <conditionalFormatting sqref="BP43">
    <cfRule type="cellIs" dxfId="6571" priority="4768" operator="lessThan">
      <formula>$C$4</formula>
    </cfRule>
  </conditionalFormatting>
  <conditionalFormatting sqref="BP43">
    <cfRule type="cellIs" dxfId="6570" priority="4769" operator="lessThan">
      <formula>$C$4</formula>
    </cfRule>
  </conditionalFormatting>
  <conditionalFormatting sqref="BP44">
    <cfRule type="cellIs" dxfId="6569" priority="4770" operator="lessThan">
      <formula>$C$4</formula>
    </cfRule>
  </conditionalFormatting>
  <conditionalFormatting sqref="BP44">
    <cfRule type="cellIs" dxfId="6568" priority="4771" operator="lessThan">
      <formula>$C$4</formula>
    </cfRule>
  </conditionalFormatting>
  <conditionalFormatting sqref="BP45">
    <cfRule type="cellIs" dxfId="6567" priority="4772" operator="lessThan">
      <formula>$C$4</formula>
    </cfRule>
  </conditionalFormatting>
  <conditionalFormatting sqref="BP45">
    <cfRule type="cellIs" dxfId="6566" priority="4773" operator="lessThan">
      <formula>$C$4</formula>
    </cfRule>
  </conditionalFormatting>
  <conditionalFormatting sqref="BP46">
    <cfRule type="cellIs" dxfId="6565" priority="4774" operator="lessThan">
      <formula>$C$4</formula>
    </cfRule>
  </conditionalFormatting>
  <conditionalFormatting sqref="BP46">
    <cfRule type="cellIs" dxfId="6564" priority="4775" operator="lessThan">
      <formula>$C$4</formula>
    </cfRule>
  </conditionalFormatting>
  <conditionalFormatting sqref="BP47">
    <cfRule type="cellIs" dxfId="6563" priority="4776" operator="lessThan">
      <formula>$C$4</formula>
    </cfRule>
  </conditionalFormatting>
  <conditionalFormatting sqref="BP47">
    <cfRule type="cellIs" dxfId="6562" priority="4777" operator="lessThan">
      <formula>$C$4</formula>
    </cfRule>
  </conditionalFormatting>
  <conditionalFormatting sqref="BP48">
    <cfRule type="cellIs" dxfId="6561" priority="4778" operator="lessThan">
      <formula>$C$4</formula>
    </cfRule>
  </conditionalFormatting>
  <conditionalFormatting sqref="BP48">
    <cfRule type="cellIs" dxfId="6560" priority="4779" operator="lessThan">
      <formula>$C$4</formula>
    </cfRule>
  </conditionalFormatting>
  <conditionalFormatting sqref="BP49">
    <cfRule type="cellIs" dxfId="6559" priority="4780" operator="lessThan">
      <formula>$C$4</formula>
    </cfRule>
  </conditionalFormatting>
  <conditionalFormatting sqref="BP49">
    <cfRule type="cellIs" dxfId="6558" priority="4781" operator="lessThan">
      <formula>$C$4</formula>
    </cfRule>
  </conditionalFormatting>
  <conditionalFormatting sqref="BP50">
    <cfRule type="cellIs" dxfId="6557" priority="4782" operator="lessThan">
      <formula>$C$4</formula>
    </cfRule>
  </conditionalFormatting>
  <conditionalFormatting sqref="BP50">
    <cfRule type="cellIs" dxfId="6556" priority="4783" operator="lessThan">
      <formula>$C$4</formula>
    </cfRule>
  </conditionalFormatting>
  <conditionalFormatting sqref="BP51">
    <cfRule type="cellIs" dxfId="6555" priority="4784" operator="lessThan">
      <formula>$C$4</formula>
    </cfRule>
  </conditionalFormatting>
  <conditionalFormatting sqref="BP51">
    <cfRule type="cellIs" dxfId="6554" priority="4785" operator="lessThan">
      <formula>$C$4</formula>
    </cfRule>
  </conditionalFormatting>
  <conditionalFormatting sqref="BP52">
    <cfRule type="cellIs" dxfId="6553" priority="4786" operator="lessThan">
      <formula>$C$4</formula>
    </cfRule>
  </conditionalFormatting>
  <conditionalFormatting sqref="BP52">
    <cfRule type="cellIs" dxfId="6552" priority="4787" operator="lessThan">
      <formula>$C$4</formula>
    </cfRule>
  </conditionalFormatting>
  <conditionalFormatting sqref="BP53">
    <cfRule type="cellIs" dxfId="6551" priority="4788" operator="lessThan">
      <formula>$C$4</formula>
    </cfRule>
  </conditionalFormatting>
  <conditionalFormatting sqref="BP53">
    <cfRule type="cellIs" dxfId="6550" priority="4789" operator="lessThan">
      <formula>$C$4</formula>
    </cfRule>
  </conditionalFormatting>
  <conditionalFormatting sqref="BP54">
    <cfRule type="cellIs" dxfId="6549" priority="4790" operator="lessThan">
      <formula>$C$4</formula>
    </cfRule>
  </conditionalFormatting>
  <conditionalFormatting sqref="BP54">
    <cfRule type="cellIs" dxfId="6548" priority="4791" operator="lessThan">
      <formula>$C$4</formula>
    </cfRule>
  </conditionalFormatting>
  <conditionalFormatting sqref="BP55">
    <cfRule type="cellIs" dxfId="6547" priority="4792" operator="lessThan">
      <formula>$C$4</formula>
    </cfRule>
  </conditionalFormatting>
  <conditionalFormatting sqref="BP55">
    <cfRule type="cellIs" dxfId="6546" priority="4793" operator="lessThan">
      <formula>$C$4</formula>
    </cfRule>
  </conditionalFormatting>
  <conditionalFormatting sqref="BP56">
    <cfRule type="cellIs" dxfId="6545" priority="4794" operator="lessThan">
      <formula>$C$4</formula>
    </cfRule>
  </conditionalFormatting>
  <conditionalFormatting sqref="BP56">
    <cfRule type="cellIs" dxfId="6544" priority="4795" operator="lessThan">
      <formula>$C$4</formula>
    </cfRule>
  </conditionalFormatting>
  <conditionalFormatting sqref="BP57">
    <cfRule type="cellIs" dxfId="6543" priority="4796" operator="lessThan">
      <formula>$C$4</formula>
    </cfRule>
  </conditionalFormatting>
  <conditionalFormatting sqref="BP57">
    <cfRule type="cellIs" dxfId="6542" priority="4797" operator="lessThan">
      <formula>$C$4</formula>
    </cfRule>
  </conditionalFormatting>
  <conditionalFormatting sqref="BP58">
    <cfRule type="cellIs" dxfId="6541" priority="4798" operator="lessThan">
      <formula>$C$4</formula>
    </cfRule>
  </conditionalFormatting>
  <conditionalFormatting sqref="BP58">
    <cfRule type="cellIs" dxfId="6540" priority="4799" operator="lessThan">
      <formula>$C$4</formula>
    </cfRule>
  </conditionalFormatting>
  <conditionalFormatting sqref="BP59">
    <cfRule type="cellIs" dxfId="6539" priority="4800" operator="lessThan">
      <formula>$C$4</formula>
    </cfRule>
  </conditionalFormatting>
  <conditionalFormatting sqref="BP59">
    <cfRule type="cellIs" dxfId="6538" priority="4801" operator="lessThan">
      <formula>$C$4</formula>
    </cfRule>
  </conditionalFormatting>
  <conditionalFormatting sqref="BP60">
    <cfRule type="cellIs" dxfId="6537" priority="4802" operator="lessThan">
      <formula>$C$4</formula>
    </cfRule>
  </conditionalFormatting>
  <conditionalFormatting sqref="BP60">
    <cfRule type="cellIs" dxfId="6536" priority="4803" operator="lessThan">
      <formula>$C$4</formula>
    </cfRule>
  </conditionalFormatting>
  <conditionalFormatting sqref="BQ11">
    <cfRule type="cellIs" dxfId="6535" priority="4804" operator="lessThan">
      <formula>$C$4</formula>
    </cfRule>
  </conditionalFormatting>
  <conditionalFormatting sqref="BQ11">
    <cfRule type="cellIs" dxfId="6534" priority="4805" operator="lessThan">
      <formula>$C$4</formula>
    </cfRule>
  </conditionalFormatting>
  <conditionalFormatting sqref="BQ12">
    <cfRule type="cellIs" dxfId="6533" priority="4806" operator="lessThan">
      <formula>$C$4</formula>
    </cfRule>
  </conditionalFormatting>
  <conditionalFormatting sqref="BQ12">
    <cfRule type="cellIs" dxfId="6532" priority="4807" operator="lessThan">
      <formula>$C$4</formula>
    </cfRule>
  </conditionalFormatting>
  <conditionalFormatting sqref="BQ13">
    <cfRule type="cellIs" dxfId="6531" priority="4808" operator="lessThan">
      <formula>$C$4</formula>
    </cfRule>
  </conditionalFormatting>
  <conditionalFormatting sqref="BQ13">
    <cfRule type="cellIs" dxfId="6530" priority="4809" operator="lessThan">
      <formula>$C$4</formula>
    </cfRule>
  </conditionalFormatting>
  <conditionalFormatting sqref="BQ14">
    <cfRule type="cellIs" dxfId="6529" priority="4810" operator="lessThan">
      <formula>$C$4</formula>
    </cfRule>
  </conditionalFormatting>
  <conditionalFormatting sqref="BQ14">
    <cfRule type="cellIs" dxfId="6528" priority="4811" operator="lessThan">
      <formula>$C$4</formula>
    </cfRule>
  </conditionalFormatting>
  <conditionalFormatting sqref="BQ15">
    <cfRule type="cellIs" dxfId="6527" priority="4812" operator="lessThan">
      <formula>$C$4</formula>
    </cfRule>
  </conditionalFormatting>
  <conditionalFormatting sqref="BQ15">
    <cfRule type="cellIs" dxfId="6526" priority="4813" operator="lessThan">
      <formula>$C$4</formula>
    </cfRule>
  </conditionalFormatting>
  <conditionalFormatting sqref="BQ16">
    <cfRule type="cellIs" dxfId="6525" priority="4814" operator="lessThan">
      <formula>$C$4</formula>
    </cfRule>
  </conditionalFormatting>
  <conditionalFormatting sqref="BQ16">
    <cfRule type="cellIs" dxfId="6524" priority="4815" operator="lessThan">
      <formula>$C$4</formula>
    </cfRule>
  </conditionalFormatting>
  <conditionalFormatting sqref="BQ17">
    <cfRule type="cellIs" dxfId="6523" priority="4816" operator="lessThan">
      <formula>$C$4</formula>
    </cfRule>
  </conditionalFormatting>
  <conditionalFormatting sqref="BQ17">
    <cfRule type="cellIs" dxfId="6522" priority="4817" operator="lessThan">
      <formula>$C$4</formula>
    </cfRule>
  </conditionalFormatting>
  <conditionalFormatting sqref="BQ18">
    <cfRule type="cellIs" dxfId="6521" priority="4818" operator="lessThan">
      <formula>$C$4</formula>
    </cfRule>
  </conditionalFormatting>
  <conditionalFormatting sqref="BQ18">
    <cfRule type="cellIs" dxfId="6520" priority="4819" operator="lessThan">
      <formula>$C$4</formula>
    </cfRule>
  </conditionalFormatting>
  <conditionalFormatting sqref="BQ19">
    <cfRule type="cellIs" dxfId="6519" priority="4820" operator="lessThan">
      <formula>$C$4</formula>
    </cfRule>
  </conditionalFormatting>
  <conditionalFormatting sqref="BQ19">
    <cfRule type="cellIs" dxfId="6518" priority="4821" operator="lessThan">
      <formula>$C$4</formula>
    </cfRule>
  </conditionalFormatting>
  <conditionalFormatting sqref="BQ20">
    <cfRule type="cellIs" dxfId="6517" priority="4822" operator="lessThan">
      <formula>$C$4</formula>
    </cfRule>
  </conditionalFormatting>
  <conditionalFormatting sqref="BQ20">
    <cfRule type="cellIs" dxfId="6516" priority="4823" operator="lessThan">
      <formula>$C$4</formula>
    </cfRule>
  </conditionalFormatting>
  <conditionalFormatting sqref="BQ21">
    <cfRule type="cellIs" dxfId="6515" priority="4824" operator="lessThan">
      <formula>$C$4</formula>
    </cfRule>
  </conditionalFormatting>
  <conditionalFormatting sqref="BQ21">
    <cfRule type="cellIs" dxfId="6514" priority="4825" operator="lessThan">
      <formula>$C$4</formula>
    </cfRule>
  </conditionalFormatting>
  <conditionalFormatting sqref="BQ22">
    <cfRule type="cellIs" dxfId="6513" priority="4826" operator="lessThan">
      <formula>$C$4</formula>
    </cfRule>
  </conditionalFormatting>
  <conditionalFormatting sqref="BQ22">
    <cfRule type="cellIs" dxfId="6512" priority="4827" operator="lessThan">
      <formula>$C$4</formula>
    </cfRule>
  </conditionalFormatting>
  <conditionalFormatting sqref="BQ23">
    <cfRule type="cellIs" dxfId="6511" priority="4828" operator="lessThan">
      <formula>$C$4</formula>
    </cfRule>
  </conditionalFormatting>
  <conditionalFormatting sqref="BQ23">
    <cfRule type="cellIs" dxfId="6510" priority="4829" operator="lessThan">
      <formula>$C$4</formula>
    </cfRule>
  </conditionalFormatting>
  <conditionalFormatting sqref="BQ24">
    <cfRule type="cellIs" dxfId="6509" priority="4830" operator="lessThan">
      <formula>$C$4</formula>
    </cfRule>
  </conditionalFormatting>
  <conditionalFormatting sqref="BQ24">
    <cfRule type="cellIs" dxfId="6508" priority="4831" operator="lessThan">
      <formula>$C$4</formula>
    </cfRule>
  </conditionalFormatting>
  <conditionalFormatting sqref="BQ25">
    <cfRule type="cellIs" dxfId="6507" priority="4832" operator="lessThan">
      <formula>$C$4</formula>
    </cfRule>
  </conditionalFormatting>
  <conditionalFormatting sqref="BQ25">
    <cfRule type="cellIs" dxfId="6506" priority="4833" operator="lessThan">
      <formula>$C$4</formula>
    </cfRule>
  </conditionalFormatting>
  <conditionalFormatting sqref="BQ26">
    <cfRule type="cellIs" dxfId="6505" priority="4834" operator="lessThan">
      <formula>$C$4</formula>
    </cfRule>
  </conditionalFormatting>
  <conditionalFormatting sqref="BQ26">
    <cfRule type="cellIs" dxfId="6504" priority="4835" operator="lessThan">
      <formula>$C$4</formula>
    </cfRule>
  </conditionalFormatting>
  <conditionalFormatting sqref="BQ27">
    <cfRule type="cellIs" dxfId="6503" priority="4836" operator="lessThan">
      <formula>$C$4</formula>
    </cfRule>
  </conditionalFormatting>
  <conditionalFormatting sqref="BQ27">
    <cfRule type="cellIs" dxfId="6502" priority="4837" operator="lessThan">
      <formula>$C$4</formula>
    </cfRule>
  </conditionalFormatting>
  <conditionalFormatting sqref="BQ28">
    <cfRule type="cellIs" dxfId="6501" priority="4838" operator="lessThan">
      <formula>$C$4</formula>
    </cfRule>
  </conditionalFormatting>
  <conditionalFormatting sqref="BQ28">
    <cfRule type="cellIs" dxfId="6500" priority="4839" operator="lessThan">
      <formula>$C$4</formula>
    </cfRule>
  </conditionalFormatting>
  <conditionalFormatting sqref="BQ29">
    <cfRule type="cellIs" dxfId="6499" priority="4840" operator="lessThan">
      <formula>$C$4</formula>
    </cfRule>
  </conditionalFormatting>
  <conditionalFormatting sqref="BQ29">
    <cfRule type="cellIs" dxfId="6498" priority="4841" operator="lessThan">
      <formula>$C$4</formula>
    </cfRule>
  </conditionalFormatting>
  <conditionalFormatting sqref="BQ30">
    <cfRule type="cellIs" dxfId="6497" priority="4842" operator="lessThan">
      <formula>$C$4</formula>
    </cfRule>
  </conditionalFormatting>
  <conditionalFormatting sqref="BQ30">
    <cfRule type="cellIs" dxfId="6496" priority="4843" operator="lessThan">
      <formula>$C$4</formula>
    </cfRule>
  </conditionalFormatting>
  <conditionalFormatting sqref="BQ31">
    <cfRule type="cellIs" dxfId="6495" priority="4844" operator="lessThan">
      <formula>$C$4</formula>
    </cfRule>
  </conditionalFormatting>
  <conditionalFormatting sqref="BQ31">
    <cfRule type="cellIs" dxfId="6494" priority="4845" operator="lessThan">
      <formula>$C$4</formula>
    </cfRule>
  </conditionalFormatting>
  <conditionalFormatting sqref="BQ32">
    <cfRule type="cellIs" dxfId="6493" priority="4846" operator="lessThan">
      <formula>$C$4</formula>
    </cfRule>
  </conditionalFormatting>
  <conditionalFormatting sqref="BQ32">
    <cfRule type="cellIs" dxfId="6492" priority="4847" operator="lessThan">
      <formula>$C$4</formula>
    </cfRule>
  </conditionalFormatting>
  <conditionalFormatting sqref="BQ33">
    <cfRule type="cellIs" dxfId="6491" priority="4848" operator="lessThan">
      <formula>$C$4</formula>
    </cfRule>
  </conditionalFormatting>
  <conditionalFormatting sqref="BQ33">
    <cfRule type="cellIs" dxfId="6490" priority="4849" operator="lessThan">
      <formula>$C$4</formula>
    </cfRule>
  </conditionalFormatting>
  <conditionalFormatting sqref="BQ34">
    <cfRule type="cellIs" dxfId="6489" priority="4850" operator="lessThan">
      <formula>$C$4</formula>
    </cfRule>
  </conditionalFormatting>
  <conditionalFormatting sqref="BQ34">
    <cfRule type="cellIs" dxfId="6488" priority="4851" operator="lessThan">
      <formula>$C$4</formula>
    </cfRule>
  </conditionalFormatting>
  <conditionalFormatting sqref="BQ35">
    <cfRule type="cellIs" dxfId="6487" priority="4852" operator="lessThan">
      <formula>$C$4</formula>
    </cfRule>
  </conditionalFormatting>
  <conditionalFormatting sqref="BQ35">
    <cfRule type="cellIs" dxfId="6486" priority="4853" operator="lessThan">
      <formula>$C$4</formula>
    </cfRule>
  </conditionalFormatting>
  <conditionalFormatting sqref="BQ36">
    <cfRule type="cellIs" dxfId="6485" priority="4854" operator="lessThan">
      <formula>$C$4</formula>
    </cfRule>
  </conditionalFormatting>
  <conditionalFormatting sqref="BQ36">
    <cfRule type="cellIs" dxfId="6484" priority="4855" operator="lessThan">
      <formula>$C$4</formula>
    </cfRule>
  </conditionalFormatting>
  <conditionalFormatting sqref="BQ37">
    <cfRule type="cellIs" dxfId="6483" priority="4856" operator="lessThan">
      <formula>$C$4</formula>
    </cfRule>
  </conditionalFormatting>
  <conditionalFormatting sqref="BQ37">
    <cfRule type="cellIs" dxfId="6482" priority="4857" operator="lessThan">
      <formula>$C$4</formula>
    </cfRule>
  </conditionalFormatting>
  <conditionalFormatting sqref="BQ38">
    <cfRule type="cellIs" dxfId="6481" priority="4858" operator="lessThan">
      <formula>$C$4</formula>
    </cfRule>
  </conditionalFormatting>
  <conditionalFormatting sqref="BQ38">
    <cfRule type="cellIs" dxfId="6480" priority="4859" operator="lessThan">
      <formula>$C$4</formula>
    </cfRule>
  </conditionalFormatting>
  <conditionalFormatting sqref="BQ39">
    <cfRule type="cellIs" dxfId="6479" priority="4860" operator="lessThan">
      <formula>$C$4</formula>
    </cfRule>
  </conditionalFormatting>
  <conditionalFormatting sqref="BQ39">
    <cfRule type="cellIs" dxfId="6478" priority="4861" operator="lessThan">
      <formula>$C$4</formula>
    </cfRule>
  </conditionalFormatting>
  <conditionalFormatting sqref="BQ40">
    <cfRule type="cellIs" dxfId="6477" priority="4862" operator="lessThan">
      <formula>$C$4</formula>
    </cfRule>
  </conditionalFormatting>
  <conditionalFormatting sqref="BQ40">
    <cfRule type="cellIs" dxfId="6476" priority="4863" operator="lessThan">
      <formula>$C$4</formula>
    </cfRule>
  </conditionalFormatting>
  <conditionalFormatting sqref="BQ41">
    <cfRule type="cellIs" dxfId="6475" priority="4864" operator="lessThan">
      <formula>$C$4</formula>
    </cfRule>
  </conditionalFormatting>
  <conditionalFormatting sqref="BQ41">
    <cfRule type="cellIs" dxfId="6474" priority="4865" operator="lessThan">
      <formula>$C$4</formula>
    </cfRule>
  </conditionalFormatting>
  <conditionalFormatting sqref="BQ42">
    <cfRule type="cellIs" dxfId="6473" priority="4866" operator="lessThan">
      <formula>$C$4</formula>
    </cfRule>
  </conditionalFormatting>
  <conditionalFormatting sqref="BQ42">
    <cfRule type="cellIs" dxfId="6472" priority="4867" operator="lessThan">
      <formula>$C$4</formula>
    </cfRule>
  </conditionalFormatting>
  <conditionalFormatting sqref="BQ43">
    <cfRule type="cellIs" dxfId="6471" priority="4868" operator="lessThan">
      <formula>$C$4</formula>
    </cfRule>
  </conditionalFormatting>
  <conditionalFormatting sqref="BQ43">
    <cfRule type="cellIs" dxfId="6470" priority="4869" operator="lessThan">
      <formula>$C$4</formula>
    </cfRule>
  </conditionalFormatting>
  <conditionalFormatting sqref="BQ44">
    <cfRule type="cellIs" dxfId="6469" priority="4870" operator="lessThan">
      <formula>$C$4</formula>
    </cfRule>
  </conditionalFormatting>
  <conditionalFormatting sqref="BQ44">
    <cfRule type="cellIs" dxfId="6468" priority="4871" operator="lessThan">
      <formula>$C$4</formula>
    </cfRule>
  </conditionalFormatting>
  <conditionalFormatting sqref="BQ45">
    <cfRule type="cellIs" dxfId="6467" priority="4872" operator="lessThan">
      <formula>$C$4</formula>
    </cfRule>
  </conditionalFormatting>
  <conditionalFormatting sqref="BQ45">
    <cfRule type="cellIs" dxfId="6466" priority="4873" operator="lessThan">
      <formula>$C$4</formula>
    </cfRule>
  </conditionalFormatting>
  <conditionalFormatting sqref="BQ46">
    <cfRule type="cellIs" dxfId="6465" priority="4874" operator="lessThan">
      <formula>$C$4</formula>
    </cfRule>
  </conditionalFormatting>
  <conditionalFormatting sqref="BQ46">
    <cfRule type="cellIs" dxfId="6464" priority="4875" operator="lessThan">
      <formula>$C$4</formula>
    </cfRule>
  </conditionalFormatting>
  <conditionalFormatting sqref="BQ47">
    <cfRule type="cellIs" dxfId="6463" priority="4876" operator="lessThan">
      <formula>$C$4</formula>
    </cfRule>
  </conditionalFormatting>
  <conditionalFormatting sqref="BQ47">
    <cfRule type="cellIs" dxfId="6462" priority="4877" operator="lessThan">
      <formula>$C$4</formula>
    </cfRule>
  </conditionalFormatting>
  <conditionalFormatting sqref="BQ48">
    <cfRule type="cellIs" dxfId="6461" priority="4878" operator="lessThan">
      <formula>$C$4</formula>
    </cfRule>
  </conditionalFormatting>
  <conditionalFormatting sqref="BQ48">
    <cfRule type="cellIs" dxfId="6460" priority="4879" operator="lessThan">
      <formula>$C$4</formula>
    </cfRule>
  </conditionalFormatting>
  <conditionalFormatting sqref="BQ49">
    <cfRule type="cellIs" dxfId="6459" priority="4880" operator="lessThan">
      <formula>$C$4</formula>
    </cfRule>
  </conditionalFormatting>
  <conditionalFormatting sqref="BQ49">
    <cfRule type="cellIs" dxfId="6458" priority="4881" operator="lessThan">
      <formula>$C$4</formula>
    </cfRule>
  </conditionalFormatting>
  <conditionalFormatting sqref="BQ50">
    <cfRule type="cellIs" dxfId="6457" priority="4882" operator="lessThan">
      <formula>$C$4</formula>
    </cfRule>
  </conditionalFormatting>
  <conditionalFormatting sqref="BQ50">
    <cfRule type="cellIs" dxfId="6456" priority="4883" operator="lessThan">
      <formula>$C$4</formula>
    </cfRule>
  </conditionalFormatting>
  <conditionalFormatting sqref="BQ51">
    <cfRule type="cellIs" dxfId="6455" priority="4884" operator="lessThan">
      <formula>$C$4</formula>
    </cfRule>
  </conditionalFormatting>
  <conditionalFormatting sqref="BQ51">
    <cfRule type="cellIs" dxfId="6454" priority="4885" operator="lessThan">
      <formula>$C$4</formula>
    </cfRule>
  </conditionalFormatting>
  <conditionalFormatting sqref="BQ52">
    <cfRule type="cellIs" dxfId="6453" priority="4886" operator="lessThan">
      <formula>$C$4</formula>
    </cfRule>
  </conditionalFormatting>
  <conditionalFormatting sqref="BQ52">
    <cfRule type="cellIs" dxfId="6452" priority="4887" operator="lessThan">
      <formula>$C$4</formula>
    </cfRule>
  </conditionalFormatting>
  <conditionalFormatting sqref="BQ53">
    <cfRule type="cellIs" dxfId="6451" priority="4888" operator="lessThan">
      <formula>$C$4</formula>
    </cfRule>
  </conditionalFormatting>
  <conditionalFormatting sqref="BQ53">
    <cfRule type="cellIs" dxfId="6450" priority="4889" operator="lessThan">
      <formula>$C$4</formula>
    </cfRule>
  </conditionalFormatting>
  <conditionalFormatting sqref="BQ54">
    <cfRule type="cellIs" dxfId="6449" priority="4890" operator="lessThan">
      <formula>$C$4</formula>
    </cfRule>
  </conditionalFormatting>
  <conditionalFormatting sqref="BQ54">
    <cfRule type="cellIs" dxfId="6448" priority="4891" operator="lessThan">
      <formula>$C$4</formula>
    </cfRule>
  </conditionalFormatting>
  <conditionalFormatting sqref="BQ55">
    <cfRule type="cellIs" dxfId="6447" priority="4892" operator="lessThan">
      <formula>$C$4</formula>
    </cfRule>
  </conditionalFormatting>
  <conditionalFormatting sqref="BQ55">
    <cfRule type="cellIs" dxfId="6446" priority="4893" operator="lessThan">
      <formula>$C$4</formula>
    </cfRule>
  </conditionalFormatting>
  <conditionalFormatting sqref="BQ56">
    <cfRule type="cellIs" dxfId="6445" priority="4894" operator="lessThan">
      <formula>$C$4</formula>
    </cfRule>
  </conditionalFormatting>
  <conditionalFormatting sqref="BQ56">
    <cfRule type="cellIs" dxfId="6444" priority="4895" operator="lessThan">
      <formula>$C$4</formula>
    </cfRule>
  </conditionalFormatting>
  <conditionalFormatting sqref="BQ57">
    <cfRule type="cellIs" dxfId="6443" priority="4896" operator="lessThan">
      <formula>$C$4</formula>
    </cfRule>
  </conditionalFormatting>
  <conditionalFormatting sqref="BQ57">
    <cfRule type="cellIs" dxfId="6442" priority="4897" operator="lessThan">
      <formula>$C$4</formula>
    </cfRule>
  </conditionalFormatting>
  <conditionalFormatting sqref="BQ58">
    <cfRule type="cellIs" dxfId="6441" priority="4898" operator="lessThan">
      <formula>$C$4</formula>
    </cfRule>
  </conditionalFormatting>
  <conditionalFormatting sqref="BQ58">
    <cfRule type="cellIs" dxfId="6440" priority="4899" operator="lessThan">
      <formula>$C$4</formula>
    </cfRule>
  </conditionalFormatting>
  <conditionalFormatting sqref="BQ59">
    <cfRule type="cellIs" dxfId="6439" priority="4900" operator="lessThan">
      <formula>$C$4</formula>
    </cfRule>
  </conditionalFormatting>
  <conditionalFormatting sqref="BQ59">
    <cfRule type="cellIs" dxfId="6438" priority="4901" operator="lessThan">
      <formula>$C$4</formula>
    </cfRule>
  </conditionalFormatting>
  <conditionalFormatting sqref="BQ60">
    <cfRule type="cellIs" dxfId="6437" priority="4902" operator="lessThan">
      <formula>$C$4</formula>
    </cfRule>
  </conditionalFormatting>
  <conditionalFormatting sqref="BQ60">
    <cfRule type="cellIs" dxfId="6436" priority="4903" operator="lessThan">
      <formula>$C$4</formula>
    </cfRule>
  </conditionalFormatting>
  <conditionalFormatting sqref="CP11">
    <cfRule type="cellIs" dxfId="6435" priority="4904" operator="lessThan">
      <formula>$C$4</formula>
    </cfRule>
  </conditionalFormatting>
  <conditionalFormatting sqref="CP11">
    <cfRule type="cellIs" dxfId="6434" priority="4905" operator="lessThan">
      <formula>$C$4</formula>
    </cfRule>
  </conditionalFormatting>
  <conditionalFormatting sqref="CP16">
    <cfRule type="cellIs" dxfId="6433" priority="4914" operator="lessThan">
      <formula>$C$4</formula>
    </cfRule>
  </conditionalFormatting>
  <conditionalFormatting sqref="CP16">
    <cfRule type="cellIs" dxfId="6432" priority="4915" operator="lessThan">
      <formula>$C$4</formula>
    </cfRule>
  </conditionalFormatting>
  <conditionalFormatting sqref="CP29">
    <cfRule type="cellIs" dxfId="6431" priority="4940" operator="lessThan">
      <formula>$C$4</formula>
    </cfRule>
  </conditionalFormatting>
  <conditionalFormatting sqref="CP29">
    <cfRule type="cellIs" dxfId="6430" priority="4941" operator="lessThan">
      <formula>$C$4</formula>
    </cfRule>
  </conditionalFormatting>
  <conditionalFormatting sqref="CP44">
    <cfRule type="cellIs" dxfId="6429" priority="4970" operator="lessThan">
      <formula>$C$4</formula>
    </cfRule>
  </conditionalFormatting>
  <conditionalFormatting sqref="CP44">
    <cfRule type="cellIs" dxfId="6428" priority="4971" operator="lessThan">
      <formula>$C$4</formula>
    </cfRule>
  </conditionalFormatting>
  <conditionalFormatting sqref="CP45">
    <cfRule type="cellIs" dxfId="6427" priority="4972" operator="lessThan">
      <formula>$C$4</formula>
    </cfRule>
  </conditionalFormatting>
  <conditionalFormatting sqref="CP45">
    <cfRule type="cellIs" dxfId="6426" priority="4973" operator="lessThan">
      <formula>$C$4</formula>
    </cfRule>
  </conditionalFormatting>
  <conditionalFormatting sqref="CP46">
    <cfRule type="cellIs" dxfId="6425" priority="4974" operator="lessThan">
      <formula>$C$4</formula>
    </cfRule>
  </conditionalFormatting>
  <conditionalFormatting sqref="CP46">
    <cfRule type="cellIs" dxfId="6424" priority="4975" operator="lessThan">
      <formula>$C$4</formula>
    </cfRule>
  </conditionalFormatting>
  <conditionalFormatting sqref="CP47">
    <cfRule type="cellIs" dxfId="6423" priority="4976" operator="lessThan">
      <formula>$C$4</formula>
    </cfRule>
  </conditionalFormatting>
  <conditionalFormatting sqref="CP47">
    <cfRule type="cellIs" dxfId="6422" priority="4977" operator="lessThan">
      <formula>$C$4</formula>
    </cfRule>
  </conditionalFormatting>
  <conditionalFormatting sqref="CP48">
    <cfRule type="cellIs" dxfId="6421" priority="4978" operator="lessThan">
      <formula>$C$4</formula>
    </cfRule>
  </conditionalFormatting>
  <conditionalFormatting sqref="CP48">
    <cfRule type="cellIs" dxfId="6420" priority="4979" operator="lessThan">
      <formula>$C$4</formula>
    </cfRule>
  </conditionalFormatting>
  <conditionalFormatting sqref="CP49">
    <cfRule type="cellIs" dxfId="6419" priority="4980" operator="lessThan">
      <formula>$C$4</formula>
    </cfRule>
  </conditionalFormatting>
  <conditionalFormatting sqref="CP49">
    <cfRule type="cellIs" dxfId="6418" priority="4981" operator="lessThan">
      <formula>$C$4</formula>
    </cfRule>
  </conditionalFormatting>
  <conditionalFormatting sqref="CP50">
    <cfRule type="cellIs" dxfId="6417" priority="4982" operator="lessThan">
      <formula>$C$4</formula>
    </cfRule>
  </conditionalFormatting>
  <conditionalFormatting sqref="CP50">
    <cfRule type="cellIs" dxfId="6416" priority="4983" operator="lessThan">
      <formula>$C$4</formula>
    </cfRule>
  </conditionalFormatting>
  <conditionalFormatting sqref="CP51">
    <cfRule type="cellIs" dxfId="6415" priority="4984" operator="lessThan">
      <formula>$C$4</formula>
    </cfRule>
  </conditionalFormatting>
  <conditionalFormatting sqref="CP51">
    <cfRule type="cellIs" dxfId="6414" priority="4985" operator="lessThan">
      <formula>$C$4</formula>
    </cfRule>
  </conditionalFormatting>
  <conditionalFormatting sqref="CP52">
    <cfRule type="cellIs" dxfId="6413" priority="4986" operator="lessThan">
      <formula>$C$4</formula>
    </cfRule>
  </conditionalFormatting>
  <conditionalFormatting sqref="CP52">
    <cfRule type="cellIs" dxfId="6412" priority="4987" operator="lessThan">
      <formula>$C$4</formula>
    </cfRule>
  </conditionalFormatting>
  <conditionalFormatting sqref="CP53">
    <cfRule type="cellIs" dxfId="6411" priority="4988" operator="lessThan">
      <formula>$C$4</formula>
    </cfRule>
  </conditionalFormatting>
  <conditionalFormatting sqref="CP53">
    <cfRule type="cellIs" dxfId="6410" priority="4989" operator="lessThan">
      <formula>$C$4</formula>
    </cfRule>
  </conditionalFormatting>
  <conditionalFormatting sqref="CP54">
    <cfRule type="cellIs" dxfId="6409" priority="4990" operator="lessThan">
      <formula>$C$4</formula>
    </cfRule>
  </conditionalFormatting>
  <conditionalFormatting sqref="CP54">
    <cfRule type="cellIs" dxfId="6408" priority="4991" operator="lessThan">
      <formula>$C$4</formula>
    </cfRule>
  </conditionalFormatting>
  <conditionalFormatting sqref="CP55">
    <cfRule type="cellIs" dxfId="6407" priority="4992" operator="lessThan">
      <formula>$C$4</formula>
    </cfRule>
  </conditionalFormatting>
  <conditionalFormatting sqref="CP55">
    <cfRule type="cellIs" dxfId="6406" priority="4993" operator="lessThan">
      <formula>$C$4</formula>
    </cfRule>
  </conditionalFormatting>
  <conditionalFormatting sqref="CP56">
    <cfRule type="cellIs" dxfId="6405" priority="4994" operator="lessThan">
      <formula>$C$4</formula>
    </cfRule>
  </conditionalFormatting>
  <conditionalFormatting sqref="CP56">
    <cfRule type="cellIs" dxfId="6404" priority="4995" operator="lessThan">
      <formula>$C$4</formula>
    </cfRule>
  </conditionalFormatting>
  <conditionalFormatting sqref="CP57">
    <cfRule type="cellIs" dxfId="6403" priority="4996" operator="lessThan">
      <formula>$C$4</formula>
    </cfRule>
  </conditionalFormatting>
  <conditionalFormatting sqref="CP57">
    <cfRule type="cellIs" dxfId="6402" priority="4997" operator="lessThan">
      <formula>$C$4</formula>
    </cfRule>
  </conditionalFormatting>
  <conditionalFormatting sqref="CP58">
    <cfRule type="cellIs" dxfId="6401" priority="4998" operator="lessThan">
      <formula>$C$4</formula>
    </cfRule>
  </conditionalFormatting>
  <conditionalFormatting sqref="CP58">
    <cfRule type="cellIs" dxfId="6400" priority="4999" operator="lessThan">
      <formula>$C$4</formula>
    </cfRule>
  </conditionalFormatting>
  <conditionalFormatting sqref="CP59">
    <cfRule type="cellIs" dxfId="6399" priority="5000" operator="lessThan">
      <formula>$C$4</formula>
    </cfRule>
  </conditionalFormatting>
  <conditionalFormatting sqref="CP59">
    <cfRule type="cellIs" dxfId="6398" priority="5001" operator="lessThan">
      <formula>$C$4</formula>
    </cfRule>
  </conditionalFormatting>
  <conditionalFormatting sqref="CP60">
    <cfRule type="cellIs" dxfId="6397" priority="5002" operator="lessThan">
      <formula>$C$4</formula>
    </cfRule>
  </conditionalFormatting>
  <conditionalFormatting sqref="CP60">
    <cfRule type="cellIs" dxfId="6396" priority="5003" operator="lessThan">
      <formula>$C$4</formula>
    </cfRule>
  </conditionalFormatting>
  <conditionalFormatting sqref="CS16">
    <cfRule type="cellIs" dxfId="6395" priority="5014" operator="lessThan">
      <formula>$C$4</formula>
    </cfRule>
  </conditionalFormatting>
  <conditionalFormatting sqref="CS16">
    <cfRule type="cellIs" dxfId="6394" priority="5015" operator="lessThan">
      <formula>$C$4</formula>
    </cfRule>
  </conditionalFormatting>
  <conditionalFormatting sqref="CS29">
    <cfRule type="cellIs" dxfId="6393" priority="5040" operator="lessThan">
      <formula>$C$4</formula>
    </cfRule>
  </conditionalFormatting>
  <conditionalFormatting sqref="CS29">
    <cfRule type="cellIs" dxfId="6392" priority="5041" operator="lessThan">
      <formula>$C$4</formula>
    </cfRule>
  </conditionalFormatting>
  <conditionalFormatting sqref="CS44">
    <cfRule type="cellIs" dxfId="6391" priority="5070" operator="lessThan">
      <formula>$C$4</formula>
    </cfRule>
  </conditionalFormatting>
  <conditionalFormatting sqref="CS44">
    <cfRule type="cellIs" dxfId="6390" priority="5071" operator="lessThan">
      <formula>$C$4</formula>
    </cfRule>
  </conditionalFormatting>
  <conditionalFormatting sqref="CS45">
    <cfRule type="cellIs" dxfId="6389" priority="5072" operator="lessThan">
      <formula>$C$4</formula>
    </cfRule>
  </conditionalFormatting>
  <conditionalFormatting sqref="CS45">
    <cfRule type="cellIs" dxfId="6388" priority="5073" operator="lessThan">
      <formula>$C$4</formula>
    </cfRule>
  </conditionalFormatting>
  <conditionalFormatting sqref="CS46">
    <cfRule type="cellIs" dxfId="6387" priority="5074" operator="lessThan">
      <formula>$C$4</formula>
    </cfRule>
  </conditionalFormatting>
  <conditionalFormatting sqref="CS46">
    <cfRule type="cellIs" dxfId="6386" priority="5075" operator="lessThan">
      <formula>$C$4</formula>
    </cfRule>
  </conditionalFormatting>
  <conditionalFormatting sqref="CS47">
    <cfRule type="cellIs" dxfId="6385" priority="5076" operator="lessThan">
      <formula>$C$4</formula>
    </cfRule>
  </conditionalFormatting>
  <conditionalFormatting sqref="CS47">
    <cfRule type="cellIs" dxfId="6384" priority="5077" operator="lessThan">
      <formula>$C$4</formula>
    </cfRule>
  </conditionalFormatting>
  <conditionalFormatting sqref="CS48">
    <cfRule type="cellIs" dxfId="6383" priority="5078" operator="lessThan">
      <formula>$C$4</formula>
    </cfRule>
  </conditionalFormatting>
  <conditionalFormatting sqref="CS48">
    <cfRule type="cellIs" dxfId="6382" priority="5079" operator="lessThan">
      <formula>$C$4</formula>
    </cfRule>
  </conditionalFormatting>
  <conditionalFormatting sqref="CS49">
    <cfRule type="cellIs" dxfId="6381" priority="5080" operator="lessThan">
      <formula>$C$4</formula>
    </cfRule>
  </conditionalFormatting>
  <conditionalFormatting sqref="CS49">
    <cfRule type="cellIs" dxfId="6380" priority="5081" operator="lessThan">
      <formula>$C$4</formula>
    </cfRule>
  </conditionalFormatting>
  <conditionalFormatting sqref="CS50">
    <cfRule type="cellIs" dxfId="6379" priority="5082" operator="lessThan">
      <formula>$C$4</formula>
    </cfRule>
  </conditionalFormatting>
  <conditionalFormatting sqref="CS50">
    <cfRule type="cellIs" dxfId="6378" priority="5083" operator="lessThan">
      <formula>$C$4</formula>
    </cfRule>
  </conditionalFormatting>
  <conditionalFormatting sqref="CS51">
    <cfRule type="cellIs" dxfId="6377" priority="5084" operator="lessThan">
      <formula>$C$4</formula>
    </cfRule>
  </conditionalFormatting>
  <conditionalFormatting sqref="CS51">
    <cfRule type="cellIs" dxfId="6376" priority="5085" operator="lessThan">
      <formula>$C$4</formula>
    </cfRule>
  </conditionalFormatting>
  <conditionalFormatting sqref="CS52">
    <cfRule type="cellIs" dxfId="6375" priority="5086" operator="lessThan">
      <formula>$C$4</formula>
    </cfRule>
  </conditionalFormatting>
  <conditionalFormatting sqref="CS52">
    <cfRule type="cellIs" dxfId="6374" priority="5087" operator="lessThan">
      <formula>$C$4</formula>
    </cfRule>
  </conditionalFormatting>
  <conditionalFormatting sqref="CS53">
    <cfRule type="cellIs" dxfId="6373" priority="5088" operator="lessThan">
      <formula>$C$4</formula>
    </cfRule>
  </conditionalFormatting>
  <conditionalFormatting sqref="CS53">
    <cfRule type="cellIs" dxfId="6372" priority="5089" operator="lessThan">
      <formula>$C$4</formula>
    </cfRule>
  </conditionalFormatting>
  <conditionalFormatting sqref="CS54">
    <cfRule type="cellIs" dxfId="6371" priority="5090" operator="lessThan">
      <formula>$C$4</formula>
    </cfRule>
  </conditionalFormatting>
  <conditionalFormatting sqref="CS54">
    <cfRule type="cellIs" dxfId="6370" priority="5091" operator="lessThan">
      <formula>$C$4</formula>
    </cfRule>
  </conditionalFormatting>
  <conditionalFormatting sqref="CS55">
    <cfRule type="cellIs" dxfId="6369" priority="5092" operator="lessThan">
      <formula>$C$4</formula>
    </cfRule>
  </conditionalFormatting>
  <conditionalFormatting sqref="CS55">
    <cfRule type="cellIs" dxfId="6368" priority="5093" operator="lessThan">
      <formula>$C$4</formula>
    </cfRule>
  </conditionalFormatting>
  <conditionalFormatting sqref="CS56">
    <cfRule type="cellIs" dxfId="6367" priority="5094" operator="lessThan">
      <formula>$C$4</formula>
    </cfRule>
  </conditionalFormatting>
  <conditionalFormatting sqref="CS56">
    <cfRule type="cellIs" dxfId="6366" priority="5095" operator="lessThan">
      <formula>$C$4</formula>
    </cfRule>
  </conditionalFormatting>
  <conditionalFormatting sqref="CS57">
    <cfRule type="cellIs" dxfId="6365" priority="5096" operator="lessThan">
      <formula>$C$4</formula>
    </cfRule>
  </conditionalFormatting>
  <conditionalFormatting sqref="CS57">
    <cfRule type="cellIs" dxfId="6364" priority="5097" operator="lessThan">
      <formula>$C$4</formula>
    </cfRule>
  </conditionalFormatting>
  <conditionalFormatting sqref="CS58">
    <cfRule type="cellIs" dxfId="6363" priority="5098" operator="lessThan">
      <formula>$C$4</formula>
    </cfRule>
  </conditionalFormatting>
  <conditionalFormatting sqref="CS58">
    <cfRule type="cellIs" dxfId="6362" priority="5099" operator="lessThan">
      <formula>$C$4</formula>
    </cfRule>
  </conditionalFormatting>
  <conditionalFormatting sqref="CS59">
    <cfRule type="cellIs" dxfId="6361" priority="5100" operator="lessThan">
      <formula>$C$4</formula>
    </cfRule>
  </conditionalFormatting>
  <conditionalFormatting sqref="CS59">
    <cfRule type="cellIs" dxfId="6360" priority="5101" operator="lessThan">
      <formula>$C$4</formula>
    </cfRule>
  </conditionalFormatting>
  <conditionalFormatting sqref="CS60">
    <cfRule type="cellIs" dxfId="6359" priority="5102" operator="lessThan">
      <formula>$C$4</formula>
    </cfRule>
  </conditionalFormatting>
  <conditionalFormatting sqref="CS60">
    <cfRule type="cellIs" dxfId="6358" priority="5103" operator="lessThan">
      <formula>$C$4</formula>
    </cfRule>
  </conditionalFormatting>
  <conditionalFormatting sqref="CH11">
    <cfRule type="cellIs" dxfId="6357" priority="5104" operator="lessThan">
      <formula>$C$4</formula>
    </cfRule>
  </conditionalFormatting>
  <conditionalFormatting sqref="CH11">
    <cfRule type="cellIs" dxfId="6356" priority="5105" operator="lessThan">
      <formula>$C$4</formula>
    </cfRule>
  </conditionalFormatting>
  <conditionalFormatting sqref="CH12">
    <cfRule type="cellIs" dxfId="6355" priority="5106" operator="lessThan">
      <formula>$C$4</formula>
    </cfRule>
  </conditionalFormatting>
  <conditionalFormatting sqref="CH12">
    <cfRule type="cellIs" dxfId="6354" priority="5107" operator="lessThan">
      <formula>$C$4</formula>
    </cfRule>
  </conditionalFormatting>
  <conditionalFormatting sqref="CH13">
    <cfRule type="cellIs" dxfId="6353" priority="5108" operator="lessThan">
      <formula>$C$4</formula>
    </cfRule>
  </conditionalFormatting>
  <conditionalFormatting sqref="CH13">
    <cfRule type="cellIs" dxfId="6352" priority="5109" operator="lessThan">
      <formula>$C$4</formula>
    </cfRule>
  </conditionalFormatting>
  <conditionalFormatting sqref="CH14">
    <cfRule type="cellIs" dxfId="6351" priority="5110" operator="lessThan">
      <formula>$C$4</formula>
    </cfRule>
  </conditionalFormatting>
  <conditionalFormatting sqref="CH14">
    <cfRule type="cellIs" dxfId="6350" priority="5111" operator="lessThan">
      <formula>$C$4</formula>
    </cfRule>
  </conditionalFormatting>
  <conditionalFormatting sqref="CH15">
    <cfRule type="cellIs" dxfId="6349" priority="5112" operator="lessThan">
      <formula>$C$4</formula>
    </cfRule>
  </conditionalFormatting>
  <conditionalFormatting sqref="CH15">
    <cfRule type="cellIs" dxfId="6348" priority="5113" operator="lessThan">
      <formula>$C$4</formula>
    </cfRule>
  </conditionalFormatting>
  <conditionalFormatting sqref="CH16">
    <cfRule type="cellIs" dxfId="6347" priority="5114" operator="lessThan">
      <formula>$C$4</formula>
    </cfRule>
  </conditionalFormatting>
  <conditionalFormatting sqref="CH16">
    <cfRule type="cellIs" dxfId="6346" priority="5115" operator="lessThan">
      <formula>$C$4</formula>
    </cfRule>
  </conditionalFormatting>
  <conditionalFormatting sqref="CH17">
    <cfRule type="cellIs" dxfId="6345" priority="5116" operator="lessThan">
      <formula>$C$4</formula>
    </cfRule>
  </conditionalFormatting>
  <conditionalFormatting sqref="CH17">
    <cfRule type="cellIs" dxfId="6344" priority="5117" operator="lessThan">
      <formula>$C$4</formula>
    </cfRule>
  </conditionalFormatting>
  <conditionalFormatting sqref="CH18">
    <cfRule type="cellIs" dxfId="6343" priority="5118" operator="lessThan">
      <formula>$C$4</formula>
    </cfRule>
  </conditionalFormatting>
  <conditionalFormatting sqref="CH18">
    <cfRule type="cellIs" dxfId="6342" priority="5119" operator="lessThan">
      <formula>$C$4</formula>
    </cfRule>
  </conditionalFormatting>
  <conditionalFormatting sqref="CH19">
    <cfRule type="cellIs" dxfId="6341" priority="5120" operator="lessThan">
      <formula>$C$4</formula>
    </cfRule>
  </conditionalFormatting>
  <conditionalFormatting sqref="CH19">
    <cfRule type="cellIs" dxfId="6340" priority="5121" operator="lessThan">
      <formula>$C$4</formula>
    </cfRule>
  </conditionalFormatting>
  <conditionalFormatting sqref="CH20">
    <cfRule type="cellIs" dxfId="6339" priority="5122" operator="lessThan">
      <formula>$C$4</formula>
    </cfRule>
  </conditionalFormatting>
  <conditionalFormatting sqref="CH20">
    <cfRule type="cellIs" dxfId="6338" priority="5123" operator="lessThan">
      <formula>$C$4</formula>
    </cfRule>
  </conditionalFormatting>
  <conditionalFormatting sqref="CH21">
    <cfRule type="cellIs" dxfId="6337" priority="5124" operator="lessThan">
      <formula>$C$4</formula>
    </cfRule>
  </conditionalFormatting>
  <conditionalFormatting sqref="CH21">
    <cfRule type="cellIs" dxfId="6336" priority="5125" operator="lessThan">
      <formula>$C$4</formula>
    </cfRule>
  </conditionalFormatting>
  <conditionalFormatting sqref="CH22">
    <cfRule type="cellIs" dxfId="6335" priority="5126" operator="lessThan">
      <formula>$C$4</formula>
    </cfRule>
  </conditionalFormatting>
  <conditionalFormatting sqref="CH22">
    <cfRule type="cellIs" dxfId="6334" priority="5127" operator="lessThan">
      <formula>$C$4</formula>
    </cfRule>
  </conditionalFormatting>
  <conditionalFormatting sqref="CH23">
    <cfRule type="cellIs" dxfId="6333" priority="5128" operator="lessThan">
      <formula>$C$4</formula>
    </cfRule>
  </conditionalFormatting>
  <conditionalFormatting sqref="CH23">
    <cfRule type="cellIs" dxfId="6332" priority="5129" operator="lessThan">
      <formula>$C$4</formula>
    </cfRule>
  </conditionalFormatting>
  <conditionalFormatting sqref="CH24">
    <cfRule type="cellIs" dxfId="6331" priority="5130" operator="lessThan">
      <formula>$C$4</formula>
    </cfRule>
  </conditionalFormatting>
  <conditionalFormatting sqref="CH24">
    <cfRule type="cellIs" dxfId="6330" priority="5131" operator="lessThan">
      <formula>$C$4</formula>
    </cfRule>
  </conditionalFormatting>
  <conditionalFormatting sqref="CH25">
    <cfRule type="cellIs" dxfId="6329" priority="5132" operator="lessThan">
      <formula>$C$4</formula>
    </cfRule>
  </conditionalFormatting>
  <conditionalFormatting sqref="CH25">
    <cfRule type="cellIs" dxfId="6328" priority="5133" operator="lessThan">
      <formula>$C$4</formula>
    </cfRule>
  </conditionalFormatting>
  <conditionalFormatting sqref="CH26">
    <cfRule type="cellIs" dxfId="6327" priority="5134" operator="lessThan">
      <formula>$C$4</formula>
    </cfRule>
  </conditionalFormatting>
  <conditionalFormatting sqref="CH26">
    <cfRule type="cellIs" dxfId="6326" priority="5135" operator="lessThan">
      <formula>$C$4</formula>
    </cfRule>
  </conditionalFormatting>
  <conditionalFormatting sqref="CH27">
    <cfRule type="cellIs" dxfId="6325" priority="5136" operator="lessThan">
      <formula>$C$4</formula>
    </cfRule>
  </conditionalFormatting>
  <conditionalFormatting sqref="CH27">
    <cfRule type="cellIs" dxfId="6324" priority="5137" operator="lessThan">
      <formula>$C$4</formula>
    </cfRule>
  </conditionalFormatting>
  <conditionalFormatting sqref="CH28">
    <cfRule type="cellIs" dxfId="6323" priority="5138" operator="lessThan">
      <formula>$C$4</formula>
    </cfRule>
  </conditionalFormatting>
  <conditionalFormatting sqref="CH28">
    <cfRule type="cellIs" dxfId="6322" priority="5139" operator="lessThan">
      <formula>$C$4</formula>
    </cfRule>
  </conditionalFormatting>
  <conditionalFormatting sqref="CH29">
    <cfRule type="cellIs" dxfId="6321" priority="5140" operator="lessThan">
      <formula>$C$4</formula>
    </cfRule>
  </conditionalFormatting>
  <conditionalFormatting sqref="CH29">
    <cfRule type="cellIs" dxfId="6320" priority="5141" operator="lessThan">
      <formula>$C$4</formula>
    </cfRule>
  </conditionalFormatting>
  <conditionalFormatting sqref="CH30">
    <cfRule type="cellIs" dxfId="6319" priority="5142" operator="lessThan">
      <formula>$C$4</formula>
    </cfRule>
  </conditionalFormatting>
  <conditionalFormatting sqref="CH30">
    <cfRule type="cellIs" dxfId="6318" priority="5143" operator="lessThan">
      <formula>$C$4</formula>
    </cfRule>
  </conditionalFormatting>
  <conditionalFormatting sqref="CH31">
    <cfRule type="cellIs" dxfId="6317" priority="5144" operator="lessThan">
      <formula>$C$4</formula>
    </cfRule>
  </conditionalFormatting>
  <conditionalFormatting sqref="CH31">
    <cfRule type="cellIs" dxfId="6316" priority="5145" operator="lessThan">
      <formula>$C$4</formula>
    </cfRule>
  </conditionalFormatting>
  <conditionalFormatting sqref="CH32">
    <cfRule type="cellIs" dxfId="6315" priority="5146" operator="lessThan">
      <formula>$C$4</formula>
    </cfRule>
  </conditionalFormatting>
  <conditionalFormatting sqref="CH32">
    <cfRule type="cellIs" dxfId="6314" priority="5147" operator="lessThan">
      <formula>$C$4</formula>
    </cfRule>
  </conditionalFormatting>
  <conditionalFormatting sqref="CH33">
    <cfRule type="cellIs" dxfId="6313" priority="5148" operator="lessThan">
      <formula>$C$4</formula>
    </cfRule>
  </conditionalFormatting>
  <conditionalFormatting sqref="CH33">
    <cfRule type="cellIs" dxfId="6312" priority="5149" operator="lessThan">
      <formula>$C$4</formula>
    </cfRule>
  </conditionalFormatting>
  <conditionalFormatting sqref="CH34">
    <cfRule type="cellIs" dxfId="6311" priority="5150" operator="lessThan">
      <formula>$C$4</formula>
    </cfRule>
  </conditionalFormatting>
  <conditionalFormatting sqref="CH34">
    <cfRule type="cellIs" dxfId="6310" priority="5151" operator="lessThan">
      <formula>$C$4</formula>
    </cfRule>
  </conditionalFormatting>
  <conditionalFormatting sqref="CH35">
    <cfRule type="cellIs" dxfId="6309" priority="5152" operator="lessThan">
      <formula>$C$4</formula>
    </cfRule>
  </conditionalFormatting>
  <conditionalFormatting sqref="CH35">
    <cfRule type="cellIs" dxfId="6308" priority="5153" operator="lessThan">
      <formula>$C$4</formula>
    </cfRule>
  </conditionalFormatting>
  <conditionalFormatting sqref="CH36">
    <cfRule type="cellIs" dxfId="6307" priority="5154" operator="lessThan">
      <formula>$C$4</formula>
    </cfRule>
  </conditionalFormatting>
  <conditionalFormatting sqref="CH36">
    <cfRule type="cellIs" dxfId="6306" priority="5155" operator="lessThan">
      <formula>$C$4</formula>
    </cfRule>
  </conditionalFormatting>
  <conditionalFormatting sqref="CH37">
    <cfRule type="cellIs" dxfId="6305" priority="5156" operator="lessThan">
      <formula>$C$4</formula>
    </cfRule>
  </conditionalFormatting>
  <conditionalFormatting sqref="CH37">
    <cfRule type="cellIs" dxfId="6304" priority="5157" operator="lessThan">
      <formula>$C$4</formula>
    </cfRule>
  </conditionalFormatting>
  <conditionalFormatting sqref="CH38">
    <cfRule type="cellIs" dxfId="6303" priority="5158" operator="lessThan">
      <formula>$C$4</formula>
    </cfRule>
  </conditionalFormatting>
  <conditionalFormatting sqref="CH38">
    <cfRule type="cellIs" dxfId="6302" priority="5159" operator="lessThan">
      <formula>$C$4</formula>
    </cfRule>
  </conditionalFormatting>
  <conditionalFormatting sqref="CH39">
    <cfRule type="cellIs" dxfId="6301" priority="5160" operator="lessThan">
      <formula>$C$4</formula>
    </cfRule>
  </conditionalFormatting>
  <conditionalFormatting sqref="CH39">
    <cfRule type="cellIs" dxfId="6300" priority="5161" operator="lessThan">
      <formula>$C$4</formula>
    </cfRule>
  </conditionalFormatting>
  <conditionalFormatting sqref="CH40">
    <cfRule type="cellIs" dxfId="6299" priority="5162" operator="lessThan">
      <formula>$C$4</formula>
    </cfRule>
  </conditionalFormatting>
  <conditionalFormatting sqref="CH40">
    <cfRule type="cellIs" dxfId="6298" priority="5163" operator="lessThan">
      <formula>$C$4</formula>
    </cfRule>
  </conditionalFormatting>
  <conditionalFormatting sqref="CH41">
    <cfRule type="cellIs" dxfId="6297" priority="5164" operator="lessThan">
      <formula>$C$4</formula>
    </cfRule>
  </conditionalFormatting>
  <conditionalFormatting sqref="CH41">
    <cfRule type="cellIs" dxfId="6296" priority="5165" operator="lessThan">
      <formula>$C$4</formula>
    </cfRule>
  </conditionalFormatting>
  <conditionalFormatting sqref="CH42">
    <cfRule type="cellIs" dxfId="6295" priority="5166" operator="lessThan">
      <formula>$C$4</formula>
    </cfRule>
  </conditionalFormatting>
  <conditionalFormatting sqref="CH42">
    <cfRule type="cellIs" dxfId="6294" priority="5167" operator="lessThan">
      <formula>$C$4</formula>
    </cfRule>
  </conditionalFormatting>
  <conditionalFormatting sqref="CH43">
    <cfRule type="cellIs" dxfId="6293" priority="5168" operator="lessThan">
      <formula>$C$4</formula>
    </cfRule>
  </conditionalFormatting>
  <conditionalFormatting sqref="CH43">
    <cfRule type="cellIs" dxfId="6292" priority="5169" operator="lessThan">
      <formula>$C$4</formula>
    </cfRule>
  </conditionalFormatting>
  <conditionalFormatting sqref="CH44">
    <cfRule type="cellIs" dxfId="6291" priority="5170" operator="lessThan">
      <formula>$C$4</formula>
    </cfRule>
  </conditionalFormatting>
  <conditionalFormatting sqref="CH44">
    <cfRule type="cellIs" dxfId="6290" priority="5171" operator="lessThan">
      <formula>$C$4</formula>
    </cfRule>
  </conditionalFormatting>
  <conditionalFormatting sqref="CH45">
    <cfRule type="cellIs" dxfId="6289" priority="5172" operator="lessThan">
      <formula>$C$4</formula>
    </cfRule>
  </conditionalFormatting>
  <conditionalFormatting sqref="CH45">
    <cfRule type="cellIs" dxfId="6288" priority="5173" operator="lessThan">
      <formula>$C$4</formula>
    </cfRule>
  </conditionalFormatting>
  <conditionalFormatting sqref="CH46">
    <cfRule type="cellIs" dxfId="6287" priority="5174" operator="lessThan">
      <formula>$C$4</formula>
    </cfRule>
  </conditionalFormatting>
  <conditionalFormatting sqref="CH46">
    <cfRule type="cellIs" dxfId="6286" priority="5175" operator="lessThan">
      <formula>$C$4</formula>
    </cfRule>
  </conditionalFormatting>
  <conditionalFormatting sqref="CH47">
    <cfRule type="cellIs" dxfId="6285" priority="5176" operator="lessThan">
      <formula>$C$4</formula>
    </cfRule>
  </conditionalFormatting>
  <conditionalFormatting sqref="CH47">
    <cfRule type="cellIs" dxfId="6284" priority="5177" operator="lessThan">
      <formula>$C$4</formula>
    </cfRule>
  </conditionalFormatting>
  <conditionalFormatting sqref="CH48">
    <cfRule type="cellIs" dxfId="6283" priority="5178" operator="lessThan">
      <formula>$C$4</formula>
    </cfRule>
  </conditionalFormatting>
  <conditionalFormatting sqref="CH48">
    <cfRule type="cellIs" dxfId="6282" priority="5179" operator="lessThan">
      <formula>$C$4</formula>
    </cfRule>
  </conditionalFormatting>
  <conditionalFormatting sqref="CH49">
    <cfRule type="cellIs" dxfId="6281" priority="5180" operator="lessThan">
      <formula>$C$4</formula>
    </cfRule>
  </conditionalFormatting>
  <conditionalFormatting sqref="CH49">
    <cfRule type="cellIs" dxfId="6280" priority="5181" operator="lessThan">
      <formula>$C$4</formula>
    </cfRule>
  </conditionalFormatting>
  <conditionalFormatting sqref="CH50">
    <cfRule type="cellIs" dxfId="6279" priority="5182" operator="lessThan">
      <formula>$C$4</formula>
    </cfRule>
  </conditionalFormatting>
  <conditionalFormatting sqref="CH50">
    <cfRule type="cellIs" dxfId="6278" priority="5183" operator="lessThan">
      <formula>$C$4</formula>
    </cfRule>
  </conditionalFormatting>
  <conditionalFormatting sqref="CH51">
    <cfRule type="cellIs" dxfId="6277" priority="5184" operator="lessThan">
      <formula>$C$4</formula>
    </cfRule>
  </conditionalFormatting>
  <conditionalFormatting sqref="CH51">
    <cfRule type="cellIs" dxfId="6276" priority="5185" operator="lessThan">
      <formula>$C$4</formula>
    </cfRule>
  </conditionalFormatting>
  <conditionalFormatting sqref="CH52">
    <cfRule type="cellIs" dxfId="6275" priority="5186" operator="lessThan">
      <formula>$C$4</formula>
    </cfRule>
  </conditionalFormatting>
  <conditionalFormatting sqref="CH52">
    <cfRule type="cellIs" dxfId="6274" priority="5187" operator="lessThan">
      <formula>$C$4</formula>
    </cfRule>
  </conditionalFormatting>
  <conditionalFormatting sqref="CH53">
    <cfRule type="cellIs" dxfId="6273" priority="5188" operator="lessThan">
      <formula>$C$4</formula>
    </cfRule>
  </conditionalFormatting>
  <conditionalFormatting sqref="CH53">
    <cfRule type="cellIs" dxfId="6272" priority="5189" operator="lessThan">
      <formula>$C$4</formula>
    </cfRule>
  </conditionalFormatting>
  <conditionalFormatting sqref="CH54">
    <cfRule type="cellIs" dxfId="6271" priority="5190" operator="lessThan">
      <formula>$C$4</formula>
    </cfRule>
  </conditionalFormatting>
  <conditionalFormatting sqref="CH54">
    <cfRule type="cellIs" dxfId="6270" priority="5191" operator="lessThan">
      <formula>$C$4</formula>
    </cfRule>
  </conditionalFormatting>
  <conditionalFormatting sqref="CH55">
    <cfRule type="cellIs" dxfId="6269" priority="5192" operator="lessThan">
      <formula>$C$4</formula>
    </cfRule>
  </conditionalFormatting>
  <conditionalFormatting sqref="CH55">
    <cfRule type="cellIs" dxfId="6268" priority="5193" operator="lessThan">
      <formula>$C$4</formula>
    </cfRule>
  </conditionalFormatting>
  <conditionalFormatting sqref="CH56">
    <cfRule type="cellIs" dxfId="6267" priority="5194" operator="lessThan">
      <formula>$C$4</formula>
    </cfRule>
  </conditionalFormatting>
  <conditionalFormatting sqref="CH56">
    <cfRule type="cellIs" dxfId="6266" priority="5195" operator="lessThan">
      <formula>$C$4</formula>
    </cfRule>
  </conditionalFormatting>
  <conditionalFormatting sqref="CH57">
    <cfRule type="cellIs" dxfId="6265" priority="5196" operator="lessThan">
      <formula>$C$4</formula>
    </cfRule>
  </conditionalFormatting>
  <conditionalFormatting sqref="CH57">
    <cfRule type="cellIs" dxfId="6264" priority="5197" operator="lessThan">
      <formula>$C$4</formula>
    </cfRule>
  </conditionalFormatting>
  <conditionalFormatting sqref="CH58">
    <cfRule type="cellIs" dxfId="6263" priority="5198" operator="lessThan">
      <formula>$C$4</formula>
    </cfRule>
  </conditionalFormatting>
  <conditionalFormatting sqref="CH58">
    <cfRule type="cellIs" dxfId="6262" priority="5199" operator="lessThan">
      <formula>$C$4</formula>
    </cfRule>
  </conditionalFormatting>
  <conditionalFormatting sqref="CH59">
    <cfRule type="cellIs" dxfId="6261" priority="5200" operator="lessThan">
      <formula>$C$4</formula>
    </cfRule>
  </conditionalFormatting>
  <conditionalFormatting sqref="CH59">
    <cfRule type="cellIs" dxfId="6260" priority="5201" operator="lessThan">
      <formula>$C$4</formula>
    </cfRule>
  </conditionalFormatting>
  <conditionalFormatting sqref="CH60">
    <cfRule type="cellIs" dxfId="6259" priority="5202" operator="lessThan">
      <formula>$C$4</formula>
    </cfRule>
  </conditionalFormatting>
  <conditionalFormatting sqref="CH60">
    <cfRule type="cellIs" dxfId="6258" priority="5203" operator="lessThan">
      <formula>$C$4</formula>
    </cfRule>
  </conditionalFormatting>
  <conditionalFormatting sqref="CI11">
    <cfRule type="cellIs" dxfId="6257" priority="5204" operator="lessThan">
      <formula>$C$4</formula>
    </cfRule>
  </conditionalFormatting>
  <conditionalFormatting sqref="CI11">
    <cfRule type="cellIs" dxfId="6256" priority="5205" operator="lessThan">
      <formula>$C$4</formula>
    </cfRule>
  </conditionalFormatting>
  <conditionalFormatting sqref="CI12">
    <cfRule type="cellIs" dxfId="6255" priority="5206" operator="lessThan">
      <formula>$C$4</formula>
    </cfRule>
  </conditionalFormatting>
  <conditionalFormatting sqref="CI12">
    <cfRule type="cellIs" dxfId="6254" priority="5207" operator="lessThan">
      <formula>$C$4</formula>
    </cfRule>
  </conditionalFormatting>
  <conditionalFormatting sqref="CI13">
    <cfRule type="cellIs" dxfId="6253" priority="5208" operator="lessThan">
      <formula>$C$4</formula>
    </cfRule>
  </conditionalFormatting>
  <conditionalFormatting sqref="CI13">
    <cfRule type="cellIs" dxfId="6252" priority="5209" operator="lessThan">
      <formula>$C$4</formula>
    </cfRule>
  </conditionalFormatting>
  <conditionalFormatting sqref="CI14">
    <cfRule type="cellIs" dxfId="6251" priority="5210" operator="lessThan">
      <formula>$C$4</formula>
    </cfRule>
  </conditionalFormatting>
  <conditionalFormatting sqref="CI14">
    <cfRule type="cellIs" dxfId="6250" priority="5211" operator="lessThan">
      <formula>$C$4</formula>
    </cfRule>
  </conditionalFormatting>
  <conditionalFormatting sqref="CI15">
    <cfRule type="cellIs" dxfId="6249" priority="5212" operator="lessThan">
      <formula>$C$4</formula>
    </cfRule>
  </conditionalFormatting>
  <conditionalFormatting sqref="CI15">
    <cfRule type="cellIs" dxfId="6248" priority="5213" operator="lessThan">
      <formula>$C$4</formula>
    </cfRule>
  </conditionalFormatting>
  <conditionalFormatting sqref="CI16">
    <cfRule type="cellIs" dxfId="6247" priority="5214" operator="lessThan">
      <formula>$C$4</formula>
    </cfRule>
  </conditionalFormatting>
  <conditionalFormatting sqref="CI16">
    <cfRule type="cellIs" dxfId="6246" priority="5215" operator="lessThan">
      <formula>$C$4</formula>
    </cfRule>
  </conditionalFormatting>
  <conditionalFormatting sqref="CI17">
    <cfRule type="cellIs" dxfId="6245" priority="5216" operator="lessThan">
      <formula>$C$4</formula>
    </cfRule>
  </conditionalFormatting>
  <conditionalFormatting sqref="CI17">
    <cfRule type="cellIs" dxfId="6244" priority="5217" operator="lessThan">
      <formula>$C$4</formula>
    </cfRule>
  </conditionalFormatting>
  <conditionalFormatting sqref="CI18">
    <cfRule type="cellIs" dxfId="6243" priority="5218" operator="lessThan">
      <formula>$C$4</formula>
    </cfRule>
  </conditionalFormatting>
  <conditionalFormatting sqref="CI18">
    <cfRule type="cellIs" dxfId="6242" priority="5219" operator="lessThan">
      <formula>$C$4</formula>
    </cfRule>
  </conditionalFormatting>
  <conditionalFormatting sqref="CI19">
    <cfRule type="cellIs" dxfId="6241" priority="5220" operator="lessThan">
      <formula>$C$4</formula>
    </cfRule>
  </conditionalFormatting>
  <conditionalFormatting sqref="CI19">
    <cfRule type="cellIs" dxfId="6240" priority="5221" operator="lessThan">
      <formula>$C$4</formula>
    </cfRule>
  </conditionalFormatting>
  <conditionalFormatting sqref="CI20">
    <cfRule type="cellIs" dxfId="6239" priority="5222" operator="lessThan">
      <formula>$C$4</formula>
    </cfRule>
  </conditionalFormatting>
  <conditionalFormatting sqref="CI20">
    <cfRule type="cellIs" dxfId="6238" priority="5223" operator="lessThan">
      <formula>$C$4</formula>
    </cfRule>
  </conditionalFormatting>
  <conditionalFormatting sqref="CI21">
    <cfRule type="cellIs" dxfId="6237" priority="5224" operator="lessThan">
      <formula>$C$4</formula>
    </cfRule>
  </conditionalFormatting>
  <conditionalFormatting sqref="CI21">
    <cfRule type="cellIs" dxfId="6236" priority="5225" operator="lessThan">
      <formula>$C$4</formula>
    </cfRule>
  </conditionalFormatting>
  <conditionalFormatting sqref="CI22">
    <cfRule type="cellIs" dxfId="6235" priority="5226" operator="lessThan">
      <formula>$C$4</formula>
    </cfRule>
  </conditionalFormatting>
  <conditionalFormatting sqref="CI22">
    <cfRule type="cellIs" dxfId="6234" priority="5227" operator="lessThan">
      <formula>$C$4</formula>
    </cfRule>
  </conditionalFormatting>
  <conditionalFormatting sqref="CI23">
    <cfRule type="cellIs" dxfId="6233" priority="5228" operator="lessThan">
      <formula>$C$4</formula>
    </cfRule>
  </conditionalFormatting>
  <conditionalFormatting sqref="CI23">
    <cfRule type="cellIs" dxfId="6232" priority="5229" operator="lessThan">
      <formula>$C$4</formula>
    </cfRule>
  </conditionalFormatting>
  <conditionalFormatting sqref="CI24">
    <cfRule type="cellIs" dxfId="6231" priority="5230" operator="lessThan">
      <formula>$C$4</formula>
    </cfRule>
  </conditionalFormatting>
  <conditionalFormatting sqref="CI24">
    <cfRule type="cellIs" dxfId="6230" priority="5231" operator="lessThan">
      <formula>$C$4</formula>
    </cfRule>
  </conditionalFormatting>
  <conditionalFormatting sqref="CI25">
    <cfRule type="cellIs" dxfId="6229" priority="5232" operator="lessThan">
      <formula>$C$4</formula>
    </cfRule>
  </conditionalFormatting>
  <conditionalFormatting sqref="CI25">
    <cfRule type="cellIs" dxfId="6228" priority="5233" operator="lessThan">
      <formula>$C$4</formula>
    </cfRule>
  </conditionalFormatting>
  <conditionalFormatting sqref="CI26">
    <cfRule type="cellIs" dxfId="6227" priority="5234" operator="lessThan">
      <formula>$C$4</formula>
    </cfRule>
  </conditionalFormatting>
  <conditionalFormatting sqref="CI26">
    <cfRule type="cellIs" dxfId="6226" priority="5235" operator="lessThan">
      <formula>$C$4</formula>
    </cfRule>
  </conditionalFormatting>
  <conditionalFormatting sqref="CI27">
    <cfRule type="cellIs" dxfId="6225" priority="5236" operator="lessThan">
      <formula>$C$4</formula>
    </cfRule>
  </conditionalFormatting>
  <conditionalFormatting sqref="CI27">
    <cfRule type="cellIs" dxfId="6224" priority="5237" operator="lessThan">
      <formula>$C$4</formula>
    </cfRule>
  </conditionalFormatting>
  <conditionalFormatting sqref="CI28">
    <cfRule type="cellIs" dxfId="6223" priority="5238" operator="lessThan">
      <formula>$C$4</formula>
    </cfRule>
  </conditionalFormatting>
  <conditionalFormatting sqref="CI28">
    <cfRule type="cellIs" dxfId="6222" priority="5239" operator="lessThan">
      <formula>$C$4</formula>
    </cfRule>
  </conditionalFormatting>
  <conditionalFormatting sqref="CI29">
    <cfRule type="cellIs" dxfId="6221" priority="5240" operator="lessThan">
      <formula>$C$4</formula>
    </cfRule>
  </conditionalFormatting>
  <conditionalFormatting sqref="CI29">
    <cfRule type="cellIs" dxfId="6220" priority="5241" operator="lessThan">
      <formula>$C$4</formula>
    </cfRule>
  </conditionalFormatting>
  <conditionalFormatting sqref="CI30">
    <cfRule type="cellIs" dxfId="6219" priority="5242" operator="lessThan">
      <formula>$C$4</formula>
    </cfRule>
  </conditionalFormatting>
  <conditionalFormatting sqref="CI30">
    <cfRule type="cellIs" dxfId="6218" priority="5243" operator="lessThan">
      <formula>$C$4</formula>
    </cfRule>
  </conditionalFormatting>
  <conditionalFormatting sqref="CI31">
    <cfRule type="cellIs" dxfId="6217" priority="5244" operator="lessThan">
      <formula>$C$4</formula>
    </cfRule>
  </conditionalFormatting>
  <conditionalFormatting sqref="CI31">
    <cfRule type="cellIs" dxfId="6216" priority="5245" operator="lessThan">
      <formula>$C$4</formula>
    </cfRule>
  </conditionalFormatting>
  <conditionalFormatting sqref="CI32">
    <cfRule type="cellIs" dxfId="6215" priority="5246" operator="lessThan">
      <formula>$C$4</formula>
    </cfRule>
  </conditionalFormatting>
  <conditionalFormatting sqref="CI32">
    <cfRule type="cellIs" dxfId="6214" priority="5247" operator="lessThan">
      <formula>$C$4</formula>
    </cfRule>
  </conditionalFormatting>
  <conditionalFormatting sqref="CI33">
    <cfRule type="cellIs" dxfId="6213" priority="5248" operator="lessThan">
      <formula>$C$4</formula>
    </cfRule>
  </conditionalFormatting>
  <conditionalFormatting sqref="CI33">
    <cfRule type="cellIs" dxfId="6212" priority="5249" operator="lessThan">
      <formula>$C$4</formula>
    </cfRule>
  </conditionalFormatting>
  <conditionalFormatting sqref="CI34">
    <cfRule type="cellIs" dxfId="6211" priority="5250" operator="lessThan">
      <formula>$C$4</formula>
    </cfRule>
  </conditionalFormatting>
  <conditionalFormatting sqref="CI34">
    <cfRule type="cellIs" dxfId="6210" priority="5251" operator="lessThan">
      <formula>$C$4</formula>
    </cfRule>
  </conditionalFormatting>
  <conditionalFormatting sqref="CI35">
    <cfRule type="cellIs" dxfId="6209" priority="5252" operator="lessThan">
      <formula>$C$4</formula>
    </cfRule>
  </conditionalFormatting>
  <conditionalFormatting sqref="CI35">
    <cfRule type="cellIs" dxfId="6208" priority="5253" operator="lessThan">
      <formula>$C$4</formula>
    </cfRule>
  </conditionalFormatting>
  <conditionalFormatting sqref="CI36">
    <cfRule type="cellIs" dxfId="6207" priority="5254" operator="lessThan">
      <formula>$C$4</formula>
    </cfRule>
  </conditionalFormatting>
  <conditionalFormatting sqref="CI36">
    <cfRule type="cellIs" dxfId="6206" priority="5255" operator="lessThan">
      <formula>$C$4</formula>
    </cfRule>
  </conditionalFormatting>
  <conditionalFormatting sqref="CI37">
    <cfRule type="cellIs" dxfId="6205" priority="5256" operator="lessThan">
      <formula>$C$4</formula>
    </cfRule>
  </conditionalFormatting>
  <conditionalFormatting sqref="CI37">
    <cfRule type="cellIs" dxfId="6204" priority="5257" operator="lessThan">
      <formula>$C$4</formula>
    </cfRule>
  </conditionalFormatting>
  <conditionalFormatting sqref="CI38">
    <cfRule type="cellIs" dxfId="6203" priority="5258" operator="lessThan">
      <formula>$C$4</formula>
    </cfRule>
  </conditionalFormatting>
  <conditionalFormatting sqref="CI38">
    <cfRule type="cellIs" dxfId="6202" priority="5259" operator="lessThan">
      <formula>$C$4</formula>
    </cfRule>
  </conditionalFormatting>
  <conditionalFormatting sqref="CI39">
    <cfRule type="cellIs" dxfId="6201" priority="5260" operator="lessThan">
      <formula>$C$4</formula>
    </cfRule>
  </conditionalFormatting>
  <conditionalFormatting sqref="CI39">
    <cfRule type="cellIs" dxfId="6200" priority="5261" operator="lessThan">
      <formula>$C$4</formula>
    </cfRule>
  </conditionalFormatting>
  <conditionalFormatting sqref="CI40">
    <cfRule type="cellIs" dxfId="6199" priority="5262" operator="lessThan">
      <formula>$C$4</formula>
    </cfRule>
  </conditionalFormatting>
  <conditionalFormatting sqref="CI40">
    <cfRule type="cellIs" dxfId="6198" priority="5263" operator="lessThan">
      <formula>$C$4</formula>
    </cfRule>
  </conditionalFormatting>
  <conditionalFormatting sqref="CI41">
    <cfRule type="cellIs" dxfId="6197" priority="5264" operator="lessThan">
      <formula>$C$4</formula>
    </cfRule>
  </conditionalFormatting>
  <conditionalFormatting sqref="CI41">
    <cfRule type="cellIs" dxfId="6196" priority="5265" operator="lessThan">
      <formula>$C$4</formula>
    </cfRule>
  </conditionalFormatting>
  <conditionalFormatting sqref="CI42">
    <cfRule type="cellIs" dxfId="6195" priority="5266" operator="lessThan">
      <formula>$C$4</formula>
    </cfRule>
  </conditionalFormatting>
  <conditionalFormatting sqref="CI42">
    <cfRule type="cellIs" dxfId="6194" priority="5267" operator="lessThan">
      <formula>$C$4</formula>
    </cfRule>
  </conditionalFormatting>
  <conditionalFormatting sqref="CI43">
    <cfRule type="cellIs" dxfId="6193" priority="5268" operator="lessThan">
      <formula>$C$4</formula>
    </cfRule>
  </conditionalFormatting>
  <conditionalFormatting sqref="CI43">
    <cfRule type="cellIs" dxfId="6192" priority="5269" operator="lessThan">
      <formula>$C$4</formula>
    </cfRule>
  </conditionalFormatting>
  <conditionalFormatting sqref="CI44">
    <cfRule type="cellIs" dxfId="6191" priority="5270" operator="lessThan">
      <formula>$C$4</formula>
    </cfRule>
  </conditionalFormatting>
  <conditionalFormatting sqref="CI44">
    <cfRule type="cellIs" dxfId="6190" priority="5271" operator="lessThan">
      <formula>$C$4</formula>
    </cfRule>
  </conditionalFormatting>
  <conditionalFormatting sqref="CI45">
    <cfRule type="cellIs" dxfId="6189" priority="5272" operator="lessThan">
      <formula>$C$4</formula>
    </cfRule>
  </conditionalFormatting>
  <conditionalFormatting sqref="CI45">
    <cfRule type="cellIs" dxfId="6188" priority="5273" operator="lessThan">
      <formula>$C$4</formula>
    </cfRule>
  </conditionalFormatting>
  <conditionalFormatting sqref="CI46">
    <cfRule type="cellIs" dxfId="6187" priority="5274" operator="lessThan">
      <formula>$C$4</formula>
    </cfRule>
  </conditionalFormatting>
  <conditionalFormatting sqref="CI46">
    <cfRule type="cellIs" dxfId="6186" priority="5275" operator="lessThan">
      <formula>$C$4</formula>
    </cfRule>
  </conditionalFormatting>
  <conditionalFormatting sqref="CI47">
    <cfRule type="cellIs" dxfId="6185" priority="5276" operator="lessThan">
      <formula>$C$4</formula>
    </cfRule>
  </conditionalFormatting>
  <conditionalFormatting sqref="CI47">
    <cfRule type="cellIs" dxfId="6184" priority="5277" operator="lessThan">
      <formula>$C$4</formula>
    </cfRule>
  </conditionalFormatting>
  <conditionalFormatting sqref="CI48">
    <cfRule type="cellIs" dxfId="6183" priority="5278" operator="lessThan">
      <formula>$C$4</formula>
    </cfRule>
  </conditionalFormatting>
  <conditionalFormatting sqref="CI48">
    <cfRule type="cellIs" dxfId="6182" priority="5279" operator="lessThan">
      <formula>$C$4</formula>
    </cfRule>
  </conditionalFormatting>
  <conditionalFormatting sqref="CI49">
    <cfRule type="cellIs" dxfId="6181" priority="5280" operator="lessThan">
      <formula>$C$4</formula>
    </cfRule>
  </conditionalFormatting>
  <conditionalFormatting sqref="CI49">
    <cfRule type="cellIs" dxfId="6180" priority="5281" operator="lessThan">
      <formula>$C$4</formula>
    </cfRule>
  </conditionalFormatting>
  <conditionalFormatting sqref="CI50">
    <cfRule type="cellIs" dxfId="6179" priority="5282" operator="lessThan">
      <formula>$C$4</formula>
    </cfRule>
  </conditionalFormatting>
  <conditionalFormatting sqref="CI50">
    <cfRule type="cellIs" dxfId="6178" priority="5283" operator="lessThan">
      <formula>$C$4</formula>
    </cfRule>
  </conditionalFormatting>
  <conditionalFormatting sqref="CI51">
    <cfRule type="cellIs" dxfId="6177" priority="5284" operator="lessThan">
      <formula>$C$4</formula>
    </cfRule>
  </conditionalFormatting>
  <conditionalFormatting sqref="CI51">
    <cfRule type="cellIs" dxfId="6176" priority="5285" operator="lessThan">
      <formula>$C$4</formula>
    </cfRule>
  </conditionalFormatting>
  <conditionalFormatting sqref="CI52">
    <cfRule type="cellIs" dxfId="6175" priority="5286" operator="lessThan">
      <formula>$C$4</formula>
    </cfRule>
  </conditionalFormatting>
  <conditionalFormatting sqref="CI52">
    <cfRule type="cellIs" dxfId="6174" priority="5287" operator="lessThan">
      <formula>$C$4</formula>
    </cfRule>
  </conditionalFormatting>
  <conditionalFormatting sqref="CI53">
    <cfRule type="cellIs" dxfId="6173" priority="5288" operator="lessThan">
      <formula>$C$4</formula>
    </cfRule>
  </conditionalFormatting>
  <conditionalFormatting sqref="CI53">
    <cfRule type="cellIs" dxfId="6172" priority="5289" operator="lessThan">
      <formula>$C$4</formula>
    </cfRule>
  </conditionalFormatting>
  <conditionalFormatting sqref="CI54">
    <cfRule type="cellIs" dxfId="6171" priority="5290" operator="lessThan">
      <formula>$C$4</formula>
    </cfRule>
  </conditionalFormatting>
  <conditionalFormatting sqref="CI54">
    <cfRule type="cellIs" dxfId="6170" priority="5291" operator="lessThan">
      <formula>$C$4</formula>
    </cfRule>
  </conditionalFormatting>
  <conditionalFormatting sqref="CI55">
    <cfRule type="cellIs" dxfId="6169" priority="5292" operator="lessThan">
      <formula>$C$4</formula>
    </cfRule>
  </conditionalFormatting>
  <conditionalFormatting sqref="CI55">
    <cfRule type="cellIs" dxfId="6168" priority="5293" operator="lessThan">
      <formula>$C$4</formula>
    </cfRule>
  </conditionalFormatting>
  <conditionalFormatting sqref="CI56">
    <cfRule type="cellIs" dxfId="6167" priority="5294" operator="lessThan">
      <formula>$C$4</formula>
    </cfRule>
  </conditionalFormatting>
  <conditionalFormatting sqref="CI56">
    <cfRule type="cellIs" dxfId="6166" priority="5295" operator="lessThan">
      <formula>$C$4</formula>
    </cfRule>
  </conditionalFormatting>
  <conditionalFormatting sqref="CI57">
    <cfRule type="cellIs" dxfId="6165" priority="5296" operator="lessThan">
      <formula>$C$4</formula>
    </cfRule>
  </conditionalFormatting>
  <conditionalFormatting sqref="CI57">
    <cfRule type="cellIs" dxfId="6164" priority="5297" operator="lessThan">
      <formula>$C$4</formula>
    </cfRule>
  </conditionalFormatting>
  <conditionalFormatting sqref="CI58">
    <cfRule type="cellIs" dxfId="6163" priority="5298" operator="lessThan">
      <formula>$C$4</formula>
    </cfRule>
  </conditionalFormatting>
  <conditionalFormatting sqref="CI58">
    <cfRule type="cellIs" dxfId="6162" priority="5299" operator="lessThan">
      <formula>$C$4</formula>
    </cfRule>
  </conditionalFormatting>
  <conditionalFormatting sqref="CI59">
    <cfRule type="cellIs" dxfId="6161" priority="5300" operator="lessThan">
      <formula>$C$4</formula>
    </cfRule>
  </conditionalFormatting>
  <conditionalFormatting sqref="CI59">
    <cfRule type="cellIs" dxfId="6160" priority="5301" operator="lessThan">
      <formula>$C$4</formula>
    </cfRule>
  </conditionalFormatting>
  <conditionalFormatting sqref="CI60">
    <cfRule type="cellIs" dxfId="6159" priority="5302" operator="lessThan">
      <formula>$C$4</formula>
    </cfRule>
  </conditionalFormatting>
  <conditionalFormatting sqref="CI60">
    <cfRule type="cellIs" dxfId="6158" priority="5303" operator="lessThan">
      <formula>$C$4</formula>
    </cfRule>
  </conditionalFormatting>
  <conditionalFormatting sqref="CJ11">
    <cfRule type="cellIs" dxfId="6157" priority="5304" operator="lessThan">
      <formula>$C$4</formula>
    </cfRule>
  </conditionalFormatting>
  <conditionalFormatting sqref="CJ11">
    <cfRule type="cellIs" dxfId="6156" priority="5305" operator="lessThan">
      <formula>$C$4</formula>
    </cfRule>
  </conditionalFormatting>
  <conditionalFormatting sqref="CJ12">
    <cfRule type="cellIs" dxfId="6155" priority="5306" operator="lessThan">
      <formula>$C$4</formula>
    </cfRule>
  </conditionalFormatting>
  <conditionalFormatting sqref="CJ12">
    <cfRule type="cellIs" dxfId="6154" priority="5307" operator="lessThan">
      <formula>$C$4</formula>
    </cfRule>
  </conditionalFormatting>
  <conditionalFormatting sqref="CJ13">
    <cfRule type="cellIs" dxfId="6153" priority="5308" operator="lessThan">
      <formula>$C$4</formula>
    </cfRule>
  </conditionalFormatting>
  <conditionalFormatting sqref="CJ13">
    <cfRule type="cellIs" dxfId="6152" priority="5309" operator="lessThan">
      <formula>$C$4</formula>
    </cfRule>
  </conditionalFormatting>
  <conditionalFormatting sqref="CJ14">
    <cfRule type="cellIs" dxfId="6151" priority="5310" operator="lessThan">
      <formula>$C$4</formula>
    </cfRule>
  </conditionalFormatting>
  <conditionalFormatting sqref="CJ14">
    <cfRule type="cellIs" dxfId="6150" priority="5311" operator="lessThan">
      <formula>$C$4</formula>
    </cfRule>
  </conditionalFormatting>
  <conditionalFormatting sqref="CJ15">
    <cfRule type="cellIs" dxfId="6149" priority="5312" operator="lessThan">
      <formula>$C$4</formula>
    </cfRule>
  </conditionalFormatting>
  <conditionalFormatting sqref="CJ15">
    <cfRule type="cellIs" dxfId="6148" priority="5313" operator="lessThan">
      <formula>$C$4</formula>
    </cfRule>
  </conditionalFormatting>
  <conditionalFormatting sqref="CJ16">
    <cfRule type="cellIs" dxfId="6147" priority="5314" operator="lessThan">
      <formula>$C$4</formula>
    </cfRule>
  </conditionalFormatting>
  <conditionalFormatting sqref="CJ16">
    <cfRule type="cellIs" dxfId="6146" priority="5315" operator="lessThan">
      <formula>$C$4</formula>
    </cfRule>
  </conditionalFormatting>
  <conditionalFormatting sqref="CJ17">
    <cfRule type="cellIs" dxfId="6145" priority="5316" operator="lessThan">
      <formula>$C$4</formula>
    </cfRule>
  </conditionalFormatting>
  <conditionalFormatting sqref="CJ17">
    <cfRule type="cellIs" dxfId="6144" priority="5317" operator="lessThan">
      <formula>$C$4</formula>
    </cfRule>
  </conditionalFormatting>
  <conditionalFormatting sqref="CJ18">
    <cfRule type="cellIs" dxfId="6143" priority="5318" operator="lessThan">
      <formula>$C$4</formula>
    </cfRule>
  </conditionalFormatting>
  <conditionalFormatting sqref="CJ18">
    <cfRule type="cellIs" dxfId="6142" priority="5319" operator="lessThan">
      <formula>$C$4</formula>
    </cfRule>
  </conditionalFormatting>
  <conditionalFormatting sqref="CJ19">
    <cfRule type="cellIs" dxfId="6141" priority="5320" operator="lessThan">
      <formula>$C$4</formula>
    </cfRule>
  </conditionalFormatting>
  <conditionalFormatting sqref="CJ19">
    <cfRule type="cellIs" dxfId="6140" priority="5321" operator="lessThan">
      <formula>$C$4</formula>
    </cfRule>
  </conditionalFormatting>
  <conditionalFormatting sqref="CJ20">
    <cfRule type="cellIs" dxfId="6139" priority="5322" operator="lessThan">
      <formula>$C$4</formula>
    </cfRule>
  </conditionalFormatting>
  <conditionalFormatting sqref="CJ20">
    <cfRule type="cellIs" dxfId="6138" priority="5323" operator="lessThan">
      <formula>$C$4</formula>
    </cfRule>
  </conditionalFormatting>
  <conditionalFormatting sqref="CJ21">
    <cfRule type="cellIs" dxfId="6137" priority="5324" operator="lessThan">
      <formula>$C$4</formula>
    </cfRule>
  </conditionalFormatting>
  <conditionalFormatting sqref="CJ21">
    <cfRule type="cellIs" dxfId="6136" priority="5325" operator="lessThan">
      <formula>$C$4</formula>
    </cfRule>
  </conditionalFormatting>
  <conditionalFormatting sqref="CJ22">
    <cfRule type="cellIs" dxfId="6135" priority="5326" operator="lessThan">
      <formula>$C$4</formula>
    </cfRule>
  </conditionalFormatting>
  <conditionalFormatting sqref="CJ22">
    <cfRule type="cellIs" dxfId="6134" priority="5327" operator="lessThan">
      <formula>$C$4</formula>
    </cfRule>
  </conditionalFormatting>
  <conditionalFormatting sqref="CJ23">
    <cfRule type="cellIs" dxfId="6133" priority="5328" operator="lessThan">
      <formula>$C$4</formula>
    </cfRule>
  </conditionalFormatting>
  <conditionalFormatting sqref="CJ23">
    <cfRule type="cellIs" dxfId="6132" priority="5329" operator="lessThan">
      <formula>$C$4</formula>
    </cfRule>
  </conditionalFormatting>
  <conditionalFormatting sqref="CJ24">
    <cfRule type="cellIs" dxfId="6131" priority="5330" operator="lessThan">
      <formula>$C$4</formula>
    </cfRule>
  </conditionalFormatting>
  <conditionalFormatting sqref="CJ24">
    <cfRule type="cellIs" dxfId="6130" priority="5331" operator="lessThan">
      <formula>$C$4</formula>
    </cfRule>
  </conditionalFormatting>
  <conditionalFormatting sqref="CJ25">
    <cfRule type="cellIs" dxfId="6129" priority="5332" operator="lessThan">
      <formula>$C$4</formula>
    </cfRule>
  </conditionalFormatting>
  <conditionalFormatting sqref="CJ25">
    <cfRule type="cellIs" dxfId="6128" priority="5333" operator="lessThan">
      <formula>$C$4</formula>
    </cfRule>
  </conditionalFormatting>
  <conditionalFormatting sqref="CJ26">
    <cfRule type="cellIs" dxfId="6127" priority="5334" operator="lessThan">
      <formula>$C$4</formula>
    </cfRule>
  </conditionalFormatting>
  <conditionalFormatting sqref="CJ26">
    <cfRule type="cellIs" dxfId="6126" priority="5335" operator="lessThan">
      <formula>$C$4</formula>
    </cfRule>
  </conditionalFormatting>
  <conditionalFormatting sqref="CJ27">
    <cfRule type="cellIs" dxfId="6125" priority="5336" operator="lessThan">
      <formula>$C$4</formula>
    </cfRule>
  </conditionalFormatting>
  <conditionalFormatting sqref="CJ27">
    <cfRule type="cellIs" dxfId="6124" priority="5337" operator="lessThan">
      <formula>$C$4</formula>
    </cfRule>
  </conditionalFormatting>
  <conditionalFormatting sqref="CJ28">
    <cfRule type="cellIs" dxfId="6123" priority="5338" operator="lessThan">
      <formula>$C$4</formula>
    </cfRule>
  </conditionalFormatting>
  <conditionalFormatting sqref="CJ28">
    <cfRule type="cellIs" dxfId="6122" priority="5339" operator="lessThan">
      <formula>$C$4</formula>
    </cfRule>
  </conditionalFormatting>
  <conditionalFormatting sqref="CJ29">
    <cfRule type="cellIs" dxfId="6121" priority="5340" operator="lessThan">
      <formula>$C$4</formula>
    </cfRule>
  </conditionalFormatting>
  <conditionalFormatting sqref="CJ29">
    <cfRule type="cellIs" dxfId="6120" priority="5341" operator="lessThan">
      <formula>$C$4</formula>
    </cfRule>
  </conditionalFormatting>
  <conditionalFormatting sqref="CJ30">
    <cfRule type="cellIs" dxfId="6119" priority="5342" operator="lessThan">
      <formula>$C$4</formula>
    </cfRule>
  </conditionalFormatting>
  <conditionalFormatting sqref="CJ30">
    <cfRule type="cellIs" dxfId="6118" priority="5343" operator="lessThan">
      <formula>$C$4</formula>
    </cfRule>
  </conditionalFormatting>
  <conditionalFormatting sqref="CJ31">
    <cfRule type="cellIs" dxfId="6117" priority="5344" operator="lessThan">
      <formula>$C$4</formula>
    </cfRule>
  </conditionalFormatting>
  <conditionalFormatting sqref="CJ31">
    <cfRule type="cellIs" dxfId="6116" priority="5345" operator="lessThan">
      <formula>$C$4</formula>
    </cfRule>
  </conditionalFormatting>
  <conditionalFormatting sqref="CJ32">
    <cfRule type="cellIs" dxfId="6115" priority="5346" operator="lessThan">
      <formula>$C$4</formula>
    </cfRule>
  </conditionalFormatting>
  <conditionalFormatting sqref="CJ32">
    <cfRule type="cellIs" dxfId="6114" priority="5347" operator="lessThan">
      <formula>$C$4</formula>
    </cfRule>
  </conditionalFormatting>
  <conditionalFormatting sqref="CJ33">
    <cfRule type="cellIs" dxfId="6113" priority="5348" operator="lessThan">
      <formula>$C$4</formula>
    </cfRule>
  </conditionalFormatting>
  <conditionalFormatting sqref="CJ33">
    <cfRule type="cellIs" dxfId="6112" priority="5349" operator="lessThan">
      <formula>$C$4</formula>
    </cfRule>
  </conditionalFormatting>
  <conditionalFormatting sqref="CJ34">
    <cfRule type="cellIs" dxfId="6111" priority="5350" operator="lessThan">
      <formula>$C$4</formula>
    </cfRule>
  </conditionalFormatting>
  <conditionalFormatting sqref="CJ34">
    <cfRule type="cellIs" dxfId="6110" priority="5351" operator="lessThan">
      <formula>$C$4</formula>
    </cfRule>
  </conditionalFormatting>
  <conditionalFormatting sqref="CJ35">
    <cfRule type="cellIs" dxfId="6109" priority="5352" operator="lessThan">
      <formula>$C$4</formula>
    </cfRule>
  </conditionalFormatting>
  <conditionalFormatting sqref="CJ35">
    <cfRule type="cellIs" dxfId="6108" priority="5353" operator="lessThan">
      <formula>$C$4</formula>
    </cfRule>
  </conditionalFormatting>
  <conditionalFormatting sqref="CJ36">
    <cfRule type="cellIs" dxfId="6107" priority="5354" operator="lessThan">
      <formula>$C$4</formula>
    </cfRule>
  </conditionalFormatting>
  <conditionalFormatting sqref="CJ36">
    <cfRule type="cellIs" dxfId="6106" priority="5355" operator="lessThan">
      <formula>$C$4</formula>
    </cfRule>
  </conditionalFormatting>
  <conditionalFormatting sqref="CJ37">
    <cfRule type="cellIs" dxfId="6105" priority="5356" operator="lessThan">
      <formula>$C$4</formula>
    </cfRule>
  </conditionalFormatting>
  <conditionalFormatting sqref="CJ37">
    <cfRule type="cellIs" dxfId="6104" priority="5357" operator="lessThan">
      <formula>$C$4</formula>
    </cfRule>
  </conditionalFormatting>
  <conditionalFormatting sqref="CJ38">
    <cfRule type="cellIs" dxfId="6103" priority="5358" operator="lessThan">
      <formula>$C$4</formula>
    </cfRule>
  </conditionalFormatting>
  <conditionalFormatting sqref="CJ38">
    <cfRule type="cellIs" dxfId="6102" priority="5359" operator="lessThan">
      <formula>$C$4</formula>
    </cfRule>
  </conditionalFormatting>
  <conditionalFormatting sqref="CJ39">
    <cfRule type="cellIs" dxfId="6101" priority="5360" operator="lessThan">
      <formula>$C$4</formula>
    </cfRule>
  </conditionalFormatting>
  <conditionalFormatting sqref="CJ39">
    <cfRule type="cellIs" dxfId="6100" priority="5361" operator="lessThan">
      <formula>$C$4</formula>
    </cfRule>
  </conditionalFormatting>
  <conditionalFormatting sqref="CJ40">
    <cfRule type="cellIs" dxfId="6099" priority="5362" operator="lessThan">
      <formula>$C$4</formula>
    </cfRule>
  </conditionalFormatting>
  <conditionalFormatting sqref="CJ40">
    <cfRule type="cellIs" dxfId="6098" priority="5363" operator="lessThan">
      <formula>$C$4</formula>
    </cfRule>
  </conditionalFormatting>
  <conditionalFormatting sqref="CJ41">
    <cfRule type="cellIs" dxfId="6097" priority="5364" operator="lessThan">
      <formula>$C$4</formula>
    </cfRule>
  </conditionalFormatting>
  <conditionalFormatting sqref="CJ41">
    <cfRule type="cellIs" dxfId="6096" priority="5365" operator="lessThan">
      <formula>$C$4</formula>
    </cfRule>
  </conditionalFormatting>
  <conditionalFormatting sqref="CJ42">
    <cfRule type="cellIs" dxfId="6095" priority="5366" operator="lessThan">
      <formula>$C$4</formula>
    </cfRule>
  </conditionalFormatting>
  <conditionalFormatting sqref="CJ42">
    <cfRule type="cellIs" dxfId="6094" priority="5367" operator="lessThan">
      <formula>$C$4</formula>
    </cfRule>
  </conditionalFormatting>
  <conditionalFormatting sqref="CJ43">
    <cfRule type="cellIs" dxfId="6093" priority="5368" operator="lessThan">
      <formula>$C$4</formula>
    </cfRule>
  </conditionalFormatting>
  <conditionalFormatting sqref="CJ43">
    <cfRule type="cellIs" dxfId="6092" priority="5369" operator="lessThan">
      <formula>$C$4</formula>
    </cfRule>
  </conditionalFormatting>
  <conditionalFormatting sqref="CJ44">
    <cfRule type="cellIs" dxfId="6091" priority="5370" operator="lessThan">
      <formula>$C$4</formula>
    </cfRule>
  </conditionalFormatting>
  <conditionalFormatting sqref="CJ44">
    <cfRule type="cellIs" dxfId="6090" priority="5371" operator="lessThan">
      <formula>$C$4</formula>
    </cfRule>
  </conditionalFormatting>
  <conditionalFormatting sqref="CJ45">
    <cfRule type="cellIs" dxfId="6089" priority="5372" operator="lessThan">
      <formula>$C$4</formula>
    </cfRule>
  </conditionalFormatting>
  <conditionalFormatting sqref="CJ45">
    <cfRule type="cellIs" dxfId="6088" priority="5373" operator="lessThan">
      <formula>$C$4</formula>
    </cfRule>
  </conditionalFormatting>
  <conditionalFormatting sqref="CJ46">
    <cfRule type="cellIs" dxfId="6087" priority="5374" operator="lessThan">
      <formula>$C$4</formula>
    </cfRule>
  </conditionalFormatting>
  <conditionalFormatting sqref="CJ46">
    <cfRule type="cellIs" dxfId="6086" priority="5375" operator="lessThan">
      <formula>$C$4</formula>
    </cfRule>
  </conditionalFormatting>
  <conditionalFormatting sqref="CJ47">
    <cfRule type="cellIs" dxfId="6085" priority="5376" operator="lessThan">
      <formula>$C$4</formula>
    </cfRule>
  </conditionalFormatting>
  <conditionalFormatting sqref="CJ47">
    <cfRule type="cellIs" dxfId="6084" priority="5377" operator="lessThan">
      <formula>$C$4</formula>
    </cfRule>
  </conditionalFormatting>
  <conditionalFormatting sqref="CJ48">
    <cfRule type="cellIs" dxfId="6083" priority="5378" operator="lessThan">
      <formula>$C$4</formula>
    </cfRule>
  </conditionalFormatting>
  <conditionalFormatting sqref="CJ48">
    <cfRule type="cellIs" dxfId="6082" priority="5379" operator="lessThan">
      <formula>$C$4</formula>
    </cfRule>
  </conditionalFormatting>
  <conditionalFormatting sqref="CJ49">
    <cfRule type="cellIs" dxfId="6081" priority="5380" operator="lessThan">
      <formula>$C$4</formula>
    </cfRule>
  </conditionalFormatting>
  <conditionalFormatting sqref="CJ49">
    <cfRule type="cellIs" dxfId="6080" priority="5381" operator="lessThan">
      <formula>$C$4</formula>
    </cfRule>
  </conditionalFormatting>
  <conditionalFormatting sqref="CJ50">
    <cfRule type="cellIs" dxfId="6079" priority="5382" operator="lessThan">
      <formula>$C$4</formula>
    </cfRule>
  </conditionalFormatting>
  <conditionalFormatting sqref="CJ50">
    <cfRule type="cellIs" dxfId="6078" priority="5383" operator="lessThan">
      <formula>$C$4</formula>
    </cfRule>
  </conditionalFormatting>
  <conditionalFormatting sqref="CJ51">
    <cfRule type="cellIs" dxfId="6077" priority="5384" operator="lessThan">
      <formula>$C$4</formula>
    </cfRule>
  </conditionalFormatting>
  <conditionalFormatting sqref="CJ51">
    <cfRule type="cellIs" dxfId="6076" priority="5385" operator="lessThan">
      <formula>$C$4</formula>
    </cfRule>
  </conditionalFormatting>
  <conditionalFormatting sqref="CJ52">
    <cfRule type="cellIs" dxfId="6075" priority="5386" operator="lessThan">
      <formula>$C$4</formula>
    </cfRule>
  </conditionalFormatting>
  <conditionalFormatting sqref="CJ52">
    <cfRule type="cellIs" dxfId="6074" priority="5387" operator="lessThan">
      <formula>$C$4</formula>
    </cfRule>
  </conditionalFormatting>
  <conditionalFormatting sqref="CJ53">
    <cfRule type="cellIs" dxfId="6073" priority="5388" operator="lessThan">
      <formula>$C$4</formula>
    </cfRule>
  </conditionalFormatting>
  <conditionalFormatting sqref="CJ53">
    <cfRule type="cellIs" dxfId="6072" priority="5389" operator="lessThan">
      <formula>$C$4</formula>
    </cfRule>
  </conditionalFormatting>
  <conditionalFormatting sqref="CJ54">
    <cfRule type="cellIs" dxfId="6071" priority="5390" operator="lessThan">
      <formula>$C$4</formula>
    </cfRule>
  </conditionalFormatting>
  <conditionalFormatting sqref="CJ54">
    <cfRule type="cellIs" dxfId="6070" priority="5391" operator="lessThan">
      <formula>$C$4</formula>
    </cfRule>
  </conditionalFormatting>
  <conditionalFormatting sqref="CJ55">
    <cfRule type="cellIs" dxfId="6069" priority="5392" operator="lessThan">
      <formula>$C$4</formula>
    </cfRule>
  </conditionalFormatting>
  <conditionalFormatting sqref="CJ55">
    <cfRule type="cellIs" dxfId="6068" priority="5393" operator="lessThan">
      <formula>$C$4</formula>
    </cfRule>
  </conditionalFormatting>
  <conditionalFormatting sqref="CJ56">
    <cfRule type="cellIs" dxfId="6067" priority="5394" operator="lessThan">
      <formula>$C$4</formula>
    </cfRule>
  </conditionalFormatting>
  <conditionalFormatting sqref="CJ56">
    <cfRule type="cellIs" dxfId="6066" priority="5395" operator="lessThan">
      <formula>$C$4</formula>
    </cfRule>
  </conditionalFormatting>
  <conditionalFormatting sqref="CJ57">
    <cfRule type="cellIs" dxfId="6065" priority="5396" operator="lessThan">
      <formula>$C$4</formula>
    </cfRule>
  </conditionalFormatting>
  <conditionalFormatting sqref="CJ57">
    <cfRule type="cellIs" dxfId="6064" priority="5397" operator="lessThan">
      <formula>$C$4</formula>
    </cfRule>
  </conditionalFormatting>
  <conditionalFormatting sqref="CJ58">
    <cfRule type="cellIs" dxfId="6063" priority="5398" operator="lessThan">
      <formula>$C$4</formula>
    </cfRule>
  </conditionalFormatting>
  <conditionalFormatting sqref="CJ58">
    <cfRule type="cellIs" dxfId="6062" priority="5399" operator="lessThan">
      <formula>$C$4</formula>
    </cfRule>
  </conditionalFormatting>
  <conditionalFormatting sqref="CJ59">
    <cfRule type="cellIs" dxfId="6061" priority="5400" operator="lessThan">
      <formula>$C$4</formula>
    </cfRule>
  </conditionalFormatting>
  <conditionalFormatting sqref="CJ59">
    <cfRule type="cellIs" dxfId="6060" priority="5401" operator="lessThan">
      <formula>$C$4</formula>
    </cfRule>
  </conditionalFormatting>
  <conditionalFormatting sqref="CJ60">
    <cfRule type="cellIs" dxfId="6059" priority="5402" operator="lessThan">
      <formula>$C$4</formula>
    </cfRule>
  </conditionalFormatting>
  <conditionalFormatting sqref="CJ60">
    <cfRule type="cellIs" dxfId="6058" priority="5403" operator="lessThan">
      <formula>$C$4</formula>
    </cfRule>
  </conditionalFormatting>
  <conditionalFormatting sqref="CK11">
    <cfRule type="cellIs" dxfId="6057" priority="5404" operator="lessThan">
      <formula>$C$4</formula>
    </cfRule>
  </conditionalFormatting>
  <conditionalFormatting sqref="CK11">
    <cfRule type="cellIs" dxfId="6056" priority="5405" operator="lessThan">
      <formula>$C$4</formula>
    </cfRule>
  </conditionalFormatting>
  <conditionalFormatting sqref="CK12">
    <cfRule type="cellIs" dxfId="6055" priority="5406" operator="lessThan">
      <formula>$C$4</formula>
    </cfRule>
  </conditionalFormatting>
  <conditionalFormatting sqref="CK12">
    <cfRule type="cellIs" dxfId="6054" priority="5407" operator="lessThan">
      <formula>$C$4</formula>
    </cfRule>
  </conditionalFormatting>
  <conditionalFormatting sqref="CK13">
    <cfRule type="cellIs" dxfId="6053" priority="5408" operator="lessThan">
      <formula>$C$4</formula>
    </cfRule>
  </conditionalFormatting>
  <conditionalFormatting sqref="CK13">
    <cfRule type="cellIs" dxfId="6052" priority="5409" operator="lessThan">
      <formula>$C$4</formula>
    </cfRule>
  </conditionalFormatting>
  <conditionalFormatting sqref="CK14">
    <cfRule type="cellIs" dxfId="6051" priority="5410" operator="lessThan">
      <formula>$C$4</formula>
    </cfRule>
  </conditionalFormatting>
  <conditionalFormatting sqref="CK14">
    <cfRule type="cellIs" dxfId="6050" priority="5411" operator="lessThan">
      <formula>$C$4</formula>
    </cfRule>
  </conditionalFormatting>
  <conditionalFormatting sqref="CK15">
    <cfRule type="cellIs" dxfId="6049" priority="5412" operator="lessThan">
      <formula>$C$4</formula>
    </cfRule>
  </conditionalFormatting>
  <conditionalFormatting sqref="CK15">
    <cfRule type="cellIs" dxfId="6048" priority="5413" operator="lessThan">
      <formula>$C$4</formula>
    </cfRule>
  </conditionalFormatting>
  <conditionalFormatting sqref="CK16">
    <cfRule type="cellIs" dxfId="6047" priority="5414" operator="lessThan">
      <formula>$C$4</formula>
    </cfRule>
  </conditionalFormatting>
  <conditionalFormatting sqref="CK16">
    <cfRule type="cellIs" dxfId="6046" priority="5415" operator="lessThan">
      <formula>$C$4</formula>
    </cfRule>
  </conditionalFormatting>
  <conditionalFormatting sqref="CK17">
    <cfRule type="cellIs" dxfId="6045" priority="5416" operator="lessThan">
      <formula>$C$4</formula>
    </cfRule>
  </conditionalFormatting>
  <conditionalFormatting sqref="CK17">
    <cfRule type="cellIs" dxfId="6044" priority="5417" operator="lessThan">
      <formula>$C$4</formula>
    </cfRule>
  </conditionalFormatting>
  <conditionalFormatting sqref="CK18">
    <cfRule type="cellIs" dxfId="6043" priority="5418" operator="lessThan">
      <formula>$C$4</formula>
    </cfRule>
  </conditionalFormatting>
  <conditionalFormatting sqref="CK18">
    <cfRule type="cellIs" dxfId="6042" priority="5419" operator="lessThan">
      <formula>$C$4</formula>
    </cfRule>
  </conditionalFormatting>
  <conditionalFormatting sqref="CK19">
    <cfRule type="cellIs" dxfId="6041" priority="5420" operator="lessThan">
      <formula>$C$4</formula>
    </cfRule>
  </conditionalFormatting>
  <conditionalFormatting sqref="CK19">
    <cfRule type="cellIs" dxfId="6040" priority="5421" operator="lessThan">
      <formula>$C$4</formula>
    </cfRule>
  </conditionalFormatting>
  <conditionalFormatting sqref="CK20">
    <cfRule type="cellIs" dxfId="6039" priority="5422" operator="lessThan">
      <formula>$C$4</formula>
    </cfRule>
  </conditionalFormatting>
  <conditionalFormatting sqref="CK20">
    <cfRule type="cellIs" dxfId="6038" priority="5423" operator="lessThan">
      <formula>$C$4</formula>
    </cfRule>
  </conditionalFormatting>
  <conditionalFormatting sqref="CK21">
    <cfRule type="cellIs" dxfId="6037" priority="5424" operator="lessThan">
      <formula>$C$4</formula>
    </cfRule>
  </conditionalFormatting>
  <conditionalFormatting sqref="CK21">
    <cfRule type="cellIs" dxfId="6036" priority="5425" operator="lessThan">
      <formula>$C$4</formula>
    </cfRule>
  </conditionalFormatting>
  <conditionalFormatting sqref="CK22">
    <cfRule type="cellIs" dxfId="6035" priority="5426" operator="lessThan">
      <formula>$C$4</formula>
    </cfRule>
  </conditionalFormatting>
  <conditionalFormatting sqref="CK22">
    <cfRule type="cellIs" dxfId="6034" priority="5427" operator="lessThan">
      <formula>$C$4</formula>
    </cfRule>
  </conditionalFormatting>
  <conditionalFormatting sqref="CK23">
    <cfRule type="cellIs" dxfId="6033" priority="5428" operator="lessThan">
      <formula>$C$4</formula>
    </cfRule>
  </conditionalFormatting>
  <conditionalFormatting sqref="CK23">
    <cfRule type="cellIs" dxfId="6032" priority="5429" operator="lessThan">
      <formula>$C$4</formula>
    </cfRule>
  </conditionalFormatting>
  <conditionalFormatting sqref="CK24">
    <cfRule type="cellIs" dxfId="6031" priority="5430" operator="lessThan">
      <formula>$C$4</formula>
    </cfRule>
  </conditionalFormatting>
  <conditionalFormatting sqref="CK24">
    <cfRule type="cellIs" dxfId="6030" priority="5431" operator="lessThan">
      <formula>$C$4</formula>
    </cfRule>
  </conditionalFormatting>
  <conditionalFormatting sqref="CK25">
    <cfRule type="cellIs" dxfId="6029" priority="5432" operator="lessThan">
      <formula>$C$4</formula>
    </cfRule>
  </conditionalFormatting>
  <conditionalFormatting sqref="CK25">
    <cfRule type="cellIs" dxfId="6028" priority="5433" operator="lessThan">
      <formula>$C$4</formula>
    </cfRule>
  </conditionalFormatting>
  <conditionalFormatting sqref="CK26">
    <cfRule type="cellIs" dxfId="6027" priority="5434" operator="lessThan">
      <formula>$C$4</formula>
    </cfRule>
  </conditionalFormatting>
  <conditionalFormatting sqref="CK26">
    <cfRule type="cellIs" dxfId="6026" priority="5435" operator="lessThan">
      <formula>$C$4</formula>
    </cfRule>
  </conditionalFormatting>
  <conditionalFormatting sqref="CK27">
    <cfRule type="cellIs" dxfId="6025" priority="5436" operator="lessThan">
      <formula>$C$4</formula>
    </cfRule>
  </conditionalFormatting>
  <conditionalFormatting sqref="CK27">
    <cfRule type="cellIs" dxfId="6024" priority="5437" operator="lessThan">
      <formula>$C$4</formula>
    </cfRule>
  </conditionalFormatting>
  <conditionalFormatting sqref="CK28">
    <cfRule type="cellIs" dxfId="6023" priority="5438" operator="lessThan">
      <formula>$C$4</formula>
    </cfRule>
  </conditionalFormatting>
  <conditionalFormatting sqref="CK28">
    <cfRule type="cellIs" dxfId="6022" priority="5439" operator="lessThan">
      <formula>$C$4</formula>
    </cfRule>
  </conditionalFormatting>
  <conditionalFormatting sqref="CK29">
    <cfRule type="cellIs" dxfId="6021" priority="5440" operator="lessThan">
      <formula>$C$4</formula>
    </cfRule>
  </conditionalFormatting>
  <conditionalFormatting sqref="CK29">
    <cfRule type="cellIs" dxfId="6020" priority="5441" operator="lessThan">
      <formula>$C$4</formula>
    </cfRule>
  </conditionalFormatting>
  <conditionalFormatting sqref="CK30">
    <cfRule type="cellIs" dxfId="6019" priority="5442" operator="lessThan">
      <formula>$C$4</formula>
    </cfRule>
  </conditionalFormatting>
  <conditionalFormatting sqref="CK30">
    <cfRule type="cellIs" dxfId="6018" priority="5443" operator="lessThan">
      <formula>$C$4</formula>
    </cfRule>
  </conditionalFormatting>
  <conditionalFormatting sqref="CK31">
    <cfRule type="cellIs" dxfId="6017" priority="5444" operator="lessThan">
      <formula>$C$4</formula>
    </cfRule>
  </conditionalFormatting>
  <conditionalFormatting sqref="CK31">
    <cfRule type="cellIs" dxfId="6016" priority="5445" operator="lessThan">
      <formula>$C$4</formula>
    </cfRule>
  </conditionalFormatting>
  <conditionalFormatting sqref="CK32">
    <cfRule type="cellIs" dxfId="6015" priority="5446" operator="lessThan">
      <formula>$C$4</formula>
    </cfRule>
  </conditionalFormatting>
  <conditionalFormatting sqref="CK32">
    <cfRule type="cellIs" dxfId="6014" priority="5447" operator="lessThan">
      <formula>$C$4</formula>
    </cfRule>
  </conditionalFormatting>
  <conditionalFormatting sqref="CK33">
    <cfRule type="cellIs" dxfId="6013" priority="5448" operator="lessThan">
      <formula>$C$4</formula>
    </cfRule>
  </conditionalFormatting>
  <conditionalFormatting sqref="CK33">
    <cfRule type="cellIs" dxfId="6012" priority="5449" operator="lessThan">
      <formula>$C$4</formula>
    </cfRule>
  </conditionalFormatting>
  <conditionalFormatting sqref="CK34">
    <cfRule type="cellIs" dxfId="6011" priority="5450" operator="lessThan">
      <formula>$C$4</formula>
    </cfRule>
  </conditionalFormatting>
  <conditionalFormatting sqref="CK34">
    <cfRule type="cellIs" dxfId="6010" priority="5451" operator="lessThan">
      <formula>$C$4</formula>
    </cfRule>
  </conditionalFormatting>
  <conditionalFormatting sqref="CK35">
    <cfRule type="cellIs" dxfId="6009" priority="5452" operator="lessThan">
      <formula>$C$4</formula>
    </cfRule>
  </conditionalFormatting>
  <conditionalFormatting sqref="CK35">
    <cfRule type="cellIs" dxfId="6008" priority="5453" operator="lessThan">
      <formula>$C$4</formula>
    </cfRule>
  </conditionalFormatting>
  <conditionalFormatting sqref="CK36">
    <cfRule type="cellIs" dxfId="6007" priority="5454" operator="lessThan">
      <formula>$C$4</formula>
    </cfRule>
  </conditionalFormatting>
  <conditionalFormatting sqref="CK36">
    <cfRule type="cellIs" dxfId="6006" priority="5455" operator="lessThan">
      <formula>$C$4</formula>
    </cfRule>
  </conditionalFormatting>
  <conditionalFormatting sqref="CK37">
    <cfRule type="cellIs" dxfId="6005" priority="5456" operator="lessThan">
      <formula>$C$4</formula>
    </cfRule>
  </conditionalFormatting>
  <conditionalFormatting sqref="CK37">
    <cfRule type="cellIs" dxfId="6004" priority="5457" operator="lessThan">
      <formula>$C$4</formula>
    </cfRule>
  </conditionalFormatting>
  <conditionalFormatting sqref="CK38">
    <cfRule type="cellIs" dxfId="6003" priority="5458" operator="lessThan">
      <formula>$C$4</formula>
    </cfRule>
  </conditionalFormatting>
  <conditionalFormatting sqref="CK38">
    <cfRule type="cellIs" dxfId="6002" priority="5459" operator="lessThan">
      <formula>$C$4</formula>
    </cfRule>
  </conditionalFormatting>
  <conditionalFormatting sqref="CK39">
    <cfRule type="cellIs" dxfId="6001" priority="5460" operator="lessThan">
      <formula>$C$4</formula>
    </cfRule>
  </conditionalFormatting>
  <conditionalFormatting sqref="CK39">
    <cfRule type="cellIs" dxfId="6000" priority="5461" operator="lessThan">
      <formula>$C$4</formula>
    </cfRule>
  </conditionalFormatting>
  <conditionalFormatting sqref="CK40">
    <cfRule type="cellIs" dxfId="5999" priority="5462" operator="lessThan">
      <formula>$C$4</formula>
    </cfRule>
  </conditionalFormatting>
  <conditionalFormatting sqref="CK40">
    <cfRule type="cellIs" dxfId="5998" priority="5463" operator="lessThan">
      <formula>$C$4</formula>
    </cfRule>
  </conditionalFormatting>
  <conditionalFormatting sqref="CK41">
    <cfRule type="cellIs" dxfId="5997" priority="5464" operator="lessThan">
      <formula>$C$4</formula>
    </cfRule>
  </conditionalFormatting>
  <conditionalFormatting sqref="CK41">
    <cfRule type="cellIs" dxfId="5996" priority="5465" operator="lessThan">
      <formula>$C$4</formula>
    </cfRule>
  </conditionalFormatting>
  <conditionalFormatting sqref="CK42">
    <cfRule type="cellIs" dxfId="5995" priority="5466" operator="lessThan">
      <formula>$C$4</formula>
    </cfRule>
  </conditionalFormatting>
  <conditionalFormatting sqref="CK42">
    <cfRule type="cellIs" dxfId="5994" priority="5467" operator="lessThan">
      <formula>$C$4</formula>
    </cfRule>
  </conditionalFormatting>
  <conditionalFormatting sqref="CK43">
    <cfRule type="cellIs" dxfId="5993" priority="5468" operator="lessThan">
      <formula>$C$4</formula>
    </cfRule>
  </conditionalFormatting>
  <conditionalFormatting sqref="CK43">
    <cfRule type="cellIs" dxfId="5992" priority="5469" operator="lessThan">
      <formula>$C$4</formula>
    </cfRule>
  </conditionalFormatting>
  <conditionalFormatting sqref="CK44">
    <cfRule type="cellIs" dxfId="5991" priority="5470" operator="lessThan">
      <formula>$C$4</formula>
    </cfRule>
  </conditionalFormatting>
  <conditionalFormatting sqref="CK44">
    <cfRule type="cellIs" dxfId="5990" priority="5471" operator="lessThan">
      <formula>$C$4</formula>
    </cfRule>
  </conditionalFormatting>
  <conditionalFormatting sqref="CK45">
    <cfRule type="cellIs" dxfId="5989" priority="5472" operator="lessThan">
      <formula>$C$4</formula>
    </cfRule>
  </conditionalFormatting>
  <conditionalFormatting sqref="CK45">
    <cfRule type="cellIs" dxfId="5988" priority="5473" operator="lessThan">
      <formula>$C$4</formula>
    </cfRule>
  </conditionalFormatting>
  <conditionalFormatting sqref="CK46">
    <cfRule type="cellIs" dxfId="5987" priority="5474" operator="lessThan">
      <formula>$C$4</formula>
    </cfRule>
  </conditionalFormatting>
  <conditionalFormatting sqref="CK46">
    <cfRule type="cellIs" dxfId="5986" priority="5475" operator="lessThan">
      <formula>$C$4</formula>
    </cfRule>
  </conditionalFormatting>
  <conditionalFormatting sqref="CK47">
    <cfRule type="cellIs" dxfId="5985" priority="5476" operator="lessThan">
      <formula>$C$4</formula>
    </cfRule>
  </conditionalFormatting>
  <conditionalFormatting sqref="CK47">
    <cfRule type="cellIs" dxfId="5984" priority="5477" operator="lessThan">
      <formula>$C$4</formula>
    </cfRule>
  </conditionalFormatting>
  <conditionalFormatting sqref="CK48">
    <cfRule type="cellIs" dxfId="5983" priority="5478" operator="lessThan">
      <formula>$C$4</formula>
    </cfRule>
  </conditionalFormatting>
  <conditionalFormatting sqref="CK48">
    <cfRule type="cellIs" dxfId="5982" priority="5479" operator="lessThan">
      <formula>$C$4</formula>
    </cfRule>
  </conditionalFormatting>
  <conditionalFormatting sqref="CK49">
    <cfRule type="cellIs" dxfId="5981" priority="5480" operator="lessThan">
      <formula>$C$4</formula>
    </cfRule>
  </conditionalFormatting>
  <conditionalFormatting sqref="CK49">
    <cfRule type="cellIs" dxfId="5980" priority="5481" operator="lessThan">
      <formula>$C$4</formula>
    </cfRule>
  </conditionalFormatting>
  <conditionalFormatting sqref="CK50">
    <cfRule type="cellIs" dxfId="5979" priority="5482" operator="lessThan">
      <formula>$C$4</formula>
    </cfRule>
  </conditionalFormatting>
  <conditionalFormatting sqref="CK50">
    <cfRule type="cellIs" dxfId="5978" priority="5483" operator="lessThan">
      <formula>$C$4</formula>
    </cfRule>
  </conditionalFormatting>
  <conditionalFormatting sqref="CK51">
    <cfRule type="cellIs" dxfId="5977" priority="5484" operator="lessThan">
      <formula>$C$4</formula>
    </cfRule>
  </conditionalFormatting>
  <conditionalFormatting sqref="CK51">
    <cfRule type="cellIs" dxfId="5976" priority="5485" operator="lessThan">
      <formula>$C$4</formula>
    </cfRule>
  </conditionalFormatting>
  <conditionalFormatting sqref="CK52">
    <cfRule type="cellIs" dxfId="5975" priority="5486" operator="lessThan">
      <formula>$C$4</formula>
    </cfRule>
  </conditionalFormatting>
  <conditionalFormatting sqref="CK52">
    <cfRule type="cellIs" dxfId="5974" priority="5487" operator="lessThan">
      <formula>$C$4</formula>
    </cfRule>
  </conditionalFormatting>
  <conditionalFormatting sqref="CK53">
    <cfRule type="cellIs" dxfId="5973" priority="5488" operator="lessThan">
      <formula>$C$4</formula>
    </cfRule>
  </conditionalFormatting>
  <conditionalFormatting sqref="CK53">
    <cfRule type="cellIs" dxfId="5972" priority="5489" operator="lessThan">
      <formula>$C$4</formula>
    </cfRule>
  </conditionalFormatting>
  <conditionalFormatting sqref="CK54">
    <cfRule type="cellIs" dxfId="5971" priority="5490" operator="lessThan">
      <formula>$C$4</formula>
    </cfRule>
  </conditionalFormatting>
  <conditionalFormatting sqref="CK54">
    <cfRule type="cellIs" dxfId="5970" priority="5491" operator="lessThan">
      <formula>$C$4</formula>
    </cfRule>
  </conditionalFormatting>
  <conditionalFormatting sqref="CK55">
    <cfRule type="cellIs" dxfId="5969" priority="5492" operator="lessThan">
      <formula>$C$4</formula>
    </cfRule>
  </conditionalFormatting>
  <conditionalFormatting sqref="CK55">
    <cfRule type="cellIs" dxfId="5968" priority="5493" operator="lessThan">
      <formula>$C$4</formula>
    </cfRule>
  </conditionalFormatting>
  <conditionalFormatting sqref="CK56">
    <cfRule type="cellIs" dxfId="5967" priority="5494" operator="lessThan">
      <formula>$C$4</formula>
    </cfRule>
  </conditionalFormatting>
  <conditionalFormatting sqref="CK56">
    <cfRule type="cellIs" dxfId="5966" priority="5495" operator="lessThan">
      <formula>$C$4</formula>
    </cfRule>
  </conditionalFormatting>
  <conditionalFormatting sqref="CK57">
    <cfRule type="cellIs" dxfId="5965" priority="5496" operator="lessThan">
      <formula>$C$4</formula>
    </cfRule>
  </conditionalFormatting>
  <conditionalFormatting sqref="CK57">
    <cfRule type="cellIs" dxfId="5964" priority="5497" operator="lessThan">
      <formula>$C$4</formula>
    </cfRule>
  </conditionalFormatting>
  <conditionalFormatting sqref="CK58">
    <cfRule type="cellIs" dxfId="5963" priority="5498" operator="lessThan">
      <formula>$C$4</formula>
    </cfRule>
  </conditionalFormatting>
  <conditionalFormatting sqref="CK58">
    <cfRule type="cellIs" dxfId="5962" priority="5499" operator="lessThan">
      <formula>$C$4</formula>
    </cfRule>
  </conditionalFormatting>
  <conditionalFormatting sqref="CK59">
    <cfRule type="cellIs" dxfId="5961" priority="5500" operator="lessThan">
      <formula>$C$4</formula>
    </cfRule>
  </conditionalFormatting>
  <conditionalFormatting sqref="CK59">
    <cfRule type="cellIs" dxfId="5960" priority="5501" operator="lessThan">
      <formula>$C$4</formula>
    </cfRule>
  </conditionalFormatting>
  <conditionalFormatting sqref="CK60">
    <cfRule type="cellIs" dxfId="5959" priority="5502" operator="lessThan">
      <formula>$C$4</formula>
    </cfRule>
  </conditionalFormatting>
  <conditionalFormatting sqref="CK60">
    <cfRule type="cellIs" dxfId="5958" priority="5503" operator="lessThan">
      <formula>$C$4</formula>
    </cfRule>
  </conditionalFormatting>
  <conditionalFormatting sqref="CL11">
    <cfRule type="cellIs" dxfId="5957" priority="5504" operator="lessThan">
      <formula>$C$4</formula>
    </cfRule>
  </conditionalFormatting>
  <conditionalFormatting sqref="CL11">
    <cfRule type="cellIs" dxfId="5956" priority="5505" operator="lessThan">
      <formula>$C$4</formula>
    </cfRule>
  </conditionalFormatting>
  <conditionalFormatting sqref="CL12">
    <cfRule type="cellIs" dxfId="5955" priority="5506" operator="lessThan">
      <formula>$C$4</formula>
    </cfRule>
  </conditionalFormatting>
  <conditionalFormatting sqref="CL12">
    <cfRule type="cellIs" dxfId="5954" priority="5507" operator="lessThan">
      <formula>$C$4</formula>
    </cfRule>
  </conditionalFormatting>
  <conditionalFormatting sqref="CL13">
    <cfRule type="cellIs" dxfId="5953" priority="5508" operator="lessThan">
      <formula>$C$4</formula>
    </cfRule>
  </conditionalFormatting>
  <conditionalFormatting sqref="CL13">
    <cfRule type="cellIs" dxfId="5952" priority="5509" operator="lessThan">
      <formula>$C$4</formula>
    </cfRule>
  </conditionalFormatting>
  <conditionalFormatting sqref="CL14">
    <cfRule type="cellIs" dxfId="5951" priority="5510" operator="lessThan">
      <formula>$C$4</formula>
    </cfRule>
  </conditionalFormatting>
  <conditionalFormatting sqref="CL14">
    <cfRule type="cellIs" dxfId="5950" priority="5511" operator="lessThan">
      <formula>$C$4</formula>
    </cfRule>
  </conditionalFormatting>
  <conditionalFormatting sqref="CL15">
    <cfRule type="cellIs" dxfId="5949" priority="5512" operator="lessThan">
      <formula>$C$4</formula>
    </cfRule>
  </conditionalFormatting>
  <conditionalFormatting sqref="CL15">
    <cfRule type="cellIs" dxfId="5948" priority="5513" operator="lessThan">
      <formula>$C$4</formula>
    </cfRule>
  </conditionalFormatting>
  <conditionalFormatting sqref="CL16">
    <cfRule type="cellIs" dxfId="5947" priority="5514" operator="lessThan">
      <formula>$C$4</formula>
    </cfRule>
  </conditionalFormatting>
  <conditionalFormatting sqref="CL16">
    <cfRule type="cellIs" dxfId="5946" priority="5515" operator="lessThan">
      <formula>$C$4</formula>
    </cfRule>
  </conditionalFormatting>
  <conditionalFormatting sqref="CL17">
    <cfRule type="cellIs" dxfId="5945" priority="5516" operator="lessThan">
      <formula>$C$4</formula>
    </cfRule>
  </conditionalFormatting>
  <conditionalFormatting sqref="CL17">
    <cfRule type="cellIs" dxfId="5944" priority="5517" operator="lessThan">
      <formula>$C$4</formula>
    </cfRule>
  </conditionalFormatting>
  <conditionalFormatting sqref="CL18">
    <cfRule type="cellIs" dxfId="5943" priority="5518" operator="lessThan">
      <formula>$C$4</formula>
    </cfRule>
  </conditionalFormatting>
  <conditionalFormatting sqref="CL18">
    <cfRule type="cellIs" dxfId="5942" priority="5519" operator="lessThan">
      <formula>$C$4</formula>
    </cfRule>
  </conditionalFormatting>
  <conditionalFormatting sqref="CL19">
    <cfRule type="cellIs" dxfId="5941" priority="5520" operator="lessThan">
      <formula>$C$4</formula>
    </cfRule>
  </conditionalFormatting>
  <conditionalFormatting sqref="CL19">
    <cfRule type="cellIs" dxfId="5940" priority="5521" operator="lessThan">
      <formula>$C$4</formula>
    </cfRule>
  </conditionalFormatting>
  <conditionalFormatting sqref="CL20">
    <cfRule type="cellIs" dxfId="5939" priority="5522" operator="lessThan">
      <formula>$C$4</formula>
    </cfRule>
  </conditionalFormatting>
  <conditionalFormatting sqref="CL20">
    <cfRule type="cellIs" dxfId="5938" priority="5523" operator="lessThan">
      <formula>$C$4</formula>
    </cfRule>
  </conditionalFormatting>
  <conditionalFormatting sqref="CL21">
    <cfRule type="cellIs" dxfId="5937" priority="5524" operator="lessThan">
      <formula>$C$4</formula>
    </cfRule>
  </conditionalFormatting>
  <conditionalFormatting sqref="CL21">
    <cfRule type="cellIs" dxfId="5936" priority="5525" operator="lessThan">
      <formula>$C$4</formula>
    </cfRule>
  </conditionalFormatting>
  <conditionalFormatting sqref="CL22">
    <cfRule type="cellIs" dxfId="5935" priority="5526" operator="lessThan">
      <formula>$C$4</formula>
    </cfRule>
  </conditionalFormatting>
  <conditionalFormatting sqref="CL22">
    <cfRule type="cellIs" dxfId="5934" priority="5527" operator="lessThan">
      <formula>$C$4</formula>
    </cfRule>
  </conditionalFormatting>
  <conditionalFormatting sqref="CL23">
    <cfRule type="cellIs" dxfId="5933" priority="5528" operator="lessThan">
      <formula>$C$4</formula>
    </cfRule>
  </conditionalFormatting>
  <conditionalFormatting sqref="CL23">
    <cfRule type="cellIs" dxfId="5932" priority="5529" operator="lessThan">
      <formula>$C$4</formula>
    </cfRule>
  </conditionalFormatting>
  <conditionalFormatting sqref="CL24">
    <cfRule type="cellIs" dxfId="5931" priority="5530" operator="lessThan">
      <formula>$C$4</formula>
    </cfRule>
  </conditionalFormatting>
  <conditionalFormatting sqref="CL24">
    <cfRule type="cellIs" dxfId="5930" priority="5531" operator="lessThan">
      <formula>$C$4</formula>
    </cfRule>
  </conditionalFormatting>
  <conditionalFormatting sqref="CL25">
    <cfRule type="cellIs" dxfId="5929" priority="5532" operator="lessThan">
      <formula>$C$4</formula>
    </cfRule>
  </conditionalFormatting>
  <conditionalFormatting sqref="CL25">
    <cfRule type="cellIs" dxfId="5928" priority="5533" operator="lessThan">
      <formula>$C$4</formula>
    </cfRule>
  </conditionalFormatting>
  <conditionalFormatting sqref="CL26">
    <cfRule type="cellIs" dxfId="5927" priority="5534" operator="lessThan">
      <formula>$C$4</formula>
    </cfRule>
  </conditionalFormatting>
  <conditionalFormatting sqref="CL26">
    <cfRule type="cellIs" dxfId="5926" priority="5535" operator="lessThan">
      <formula>$C$4</formula>
    </cfRule>
  </conditionalFormatting>
  <conditionalFormatting sqref="CL27">
    <cfRule type="cellIs" dxfId="5925" priority="5536" operator="lessThan">
      <formula>$C$4</formula>
    </cfRule>
  </conditionalFormatting>
  <conditionalFormatting sqref="CL27">
    <cfRule type="cellIs" dxfId="5924" priority="5537" operator="lessThan">
      <formula>$C$4</formula>
    </cfRule>
  </conditionalFormatting>
  <conditionalFormatting sqref="CL28">
    <cfRule type="cellIs" dxfId="5923" priority="5538" operator="lessThan">
      <formula>$C$4</formula>
    </cfRule>
  </conditionalFormatting>
  <conditionalFormatting sqref="CL28">
    <cfRule type="cellIs" dxfId="5922" priority="5539" operator="lessThan">
      <formula>$C$4</formula>
    </cfRule>
  </conditionalFormatting>
  <conditionalFormatting sqref="CL29">
    <cfRule type="cellIs" dxfId="5921" priority="5540" operator="lessThan">
      <formula>$C$4</formula>
    </cfRule>
  </conditionalFormatting>
  <conditionalFormatting sqref="CL29">
    <cfRule type="cellIs" dxfId="5920" priority="5541" operator="lessThan">
      <formula>$C$4</formula>
    </cfRule>
  </conditionalFormatting>
  <conditionalFormatting sqref="CL30">
    <cfRule type="cellIs" dxfId="5919" priority="5542" operator="lessThan">
      <formula>$C$4</formula>
    </cfRule>
  </conditionalFormatting>
  <conditionalFormatting sqref="CL30">
    <cfRule type="cellIs" dxfId="5918" priority="5543" operator="lessThan">
      <formula>$C$4</formula>
    </cfRule>
  </conditionalFormatting>
  <conditionalFormatting sqref="CL31">
    <cfRule type="cellIs" dxfId="5917" priority="5544" operator="lessThan">
      <formula>$C$4</formula>
    </cfRule>
  </conditionalFormatting>
  <conditionalFormatting sqref="CL31">
    <cfRule type="cellIs" dxfId="5916" priority="5545" operator="lessThan">
      <formula>$C$4</formula>
    </cfRule>
  </conditionalFormatting>
  <conditionalFormatting sqref="CL32">
    <cfRule type="cellIs" dxfId="5915" priority="5546" operator="lessThan">
      <formula>$C$4</formula>
    </cfRule>
  </conditionalFormatting>
  <conditionalFormatting sqref="CL32">
    <cfRule type="cellIs" dxfId="5914" priority="5547" operator="lessThan">
      <formula>$C$4</formula>
    </cfRule>
  </conditionalFormatting>
  <conditionalFormatting sqref="CL33">
    <cfRule type="cellIs" dxfId="5913" priority="5548" operator="lessThan">
      <formula>$C$4</formula>
    </cfRule>
  </conditionalFormatting>
  <conditionalFormatting sqref="CL33">
    <cfRule type="cellIs" dxfId="5912" priority="5549" operator="lessThan">
      <formula>$C$4</formula>
    </cfRule>
  </conditionalFormatting>
  <conditionalFormatting sqref="CL34">
    <cfRule type="cellIs" dxfId="5911" priority="5550" operator="lessThan">
      <formula>$C$4</formula>
    </cfRule>
  </conditionalFormatting>
  <conditionalFormatting sqref="CL34">
    <cfRule type="cellIs" dxfId="5910" priority="5551" operator="lessThan">
      <formula>$C$4</formula>
    </cfRule>
  </conditionalFormatting>
  <conditionalFormatting sqref="CL35">
    <cfRule type="cellIs" dxfId="5909" priority="5552" operator="lessThan">
      <formula>$C$4</formula>
    </cfRule>
  </conditionalFormatting>
  <conditionalFormatting sqref="CL35">
    <cfRule type="cellIs" dxfId="5908" priority="5553" operator="lessThan">
      <formula>$C$4</formula>
    </cfRule>
  </conditionalFormatting>
  <conditionalFormatting sqref="CL36">
    <cfRule type="cellIs" dxfId="5907" priority="5554" operator="lessThan">
      <formula>$C$4</formula>
    </cfRule>
  </conditionalFormatting>
  <conditionalFormatting sqref="CL36">
    <cfRule type="cellIs" dxfId="5906" priority="5555" operator="lessThan">
      <formula>$C$4</formula>
    </cfRule>
  </conditionalFormatting>
  <conditionalFormatting sqref="CL37">
    <cfRule type="cellIs" dxfId="5905" priority="5556" operator="lessThan">
      <formula>$C$4</formula>
    </cfRule>
  </conditionalFormatting>
  <conditionalFormatting sqref="CL37">
    <cfRule type="cellIs" dxfId="5904" priority="5557" operator="lessThan">
      <formula>$C$4</formula>
    </cfRule>
  </conditionalFormatting>
  <conditionalFormatting sqref="CL38">
    <cfRule type="cellIs" dxfId="5903" priority="5558" operator="lessThan">
      <formula>$C$4</formula>
    </cfRule>
  </conditionalFormatting>
  <conditionalFormatting sqref="CL38">
    <cfRule type="cellIs" dxfId="5902" priority="5559" operator="lessThan">
      <formula>$C$4</formula>
    </cfRule>
  </conditionalFormatting>
  <conditionalFormatting sqref="CL39">
    <cfRule type="cellIs" dxfId="5901" priority="5560" operator="lessThan">
      <formula>$C$4</formula>
    </cfRule>
  </conditionalFormatting>
  <conditionalFormatting sqref="CL39">
    <cfRule type="cellIs" dxfId="5900" priority="5561" operator="lessThan">
      <formula>$C$4</formula>
    </cfRule>
  </conditionalFormatting>
  <conditionalFormatting sqref="CL40">
    <cfRule type="cellIs" dxfId="5899" priority="5562" operator="lessThan">
      <formula>$C$4</formula>
    </cfRule>
  </conditionalFormatting>
  <conditionalFormatting sqref="CL40">
    <cfRule type="cellIs" dxfId="5898" priority="5563" operator="lessThan">
      <formula>$C$4</formula>
    </cfRule>
  </conditionalFormatting>
  <conditionalFormatting sqref="CL41">
    <cfRule type="cellIs" dxfId="5897" priority="5564" operator="lessThan">
      <formula>$C$4</formula>
    </cfRule>
  </conditionalFormatting>
  <conditionalFormatting sqref="CL41">
    <cfRule type="cellIs" dxfId="5896" priority="5565" operator="lessThan">
      <formula>$C$4</formula>
    </cfRule>
  </conditionalFormatting>
  <conditionalFormatting sqref="CL42">
    <cfRule type="cellIs" dxfId="5895" priority="5566" operator="lessThan">
      <formula>$C$4</formula>
    </cfRule>
  </conditionalFormatting>
  <conditionalFormatting sqref="CL42">
    <cfRule type="cellIs" dxfId="5894" priority="5567" operator="lessThan">
      <formula>$C$4</formula>
    </cfRule>
  </conditionalFormatting>
  <conditionalFormatting sqref="CL43">
    <cfRule type="cellIs" dxfId="5893" priority="5568" operator="lessThan">
      <formula>$C$4</formula>
    </cfRule>
  </conditionalFormatting>
  <conditionalFormatting sqref="CL43">
    <cfRule type="cellIs" dxfId="5892" priority="5569" operator="lessThan">
      <formula>$C$4</formula>
    </cfRule>
  </conditionalFormatting>
  <conditionalFormatting sqref="CL44">
    <cfRule type="cellIs" dxfId="5891" priority="5570" operator="lessThan">
      <formula>$C$4</formula>
    </cfRule>
  </conditionalFormatting>
  <conditionalFormatting sqref="CL44">
    <cfRule type="cellIs" dxfId="5890" priority="5571" operator="lessThan">
      <formula>$C$4</formula>
    </cfRule>
  </conditionalFormatting>
  <conditionalFormatting sqref="CL45">
    <cfRule type="cellIs" dxfId="5889" priority="5572" operator="lessThan">
      <formula>$C$4</formula>
    </cfRule>
  </conditionalFormatting>
  <conditionalFormatting sqref="CL45">
    <cfRule type="cellIs" dxfId="5888" priority="5573" operator="lessThan">
      <formula>$C$4</formula>
    </cfRule>
  </conditionalFormatting>
  <conditionalFormatting sqref="CL46">
    <cfRule type="cellIs" dxfId="5887" priority="5574" operator="lessThan">
      <formula>$C$4</formula>
    </cfRule>
  </conditionalFormatting>
  <conditionalFormatting sqref="CL46">
    <cfRule type="cellIs" dxfId="5886" priority="5575" operator="lessThan">
      <formula>$C$4</formula>
    </cfRule>
  </conditionalFormatting>
  <conditionalFormatting sqref="CL47">
    <cfRule type="cellIs" dxfId="5885" priority="5576" operator="lessThan">
      <formula>$C$4</formula>
    </cfRule>
  </conditionalFormatting>
  <conditionalFormatting sqref="CL47">
    <cfRule type="cellIs" dxfId="5884" priority="5577" operator="lessThan">
      <formula>$C$4</formula>
    </cfRule>
  </conditionalFormatting>
  <conditionalFormatting sqref="CL48">
    <cfRule type="cellIs" dxfId="5883" priority="5578" operator="lessThan">
      <formula>$C$4</formula>
    </cfRule>
  </conditionalFormatting>
  <conditionalFormatting sqref="CL48">
    <cfRule type="cellIs" dxfId="5882" priority="5579" operator="lessThan">
      <formula>$C$4</formula>
    </cfRule>
  </conditionalFormatting>
  <conditionalFormatting sqref="CL49">
    <cfRule type="cellIs" dxfId="5881" priority="5580" operator="lessThan">
      <formula>$C$4</formula>
    </cfRule>
  </conditionalFormatting>
  <conditionalFormatting sqref="CL49">
    <cfRule type="cellIs" dxfId="5880" priority="5581" operator="lessThan">
      <formula>$C$4</formula>
    </cfRule>
  </conditionalFormatting>
  <conditionalFormatting sqref="CL50">
    <cfRule type="cellIs" dxfId="5879" priority="5582" operator="lessThan">
      <formula>$C$4</formula>
    </cfRule>
  </conditionalFormatting>
  <conditionalFormatting sqref="CL50">
    <cfRule type="cellIs" dxfId="5878" priority="5583" operator="lessThan">
      <formula>$C$4</formula>
    </cfRule>
  </conditionalFormatting>
  <conditionalFormatting sqref="CL51">
    <cfRule type="cellIs" dxfId="5877" priority="5584" operator="lessThan">
      <formula>$C$4</formula>
    </cfRule>
  </conditionalFormatting>
  <conditionalFormatting sqref="CL51">
    <cfRule type="cellIs" dxfId="5876" priority="5585" operator="lessThan">
      <formula>$C$4</formula>
    </cfRule>
  </conditionalFormatting>
  <conditionalFormatting sqref="CL52">
    <cfRule type="cellIs" dxfId="5875" priority="5586" operator="lessThan">
      <formula>$C$4</formula>
    </cfRule>
  </conditionalFormatting>
  <conditionalFormatting sqref="CL52">
    <cfRule type="cellIs" dxfId="5874" priority="5587" operator="lessThan">
      <formula>$C$4</formula>
    </cfRule>
  </conditionalFormatting>
  <conditionalFormatting sqref="CL53">
    <cfRule type="cellIs" dxfId="5873" priority="5588" operator="lessThan">
      <formula>$C$4</formula>
    </cfRule>
  </conditionalFormatting>
  <conditionalFormatting sqref="CL53">
    <cfRule type="cellIs" dxfId="5872" priority="5589" operator="lessThan">
      <formula>$C$4</formula>
    </cfRule>
  </conditionalFormatting>
  <conditionalFormatting sqref="CL54">
    <cfRule type="cellIs" dxfId="5871" priority="5590" operator="lessThan">
      <formula>$C$4</formula>
    </cfRule>
  </conditionalFormatting>
  <conditionalFormatting sqref="CL54">
    <cfRule type="cellIs" dxfId="5870" priority="5591" operator="lessThan">
      <formula>$C$4</formula>
    </cfRule>
  </conditionalFormatting>
  <conditionalFormatting sqref="CL55">
    <cfRule type="cellIs" dxfId="5869" priority="5592" operator="lessThan">
      <formula>$C$4</formula>
    </cfRule>
  </conditionalFormatting>
  <conditionalFormatting sqref="CL55">
    <cfRule type="cellIs" dxfId="5868" priority="5593" operator="lessThan">
      <formula>$C$4</formula>
    </cfRule>
  </conditionalFormatting>
  <conditionalFormatting sqref="CL56">
    <cfRule type="cellIs" dxfId="5867" priority="5594" operator="lessThan">
      <formula>$C$4</formula>
    </cfRule>
  </conditionalFormatting>
  <conditionalFormatting sqref="CL56">
    <cfRule type="cellIs" dxfId="5866" priority="5595" operator="lessThan">
      <formula>$C$4</formula>
    </cfRule>
  </conditionalFormatting>
  <conditionalFormatting sqref="CL57">
    <cfRule type="cellIs" dxfId="5865" priority="5596" operator="lessThan">
      <formula>$C$4</formula>
    </cfRule>
  </conditionalFormatting>
  <conditionalFormatting sqref="CL57">
    <cfRule type="cellIs" dxfId="5864" priority="5597" operator="lessThan">
      <formula>$C$4</formula>
    </cfRule>
  </conditionalFormatting>
  <conditionalFormatting sqref="CL58">
    <cfRule type="cellIs" dxfId="5863" priority="5598" operator="lessThan">
      <formula>$C$4</formula>
    </cfRule>
  </conditionalFormatting>
  <conditionalFormatting sqref="CL58">
    <cfRule type="cellIs" dxfId="5862" priority="5599" operator="lessThan">
      <formula>$C$4</formula>
    </cfRule>
  </conditionalFormatting>
  <conditionalFormatting sqref="CL59">
    <cfRule type="cellIs" dxfId="5861" priority="5600" operator="lessThan">
      <formula>$C$4</formula>
    </cfRule>
  </conditionalFormatting>
  <conditionalFormatting sqref="CL59">
    <cfRule type="cellIs" dxfId="5860" priority="5601" operator="lessThan">
      <formula>$C$4</formula>
    </cfRule>
  </conditionalFormatting>
  <conditionalFormatting sqref="CL60">
    <cfRule type="cellIs" dxfId="5859" priority="5602" operator="lessThan">
      <formula>$C$4</formula>
    </cfRule>
  </conditionalFormatting>
  <conditionalFormatting sqref="CL60">
    <cfRule type="cellIs" dxfId="5858" priority="5603" operator="lessThan">
      <formula>$C$4</formula>
    </cfRule>
  </conditionalFormatting>
  <conditionalFormatting sqref="O15">
    <cfRule type="cellIs" dxfId="5857" priority="83" operator="lessThan">
      <formula>$C$4</formula>
    </cfRule>
  </conditionalFormatting>
  <conditionalFormatting sqref="R14">
    <cfRule type="cellIs" dxfId="5856" priority="82" operator="lessThan">
      <formula>$C$4</formula>
    </cfRule>
  </conditionalFormatting>
  <conditionalFormatting sqref="U14">
    <cfRule type="cellIs" dxfId="5855" priority="81" operator="lessThan">
      <formula>$C$4</formula>
    </cfRule>
  </conditionalFormatting>
  <conditionalFormatting sqref="U15">
    <cfRule type="cellIs" dxfId="5854" priority="80" operator="lessThan">
      <formula>$C$4</formula>
    </cfRule>
  </conditionalFormatting>
  <conditionalFormatting sqref="U24:U28">
    <cfRule type="cellIs" dxfId="5853" priority="79" operator="lessThan">
      <formula>$C$4</formula>
    </cfRule>
  </conditionalFormatting>
  <conditionalFormatting sqref="R26">
    <cfRule type="cellIs" dxfId="5852" priority="78" operator="lessThan">
      <formula>$C$4</formula>
    </cfRule>
  </conditionalFormatting>
  <conditionalFormatting sqref="O35">
    <cfRule type="cellIs" dxfId="5851" priority="77" operator="lessThan">
      <formula>$C$4</formula>
    </cfRule>
  </conditionalFormatting>
  <conditionalFormatting sqref="U34">
    <cfRule type="cellIs" dxfId="5850" priority="76" operator="lessThan">
      <formula>$C$4</formula>
    </cfRule>
  </conditionalFormatting>
  <conditionalFormatting sqref="U36">
    <cfRule type="cellIs" dxfId="5849" priority="75" operator="lessThan">
      <formula>$C$4</formula>
    </cfRule>
  </conditionalFormatting>
  <conditionalFormatting sqref="U37:U39">
    <cfRule type="cellIs" dxfId="5848" priority="74" operator="lessThan">
      <formula>$C$4</formula>
    </cfRule>
  </conditionalFormatting>
  <conditionalFormatting sqref="R38">
    <cfRule type="cellIs" dxfId="5847" priority="73" operator="lessThan">
      <formula>$C$4</formula>
    </cfRule>
  </conditionalFormatting>
  <conditionalFormatting sqref="O38">
    <cfRule type="cellIs" dxfId="5846" priority="72" operator="lessThan">
      <formula>$C$4</formula>
    </cfRule>
  </conditionalFormatting>
  <conditionalFormatting sqref="U41:U43">
    <cfRule type="cellIs" dxfId="5845" priority="71" operator="lessThan">
      <formula>$C$4</formula>
    </cfRule>
  </conditionalFormatting>
  <conditionalFormatting sqref="AE12">
    <cfRule type="cellIs" dxfId="5844" priority="70" operator="lessThan">
      <formula>$C$4</formula>
    </cfRule>
  </conditionalFormatting>
  <conditionalFormatting sqref="AE14">
    <cfRule type="cellIs" dxfId="5843" priority="69" operator="lessThan">
      <formula>$C$4</formula>
    </cfRule>
  </conditionalFormatting>
  <conditionalFormatting sqref="AE17">
    <cfRule type="cellIs" dxfId="5842" priority="68" operator="lessThan">
      <formula>$C$4</formula>
    </cfRule>
  </conditionalFormatting>
  <conditionalFormatting sqref="AE21">
    <cfRule type="cellIs" dxfId="5841" priority="67" operator="lessThan">
      <formula>$C$4</formula>
    </cfRule>
  </conditionalFormatting>
  <conditionalFormatting sqref="AE25:AE28">
    <cfRule type="cellIs" dxfId="5840" priority="66" operator="lessThan">
      <formula>$C$4</formula>
    </cfRule>
  </conditionalFormatting>
  <conditionalFormatting sqref="AE30">
    <cfRule type="cellIs" dxfId="5839" priority="65" operator="lessThan">
      <formula>$C$4</formula>
    </cfRule>
  </conditionalFormatting>
  <conditionalFormatting sqref="AE33">
    <cfRule type="cellIs" dxfId="5838" priority="64" operator="lessThan">
      <formula>$C$4</formula>
    </cfRule>
  </conditionalFormatting>
  <conditionalFormatting sqref="AE35:AE39">
    <cfRule type="cellIs" dxfId="5837" priority="63" operator="lessThan">
      <formula>$C$4</formula>
    </cfRule>
  </conditionalFormatting>
  <conditionalFormatting sqref="AE41">
    <cfRule type="cellIs" dxfId="5836" priority="62" operator="lessThan">
      <formula>$C$4</formula>
    </cfRule>
  </conditionalFormatting>
  <conditionalFormatting sqref="AH11">
    <cfRule type="cellIs" dxfId="5835" priority="61" operator="lessThan">
      <formula>$C$4</formula>
    </cfRule>
  </conditionalFormatting>
  <conditionalFormatting sqref="AH12">
    <cfRule type="cellIs" dxfId="5834" priority="60" operator="lessThan">
      <formula>$C$4</formula>
    </cfRule>
  </conditionalFormatting>
  <conditionalFormatting sqref="AH15">
    <cfRule type="cellIs" dxfId="5833" priority="59" operator="lessThan">
      <formula>$C$4</formula>
    </cfRule>
  </conditionalFormatting>
  <conditionalFormatting sqref="AH14">
    <cfRule type="cellIs" dxfId="5832" priority="58" operator="lessThan">
      <formula>$C$4</formula>
    </cfRule>
  </conditionalFormatting>
  <conditionalFormatting sqref="AH17">
    <cfRule type="cellIs" dxfId="5831" priority="57" operator="lessThan">
      <formula>$C$4</formula>
    </cfRule>
  </conditionalFormatting>
  <conditionalFormatting sqref="AH21">
    <cfRule type="cellIs" dxfId="5830" priority="56" operator="lessThan">
      <formula>$C$4</formula>
    </cfRule>
  </conditionalFormatting>
  <conditionalFormatting sqref="AH20">
    <cfRule type="cellIs" dxfId="5829" priority="55" operator="lessThan">
      <formula>$C$4</formula>
    </cfRule>
  </conditionalFormatting>
  <conditionalFormatting sqref="AH23">
    <cfRule type="cellIs" dxfId="5828" priority="54" operator="lessThan">
      <formula>$C$4</formula>
    </cfRule>
  </conditionalFormatting>
  <conditionalFormatting sqref="AH24">
    <cfRule type="cellIs" dxfId="5827" priority="53" operator="lessThan">
      <formula>$C$4</formula>
    </cfRule>
  </conditionalFormatting>
  <conditionalFormatting sqref="AH25:AH26">
    <cfRule type="cellIs" dxfId="5826" priority="52" operator="lessThan">
      <formula>$C$4</formula>
    </cfRule>
  </conditionalFormatting>
  <conditionalFormatting sqref="AH28">
    <cfRule type="cellIs" dxfId="5825" priority="51" operator="lessThan">
      <formula>$C$4</formula>
    </cfRule>
  </conditionalFormatting>
  <conditionalFormatting sqref="AH30">
    <cfRule type="cellIs" dxfId="5824" priority="50" operator="lessThan">
      <formula>$C$4</formula>
    </cfRule>
  </conditionalFormatting>
  <conditionalFormatting sqref="AH32">
    <cfRule type="cellIs" dxfId="5823" priority="49" operator="lessThan">
      <formula>$C$4</formula>
    </cfRule>
  </conditionalFormatting>
  <conditionalFormatting sqref="AH34">
    <cfRule type="cellIs" dxfId="5822" priority="48" operator="lessThan">
      <formula>$C$4</formula>
    </cfRule>
  </conditionalFormatting>
  <conditionalFormatting sqref="AH35:AH39">
    <cfRule type="cellIs" dxfId="5821" priority="47" operator="lessThan">
      <formula>$C$4</formula>
    </cfRule>
  </conditionalFormatting>
  <conditionalFormatting sqref="AH42">
    <cfRule type="cellIs" dxfId="5820" priority="45" operator="lessThan">
      <formula>$C$4</formula>
    </cfRule>
  </conditionalFormatting>
  <conditionalFormatting sqref="AH43">
    <cfRule type="cellIs" dxfId="5819" priority="46" operator="lessThan">
      <formula>$C$4</formula>
    </cfRule>
  </conditionalFormatting>
  <conditionalFormatting sqref="AH41">
    <cfRule type="cellIs" dxfId="5818" priority="44" operator="lessThan">
      <formula>$C$4</formula>
    </cfRule>
  </conditionalFormatting>
  <conditionalFormatting sqref="AK13">
    <cfRule type="cellIs" dxfId="5817" priority="34" operator="lessThan">
      <formula>$C$4</formula>
    </cfRule>
  </conditionalFormatting>
  <conditionalFormatting sqref="AK16">
    <cfRule type="cellIs" dxfId="5816" priority="35" operator="lessThan">
      <formula>$C$4</formula>
    </cfRule>
  </conditionalFormatting>
  <conditionalFormatting sqref="AK18">
    <cfRule type="cellIs" dxfId="5815" priority="36" operator="lessThan">
      <formula>$C$4</formula>
    </cfRule>
  </conditionalFormatting>
  <conditionalFormatting sqref="AK19">
    <cfRule type="cellIs" dxfId="5814" priority="37" operator="lessThan">
      <formula>$C$4</formula>
    </cfRule>
  </conditionalFormatting>
  <conditionalFormatting sqref="AK22">
    <cfRule type="cellIs" dxfId="5813" priority="38" operator="lessThan">
      <formula>$C$4</formula>
    </cfRule>
  </conditionalFormatting>
  <conditionalFormatting sqref="AK27">
    <cfRule type="cellIs" dxfId="5812" priority="39" operator="lessThan">
      <formula>$C$4</formula>
    </cfRule>
  </conditionalFormatting>
  <conditionalFormatting sqref="AK29">
    <cfRule type="cellIs" dxfId="5811" priority="40" operator="lessThan">
      <formula>$C$4</formula>
    </cfRule>
  </conditionalFormatting>
  <conditionalFormatting sqref="AK31">
    <cfRule type="cellIs" dxfId="5810" priority="41" operator="lessThan">
      <formula>$C$4</formula>
    </cfRule>
  </conditionalFormatting>
  <conditionalFormatting sqref="AK33">
    <cfRule type="cellIs" dxfId="5809" priority="42" operator="lessThan">
      <formula>$C$4</formula>
    </cfRule>
  </conditionalFormatting>
  <conditionalFormatting sqref="AK40">
    <cfRule type="cellIs" dxfId="5808" priority="43" operator="lessThan">
      <formula>$C$4</formula>
    </cfRule>
  </conditionalFormatting>
  <conditionalFormatting sqref="AK11">
    <cfRule type="cellIs" dxfId="5807" priority="33" operator="lessThan">
      <formula>$C$4</formula>
    </cfRule>
  </conditionalFormatting>
  <conditionalFormatting sqref="AK12">
    <cfRule type="cellIs" dxfId="5806" priority="32" operator="lessThan">
      <formula>$C$4</formula>
    </cfRule>
  </conditionalFormatting>
  <conditionalFormatting sqref="AK15">
    <cfRule type="cellIs" dxfId="5805" priority="31" operator="lessThan">
      <formula>$C$4</formula>
    </cfRule>
  </conditionalFormatting>
  <conditionalFormatting sqref="AK14">
    <cfRule type="cellIs" dxfId="5804" priority="30" operator="lessThan">
      <formula>$C$4</formula>
    </cfRule>
  </conditionalFormatting>
  <conditionalFormatting sqref="AK17">
    <cfRule type="cellIs" dxfId="5803" priority="29" operator="lessThan">
      <formula>$C$4</formula>
    </cfRule>
  </conditionalFormatting>
  <conditionalFormatting sqref="AK21">
    <cfRule type="cellIs" dxfId="5802" priority="28" operator="lessThan">
      <formula>$C$4</formula>
    </cfRule>
  </conditionalFormatting>
  <conditionalFormatting sqref="AK20">
    <cfRule type="cellIs" dxfId="5801" priority="27" operator="lessThan">
      <formula>$C$4</formula>
    </cfRule>
  </conditionalFormatting>
  <conditionalFormatting sqref="AK23">
    <cfRule type="cellIs" dxfId="5800" priority="26" operator="lessThan">
      <formula>$C$4</formula>
    </cfRule>
  </conditionalFormatting>
  <conditionalFormatting sqref="AK24">
    <cfRule type="cellIs" dxfId="5799" priority="25" operator="lessThan">
      <formula>$C$4</formula>
    </cfRule>
  </conditionalFormatting>
  <conditionalFormatting sqref="AK25:AK26">
    <cfRule type="cellIs" dxfId="5798" priority="24" operator="lessThan">
      <formula>$C$4</formula>
    </cfRule>
  </conditionalFormatting>
  <conditionalFormatting sqref="AK28">
    <cfRule type="cellIs" dxfId="5797" priority="23" operator="lessThan">
      <formula>$C$4</formula>
    </cfRule>
  </conditionalFormatting>
  <conditionalFormatting sqref="AK30">
    <cfRule type="cellIs" dxfId="5796" priority="22" operator="lessThan">
      <formula>$C$4</formula>
    </cfRule>
  </conditionalFormatting>
  <conditionalFormatting sqref="AK32">
    <cfRule type="cellIs" dxfId="5795" priority="21" operator="lessThan">
      <formula>$C$4</formula>
    </cfRule>
  </conditionalFormatting>
  <conditionalFormatting sqref="AK34">
    <cfRule type="cellIs" dxfId="5794" priority="20" operator="lessThan">
      <formula>$C$4</formula>
    </cfRule>
  </conditionalFormatting>
  <conditionalFormatting sqref="AK35:AK39">
    <cfRule type="cellIs" dxfId="5793" priority="19" operator="lessThan">
      <formula>$C$4</formula>
    </cfRule>
  </conditionalFormatting>
  <conditionalFormatting sqref="AK42">
    <cfRule type="cellIs" dxfId="5792" priority="17" operator="lessThan">
      <formula>$C$4</formula>
    </cfRule>
  </conditionalFormatting>
  <conditionalFormatting sqref="AK43">
    <cfRule type="cellIs" dxfId="5791" priority="18" operator="lessThan">
      <formula>$C$4</formula>
    </cfRule>
  </conditionalFormatting>
  <conditionalFormatting sqref="AK41">
    <cfRule type="cellIs" dxfId="5790" priority="16" operator="lessThan">
      <formula>$C$4</formula>
    </cfRule>
  </conditionalFormatting>
  <conditionalFormatting sqref="CP12:CP15">
    <cfRule type="cellIs" dxfId="5789" priority="14" operator="lessThan">
      <formula>$C$4</formula>
    </cfRule>
  </conditionalFormatting>
  <conditionalFormatting sqref="CP12:CP15">
    <cfRule type="cellIs" dxfId="5788" priority="15" operator="lessThan">
      <formula>$C$4</formula>
    </cfRule>
  </conditionalFormatting>
  <conditionalFormatting sqref="CP17:CP28">
    <cfRule type="cellIs" dxfId="5787" priority="12" operator="lessThan">
      <formula>$C$4</formula>
    </cfRule>
  </conditionalFormatting>
  <conditionalFormatting sqref="CP17:CP28">
    <cfRule type="cellIs" dxfId="5786" priority="13" operator="lessThan">
      <formula>$C$4</formula>
    </cfRule>
  </conditionalFormatting>
  <conditionalFormatting sqref="CP30:CP43">
    <cfRule type="cellIs" dxfId="5785" priority="10" operator="lessThan">
      <formula>$C$4</formula>
    </cfRule>
  </conditionalFormatting>
  <conditionalFormatting sqref="CP30:CP43">
    <cfRule type="cellIs" dxfId="5784" priority="11" operator="lessThan">
      <formula>$C$4</formula>
    </cfRule>
  </conditionalFormatting>
  <conditionalFormatting sqref="CS11:CS15">
    <cfRule type="cellIs" dxfId="5783" priority="8" operator="lessThan">
      <formula>$C$4</formula>
    </cfRule>
  </conditionalFormatting>
  <conditionalFormatting sqref="CS11:CS15">
    <cfRule type="cellIs" dxfId="5782" priority="9" operator="lessThan">
      <formula>$C$4</formula>
    </cfRule>
  </conditionalFormatting>
  <conditionalFormatting sqref="CS17:CS28">
    <cfRule type="cellIs" dxfId="5781" priority="6" operator="lessThan">
      <formula>$C$4</formula>
    </cfRule>
  </conditionalFormatting>
  <conditionalFormatting sqref="CS17:CS28">
    <cfRule type="cellIs" dxfId="5780" priority="7" operator="lessThan">
      <formula>$C$4</formula>
    </cfRule>
  </conditionalFormatting>
  <conditionalFormatting sqref="CS30:CS43">
    <cfRule type="cellIs" dxfId="5779" priority="4" operator="lessThan">
      <formula>$C$4</formula>
    </cfRule>
  </conditionalFormatting>
  <conditionalFormatting sqref="CS30:CS43">
    <cfRule type="cellIs" dxfId="5778" priority="5" operator="lessThan">
      <formula>$C$4</formula>
    </cfRule>
  </conditionalFormatting>
  <conditionalFormatting sqref="CW28">
    <cfRule type="cellIs" dxfId="5777" priority="1" operator="lessThan">
      <formula>1</formula>
    </cfRule>
  </conditionalFormatting>
  <conditionalFormatting sqref="CW29">
    <cfRule type="cellIs" dxfId="5776" priority="2" operator="lessThan">
      <formula>1</formula>
    </cfRule>
  </conditionalFormatting>
  <conditionalFormatting sqref="CW30">
    <cfRule type="cellIs" dxfId="5775" priority="3" operator="lessThan">
      <formula>1</formula>
    </cfRule>
  </conditionalFormatting>
  <dataValidations count="1600">
    <dataValidation allowBlank="1" showInputMessage="1" showErrorMessage="1" sqref="W11"/>
    <dataValidation allowBlank="1" showInputMessage="1" showErrorMessage="1" sqref="W12"/>
    <dataValidation allowBlank="1" showInputMessage="1" showErrorMessage="1" sqref="W13"/>
    <dataValidation allowBlank="1" showInputMessage="1" showErrorMessage="1" sqref="W14"/>
    <dataValidation allowBlank="1" showInputMessage="1" showErrorMessage="1" sqref="W15"/>
    <dataValidation allowBlank="1" showInputMessage="1" showErrorMessage="1" sqref="W16"/>
    <dataValidation allowBlank="1" showInputMessage="1" showErrorMessage="1" sqref="W17"/>
    <dataValidation allowBlank="1" showInputMessage="1" showErrorMessage="1" sqref="W18"/>
    <dataValidation allowBlank="1" showInputMessage="1" showErrorMessage="1" sqref="W19"/>
    <dataValidation allowBlank="1" showInputMessage="1" showErrorMessage="1" sqref="W20"/>
    <dataValidation allowBlank="1" showInputMessage="1" showErrorMessage="1" sqref="W21"/>
    <dataValidation allowBlank="1" showInputMessage="1" showErrorMessage="1" sqref="W22"/>
    <dataValidation allowBlank="1" showInputMessage="1" showErrorMessage="1" sqref="W23"/>
    <dataValidation allowBlank="1" showInputMessage="1" showErrorMessage="1" sqref="W24"/>
    <dataValidation allowBlank="1" showInputMessage="1" showErrorMessage="1" sqref="W25"/>
    <dataValidation allowBlank="1" showInputMessage="1" showErrorMessage="1" sqref="W26"/>
    <dataValidation allowBlank="1" showInputMessage="1" showErrorMessage="1" sqref="W27"/>
    <dataValidation allowBlank="1" showInputMessage="1" showErrorMessage="1" sqref="W28"/>
    <dataValidation allowBlank="1" showInputMessage="1" showErrorMessage="1" sqref="W29"/>
    <dataValidation allowBlank="1" showInputMessage="1" showErrorMessage="1" sqref="W30"/>
    <dataValidation allowBlank="1" showInputMessage="1" showErrorMessage="1" sqref="W31"/>
    <dataValidation allowBlank="1" showInputMessage="1" showErrorMessage="1" sqref="W32"/>
    <dataValidation allowBlank="1" showInputMessage="1" showErrorMessage="1" sqref="W33"/>
    <dataValidation allowBlank="1" showInputMessage="1" showErrorMessage="1" sqref="W34"/>
    <dataValidation allowBlank="1" showInputMessage="1" showErrorMessage="1" sqref="W35"/>
    <dataValidation allowBlank="1" showInputMessage="1" showErrorMessage="1" sqref="W36"/>
    <dataValidation allowBlank="1" showInputMessage="1" showErrorMessage="1" sqref="W37"/>
    <dataValidation allowBlank="1" showInputMessage="1" showErrorMessage="1" sqref="W38"/>
    <dataValidation allowBlank="1" showInputMessage="1" showErrorMessage="1" sqref="W39"/>
    <dataValidation allowBlank="1" showInputMessage="1" showErrorMessage="1" sqref="W40"/>
    <dataValidation allowBlank="1" showInputMessage="1" showErrorMessage="1" sqref="W41"/>
    <dataValidation allowBlank="1" showInputMessage="1" showErrorMessage="1" sqref="W42"/>
    <dataValidation allowBlank="1" showInputMessage="1" showErrorMessage="1" sqref="W43"/>
    <dataValidation allowBlank="1" showInputMessage="1" showErrorMessage="1" sqref="W44"/>
    <dataValidation allowBlank="1" showInputMessage="1" showErrorMessage="1" sqref="W45"/>
    <dataValidation allowBlank="1" showInputMessage="1" showErrorMessage="1" sqref="W46"/>
    <dataValidation allowBlank="1" showInputMessage="1" showErrorMessage="1" sqref="W47"/>
    <dataValidation allowBlank="1" showInputMessage="1" showErrorMessage="1" sqref="W48"/>
    <dataValidation allowBlank="1" showInputMessage="1" showErrorMessage="1" sqref="W49"/>
    <dataValidation allowBlank="1" showInputMessage="1" showErrorMessage="1" sqref="W50"/>
    <dataValidation allowBlank="1" showInputMessage="1" showErrorMessage="1" sqref="W51"/>
    <dataValidation allowBlank="1" showInputMessage="1" showErrorMessage="1" sqref="W52"/>
    <dataValidation allowBlank="1" showInputMessage="1" showErrorMessage="1" sqref="W53"/>
    <dataValidation allowBlank="1" showInputMessage="1" showErrorMessage="1" sqref="W54"/>
    <dataValidation allowBlank="1" showInputMessage="1" showErrorMessage="1" sqref="W55"/>
    <dataValidation allowBlank="1" showInputMessage="1" showErrorMessage="1" sqref="W56"/>
    <dataValidation allowBlank="1" showInputMessage="1" showErrorMessage="1" sqref="W57"/>
    <dataValidation allowBlank="1" showInputMessage="1" showErrorMessage="1" sqref="W58"/>
    <dataValidation allowBlank="1" showInputMessage="1" showErrorMessage="1" sqref="W59"/>
    <dataValidation allowBlank="1" showInputMessage="1" showErrorMessage="1" sqref="W60"/>
    <dataValidation allowBlank="1" showInputMessage="1" showErrorMessage="1" sqref="Z11"/>
    <dataValidation allowBlank="1" showInputMessage="1" showErrorMessage="1" sqref="Z12"/>
    <dataValidation allowBlank="1" showInputMessage="1" showErrorMessage="1" sqref="Z13"/>
    <dataValidation allowBlank="1" showInputMessage="1" showErrorMessage="1" sqref="Z14"/>
    <dataValidation allowBlank="1" showInputMessage="1" showErrorMessage="1" sqref="Z15"/>
    <dataValidation allowBlank="1" showInputMessage="1" showErrorMessage="1" sqref="Z16"/>
    <dataValidation allowBlank="1" showInputMessage="1" showErrorMessage="1" sqref="Z17"/>
    <dataValidation allowBlank="1" showInputMessage="1" showErrorMessage="1" sqref="Z18"/>
    <dataValidation allowBlank="1" showInputMessage="1" showErrorMessage="1" sqref="Z19"/>
    <dataValidation allowBlank="1" showInputMessage="1" showErrorMessage="1" sqref="Z20"/>
    <dataValidation allowBlank="1" showInputMessage="1" showErrorMessage="1" sqref="Z21"/>
    <dataValidation allowBlank="1" showInputMessage="1" showErrorMessage="1" sqref="Z22"/>
    <dataValidation allowBlank="1" showInputMessage="1" showErrorMessage="1" sqref="Z23"/>
    <dataValidation allowBlank="1" showInputMessage="1" showErrorMessage="1" sqref="Z24"/>
    <dataValidation allowBlank="1" showInputMessage="1" showErrorMessage="1" sqref="Z25"/>
    <dataValidation allowBlank="1" showInputMessage="1" showErrorMessage="1" sqref="Z26"/>
    <dataValidation allowBlank="1" showInputMessage="1" showErrorMessage="1" sqref="Z27"/>
    <dataValidation allowBlank="1" showInputMessage="1" showErrorMessage="1" sqref="Z28"/>
    <dataValidation allowBlank="1" showInputMessage="1" showErrorMessage="1" sqref="Z29"/>
    <dataValidation allowBlank="1" showInputMessage="1" showErrorMessage="1" sqref="Z30"/>
    <dataValidation allowBlank="1" showInputMessage="1" showErrorMessage="1" sqref="Z31"/>
    <dataValidation allowBlank="1" showInputMessage="1" showErrorMessage="1" sqref="Z32"/>
    <dataValidation allowBlank="1" showInputMessage="1" showErrorMessage="1" sqref="Z33"/>
    <dataValidation allowBlank="1" showInputMessage="1" showErrorMessage="1" sqref="Z34"/>
    <dataValidation allowBlank="1" showInputMessage="1" showErrorMessage="1" sqref="Z35"/>
    <dataValidation allowBlank="1" showInputMessage="1" showErrorMessage="1" sqref="Z36"/>
    <dataValidation allowBlank="1" showInputMessage="1" showErrorMessage="1" sqref="Z37"/>
    <dataValidation allowBlank="1" showInputMessage="1" showErrorMessage="1" sqref="Z38"/>
    <dataValidation allowBlank="1" showInputMessage="1" showErrorMessage="1" sqref="Z39"/>
    <dataValidation allowBlank="1" showInputMessage="1" showErrorMessage="1" sqref="Z40"/>
    <dataValidation allowBlank="1" showInputMessage="1" showErrorMessage="1" sqref="Z41"/>
    <dataValidation allowBlank="1" showInputMessage="1" showErrorMessage="1" sqref="Z42"/>
    <dataValidation allowBlank="1" showInputMessage="1" showErrorMessage="1" sqref="Z43"/>
    <dataValidation allowBlank="1" showInputMessage="1" showErrorMessage="1" sqref="Z44"/>
    <dataValidation allowBlank="1" showInputMessage="1" showErrorMessage="1" sqref="Z45"/>
    <dataValidation allowBlank="1" showInputMessage="1" showErrorMessage="1" sqref="Z46"/>
    <dataValidation allowBlank="1" showInputMessage="1" showErrorMessage="1" sqref="Z47"/>
    <dataValidation allowBlank="1" showInputMessage="1" showErrorMessage="1" sqref="Z48"/>
    <dataValidation allowBlank="1" showInputMessage="1" showErrorMessage="1" sqref="Z49"/>
    <dataValidation allowBlank="1" showInputMessage="1" showErrorMessage="1" sqref="Z50"/>
    <dataValidation allowBlank="1" showInputMessage="1" showErrorMessage="1" sqref="Z51"/>
    <dataValidation allowBlank="1" showInputMessage="1" showErrorMessage="1" sqref="Z52"/>
    <dataValidation allowBlank="1" showInputMessage="1" showErrorMessage="1" sqref="Z53"/>
    <dataValidation allowBlank="1" showInputMessage="1" showErrorMessage="1" sqref="Z54"/>
    <dataValidation allowBlank="1" showInputMessage="1" showErrorMessage="1" sqref="Z55"/>
    <dataValidation allowBlank="1" showInputMessage="1" showErrorMessage="1" sqref="Z56"/>
    <dataValidation allowBlank="1" showInputMessage="1" showErrorMessage="1" sqref="Z57"/>
    <dataValidation allowBlank="1" showInputMessage="1" showErrorMessage="1" sqref="Z58"/>
    <dataValidation allowBlank="1" showInputMessage="1" showErrorMessage="1" sqref="Z59"/>
    <dataValidation allowBlank="1" showInputMessage="1" showErrorMessage="1" sqref="Z60"/>
    <dataValidation allowBlank="1" showInputMessage="1" showErrorMessage="1" sqref="Q11"/>
    <dataValidation allowBlank="1" showInputMessage="1" showErrorMessage="1" sqref="Q12"/>
    <dataValidation allowBlank="1" showInputMessage="1" showErrorMessage="1" sqref="Q13"/>
    <dataValidation allowBlank="1" showInputMessage="1" showErrorMessage="1" sqref="Q14"/>
    <dataValidation allowBlank="1" showInputMessage="1" showErrorMessage="1" sqref="Q15"/>
    <dataValidation allowBlank="1" showInputMessage="1" showErrorMessage="1" sqref="Q16"/>
    <dataValidation allowBlank="1" showInputMessage="1" showErrorMessage="1" sqref="Q17"/>
    <dataValidation allowBlank="1" showInputMessage="1" showErrorMessage="1" sqref="Q18"/>
    <dataValidation allowBlank="1" showInputMessage="1" showErrorMessage="1" sqref="Q19"/>
    <dataValidation allowBlank="1" showInputMessage="1" showErrorMessage="1" sqref="Q20"/>
    <dataValidation allowBlank="1" showInputMessage="1" showErrorMessage="1" sqref="Q21"/>
    <dataValidation allowBlank="1" showInputMessage="1" showErrorMessage="1" sqref="Q22"/>
    <dataValidation allowBlank="1" showInputMessage="1" showErrorMessage="1" sqref="Q23"/>
    <dataValidation allowBlank="1" showInputMessage="1" showErrorMessage="1" sqref="Q24"/>
    <dataValidation allowBlank="1" showInputMessage="1" showErrorMessage="1" sqref="Q25"/>
    <dataValidation allowBlank="1" showInputMessage="1" showErrorMessage="1" sqref="Q26"/>
    <dataValidation allowBlank="1" showInputMessage="1" showErrorMessage="1" sqref="Q27"/>
    <dataValidation allowBlank="1" showInputMessage="1" showErrorMessage="1" sqref="Q28"/>
    <dataValidation allowBlank="1" showInputMessage="1" showErrorMessage="1" sqref="Q29"/>
    <dataValidation allowBlank="1" showInputMessage="1" showErrorMessage="1" sqref="Q30"/>
    <dataValidation allowBlank="1" showInputMessage="1" showErrorMessage="1" sqref="Q31"/>
    <dataValidation allowBlank="1" showInputMessage="1" showErrorMessage="1" sqref="Q32"/>
    <dataValidation allowBlank="1" showInputMessage="1" showErrorMessage="1" sqref="Q33"/>
    <dataValidation allowBlank="1" showInputMessage="1" showErrorMessage="1" sqref="Q34"/>
    <dataValidation allowBlank="1" showInputMessage="1" showErrorMessage="1" sqref="Q35"/>
    <dataValidation allowBlank="1" showInputMessage="1" showErrorMessage="1" sqref="Q36"/>
    <dataValidation allowBlank="1" showInputMessage="1" showErrorMessage="1" sqref="Q37"/>
    <dataValidation allowBlank="1" showInputMessage="1" showErrorMessage="1" sqref="Q38"/>
    <dataValidation allowBlank="1" showInputMessage="1" showErrorMessage="1" sqref="Q39"/>
    <dataValidation allowBlank="1" showInputMessage="1" showErrorMessage="1" sqref="Q40"/>
    <dataValidation allowBlank="1" showInputMessage="1" showErrorMessage="1" sqref="Q41"/>
    <dataValidation allowBlank="1" showInputMessage="1" showErrorMessage="1" sqref="Q42"/>
    <dataValidation allowBlank="1" showInputMessage="1" showErrorMessage="1" sqref="Q43"/>
    <dataValidation allowBlank="1" showInputMessage="1" showErrorMessage="1" sqref="Q44"/>
    <dataValidation allowBlank="1" showInputMessage="1" showErrorMessage="1" sqref="Q45"/>
    <dataValidation allowBlank="1" showInputMessage="1" showErrorMessage="1" sqref="Q46"/>
    <dataValidation allowBlank="1" showInputMessage="1" showErrorMessage="1" sqref="Q47"/>
    <dataValidation allowBlank="1" showInputMessage="1" showErrorMessage="1" sqref="Q48"/>
    <dataValidation allowBlank="1" showInputMessage="1" showErrorMessage="1" sqref="Q49"/>
    <dataValidation allowBlank="1" showInputMessage="1" showErrorMessage="1" sqref="Q50"/>
    <dataValidation allowBlank="1" showInputMessage="1" showErrorMessage="1" sqref="Q51"/>
    <dataValidation allowBlank="1" showInputMessage="1" showErrorMessage="1" sqref="Q52"/>
    <dataValidation allowBlank="1" showInputMessage="1" showErrorMessage="1" sqref="Q53"/>
    <dataValidation allowBlank="1" showInputMessage="1" showErrorMessage="1" sqref="Q54"/>
    <dataValidation allowBlank="1" showInputMessage="1" showErrorMessage="1" sqref="Q55"/>
    <dataValidation allowBlank="1" showInputMessage="1" showErrorMessage="1" sqref="Q56"/>
    <dataValidation allowBlank="1" showInputMessage="1" showErrorMessage="1" sqref="Q57"/>
    <dataValidation allowBlank="1" showInputMessage="1" showErrorMessage="1" sqref="Q58"/>
    <dataValidation allowBlank="1" showInputMessage="1" showErrorMessage="1" sqref="Q59"/>
    <dataValidation allowBlank="1" showInputMessage="1" showErrorMessage="1" sqref="Q60"/>
    <dataValidation allowBlank="1" showInputMessage="1" showErrorMessage="1" sqref="AG11"/>
    <dataValidation allowBlank="1" showInputMessage="1" showErrorMessage="1" sqref="AG12"/>
    <dataValidation allowBlank="1" showInputMessage="1" showErrorMessage="1" sqref="AG13"/>
    <dataValidation allowBlank="1" showInputMessage="1" showErrorMessage="1" sqref="AG14"/>
    <dataValidation allowBlank="1" showInputMessage="1" showErrorMessage="1" sqref="AG15"/>
    <dataValidation allowBlank="1" showInputMessage="1" showErrorMessage="1" sqref="AG16"/>
    <dataValidation allowBlank="1" showInputMessage="1" showErrorMessage="1" sqref="AG17"/>
    <dataValidation allowBlank="1" showInputMessage="1" showErrorMessage="1" sqref="AG18"/>
    <dataValidation allowBlank="1" showInputMessage="1" showErrorMessage="1" sqref="AG19"/>
    <dataValidation allowBlank="1" showInputMessage="1" showErrorMessage="1" sqref="AG20"/>
    <dataValidation allowBlank="1" showInputMessage="1" showErrorMessage="1" sqref="AG21"/>
    <dataValidation allowBlank="1" showInputMessage="1" showErrorMessage="1" sqref="AG22"/>
    <dataValidation allowBlank="1" showInputMessage="1" showErrorMessage="1" sqref="AG23"/>
    <dataValidation allowBlank="1" showInputMessage="1" showErrorMessage="1" sqref="AG24"/>
    <dataValidation allowBlank="1" showInputMessage="1" showErrorMessage="1" sqref="AG25"/>
    <dataValidation allowBlank="1" showInputMessage="1" showErrorMessage="1" sqref="AG26"/>
    <dataValidation allowBlank="1" showInputMessage="1" showErrorMessage="1" sqref="AG27"/>
    <dataValidation allowBlank="1" showInputMessage="1" showErrorMessage="1" sqref="AG28"/>
    <dataValidation allowBlank="1" showInputMessage="1" showErrorMessage="1" sqref="AG29"/>
    <dataValidation allowBlank="1" showInputMessage="1" showErrorMessage="1" sqref="AG30"/>
    <dataValidation allowBlank="1" showInputMessage="1" showErrorMessage="1" sqref="AG31"/>
    <dataValidation allowBlank="1" showInputMessage="1" showErrorMessage="1" sqref="AG32"/>
    <dataValidation allowBlank="1" showInputMessage="1" showErrorMessage="1" sqref="AG33"/>
    <dataValidation allowBlank="1" showInputMessage="1" showErrorMessage="1" sqref="AG34"/>
    <dataValidation allowBlank="1" showInputMessage="1" showErrorMessage="1" sqref="AG35"/>
    <dataValidation allowBlank="1" showInputMessage="1" showErrorMessage="1" sqref="AG36"/>
    <dataValidation allowBlank="1" showInputMessage="1" showErrorMessage="1" sqref="AG37"/>
    <dataValidation allowBlank="1" showInputMessage="1" showErrorMessage="1" sqref="AG38"/>
    <dataValidation allowBlank="1" showInputMessage="1" showErrorMessage="1" sqref="AG39"/>
    <dataValidation allowBlank="1" showInputMessage="1" showErrorMessage="1" sqref="AG40"/>
    <dataValidation allowBlank="1" showInputMessage="1" showErrorMessage="1" sqref="AG41"/>
    <dataValidation allowBlank="1" showInputMessage="1" showErrorMessage="1" sqref="AG42"/>
    <dataValidation allowBlank="1" showInputMessage="1" showErrorMessage="1" sqref="AG43"/>
    <dataValidation allowBlank="1" showInputMessage="1" showErrorMessage="1" sqref="AG44"/>
    <dataValidation allowBlank="1" showInputMessage="1" showErrorMessage="1" sqref="AG45"/>
    <dataValidation allowBlank="1" showInputMessage="1" showErrorMessage="1" sqref="AG46"/>
    <dataValidation allowBlank="1" showInputMessage="1" showErrorMessage="1" sqref="AG47"/>
    <dataValidation allowBlank="1" showInputMessage="1" showErrorMessage="1" sqref="AG48"/>
    <dataValidation allowBlank="1" showInputMessage="1" showErrorMessage="1" sqref="AG49"/>
    <dataValidation allowBlank="1" showInputMessage="1" showErrorMessage="1" sqref="AG50"/>
    <dataValidation allowBlank="1" showInputMessage="1" showErrorMessage="1" sqref="AG51"/>
    <dataValidation allowBlank="1" showInputMessage="1" showErrorMessage="1" sqref="AG52"/>
    <dataValidation allowBlank="1" showInputMessage="1" showErrorMessage="1" sqref="AG53"/>
    <dataValidation allowBlank="1" showInputMessage="1" showErrorMessage="1" sqref="AG54"/>
    <dataValidation allowBlank="1" showInputMessage="1" showErrorMessage="1" sqref="AG55"/>
    <dataValidation allowBlank="1" showInputMessage="1" showErrorMessage="1" sqref="AG56"/>
    <dataValidation allowBlank="1" showInputMessage="1" showErrorMessage="1" sqref="AG57"/>
    <dataValidation allowBlank="1" showInputMessage="1" showErrorMessage="1" sqref="AG58"/>
    <dataValidation allowBlank="1" showInputMessage="1" showErrorMessage="1" sqref="AG59"/>
    <dataValidation allowBlank="1" showInputMessage="1" showErrorMessage="1" sqref="AG60"/>
    <dataValidation allowBlank="1" showInputMessage="1" showErrorMessage="1" sqref="AJ11"/>
    <dataValidation allowBlank="1" showInputMessage="1" showErrorMessage="1" sqref="AJ12"/>
    <dataValidation allowBlank="1" showInputMessage="1" showErrorMessage="1" sqref="AJ13"/>
    <dataValidation allowBlank="1" showInputMessage="1" showErrorMessage="1" sqref="AJ14"/>
    <dataValidation allowBlank="1" showInputMessage="1" showErrorMessage="1" sqref="AJ15"/>
    <dataValidation allowBlank="1" showInputMessage="1" showErrorMessage="1" sqref="AJ16"/>
    <dataValidation allowBlank="1" showInputMessage="1" showErrorMessage="1" sqref="AJ17"/>
    <dataValidation allowBlank="1" showInputMessage="1" showErrorMessage="1" sqref="AJ18"/>
    <dataValidation allowBlank="1" showInputMessage="1" showErrorMessage="1" sqref="AJ19"/>
    <dataValidation allowBlank="1" showInputMessage="1" showErrorMessage="1" sqref="AJ20"/>
    <dataValidation allowBlank="1" showInputMessage="1" showErrorMessage="1" sqref="AJ21"/>
    <dataValidation allowBlank="1" showInputMessage="1" showErrorMessage="1" sqref="AJ22"/>
    <dataValidation allowBlank="1" showInputMessage="1" showErrorMessage="1" sqref="AJ23"/>
    <dataValidation allowBlank="1" showInputMessage="1" showErrorMessage="1" sqref="AJ24"/>
    <dataValidation allowBlank="1" showInputMessage="1" showErrorMessage="1" sqref="AJ25"/>
    <dataValidation allowBlank="1" showInputMessage="1" showErrorMessage="1" sqref="AJ26"/>
    <dataValidation allowBlank="1" showInputMessage="1" showErrorMessage="1" sqref="AJ27"/>
    <dataValidation allowBlank="1" showInputMessage="1" showErrorMessage="1" sqref="AJ28"/>
    <dataValidation allowBlank="1" showInputMessage="1" showErrorMessage="1" sqref="AJ29"/>
    <dataValidation allowBlank="1" showInputMessage="1" showErrorMessage="1" sqref="AJ30"/>
    <dataValidation allowBlank="1" showInputMessage="1" showErrorMessage="1" sqref="AJ31"/>
    <dataValidation allowBlank="1" showInputMessage="1" showErrorMessage="1" sqref="AJ32"/>
    <dataValidation allowBlank="1" showInputMessage="1" showErrorMessage="1" sqref="AJ33"/>
    <dataValidation allowBlank="1" showInputMessage="1" showErrorMessage="1" sqref="AJ34"/>
    <dataValidation allowBlank="1" showInputMessage="1" showErrorMessage="1" sqref="AJ35"/>
    <dataValidation allowBlank="1" showInputMessage="1" showErrorMessage="1" sqref="AJ36"/>
    <dataValidation allowBlank="1" showInputMessage="1" showErrorMessage="1" sqref="AJ37"/>
    <dataValidation allowBlank="1" showInputMessage="1" showErrorMessage="1" sqref="AJ38"/>
    <dataValidation allowBlank="1" showInputMessage="1" showErrorMessage="1" sqref="AJ39"/>
    <dataValidation allowBlank="1" showInputMessage="1" showErrorMessage="1" sqref="AJ40"/>
    <dataValidation allowBlank="1" showInputMessage="1" showErrorMessage="1" sqref="AJ41"/>
    <dataValidation allowBlank="1" showInputMessage="1" showErrorMessage="1" sqref="AJ42"/>
    <dataValidation allowBlank="1" showInputMessage="1" showErrorMessage="1" sqref="AJ43"/>
    <dataValidation allowBlank="1" showInputMessage="1" showErrorMessage="1" sqref="AJ44"/>
    <dataValidation allowBlank="1" showInputMessage="1" showErrorMessage="1" sqref="AJ45"/>
    <dataValidation allowBlank="1" showInputMessage="1" showErrorMessage="1" sqref="AJ46"/>
    <dataValidation allowBlank="1" showInputMessage="1" showErrorMessage="1" sqref="AJ47"/>
    <dataValidation allowBlank="1" showInputMessage="1" showErrorMessage="1" sqref="AJ48"/>
    <dataValidation allowBlank="1" showInputMessage="1" showErrorMessage="1" sqref="AJ49"/>
    <dataValidation allowBlank="1" showInputMessage="1" showErrorMessage="1" sqref="AJ50"/>
    <dataValidation allowBlank="1" showInputMessage="1" showErrorMessage="1" sqref="AJ51"/>
    <dataValidation allowBlank="1" showInputMessage="1" showErrorMessage="1" sqref="AJ52"/>
    <dataValidation allowBlank="1" showInputMessage="1" showErrorMessage="1" sqref="AJ53"/>
    <dataValidation allowBlank="1" showInputMessage="1" showErrorMessage="1" sqref="AJ54"/>
    <dataValidation allowBlank="1" showInputMessage="1" showErrorMessage="1" sqref="AJ55"/>
    <dataValidation allowBlank="1" showInputMessage="1" showErrorMessage="1" sqref="AJ56"/>
    <dataValidation allowBlank="1" showInputMessage="1" showErrorMessage="1" sqref="AJ57"/>
    <dataValidation allowBlank="1" showInputMessage="1" showErrorMessage="1" sqref="AJ58"/>
    <dataValidation allowBlank="1" showInputMessage="1" showErrorMessage="1" sqref="AJ59"/>
    <dataValidation allowBlank="1" showInputMessage="1" showErrorMessage="1" sqref="AJ60"/>
    <dataValidation allowBlank="1" showInputMessage="1" showErrorMessage="1" sqref="AM11"/>
    <dataValidation allowBlank="1" showInputMessage="1" showErrorMessage="1" sqref="AM12"/>
    <dataValidation allowBlank="1" showInputMessage="1" showErrorMessage="1" sqref="AM13"/>
    <dataValidation allowBlank="1" showInputMessage="1" showErrorMessage="1" sqref="AM14"/>
    <dataValidation allowBlank="1" showInputMessage="1" showErrorMessage="1" sqref="AM15"/>
    <dataValidation allowBlank="1" showInputMessage="1" showErrorMessage="1" sqref="AM16"/>
    <dataValidation allowBlank="1" showInputMessage="1" showErrorMessage="1" sqref="AM17"/>
    <dataValidation allowBlank="1" showInputMessage="1" showErrorMessage="1" sqref="AM18"/>
    <dataValidation allowBlank="1" showInputMessage="1" showErrorMessage="1" sqref="AM19"/>
    <dataValidation allowBlank="1" showInputMessage="1" showErrorMessage="1" sqref="AM20"/>
    <dataValidation allowBlank="1" showInputMessage="1" showErrorMessage="1" sqref="AM21"/>
    <dataValidation allowBlank="1" showInputMessage="1" showErrorMessage="1" sqref="AM22"/>
    <dataValidation allowBlank="1" showInputMessage="1" showErrorMessage="1" sqref="AM23"/>
    <dataValidation allowBlank="1" showInputMessage="1" showErrorMessage="1" sqref="AM24"/>
    <dataValidation allowBlank="1" showInputMessage="1" showErrorMessage="1" sqref="AM25"/>
    <dataValidation allowBlank="1" showInputMessage="1" showErrorMessage="1" sqref="AM26"/>
    <dataValidation allowBlank="1" showInputMessage="1" showErrorMessage="1" sqref="AM27"/>
    <dataValidation allowBlank="1" showInputMessage="1" showErrorMessage="1" sqref="AM28"/>
    <dataValidation allowBlank="1" showInputMessage="1" showErrorMessage="1" sqref="AM29"/>
    <dataValidation allowBlank="1" showInputMessage="1" showErrorMessage="1" sqref="AM30"/>
    <dataValidation allowBlank="1" showInputMessage="1" showErrorMessage="1" sqref="AM31"/>
    <dataValidation allowBlank="1" showInputMessage="1" showErrorMessage="1" sqref="AM32"/>
    <dataValidation allowBlank="1" showInputMessage="1" showErrorMessage="1" sqref="AM33"/>
    <dataValidation allowBlank="1" showInputMessage="1" showErrorMessage="1" sqref="AM34"/>
    <dataValidation allowBlank="1" showInputMessage="1" showErrorMessage="1" sqref="AM35"/>
    <dataValidation allowBlank="1" showInputMessage="1" showErrorMessage="1" sqref="AM36"/>
    <dataValidation allowBlank="1" showInputMessage="1" showErrorMessage="1" sqref="AM37"/>
    <dataValidation allowBlank="1" showInputMessage="1" showErrorMessage="1" sqref="AM38"/>
    <dataValidation allowBlank="1" showInputMessage="1" showErrorMessage="1" sqref="AM39"/>
    <dataValidation allowBlank="1" showInputMessage="1" showErrorMessage="1" sqref="AM40"/>
    <dataValidation allowBlank="1" showInputMessage="1" showErrorMessage="1" sqref="AM41"/>
    <dataValidation allowBlank="1" showInputMessage="1" showErrorMessage="1" sqref="AM42"/>
    <dataValidation allowBlank="1" showInputMessage="1" showErrorMessage="1" sqref="AM43"/>
    <dataValidation allowBlank="1" showInputMessage="1" showErrorMessage="1" sqref="AM44"/>
    <dataValidation allowBlank="1" showInputMessage="1" showErrorMessage="1" sqref="AM45"/>
    <dataValidation allowBlank="1" showInputMessage="1" showErrorMessage="1" sqref="AM46"/>
    <dataValidation allowBlank="1" showInputMessage="1" showErrorMessage="1" sqref="AM47"/>
    <dataValidation allowBlank="1" showInputMessage="1" showErrorMessage="1" sqref="AM48"/>
    <dataValidation allowBlank="1" showInputMessage="1" showErrorMessage="1" sqref="AM49"/>
    <dataValidation allowBlank="1" showInputMessage="1" showErrorMessage="1" sqref="AM50"/>
    <dataValidation allowBlank="1" showInputMessage="1" showErrorMessage="1" sqref="AM51"/>
    <dataValidation allowBlank="1" showInputMessage="1" showErrorMessage="1" sqref="AM52"/>
    <dataValidation allowBlank="1" showInputMessage="1" showErrorMessage="1" sqref="AM53"/>
    <dataValidation allowBlank="1" showInputMessage="1" showErrorMessage="1" sqref="AM54"/>
    <dataValidation allowBlank="1" showInputMessage="1" showErrorMessage="1" sqref="AM55"/>
    <dataValidation allowBlank="1" showInputMessage="1" showErrorMessage="1" sqref="AM56"/>
    <dataValidation allowBlank="1" showInputMessage="1" showErrorMessage="1" sqref="AM57"/>
    <dataValidation allowBlank="1" showInputMessage="1" showErrorMessage="1" sqref="AM58"/>
    <dataValidation allowBlank="1" showInputMessage="1" showErrorMessage="1" sqref="AM59"/>
    <dataValidation allowBlank="1" showInputMessage="1" showErrorMessage="1" sqref="AM60"/>
    <dataValidation allowBlank="1" showInputMessage="1" showErrorMessage="1" sqref="AP11"/>
    <dataValidation allowBlank="1" showInputMessage="1" showErrorMessage="1" sqref="AP12"/>
    <dataValidation allowBlank="1" showInputMessage="1" showErrorMessage="1" sqref="AP13"/>
    <dataValidation allowBlank="1" showInputMessage="1" showErrorMessage="1" sqref="AP14"/>
    <dataValidation allowBlank="1" showInputMessage="1" showErrorMessage="1" sqref="AP15"/>
    <dataValidation allowBlank="1" showInputMessage="1" showErrorMessage="1" sqref="AP16"/>
    <dataValidation allowBlank="1" showInputMessage="1" showErrorMessage="1" sqref="AP17"/>
    <dataValidation allowBlank="1" showInputMessage="1" showErrorMessage="1" sqref="AP18"/>
    <dataValidation allowBlank="1" showInputMessage="1" showErrorMessage="1" sqref="AP19"/>
    <dataValidation allowBlank="1" showInputMessage="1" showErrorMessage="1" sqref="AP20"/>
    <dataValidation allowBlank="1" showInputMessage="1" showErrorMessage="1" sqref="AP21"/>
    <dataValidation allowBlank="1" showInputMessage="1" showErrorMessage="1" sqref="AP22"/>
    <dataValidation allowBlank="1" showInputMessage="1" showErrorMessage="1" sqref="AP23"/>
    <dataValidation allowBlank="1" showInputMessage="1" showErrorMessage="1" sqref="AP24"/>
    <dataValidation allowBlank="1" showInputMessage="1" showErrorMessage="1" sqref="AP25"/>
    <dataValidation allowBlank="1" showInputMessage="1" showErrorMessage="1" sqref="AP26"/>
    <dataValidation allowBlank="1" showInputMessage="1" showErrorMessage="1" sqref="AP27"/>
    <dataValidation allowBlank="1" showInputMessage="1" showErrorMessage="1" sqref="AP28"/>
    <dataValidation allowBlank="1" showInputMessage="1" showErrorMessage="1" sqref="AP29"/>
    <dataValidation allowBlank="1" showInputMessage="1" showErrorMessage="1" sqref="AP30"/>
    <dataValidation allowBlank="1" showInputMessage="1" showErrorMessage="1" sqref="AP31"/>
    <dataValidation allowBlank="1" showInputMessage="1" showErrorMessage="1" sqref="AP32"/>
    <dataValidation allowBlank="1" showInputMessage="1" showErrorMessage="1" sqref="AP33"/>
    <dataValidation allowBlank="1" showInputMessage="1" showErrorMessage="1" sqref="AP34"/>
    <dataValidation allowBlank="1" showInputMessage="1" showErrorMessage="1" sqref="AP35"/>
    <dataValidation allowBlank="1" showInputMessage="1" showErrorMessage="1" sqref="AP36"/>
    <dataValidation allowBlank="1" showInputMessage="1" showErrorMessage="1" sqref="AP37"/>
    <dataValidation allowBlank="1" showInputMessage="1" showErrorMessage="1" sqref="AP38"/>
    <dataValidation allowBlank="1" showInputMessage="1" showErrorMessage="1" sqref="AP39"/>
    <dataValidation allowBlank="1" showInputMessage="1" showErrorMessage="1" sqref="AP40"/>
    <dataValidation allowBlank="1" showInputMessage="1" showErrorMessage="1" sqref="AP41"/>
    <dataValidation allowBlank="1" showInputMessage="1" showErrorMessage="1" sqref="AP42"/>
    <dataValidation allowBlank="1" showInputMessage="1" showErrorMessage="1" sqref="AP43"/>
    <dataValidation allowBlank="1" showInputMessage="1" showErrorMessage="1" sqref="AP44"/>
    <dataValidation allowBlank="1" showInputMessage="1" showErrorMessage="1" sqref="AP45"/>
    <dataValidation allowBlank="1" showInputMessage="1" showErrorMessage="1" sqref="AP46"/>
    <dataValidation allowBlank="1" showInputMessage="1" showErrorMessage="1" sqref="AP47"/>
    <dataValidation allowBlank="1" showInputMessage="1" showErrorMessage="1" sqref="AP48"/>
    <dataValidation allowBlank="1" showInputMessage="1" showErrorMessage="1" sqref="AP49"/>
    <dataValidation allowBlank="1" showInputMessage="1" showErrorMessage="1" sqref="AP50"/>
    <dataValidation allowBlank="1" showInputMessage="1" showErrorMessage="1" sqref="AP51"/>
    <dataValidation allowBlank="1" showInputMessage="1" showErrorMessage="1" sqref="AP52"/>
    <dataValidation allowBlank="1" showInputMessage="1" showErrorMessage="1" sqref="AP53"/>
    <dataValidation allowBlank="1" showInputMessage="1" showErrorMessage="1" sqref="AP54"/>
    <dataValidation allowBlank="1" showInputMessage="1" showErrorMessage="1" sqref="AP55"/>
    <dataValidation allowBlank="1" showInputMessage="1" showErrorMessage="1" sqref="AP56"/>
    <dataValidation allowBlank="1" showInputMessage="1" showErrorMessage="1" sqref="AP57"/>
    <dataValidation allowBlank="1" showInputMessage="1" showErrorMessage="1" sqref="AP58"/>
    <dataValidation allowBlank="1" showInputMessage="1" showErrorMessage="1" sqref="AP59"/>
    <dataValidation allowBlank="1" showInputMessage="1" showErrorMessage="1" sqref="AP60"/>
    <dataValidation allowBlank="1" showInputMessage="1" showErrorMessage="1" sqref="AS11"/>
    <dataValidation allowBlank="1" showInputMessage="1" showErrorMessage="1" sqref="AS12"/>
    <dataValidation allowBlank="1" showInputMessage="1" showErrorMessage="1" sqref="AS13"/>
    <dataValidation allowBlank="1" showInputMessage="1" showErrorMessage="1" sqref="AS14"/>
    <dataValidation allowBlank="1" showInputMessage="1" showErrorMessage="1" sqref="AS15"/>
    <dataValidation allowBlank="1" showInputMessage="1" showErrorMessage="1" sqref="AS16"/>
    <dataValidation allowBlank="1" showInputMessage="1" showErrorMessage="1" sqref="AS17"/>
    <dataValidation allowBlank="1" showInputMessage="1" showErrorMessage="1" sqref="AS18"/>
    <dataValidation allowBlank="1" showInputMessage="1" showErrorMessage="1" sqref="AS19"/>
    <dataValidation allowBlank="1" showInputMessage="1" showErrorMessage="1" sqref="AS20"/>
    <dataValidation allowBlank="1" showInputMessage="1" showErrorMessage="1" sqref="AS21"/>
    <dataValidation allowBlank="1" showInputMessage="1" showErrorMessage="1" sqref="AS22"/>
    <dataValidation allowBlank="1" showInputMessage="1" showErrorMessage="1" sqref="AS23"/>
    <dataValidation allowBlank="1" showInputMessage="1" showErrorMessage="1" sqref="AS24"/>
    <dataValidation allowBlank="1" showInputMessage="1" showErrorMessage="1" sqref="AS25"/>
    <dataValidation allowBlank="1" showInputMessage="1" showErrorMessage="1" sqref="AS26"/>
    <dataValidation allowBlank="1" showInputMessage="1" showErrorMessage="1" sqref="AS27"/>
    <dataValidation allowBlank="1" showInputMessage="1" showErrorMessage="1" sqref="AS28"/>
    <dataValidation allowBlank="1" showInputMessage="1" showErrorMessage="1" sqref="AS29"/>
    <dataValidation allowBlank="1" showInputMessage="1" showErrorMessage="1" sqref="AS30"/>
    <dataValidation allowBlank="1" showInputMessage="1" showErrorMessage="1" sqref="AS31"/>
    <dataValidation allowBlank="1" showInputMessage="1" showErrorMessage="1" sqref="AS32"/>
    <dataValidation allowBlank="1" showInputMessage="1" showErrorMessage="1" sqref="AS33"/>
    <dataValidation allowBlank="1" showInputMessage="1" showErrorMessage="1" sqref="AS34"/>
    <dataValidation allowBlank="1" showInputMessage="1" showErrorMessage="1" sqref="AS35"/>
    <dataValidation allowBlank="1" showInputMessage="1" showErrorMessage="1" sqref="AS36"/>
    <dataValidation allowBlank="1" showInputMessage="1" showErrorMessage="1" sqref="AS37"/>
    <dataValidation allowBlank="1" showInputMessage="1" showErrorMessage="1" sqref="AS38"/>
    <dataValidation allowBlank="1" showInputMessage="1" showErrorMessage="1" sqref="AS39"/>
    <dataValidation allowBlank="1" showInputMessage="1" showErrorMessage="1" sqref="AS40"/>
    <dataValidation allowBlank="1" showInputMessage="1" showErrorMessage="1" sqref="AS41"/>
    <dataValidation allowBlank="1" showInputMessage="1" showErrorMessage="1" sqref="AS42"/>
    <dataValidation allowBlank="1" showInputMessage="1" showErrorMessage="1" sqref="AS43"/>
    <dataValidation allowBlank="1" showInputMessage="1" showErrorMessage="1" sqref="AS44"/>
    <dataValidation allowBlank="1" showInputMessage="1" showErrorMessage="1" sqref="AS45"/>
    <dataValidation allowBlank="1" showInputMessage="1" showErrorMessage="1" sqref="AS46"/>
    <dataValidation allowBlank="1" showInputMessage="1" showErrorMessage="1" sqref="AS47"/>
    <dataValidation allowBlank="1" showInputMessage="1" showErrorMessage="1" sqref="AS48"/>
    <dataValidation allowBlank="1" showInputMessage="1" showErrorMessage="1" sqref="AS49"/>
    <dataValidation allowBlank="1" showInputMessage="1" showErrorMessage="1" sqref="AS50"/>
    <dataValidation allowBlank="1" showInputMessage="1" showErrorMessage="1" sqref="AS51"/>
    <dataValidation allowBlank="1" showInputMessage="1" showErrorMessage="1" sqref="AS52"/>
    <dataValidation allowBlank="1" showInputMessage="1" showErrorMessage="1" sqref="AS53"/>
    <dataValidation allowBlank="1" showInputMessage="1" showErrorMessage="1" sqref="AS54"/>
    <dataValidation allowBlank="1" showInputMessage="1" showErrorMessage="1" sqref="AS55"/>
    <dataValidation allowBlank="1" showInputMessage="1" showErrorMessage="1" sqref="AS56"/>
    <dataValidation allowBlank="1" showInputMessage="1" showErrorMessage="1" sqref="AS57"/>
    <dataValidation allowBlank="1" showInputMessage="1" showErrorMessage="1" sqref="AS58"/>
    <dataValidation allowBlank="1" showInputMessage="1" showErrorMessage="1" sqref="AS59"/>
    <dataValidation allowBlank="1" showInputMessage="1" showErrorMessage="1" sqref="AS60"/>
    <dataValidation allowBlank="1" showInputMessage="1" showErrorMessage="1" sqref="AC11"/>
    <dataValidation allowBlank="1" showInputMessage="1" showErrorMessage="1" sqref="AC12"/>
    <dataValidation allowBlank="1" showInputMessage="1" showErrorMessage="1" sqref="AC13"/>
    <dataValidation allowBlank="1" showInputMessage="1" showErrorMessage="1" sqref="AC14"/>
    <dataValidation allowBlank="1" showInputMessage="1" showErrorMessage="1" sqref="AC15"/>
    <dataValidation allowBlank="1" showInputMessage="1" showErrorMessage="1" sqref="AC16"/>
    <dataValidation allowBlank="1" showInputMessage="1" showErrorMessage="1" sqref="AC17"/>
    <dataValidation allowBlank="1" showInputMessage="1" showErrorMessage="1" sqref="AC18"/>
    <dataValidation allowBlank="1" showInputMessage="1" showErrorMessage="1" sqref="AC19"/>
    <dataValidation allowBlank="1" showInputMessage="1" showErrorMessage="1" sqref="AC20"/>
    <dataValidation allowBlank="1" showInputMessage="1" showErrorMessage="1" sqref="AC21"/>
    <dataValidation allowBlank="1" showInputMessage="1" showErrorMessage="1" sqref="AC22"/>
    <dataValidation allowBlank="1" showInputMessage="1" showErrorMessage="1" sqref="AC23"/>
    <dataValidation allowBlank="1" showInputMessage="1" showErrorMessage="1" sqref="AC24"/>
    <dataValidation allowBlank="1" showInputMessage="1" showErrorMessage="1" sqref="AC25"/>
    <dataValidation allowBlank="1" showInputMessage="1" showErrorMessage="1" sqref="AC26"/>
    <dataValidation allowBlank="1" showInputMessage="1" showErrorMessage="1" sqref="AC27"/>
    <dataValidation allowBlank="1" showInputMessage="1" showErrorMessage="1" sqref="AC28"/>
    <dataValidation allowBlank="1" showInputMessage="1" showErrorMessage="1" sqref="AC29"/>
    <dataValidation allowBlank="1" showInputMessage="1" showErrorMessage="1" sqref="AC30"/>
    <dataValidation allowBlank="1" showInputMessage="1" showErrorMessage="1" sqref="AC31"/>
    <dataValidation allowBlank="1" showInputMessage="1" showErrorMessage="1" sqref="AC32"/>
    <dataValidation allowBlank="1" showInputMessage="1" showErrorMessage="1" sqref="AC33"/>
    <dataValidation allowBlank="1" showInputMessage="1" showErrorMessage="1" sqref="AC34"/>
    <dataValidation allowBlank="1" showInputMessage="1" showErrorMessage="1" sqref="AC35"/>
    <dataValidation allowBlank="1" showInputMessage="1" showErrorMessage="1" sqref="AC36"/>
    <dataValidation allowBlank="1" showInputMessage="1" showErrorMessage="1" sqref="AC37"/>
    <dataValidation allowBlank="1" showInputMessage="1" showErrorMessage="1" sqref="AC38"/>
    <dataValidation allowBlank="1" showInputMessage="1" showErrorMessage="1" sqref="AC39"/>
    <dataValidation allowBlank="1" showInputMessage="1" showErrorMessage="1" sqref="AC40"/>
    <dataValidation allowBlank="1" showInputMessage="1" showErrorMessage="1" sqref="AC41"/>
    <dataValidation allowBlank="1" showInputMessage="1" showErrorMessage="1" sqref="AC42"/>
    <dataValidation allowBlank="1" showInputMessage="1" showErrorMessage="1" sqref="AC43"/>
    <dataValidation allowBlank="1" showInputMessage="1" showErrorMessage="1" sqref="AC44"/>
    <dataValidation allowBlank="1" showInputMessage="1" showErrorMessage="1" sqref="AC45"/>
    <dataValidation allowBlank="1" showInputMessage="1" showErrorMessage="1" sqref="AC46"/>
    <dataValidation allowBlank="1" showInputMessage="1" showErrorMessage="1" sqref="AC47"/>
    <dataValidation allowBlank="1" showInputMessage="1" showErrorMessage="1" sqref="AC48"/>
    <dataValidation allowBlank="1" showInputMessage="1" showErrorMessage="1" sqref="AC49"/>
    <dataValidation allowBlank="1" showInputMessage="1" showErrorMessage="1" sqref="AC50"/>
    <dataValidation allowBlank="1" showInputMessage="1" showErrorMessage="1" sqref="AC51"/>
    <dataValidation allowBlank="1" showInputMessage="1" showErrorMessage="1" sqref="AC52"/>
    <dataValidation allowBlank="1" showInputMessage="1" showErrorMessage="1" sqref="AC53"/>
    <dataValidation allowBlank="1" showInputMessage="1" showErrorMessage="1" sqref="AC54"/>
    <dataValidation allowBlank="1" showInputMessage="1" showErrorMessage="1" sqref="AC55"/>
    <dataValidation allowBlank="1" showInputMessage="1" showErrorMessage="1" sqref="AC56"/>
    <dataValidation allowBlank="1" showInputMessage="1" showErrorMessage="1" sqref="AC57"/>
    <dataValidation allowBlank="1" showInputMessage="1" showErrorMessage="1" sqref="AC58"/>
    <dataValidation allowBlank="1" showInputMessage="1" showErrorMessage="1" sqref="AC59"/>
    <dataValidation allowBlank="1" showInputMessage="1" showErrorMessage="1" sqref="AC60"/>
    <dataValidation allowBlank="1" showInputMessage="1" showErrorMessage="1" sqref="AD11"/>
    <dataValidation allowBlank="1" showInputMessage="1" showErrorMessage="1" sqref="AD12"/>
    <dataValidation allowBlank="1" showInputMessage="1" showErrorMessage="1" sqref="AD13"/>
    <dataValidation allowBlank="1" showInputMessage="1" showErrorMessage="1" sqref="AD14"/>
    <dataValidation allowBlank="1" showInputMessage="1" showErrorMessage="1" sqref="AD15"/>
    <dataValidation allowBlank="1" showInputMessage="1" showErrorMessage="1" sqref="AD16"/>
    <dataValidation allowBlank="1" showInputMessage="1" showErrorMessage="1" sqref="AD17"/>
    <dataValidation allowBlank="1" showInputMessage="1" showErrorMessage="1" sqref="AD18"/>
    <dataValidation allowBlank="1" showInputMessage="1" showErrorMessage="1" sqref="AD19"/>
    <dataValidation allowBlank="1" showInputMessage="1" showErrorMessage="1" sqref="AD20"/>
    <dataValidation allowBlank="1" showInputMessage="1" showErrorMessage="1" sqref="AD21"/>
    <dataValidation allowBlank="1" showInputMessage="1" showErrorMessage="1" sqref="AD22"/>
    <dataValidation allowBlank="1" showInputMessage="1" showErrorMessage="1" sqref="AD23"/>
    <dataValidation allowBlank="1" showInputMessage="1" showErrorMessage="1" sqref="AD24"/>
    <dataValidation allowBlank="1" showInputMessage="1" showErrorMessage="1" sqref="AD25"/>
    <dataValidation allowBlank="1" showInputMessage="1" showErrorMessage="1" sqref="AD26"/>
    <dataValidation allowBlank="1" showInputMessage="1" showErrorMessage="1" sqref="AD27"/>
    <dataValidation allowBlank="1" showInputMessage="1" showErrorMessage="1" sqref="AD28"/>
    <dataValidation allowBlank="1" showInputMessage="1" showErrorMessage="1" sqref="AD29"/>
    <dataValidation allowBlank="1" showInputMessage="1" showErrorMessage="1" sqref="AD30"/>
    <dataValidation allowBlank="1" showInputMessage="1" showErrorMessage="1" sqref="AD31"/>
    <dataValidation allowBlank="1" showInputMessage="1" showErrorMessage="1" sqref="AD32"/>
    <dataValidation allowBlank="1" showInputMessage="1" showErrorMessage="1" sqref="AD33"/>
    <dataValidation allowBlank="1" showInputMessage="1" showErrorMessage="1" sqref="AD34"/>
    <dataValidation allowBlank="1" showInputMessage="1" showErrorMessage="1" sqref="AD35"/>
    <dataValidation allowBlank="1" showInputMessage="1" showErrorMessage="1" sqref="AD36"/>
    <dataValidation allowBlank="1" showInputMessage="1" showErrorMessage="1" sqref="AD37"/>
    <dataValidation allowBlank="1" showInputMessage="1" showErrorMessage="1" sqref="AD38"/>
    <dataValidation allowBlank="1" showInputMessage="1" showErrorMessage="1" sqref="AD39"/>
    <dataValidation allowBlank="1" showInputMessage="1" showErrorMessage="1" sqref="AD40"/>
    <dataValidation allowBlank="1" showInputMessage="1" showErrorMessage="1" sqref="AD41"/>
    <dataValidation allowBlank="1" showInputMessage="1" showErrorMessage="1" sqref="AD42"/>
    <dataValidation allowBlank="1" showInputMessage="1" showErrorMessage="1" sqref="AD43"/>
    <dataValidation allowBlank="1" showInputMessage="1" showErrorMessage="1" sqref="AD44"/>
    <dataValidation allowBlank="1" showInputMessage="1" showErrorMessage="1" sqref="AD45"/>
    <dataValidation allowBlank="1" showInputMessage="1" showErrorMessage="1" sqref="AD46"/>
    <dataValidation allowBlank="1" showInputMessage="1" showErrorMessage="1" sqref="AD47"/>
    <dataValidation allowBlank="1" showInputMessage="1" showErrorMessage="1" sqref="AD48"/>
    <dataValidation allowBlank="1" showInputMessage="1" showErrorMessage="1" sqref="AD49"/>
    <dataValidation allowBlank="1" showInputMessage="1" showErrorMessage="1" sqref="AD50"/>
    <dataValidation allowBlank="1" showInputMessage="1" showErrorMessage="1" sqref="AD51"/>
    <dataValidation allowBlank="1" showInputMessage="1" showErrorMessage="1" sqref="AD52"/>
    <dataValidation allowBlank="1" showInputMessage="1" showErrorMessage="1" sqref="AD53"/>
    <dataValidation allowBlank="1" showInputMessage="1" showErrorMessage="1" sqref="AD54"/>
    <dataValidation allowBlank="1" showInputMessage="1" showErrorMessage="1" sqref="AD55"/>
    <dataValidation allowBlank="1" showInputMessage="1" showErrorMessage="1" sqref="AD56"/>
    <dataValidation allowBlank="1" showInputMessage="1" showErrorMessage="1" sqref="AD57"/>
    <dataValidation allowBlank="1" showInputMessage="1" showErrorMessage="1" sqref="AD58"/>
    <dataValidation allowBlank="1" showInputMessage="1" showErrorMessage="1" sqref="AD59"/>
    <dataValidation allowBlank="1" showInputMessage="1" showErrorMessage="1" sqref="AD60"/>
    <dataValidation allowBlank="1" showInputMessage="1" showErrorMessage="1" sqref="BC11"/>
    <dataValidation allowBlank="1" showInputMessage="1" showErrorMessage="1" sqref="BC12"/>
    <dataValidation allowBlank="1" showInputMessage="1" showErrorMessage="1" sqref="BC13"/>
    <dataValidation allowBlank="1" showInputMessage="1" showErrorMessage="1" sqref="BC14"/>
    <dataValidation allowBlank="1" showInputMessage="1" showErrorMessage="1" sqref="BC15"/>
    <dataValidation allowBlank="1" showInputMessage="1" showErrorMessage="1" sqref="BC16"/>
    <dataValidation allowBlank="1" showInputMessage="1" showErrorMessage="1" sqref="BC17"/>
    <dataValidation allowBlank="1" showInputMessage="1" showErrorMessage="1" sqref="BC18"/>
    <dataValidation allowBlank="1" showInputMessage="1" showErrorMessage="1" sqref="BC19"/>
    <dataValidation allowBlank="1" showInputMessage="1" showErrorMessage="1" sqref="BC20"/>
    <dataValidation allowBlank="1" showInputMessage="1" showErrorMessage="1" sqref="BC21"/>
    <dataValidation allowBlank="1" showInputMessage="1" showErrorMessage="1" sqref="BC22"/>
    <dataValidation allowBlank="1" showInputMessage="1" showErrorMessage="1" sqref="BC23"/>
    <dataValidation allowBlank="1" showInputMessage="1" showErrorMessage="1" sqref="BC24"/>
    <dataValidation allowBlank="1" showInputMessage="1" showErrorMessage="1" sqref="BC25"/>
    <dataValidation allowBlank="1" showInputMessage="1" showErrorMessage="1" sqref="BC26"/>
    <dataValidation allowBlank="1" showInputMessage="1" showErrorMessage="1" sqref="BC27"/>
    <dataValidation allowBlank="1" showInputMessage="1" showErrorMessage="1" sqref="BC28"/>
    <dataValidation allowBlank="1" showInputMessage="1" showErrorMessage="1" sqref="BC29"/>
    <dataValidation allowBlank="1" showInputMessage="1" showErrorMessage="1" sqref="BC30"/>
    <dataValidation allowBlank="1" showInputMessage="1" showErrorMessage="1" sqref="BC31"/>
    <dataValidation allowBlank="1" showInputMessage="1" showErrorMessage="1" sqref="BC32"/>
    <dataValidation allowBlank="1" showInputMessage="1" showErrorMessage="1" sqref="BC33"/>
    <dataValidation allowBlank="1" showInputMessage="1" showErrorMessage="1" sqref="BC34"/>
    <dataValidation allowBlank="1" showInputMessage="1" showErrorMessage="1" sqref="BC35"/>
    <dataValidation allowBlank="1" showInputMessage="1" showErrorMessage="1" sqref="BC36"/>
    <dataValidation allowBlank="1" showInputMessage="1" showErrorMessage="1" sqref="BC37"/>
    <dataValidation allowBlank="1" showInputMessage="1" showErrorMessage="1" sqref="BC38"/>
    <dataValidation allowBlank="1" showInputMessage="1" showErrorMessage="1" sqref="BC39"/>
    <dataValidation allowBlank="1" showInputMessage="1" showErrorMessage="1" sqref="BC40"/>
    <dataValidation allowBlank="1" showInputMessage="1" showErrorMessage="1" sqref="BC41"/>
    <dataValidation allowBlank="1" showInputMessage="1" showErrorMessage="1" sqref="BC42"/>
    <dataValidation allowBlank="1" showInputMessage="1" showErrorMessage="1" sqref="BC43"/>
    <dataValidation allowBlank="1" showInputMessage="1" showErrorMessage="1" sqref="BC44"/>
    <dataValidation allowBlank="1" showInputMessage="1" showErrorMessage="1" sqref="BC45"/>
    <dataValidation allowBlank="1" showInputMessage="1" showErrorMessage="1" sqref="BC46"/>
    <dataValidation allowBlank="1" showInputMessage="1" showErrorMessage="1" sqref="BC47"/>
    <dataValidation allowBlank="1" showInputMessage="1" showErrorMessage="1" sqref="BC48"/>
    <dataValidation allowBlank="1" showInputMessage="1" showErrorMessage="1" sqref="BC49"/>
    <dataValidation allowBlank="1" showInputMessage="1" showErrorMessage="1" sqref="BC50"/>
    <dataValidation allowBlank="1" showInputMessage="1" showErrorMessage="1" sqref="BC51"/>
    <dataValidation allowBlank="1" showInputMessage="1" showErrorMessage="1" sqref="BC52"/>
    <dataValidation allowBlank="1" showInputMessage="1" showErrorMessage="1" sqref="BC53"/>
    <dataValidation allowBlank="1" showInputMessage="1" showErrorMessage="1" sqref="BC54"/>
    <dataValidation allowBlank="1" showInputMessage="1" showErrorMessage="1" sqref="BC55"/>
    <dataValidation allowBlank="1" showInputMessage="1" showErrorMessage="1" sqref="BC56"/>
    <dataValidation allowBlank="1" showInputMessage="1" showErrorMessage="1" sqref="BC57"/>
    <dataValidation allowBlank="1" showInputMessage="1" showErrorMessage="1" sqref="BC58"/>
    <dataValidation allowBlank="1" showInputMessage="1" showErrorMessage="1" sqref="BC59"/>
    <dataValidation allowBlank="1" showInputMessage="1" showErrorMessage="1" sqref="BC60"/>
    <dataValidation allowBlank="1" showInputMessage="1" showErrorMessage="1" sqref="BF11"/>
    <dataValidation allowBlank="1" showInputMessage="1" showErrorMessage="1" sqref="BF12"/>
    <dataValidation allowBlank="1" showInputMessage="1" showErrorMessage="1" sqref="BF13"/>
    <dataValidation allowBlank="1" showInputMessage="1" showErrorMessage="1" sqref="BF14"/>
    <dataValidation allowBlank="1" showInputMessage="1" showErrorMessage="1" sqref="BF15"/>
    <dataValidation allowBlank="1" showInputMessage="1" showErrorMessage="1" sqref="BF16"/>
    <dataValidation allowBlank="1" showInputMessage="1" showErrorMessage="1" sqref="BF17"/>
    <dataValidation allowBlank="1" showInputMessage="1" showErrorMessage="1" sqref="BF18"/>
    <dataValidation allowBlank="1" showInputMessage="1" showErrorMessage="1" sqref="BF19"/>
    <dataValidation allowBlank="1" showInputMessage="1" showErrorMessage="1" sqref="BF20"/>
    <dataValidation allowBlank="1" showInputMessage="1" showErrorMessage="1" sqref="BF21"/>
    <dataValidation allowBlank="1" showInputMessage="1" showErrorMessage="1" sqref="BF22"/>
    <dataValidation allowBlank="1" showInputMessage="1" showErrorMessage="1" sqref="BF23"/>
    <dataValidation allowBlank="1" showInputMessage="1" showErrorMessage="1" sqref="BF24"/>
    <dataValidation allowBlank="1" showInputMessage="1" showErrorMessage="1" sqref="BF25"/>
    <dataValidation allowBlank="1" showInputMessage="1" showErrorMessage="1" sqref="BF26"/>
    <dataValidation allowBlank="1" showInputMessage="1" showErrorMessage="1" sqref="BF27"/>
    <dataValidation allowBlank="1" showInputMessage="1" showErrorMessage="1" sqref="BF28"/>
    <dataValidation allowBlank="1" showInputMessage="1" showErrorMessage="1" sqref="BF29"/>
    <dataValidation allowBlank="1" showInputMessage="1" showErrorMessage="1" sqref="BF30"/>
    <dataValidation allowBlank="1" showInputMessage="1" showErrorMessage="1" sqref="BF31"/>
    <dataValidation allowBlank="1" showInputMessage="1" showErrorMessage="1" sqref="BF32"/>
    <dataValidation allowBlank="1" showInputMessage="1" showErrorMessage="1" sqref="BF33"/>
    <dataValidation allowBlank="1" showInputMessage="1" showErrorMessage="1" sqref="BF34"/>
    <dataValidation allowBlank="1" showInputMessage="1" showErrorMessage="1" sqref="BF35"/>
    <dataValidation allowBlank="1" showInputMessage="1" showErrorMessage="1" sqref="BF36"/>
    <dataValidation allowBlank="1" showInputMessage="1" showErrorMessage="1" sqref="BF37"/>
    <dataValidation allowBlank="1" showInputMessage="1" showErrorMessage="1" sqref="BF38"/>
    <dataValidation allowBlank="1" showInputMessage="1" showErrorMessage="1" sqref="BF39"/>
    <dataValidation allowBlank="1" showInputMessage="1" showErrorMessage="1" sqref="BF40"/>
    <dataValidation allowBlank="1" showInputMessage="1" showErrorMessage="1" sqref="BF41"/>
    <dataValidation allowBlank="1" showInputMessage="1" showErrorMessage="1" sqref="BF42"/>
    <dataValidation allowBlank="1" showInputMessage="1" showErrorMessage="1" sqref="BF43"/>
    <dataValidation allowBlank="1" showInputMessage="1" showErrorMessage="1" sqref="BF44"/>
    <dataValidation allowBlank="1" showInputMessage="1" showErrorMessage="1" sqref="BF45"/>
    <dataValidation allowBlank="1" showInputMessage="1" showErrorMessage="1" sqref="BF46"/>
    <dataValidation allowBlank="1" showInputMessage="1" showErrorMessage="1" sqref="BF47"/>
    <dataValidation allowBlank="1" showInputMessage="1" showErrorMessage="1" sqref="BF48"/>
    <dataValidation allowBlank="1" showInputMessage="1" showErrorMessage="1" sqref="BF49"/>
    <dataValidation allowBlank="1" showInputMessage="1" showErrorMessage="1" sqref="BF50"/>
    <dataValidation allowBlank="1" showInputMessage="1" showErrorMessage="1" sqref="BF51"/>
    <dataValidation allowBlank="1" showInputMessage="1" showErrorMessage="1" sqref="BF52"/>
    <dataValidation allowBlank="1" showInputMessage="1" showErrorMessage="1" sqref="BF53"/>
    <dataValidation allowBlank="1" showInputMessage="1" showErrorMessage="1" sqref="BF54"/>
    <dataValidation allowBlank="1" showInputMessage="1" showErrorMessage="1" sqref="BF55"/>
    <dataValidation allowBlank="1" showInputMessage="1" showErrorMessage="1" sqref="BF56"/>
    <dataValidation allowBlank="1" showInputMessage="1" showErrorMessage="1" sqref="BF57"/>
    <dataValidation allowBlank="1" showInputMessage="1" showErrorMessage="1" sqref="BF58"/>
    <dataValidation allowBlank="1" showInputMessage="1" showErrorMessage="1" sqref="BF59"/>
    <dataValidation allowBlank="1" showInputMessage="1" showErrorMessage="1" sqref="BF60"/>
    <dataValidation allowBlank="1" showInputMessage="1" showErrorMessage="1" sqref="BI11"/>
    <dataValidation allowBlank="1" showInputMessage="1" showErrorMessage="1" sqref="BI12"/>
    <dataValidation allowBlank="1" showInputMessage="1" showErrorMessage="1" sqref="BI13"/>
    <dataValidation allowBlank="1" showInputMessage="1" showErrorMessage="1" sqref="BI14"/>
    <dataValidation allowBlank="1" showInputMessage="1" showErrorMessage="1" sqref="BI15"/>
    <dataValidation allowBlank="1" showInputMessage="1" showErrorMessage="1" sqref="BI16"/>
    <dataValidation allowBlank="1" showInputMessage="1" showErrorMessage="1" sqref="BI17"/>
    <dataValidation allowBlank="1" showInputMessage="1" showErrorMessage="1" sqref="BI18"/>
    <dataValidation allowBlank="1" showInputMessage="1" showErrorMessage="1" sqref="BI19"/>
    <dataValidation allowBlank="1" showInputMessage="1" showErrorMessage="1" sqref="BI20"/>
    <dataValidation allowBlank="1" showInputMessage="1" showErrorMessage="1" sqref="BI21"/>
    <dataValidation allowBlank="1" showInputMessage="1" showErrorMessage="1" sqref="BI22"/>
    <dataValidation allowBlank="1" showInputMessage="1" showErrorMessage="1" sqref="BI23"/>
    <dataValidation allowBlank="1" showInputMessage="1" showErrorMessage="1" sqref="BI24"/>
    <dataValidation allowBlank="1" showInputMessage="1" showErrorMessage="1" sqref="BI25"/>
    <dataValidation allowBlank="1" showInputMessage="1" showErrorMessage="1" sqref="BI26"/>
    <dataValidation allowBlank="1" showInputMessage="1" showErrorMessage="1" sqref="BI27"/>
    <dataValidation allowBlank="1" showInputMessage="1" showErrorMessage="1" sqref="BI28"/>
    <dataValidation allowBlank="1" showInputMessage="1" showErrorMessage="1" sqref="BI29"/>
    <dataValidation allowBlank="1" showInputMessage="1" showErrorMessage="1" sqref="BI30"/>
    <dataValidation allowBlank="1" showInputMessage="1" showErrorMessage="1" sqref="BI31"/>
    <dataValidation allowBlank="1" showInputMessage="1" showErrorMessage="1" sqref="BI32"/>
    <dataValidation allowBlank="1" showInputMessage="1" showErrorMessage="1" sqref="BI33"/>
    <dataValidation allowBlank="1" showInputMessage="1" showErrorMessage="1" sqref="BI34"/>
    <dataValidation allowBlank="1" showInputMessage="1" showErrorMessage="1" sqref="BI35"/>
    <dataValidation allowBlank="1" showInputMessage="1" showErrorMessage="1" sqref="BI36"/>
    <dataValidation allowBlank="1" showInputMessage="1" showErrorMessage="1" sqref="BI37"/>
    <dataValidation allowBlank="1" showInputMessage="1" showErrorMessage="1" sqref="BI38"/>
    <dataValidation allowBlank="1" showInputMessage="1" showErrorMessage="1" sqref="BI39"/>
    <dataValidation allowBlank="1" showInputMessage="1" showErrorMessage="1" sqref="BI40"/>
    <dataValidation allowBlank="1" showInputMessage="1" showErrorMessage="1" sqref="BI41"/>
    <dataValidation allowBlank="1" showInputMessage="1" showErrorMessage="1" sqref="BI42"/>
    <dataValidation allowBlank="1" showInputMessage="1" showErrorMessage="1" sqref="BI43"/>
    <dataValidation allowBlank="1" showInputMessage="1" showErrorMessage="1" sqref="BI44"/>
    <dataValidation allowBlank="1" showInputMessage="1" showErrorMessage="1" sqref="BI45"/>
    <dataValidation allowBlank="1" showInputMessage="1" showErrorMessage="1" sqref="BI46"/>
    <dataValidation allowBlank="1" showInputMessage="1" showErrorMessage="1" sqref="BI47"/>
    <dataValidation allowBlank="1" showInputMessage="1" showErrorMessage="1" sqref="BI48"/>
    <dataValidation allowBlank="1" showInputMessage="1" showErrorMessage="1" sqref="BI49"/>
    <dataValidation allowBlank="1" showInputMessage="1" showErrorMessage="1" sqref="BI50"/>
    <dataValidation allowBlank="1" showInputMessage="1" showErrorMessage="1" sqref="BI51"/>
    <dataValidation allowBlank="1" showInputMessage="1" showErrorMessage="1" sqref="BI52"/>
    <dataValidation allowBlank="1" showInputMessage="1" showErrorMessage="1" sqref="BI53"/>
    <dataValidation allowBlank="1" showInputMessage="1" showErrorMessage="1" sqref="BI54"/>
    <dataValidation allowBlank="1" showInputMessage="1" showErrorMessage="1" sqref="BI55"/>
    <dataValidation allowBlank="1" showInputMessage="1" showErrorMessage="1" sqref="BI56"/>
    <dataValidation allowBlank="1" showInputMessage="1" showErrorMessage="1" sqref="BI57"/>
    <dataValidation allowBlank="1" showInputMessage="1" showErrorMessage="1" sqref="BI58"/>
    <dataValidation allowBlank="1" showInputMessage="1" showErrorMessage="1" sqref="BI59"/>
    <dataValidation allowBlank="1" showInputMessage="1" showErrorMessage="1" sqref="BI60"/>
    <dataValidation allowBlank="1" showInputMessage="1" showErrorMessage="1" sqref="AZ11"/>
    <dataValidation allowBlank="1" showInputMessage="1" showErrorMessage="1" sqref="AZ12"/>
    <dataValidation allowBlank="1" showInputMessage="1" showErrorMessage="1" sqref="AZ13"/>
    <dataValidation allowBlank="1" showInputMessage="1" showErrorMessage="1" sqref="AZ14"/>
    <dataValidation allowBlank="1" showInputMessage="1" showErrorMessage="1" sqref="AZ15"/>
    <dataValidation allowBlank="1" showInputMessage="1" showErrorMessage="1" sqref="AZ16"/>
    <dataValidation allowBlank="1" showInputMessage="1" showErrorMessage="1" sqref="AZ17"/>
    <dataValidation allowBlank="1" showInputMessage="1" showErrorMessage="1" sqref="AZ18"/>
    <dataValidation allowBlank="1" showInputMessage="1" showErrorMessage="1" sqref="AZ19"/>
    <dataValidation allowBlank="1" showInputMessage="1" showErrorMessage="1" sqref="AZ20"/>
    <dataValidation allowBlank="1" showInputMessage="1" showErrorMessage="1" sqref="AZ21"/>
    <dataValidation allowBlank="1" showInputMessage="1" showErrorMessage="1" sqref="AZ22"/>
    <dataValidation allowBlank="1" showInputMessage="1" showErrorMessage="1" sqref="AZ23"/>
    <dataValidation allowBlank="1" showInputMessage="1" showErrorMessage="1" sqref="AZ24"/>
    <dataValidation allowBlank="1" showInputMessage="1" showErrorMessage="1" sqref="AZ25"/>
    <dataValidation allowBlank="1" showInputMessage="1" showErrorMessage="1" sqref="AZ26"/>
    <dataValidation allowBlank="1" showInputMessage="1" showErrorMessage="1" sqref="AZ27"/>
    <dataValidation allowBlank="1" showInputMessage="1" showErrorMessage="1" sqref="AZ28"/>
    <dataValidation allowBlank="1" showInputMessage="1" showErrorMessage="1" sqref="AZ29"/>
    <dataValidation allowBlank="1" showInputMessage="1" showErrorMessage="1" sqref="AZ30"/>
    <dataValidation allowBlank="1" showInputMessage="1" showErrorMessage="1" sqref="AZ31"/>
    <dataValidation allowBlank="1" showInputMessage="1" showErrorMessage="1" sqref="AZ32"/>
    <dataValidation allowBlank="1" showInputMessage="1" showErrorMessage="1" sqref="AZ33"/>
    <dataValidation allowBlank="1" showInputMessage="1" showErrorMessage="1" sqref="AZ34"/>
    <dataValidation allowBlank="1" showInputMessage="1" showErrorMessage="1" sqref="AZ35"/>
    <dataValidation allowBlank="1" showInputMessage="1" showErrorMessage="1" sqref="AZ36"/>
    <dataValidation allowBlank="1" showInputMessage="1" showErrorMessage="1" sqref="AZ37"/>
    <dataValidation allowBlank="1" showInputMessage="1" showErrorMessage="1" sqref="AZ38"/>
    <dataValidation allowBlank="1" showInputMessage="1" showErrorMessage="1" sqref="AZ39"/>
    <dataValidation allowBlank="1" showInputMessage="1" showErrorMessage="1" sqref="AZ40"/>
    <dataValidation allowBlank="1" showInputMessage="1" showErrorMessage="1" sqref="AZ41"/>
    <dataValidation allowBlank="1" showInputMessage="1" showErrorMessage="1" sqref="AZ42"/>
    <dataValidation allowBlank="1" showInputMessage="1" showErrorMessage="1" sqref="AZ43"/>
    <dataValidation allowBlank="1" showInputMessage="1" showErrorMessage="1" sqref="AZ44"/>
    <dataValidation allowBlank="1" showInputMessage="1" showErrorMessage="1" sqref="AZ45"/>
    <dataValidation allowBlank="1" showInputMessage="1" showErrorMessage="1" sqref="AZ46"/>
    <dataValidation allowBlank="1" showInputMessage="1" showErrorMessage="1" sqref="AZ47"/>
    <dataValidation allowBlank="1" showInputMessage="1" showErrorMessage="1" sqref="AZ48"/>
    <dataValidation allowBlank="1" showInputMessage="1" showErrorMessage="1" sqref="AZ49"/>
    <dataValidation allowBlank="1" showInputMessage="1" showErrorMessage="1" sqref="AZ50"/>
    <dataValidation allowBlank="1" showInputMessage="1" showErrorMessage="1" sqref="AZ51"/>
    <dataValidation allowBlank="1" showInputMessage="1" showErrorMessage="1" sqref="AZ52"/>
    <dataValidation allowBlank="1" showInputMessage="1" showErrorMessage="1" sqref="AZ53"/>
    <dataValidation allowBlank="1" showInputMessage="1" showErrorMessage="1" sqref="AZ54"/>
    <dataValidation allowBlank="1" showInputMessage="1" showErrorMessage="1" sqref="AZ55"/>
    <dataValidation allowBlank="1" showInputMessage="1" showErrorMessage="1" sqref="AZ56"/>
    <dataValidation allowBlank="1" showInputMessage="1" showErrorMessage="1" sqref="AZ57"/>
    <dataValidation allowBlank="1" showInputMessage="1" showErrorMessage="1" sqref="AZ58"/>
    <dataValidation allowBlank="1" showInputMessage="1" showErrorMessage="1" sqref="AZ59"/>
    <dataValidation allowBlank="1" showInputMessage="1" showErrorMessage="1" sqref="AZ60"/>
    <dataValidation allowBlank="1" showInputMessage="1" showErrorMessage="1" sqref="BU11"/>
    <dataValidation allowBlank="1" showInputMessage="1" showErrorMessage="1" sqref="BU12"/>
    <dataValidation allowBlank="1" showInputMessage="1" showErrorMessage="1" sqref="BU13"/>
    <dataValidation allowBlank="1" showInputMessage="1" showErrorMessage="1" sqref="BU14"/>
    <dataValidation allowBlank="1" showInputMessage="1" showErrorMessage="1" sqref="BU15"/>
    <dataValidation allowBlank="1" showInputMessage="1" showErrorMessage="1" sqref="BU16"/>
    <dataValidation allowBlank="1" showInputMessage="1" showErrorMessage="1" sqref="BU17"/>
    <dataValidation allowBlank="1" showInputMessage="1" showErrorMessage="1" sqref="BU18"/>
    <dataValidation allowBlank="1" showInputMessage="1" showErrorMessage="1" sqref="BU19"/>
    <dataValidation allowBlank="1" showInputMessage="1" showErrorMessage="1" sqref="BU20"/>
    <dataValidation allowBlank="1" showInputMessage="1" showErrorMessage="1" sqref="BU21"/>
    <dataValidation allowBlank="1" showInputMessage="1" showErrorMessage="1" sqref="BU22"/>
    <dataValidation allowBlank="1" showInputMessage="1" showErrorMessage="1" sqref="BU23"/>
    <dataValidation allowBlank="1" showInputMessage="1" showErrorMessage="1" sqref="BU24"/>
    <dataValidation allowBlank="1" showInputMessage="1" showErrorMessage="1" sqref="BU25"/>
    <dataValidation allowBlank="1" showInputMessage="1" showErrorMessage="1" sqref="BU26"/>
    <dataValidation allowBlank="1" showInputMessage="1" showErrorMessage="1" sqref="BU27"/>
    <dataValidation allowBlank="1" showInputMessage="1" showErrorMessage="1" sqref="BU28"/>
    <dataValidation allowBlank="1" showInputMessage="1" showErrorMessage="1" sqref="BU29"/>
    <dataValidation allowBlank="1" showInputMessage="1" showErrorMessage="1" sqref="BU30"/>
    <dataValidation allowBlank="1" showInputMessage="1" showErrorMessage="1" sqref="BU31"/>
    <dataValidation allowBlank="1" showInputMessage="1" showErrorMessage="1" sqref="BU32"/>
    <dataValidation allowBlank="1" showInputMessage="1" showErrorMessage="1" sqref="BU33"/>
    <dataValidation allowBlank="1" showInputMessage="1" showErrorMessage="1" sqref="BU34"/>
    <dataValidation allowBlank="1" showInputMessage="1" showErrorMessage="1" sqref="BU35"/>
    <dataValidation allowBlank="1" showInputMessage="1" showErrorMessage="1" sqref="BU36"/>
    <dataValidation allowBlank="1" showInputMessage="1" showErrorMessage="1" sqref="BU37"/>
    <dataValidation allowBlank="1" showInputMessage="1" showErrorMessage="1" sqref="BU38"/>
    <dataValidation allowBlank="1" showInputMessage="1" showErrorMessage="1" sqref="BU39"/>
    <dataValidation allowBlank="1" showInputMessage="1" showErrorMessage="1" sqref="BU40"/>
    <dataValidation allowBlank="1" showInputMessage="1" showErrorMessage="1" sqref="BU41"/>
    <dataValidation allowBlank="1" showInputMessage="1" showErrorMessage="1" sqref="BU42"/>
    <dataValidation allowBlank="1" showInputMessage="1" showErrorMessage="1" sqref="BU43"/>
    <dataValidation allowBlank="1" showInputMessage="1" showErrorMessage="1" sqref="BU44"/>
    <dataValidation allowBlank="1" showInputMessage="1" showErrorMessage="1" sqref="BU45"/>
    <dataValidation allowBlank="1" showInputMessage="1" showErrorMessage="1" sqref="BU46"/>
    <dataValidation allowBlank="1" showInputMessage="1" showErrorMessage="1" sqref="BU47"/>
    <dataValidation allowBlank="1" showInputMessage="1" showErrorMessage="1" sqref="BU48"/>
    <dataValidation allowBlank="1" showInputMessage="1" showErrorMessage="1" sqref="BU49"/>
    <dataValidation allowBlank="1" showInputMessage="1" showErrorMessage="1" sqref="BU50"/>
    <dataValidation allowBlank="1" showInputMessage="1" showErrorMessage="1" sqref="BU51"/>
    <dataValidation allowBlank="1" showInputMessage="1" showErrorMessage="1" sqref="BU52"/>
    <dataValidation allowBlank="1" showInputMessage="1" showErrorMessage="1" sqref="BU53"/>
    <dataValidation allowBlank="1" showInputMessage="1" showErrorMessage="1" sqref="BU54"/>
    <dataValidation allowBlank="1" showInputMessage="1" showErrorMessage="1" sqref="BU55"/>
    <dataValidation allowBlank="1" showInputMessage="1" showErrorMessage="1" sqref="BU56"/>
    <dataValidation allowBlank="1" showInputMessage="1" showErrorMessage="1" sqref="BU57"/>
    <dataValidation allowBlank="1" showInputMessage="1" showErrorMessage="1" sqref="BU58"/>
    <dataValidation allowBlank="1" showInputMessage="1" showErrorMessage="1" sqref="BU59"/>
    <dataValidation allowBlank="1" showInputMessage="1" showErrorMessage="1" sqref="BU60"/>
    <dataValidation allowBlank="1" showInputMessage="1" showErrorMessage="1" sqref="BX11"/>
    <dataValidation allowBlank="1" showInputMessage="1" showErrorMessage="1" sqref="BX12"/>
    <dataValidation allowBlank="1" showInputMessage="1" showErrorMessage="1" sqref="BX13"/>
    <dataValidation allowBlank="1" showInputMessage="1" showErrorMessage="1" sqref="BX14"/>
    <dataValidation allowBlank="1" showInputMessage="1" showErrorMessage="1" sqref="BX15"/>
    <dataValidation allowBlank="1" showInputMessage="1" showErrorMessage="1" sqref="BX16"/>
    <dataValidation allowBlank="1" showInputMessage="1" showErrorMessage="1" sqref="BX17"/>
    <dataValidation allowBlank="1" showInputMessage="1" showErrorMessage="1" sqref="BX18"/>
    <dataValidation allowBlank="1" showInputMessage="1" showErrorMessage="1" sqref="BX19"/>
    <dataValidation allowBlank="1" showInputMessage="1" showErrorMessage="1" sqref="BX20"/>
    <dataValidation allowBlank="1" showInputMessage="1" showErrorMessage="1" sqref="BX21"/>
    <dataValidation allowBlank="1" showInputMessage="1" showErrorMessage="1" sqref="BX22"/>
    <dataValidation allowBlank="1" showInputMessage="1" showErrorMessage="1" sqref="BX23"/>
    <dataValidation allowBlank="1" showInputMessage="1" showErrorMessage="1" sqref="BX24"/>
    <dataValidation allowBlank="1" showInputMessage="1" showErrorMessage="1" sqref="BX25"/>
    <dataValidation allowBlank="1" showInputMessage="1" showErrorMessage="1" sqref="BX26"/>
    <dataValidation allowBlank="1" showInputMessage="1" showErrorMessage="1" sqref="BX27"/>
    <dataValidation allowBlank="1" showInputMessage="1" showErrorMessage="1" sqref="BX28"/>
    <dataValidation allowBlank="1" showInputMessage="1" showErrorMessage="1" sqref="BX29"/>
    <dataValidation allowBlank="1" showInputMessage="1" showErrorMessage="1" sqref="BX30"/>
    <dataValidation allowBlank="1" showInputMessage="1" showErrorMessage="1" sqref="BX31"/>
    <dataValidation allowBlank="1" showInputMessage="1" showErrorMessage="1" sqref="BX32"/>
    <dataValidation allowBlank="1" showInputMessage="1" showErrorMessage="1" sqref="BX33"/>
    <dataValidation allowBlank="1" showInputMessage="1" showErrorMessage="1" sqref="BX34"/>
    <dataValidation allowBlank="1" showInputMessage="1" showErrorMessage="1" sqref="BX35"/>
    <dataValidation allowBlank="1" showInputMessage="1" showErrorMessage="1" sqref="BX36"/>
    <dataValidation allowBlank="1" showInputMessage="1" showErrorMessage="1" sqref="BX37"/>
    <dataValidation allowBlank="1" showInputMessage="1" showErrorMessage="1" sqref="BX38"/>
    <dataValidation allowBlank="1" showInputMessage="1" showErrorMessage="1" sqref="BX39"/>
    <dataValidation allowBlank="1" showInputMessage="1" showErrorMessage="1" sqref="BX40"/>
    <dataValidation allowBlank="1" showInputMessage="1" showErrorMessage="1" sqref="BX41"/>
    <dataValidation allowBlank="1" showInputMessage="1" showErrorMessage="1" sqref="BX42"/>
    <dataValidation allowBlank="1" showInputMessage="1" showErrorMessage="1" sqref="BX43"/>
    <dataValidation allowBlank="1" showInputMessage="1" showErrorMessage="1" sqref="BX44"/>
    <dataValidation allowBlank="1" showInputMessage="1" showErrorMessage="1" sqref="BX45"/>
    <dataValidation allowBlank="1" showInputMessage="1" showErrorMessage="1" sqref="BX46"/>
    <dataValidation allowBlank="1" showInputMessage="1" showErrorMessage="1" sqref="BX47"/>
    <dataValidation allowBlank="1" showInputMessage="1" showErrorMessage="1" sqref="BX48"/>
    <dataValidation allowBlank="1" showInputMessage="1" showErrorMessage="1" sqref="BX49"/>
    <dataValidation allowBlank="1" showInputMessage="1" showErrorMessage="1" sqref="BX50"/>
    <dataValidation allowBlank="1" showInputMessage="1" showErrorMessage="1" sqref="BX51"/>
    <dataValidation allowBlank="1" showInputMessage="1" showErrorMessage="1" sqref="BX52"/>
    <dataValidation allowBlank="1" showInputMessage="1" showErrorMessage="1" sqref="BX53"/>
    <dataValidation allowBlank="1" showInputMessage="1" showErrorMessage="1" sqref="BX54"/>
    <dataValidation allowBlank="1" showInputMessage="1" showErrorMessage="1" sqref="BX55"/>
    <dataValidation allowBlank="1" showInputMessage="1" showErrorMessage="1" sqref="BX56"/>
    <dataValidation allowBlank="1" showInputMessage="1" showErrorMessage="1" sqref="BX57"/>
    <dataValidation allowBlank="1" showInputMessage="1" showErrorMessage="1" sqref="BX58"/>
    <dataValidation allowBlank="1" showInputMessage="1" showErrorMessage="1" sqref="BX59"/>
    <dataValidation allowBlank="1" showInputMessage="1" showErrorMessage="1" sqref="BX60"/>
    <dataValidation allowBlank="1" showInputMessage="1" showErrorMessage="1" sqref="CA11"/>
    <dataValidation allowBlank="1" showInputMessage="1" showErrorMessage="1" sqref="CA12"/>
    <dataValidation allowBlank="1" showInputMessage="1" showErrorMessage="1" sqref="CA13"/>
    <dataValidation allowBlank="1" showInputMessage="1" showErrorMessage="1" sqref="CA14"/>
    <dataValidation allowBlank="1" showInputMessage="1" showErrorMessage="1" sqref="CA15"/>
    <dataValidation allowBlank="1" showInputMessage="1" showErrorMessage="1" sqref="CA16"/>
    <dataValidation allowBlank="1" showInputMessage="1" showErrorMessage="1" sqref="CA17"/>
    <dataValidation allowBlank="1" showInputMessage="1" showErrorMessage="1" sqref="CA18"/>
    <dataValidation allowBlank="1" showInputMessage="1" showErrorMessage="1" sqref="CA19"/>
    <dataValidation allowBlank="1" showInputMessage="1" showErrorMessage="1" sqref="CA20"/>
    <dataValidation allowBlank="1" showInputMessage="1" showErrorMessage="1" sqref="CA21"/>
    <dataValidation allowBlank="1" showInputMessage="1" showErrorMessage="1" sqref="CA22"/>
    <dataValidation allowBlank="1" showInputMessage="1" showErrorMessage="1" sqref="CA23"/>
    <dataValidation allowBlank="1" showInputMessage="1" showErrorMessage="1" sqref="CA24"/>
    <dataValidation allowBlank="1" showInputMessage="1" showErrorMessage="1" sqref="CA25"/>
    <dataValidation allowBlank="1" showInputMessage="1" showErrorMessage="1" sqref="CA26"/>
    <dataValidation allowBlank="1" showInputMessage="1" showErrorMessage="1" sqref="CA27"/>
    <dataValidation allowBlank="1" showInputMessage="1" showErrorMessage="1" sqref="CA28"/>
    <dataValidation allowBlank="1" showInputMessage="1" showErrorMessage="1" sqref="CA29"/>
    <dataValidation allowBlank="1" showInputMessage="1" showErrorMessage="1" sqref="CA30"/>
    <dataValidation allowBlank="1" showInputMessage="1" showErrorMessage="1" sqref="CA31"/>
    <dataValidation allowBlank="1" showInputMessage="1" showErrorMessage="1" sqref="CA32"/>
    <dataValidation allowBlank="1" showInputMessage="1" showErrorMessage="1" sqref="CA33"/>
    <dataValidation allowBlank="1" showInputMessage="1" showErrorMessage="1" sqref="CA34"/>
    <dataValidation allowBlank="1" showInputMessage="1" showErrorMessage="1" sqref="CA35"/>
    <dataValidation allowBlank="1" showInputMessage="1" showErrorMessage="1" sqref="CA36"/>
    <dataValidation allowBlank="1" showInputMessage="1" showErrorMessage="1" sqref="CA37"/>
    <dataValidation allowBlank="1" showInputMessage="1" showErrorMessage="1" sqref="CA38"/>
    <dataValidation allowBlank="1" showInputMessage="1" showErrorMessage="1" sqref="CA39"/>
    <dataValidation allowBlank="1" showInputMessage="1" showErrorMessage="1" sqref="CA40"/>
    <dataValidation allowBlank="1" showInputMessage="1" showErrorMessage="1" sqref="CA41"/>
    <dataValidation allowBlank="1" showInputMessage="1" showErrorMessage="1" sqref="CA42"/>
    <dataValidation allowBlank="1" showInputMessage="1" showErrorMessage="1" sqref="CA43"/>
    <dataValidation allowBlank="1" showInputMessage="1" showErrorMessage="1" sqref="CA44"/>
    <dataValidation allowBlank="1" showInputMessage="1" showErrorMessage="1" sqref="CA45"/>
    <dataValidation allowBlank="1" showInputMessage="1" showErrorMessage="1" sqref="CA46"/>
    <dataValidation allowBlank="1" showInputMessage="1" showErrorMessage="1" sqref="CA47"/>
    <dataValidation allowBlank="1" showInputMessage="1" showErrorMessage="1" sqref="CA48"/>
    <dataValidation allowBlank="1" showInputMessage="1" showErrorMessage="1" sqref="CA49"/>
    <dataValidation allowBlank="1" showInputMessage="1" showErrorMessage="1" sqref="CA50"/>
    <dataValidation allowBlank="1" showInputMessage="1" showErrorMessage="1" sqref="CA51"/>
    <dataValidation allowBlank="1" showInputMessage="1" showErrorMessage="1" sqref="CA52"/>
    <dataValidation allowBlank="1" showInputMessage="1" showErrorMessage="1" sqref="CA53"/>
    <dataValidation allowBlank="1" showInputMessage="1" showErrorMessage="1" sqref="CA54"/>
    <dataValidation allowBlank="1" showInputMessage="1" showErrorMessage="1" sqref="CA55"/>
    <dataValidation allowBlank="1" showInputMessage="1" showErrorMessage="1" sqref="CA56"/>
    <dataValidation allowBlank="1" showInputMessage="1" showErrorMessage="1" sqref="CA57"/>
    <dataValidation allowBlank="1" showInputMessage="1" showErrorMessage="1" sqref="CA58"/>
    <dataValidation allowBlank="1" showInputMessage="1" showErrorMessage="1" sqref="CA59"/>
    <dataValidation allowBlank="1" showInputMessage="1" showErrorMessage="1" sqref="CA60"/>
    <dataValidation allowBlank="1" showInputMessage="1" showErrorMessage="1" sqref="CD11"/>
    <dataValidation allowBlank="1" showInputMessage="1" showErrorMessage="1" sqref="CD12"/>
    <dataValidation allowBlank="1" showInputMessage="1" showErrorMessage="1" sqref="CD13"/>
    <dataValidation allowBlank="1" showInputMessage="1" showErrorMessage="1" sqref="CD14"/>
    <dataValidation allowBlank="1" showInputMessage="1" showErrorMessage="1" sqref="CD15"/>
    <dataValidation allowBlank="1" showInputMessage="1" showErrorMessage="1" sqref="CD16"/>
    <dataValidation allowBlank="1" showInputMessage="1" showErrorMessage="1" sqref="CD17"/>
    <dataValidation allowBlank="1" showInputMessage="1" showErrorMessage="1" sqref="CD18"/>
    <dataValidation allowBlank="1" showInputMessage="1" showErrorMessage="1" sqref="CD19"/>
    <dataValidation allowBlank="1" showInputMessage="1" showErrorMessage="1" sqref="CD20"/>
    <dataValidation allowBlank="1" showInputMessage="1" showErrorMessage="1" sqref="CD21"/>
    <dataValidation allowBlank="1" showInputMessage="1" showErrorMessage="1" sqref="CD22"/>
    <dataValidation allowBlank="1" showInputMessage="1" showErrorMessage="1" sqref="CD23"/>
    <dataValidation allowBlank="1" showInputMessage="1" showErrorMessage="1" sqref="CD24"/>
    <dataValidation allowBlank="1" showInputMessage="1" showErrorMessage="1" sqref="CD25"/>
    <dataValidation allowBlank="1" showInputMessage="1" showErrorMessage="1" sqref="CD26"/>
    <dataValidation allowBlank="1" showInputMessage="1" showErrorMessage="1" sqref="CD27"/>
    <dataValidation allowBlank="1" showInputMessage="1" showErrorMessage="1" sqref="CD28"/>
    <dataValidation allowBlank="1" showInputMessage="1" showErrorMessage="1" sqref="CD29"/>
    <dataValidation allowBlank="1" showInputMessage="1" showErrorMessage="1" sqref="CD30"/>
    <dataValidation allowBlank="1" showInputMessage="1" showErrorMessage="1" sqref="CD31"/>
    <dataValidation allowBlank="1" showInputMessage="1" showErrorMessage="1" sqref="CD32"/>
    <dataValidation allowBlank="1" showInputMessage="1" showErrorMessage="1" sqref="CD33"/>
    <dataValidation allowBlank="1" showInputMessage="1" showErrorMessage="1" sqref="CD34"/>
    <dataValidation allowBlank="1" showInputMessage="1" showErrorMessage="1" sqref="CD35"/>
    <dataValidation allowBlank="1" showInputMessage="1" showErrorMessage="1" sqref="CD36"/>
    <dataValidation allowBlank="1" showInputMessage="1" showErrorMessage="1" sqref="CD37"/>
    <dataValidation allowBlank="1" showInputMessage="1" showErrorMessage="1" sqref="CD38"/>
    <dataValidation allowBlank="1" showInputMessage="1" showErrorMessage="1" sqref="CD39"/>
    <dataValidation allowBlank="1" showInputMessage="1" showErrorMessage="1" sqref="CD40"/>
    <dataValidation allowBlank="1" showInputMessage="1" showErrorMessage="1" sqref="CD41"/>
    <dataValidation allowBlank="1" showInputMessage="1" showErrorMessage="1" sqref="CD42"/>
    <dataValidation allowBlank="1" showInputMessage="1" showErrorMessage="1" sqref="CD43"/>
    <dataValidation allowBlank="1" showInputMessage="1" showErrorMessage="1" sqref="CD44"/>
    <dataValidation allowBlank="1" showInputMessage="1" showErrorMessage="1" sqref="CD45"/>
    <dataValidation allowBlank="1" showInputMessage="1" showErrorMessage="1" sqref="CD46"/>
    <dataValidation allowBlank="1" showInputMessage="1" showErrorMessage="1" sqref="CD47"/>
    <dataValidation allowBlank="1" showInputMessage="1" showErrorMessage="1" sqref="CD48"/>
    <dataValidation allowBlank="1" showInputMessage="1" showErrorMessage="1" sqref="CD49"/>
    <dataValidation allowBlank="1" showInputMessage="1" showErrorMessage="1" sqref="CD50"/>
    <dataValidation allowBlank="1" showInputMessage="1" showErrorMessage="1" sqref="CD51"/>
    <dataValidation allowBlank="1" showInputMessage="1" showErrorMessage="1" sqref="CD52"/>
    <dataValidation allowBlank="1" showInputMessage="1" showErrorMessage="1" sqref="CD53"/>
    <dataValidation allowBlank="1" showInputMessage="1" showErrorMessage="1" sqref="CD54"/>
    <dataValidation allowBlank="1" showInputMessage="1" showErrorMessage="1" sqref="CD55"/>
    <dataValidation allowBlank="1" showInputMessage="1" showErrorMessage="1" sqref="CD56"/>
    <dataValidation allowBlank="1" showInputMessage="1" showErrorMessage="1" sqref="CD57"/>
    <dataValidation allowBlank="1" showInputMessage="1" showErrorMessage="1" sqref="CD58"/>
    <dataValidation allowBlank="1" showInputMessage="1" showErrorMessage="1" sqref="CD59"/>
    <dataValidation allowBlank="1" showInputMessage="1" showErrorMessage="1" sqref="CD60"/>
    <dataValidation allowBlank="1" showInputMessage="1" showErrorMessage="1" sqref="BL11"/>
    <dataValidation allowBlank="1" showInputMessage="1" showErrorMessage="1" sqref="BL12"/>
    <dataValidation allowBlank="1" showInputMessage="1" showErrorMessage="1" sqref="BL13"/>
    <dataValidation allowBlank="1" showInputMessage="1" showErrorMessage="1" sqref="BL14"/>
    <dataValidation allowBlank="1" showInputMessage="1" showErrorMessage="1" sqref="BL15"/>
    <dataValidation allowBlank="1" showInputMessage="1" showErrorMessage="1" sqref="BL16"/>
    <dataValidation allowBlank="1" showInputMessage="1" showErrorMessage="1" sqref="BL17"/>
    <dataValidation allowBlank="1" showInputMessage="1" showErrorMessage="1" sqref="BL18"/>
    <dataValidation allowBlank="1" showInputMessage="1" showErrorMessage="1" sqref="BL19"/>
    <dataValidation allowBlank="1" showInputMessage="1" showErrorMessage="1" sqref="BL20"/>
    <dataValidation allowBlank="1" showInputMessage="1" showErrorMessage="1" sqref="BL21"/>
    <dataValidation allowBlank="1" showInputMessage="1" showErrorMessage="1" sqref="BL22"/>
    <dataValidation allowBlank="1" showInputMessage="1" showErrorMessage="1" sqref="BL23"/>
    <dataValidation allowBlank="1" showInputMessage="1" showErrorMessage="1" sqref="BL24"/>
    <dataValidation allowBlank="1" showInputMessage="1" showErrorMessage="1" sqref="BL25"/>
    <dataValidation allowBlank="1" showInputMessage="1" showErrorMessage="1" sqref="BL26"/>
    <dataValidation allowBlank="1" showInputMessage="1" showErrorMessage="1" sqref="BL27"/>
    <dataValidation allowBlank="1" showInputMessage="1" showErrorMessage="1" sqref="BL28"/>
    <dataValidation allowBlank="1" showInputMessage="1" showErrorMessage="1" sqref="BL29"/>
    <dataValidation allowBlank="1" showInputMessage="1" showErrorMessage="1" sqref="BL30"/>
    <dataValidation allowBlank="1" showInputMessage="1" showErrorMessage="1" sqref="BL31"/>
    <dataValidation allowBlank="1" showInputMessage="1" showErrorMessage="1" sqref="BL32"/>
    <dataValidation allowBlank="1" showInputMessage="1" showErrorMessage="1" sqref="BL33"/>
    <dataValidation allowBlank="1" showInputMessage="1" showErrorMessage="1" sqref="BL34"/>
    <dataValidation allowBlank="1" showInputMessage="1" showErrorMessage="1" sqref="BL35"/>
    <dataValidation allowBlank="1" showInputMessage="1" showErrorMessage="1" sqref="BL36"/>
    <dataValidation allowBlank="1" showInputMessage="1" showErrorMessage="1" sqref="BL37"/>
    <dataValidation allowBlank="1" showInputMessage="1" showErrorMessage="1" sqref="BL38"/>
    <dataValidation allowBlank="1" showInputMessage="1" showErrorMessage="1" sqref="BL39"/>
    <dataValidation allowBlank="1" showInputMessage="1" showErrorMessage="1" sqref="BL40"/>
    <dataValidation allowBlank="1" showInputMessage="1" showErrorMessage="1" sqref="BL41"/>
    <dataValidation allowBlank="1" showInputMessage="1" showErrorMessage="1" sqref="BL42"/>
    <dataValidation allowBlank="1" showInputMessage="1" showErrorMessage="1" sqref="BL43"/>
    <dataValidation allowBlank="1" showInputMessage="1" showErrorMessage="1" sqref="BL44"/>
    <dataValidation allowBlank="1" showInputMessage="1" showErrorMessage="1" sqref="BL45"/>
    <dataValidation allowBlank="1" showInputMessage="1" showErrorMessage="1" sqref="BL46"/>
    <dataValidation allowBlank="1" showInputMessage="1" showErrorMessage="1" sqref="BL47"/>
    <dataValidation allowBlank="1" showInputMessage="1" showErrorMessage="1" sqref="BL48"/>
    <dataValidation allowBlank="1" showInputMessage="1" showErrorMessage="1" sqref="BL49"/>
    <dataValidation allowBlank="1" showInputMessage="1" showErrorMessage="1" sqref="BL50"/>
    <dataValidation allowBlank="1" showInputMessage="1" showErrorMessage="1" sqref="BL51"/>
    <dataValidation allowBlank="1" showInputMessage="1" showErrorMessage="1" sqref="BL52"/>
    <dataValidation allowBlank="1" showInputMessage="1" showErrorMessage="1" sqref="BL53"/>
    <dataValidation allowBlank="1" showInputMessage="1" showErrorMessage="1" sqref="BL54"/>
    <dataValidation allowBlank="1" showInputMessage="1" showErrorMessage="1" sqref="BL55"/>
    <dataValidation allowBlank="1" showInputMessage="1" showErrorMessage="1" sqref="BL56"/>
    <dataValidation allowBlank="1" showInputMessage="1" showErrorMessage="1" sqref="BL57"/>
    <dataValidation allowBlank="1" showInputMessage="1" showErrorMessage="1" sqref="BL58"/>
    <dataValidation allowBlank="1" showInputMessage="1" showErrorMessage="1" sqref="BL59"/>
    <dataValidation allowBlank="1" showInputMessage="1" showErrorMessage="1" sqref="BL60"/>
    <dataValidation allowBlank="1" showInputMessage="1" showErrorMessage="1" sqref="BM11"/>
    <dataValidation allowBlank="1" showInputMessage="1" showErrorMessage="1" sqref="BM12"/>
    <dataValidation allowBlank="1" showInputMessage="1" showErrorMessage="1" sqref="BM13"/>
    <dataValidation allowBlank="1" showInputMessage="1" showErrorMessage="1" sqref="BM14"/>
    <dataValidation allowBlank="1" showInputMessage="1" showErrorMessage="1" sqref="BM15"/>
    <dataValidation allowBlank="1" showInputMessage="1" showErrorMessage="1" sqref="BM16"/>
    <dataValidation allowBlank="1" showInputMessage="1" showErrorMessage="1" sqref="BM17"/>
    <dataValidation allowBlank="1" showInputMessage="1" showErrorMessage="1" sqref="BM18"/>
    <dataValidation allowBlank="1" showInputMessage="1" showErrorMessage="1" sqref="BM19"/>
    <dataValidation allowBlank="1" showInputMessage="1" showErrorMessage="1" sqref="BM20"/>
    <dataValidation allowBlank="1" showInputMessage="1" showErrorMessage="1" sqref="BM21"/>
    <dataValidation allowBlank="1" showInputMessage="1" showErrorMessage="1" sqref="BM22"/>
    <dataValidation allowBlank="1" showInputMessage="1" showErrorMessage="1" sqref="BM23"/>
    <dataValidation allowBlank="1" showInputMessage="1" showErrorMessage="1" sqref="BM24"/>
    <dataValidation allowBlank="1" showInputMessage="1" showErrorMessage="1" sqref="BM25"/>
    <dataValidation allowBlank="1" showInputMessage="1" showErrorMessage="1" sqref="BM26"/>
    <dataValidation allowBlank="1" showInputMessage="1" showErrorMessage="1" sqref="BM27"/>
    <dataValidation allowBlank="1" showInputMessage="1" showErrorMessage="1" sqref="BM28"/>
    <dataValidation allowBlank="1" showInputMessage="1" showErrorMessage="1" sqref="BM29"/>
    <dataValidation allowBlank="1" showInputMessage="1" showErrorMessage="1" sqref="BM30"/>
    <dataValidation allowBlank="1" showInputMessage="1" showErrorMessage="1" sqref="BM31"/>
    <dataValidation allowBlank="1" showInputMessage="1" showErrorMessage="1" sqref="BM32"/>
    <dataValidation allowBlank="1" showInputMessage="1" showErrorMessage="1" sqref="BM33"/>
    <dataValidation allowBlank="1" showInputMessage="1" showErrorMessage="1" sqref="BM34"/>
    <dataValidation allowBlank="1" showInputMessage="1" showErrorMessage="1" sqref="BM35"/>
    <dataValidation allowBlank="1" showInputMessage="1" showErrorMessage="1" sqref="BM36"/>
    <dataValidation allowBlank="1" showInputMessage="1" showErrorMessage="1" sqref="BM37"/>
    <dataValidation allowBlank="1" showInputMessage="1" showErrorMessage="1" sqref="BM38"/>
    <dataValidation allowBlank="1" showInputMessage="1" showErrorMessage="1" sqref="BM39"/>
    <dataValidation allowBlank="1" showInputMessage="1" showErrorMessage="1" sqref="BM40"/>
    <dataValidation allowBlank="1" showInputMessage="1" showErrorMessage="1" sqref="BM41"/>
    <dataValidation allowBlank="1" showInputMessage="1" showErrorMessage="1" sqref="BM42"/>
    <dataValidation allowBlank="1" showInputMessage="1" showErrorMessage="1" sqref="BM43"/>
    <dataValidation allowBlank="1" showInputMessage="1" showErrorMessage="1" sqref="BM44"/>
    <dataValidation allowBlank="1" showInputMessage="1" showErrorMessage="1" sqref="BM45"/>
    <dataValidation allowBlank="1" showInputMessage="1" showErrorMessage="1" sqref="BM46"/>
    <dataValidation allowBlank="1" showInputMessage="1" showErrorMessage="1" sqref="BM47"/>
    <dataValidation allowBlank="1" showInputMessage="1" showErrorMessage="1" sqref="BM48"/>
    <dataValidation allowBlank="1" showInputMessage="1" showErrorMessage="1" sqref="BM49"/>
    <dataValidation allowBlank="1" showInputMessage="1" showErrorMessage="1" sqref="BM50"/>
    <dataValidation allowBlank="1" showInputMessage="1" showErrorMessage="1" sqref="BM51"/>
    <dataValidation allowBlank="1" showInputMessage="1" showErrorMessage="1" sqref="BM52"/>
    <dataValidation allowBlank="1" showInputMessage="1" showErrorMessage="1" sqref="BM53"/>
    <dataValidation allowBlank="1" showInputMessage="1" showErrorMessage="1" sqref="BM54"/>
    <dataValidation allowBlank="1" showInputMessage="1" showErrorMessage="1" sqref="BM55"/>
    <dataValidation allowBlank="1" showInputMessage="1" showErrorMessage="1" sqref="BM56"/>
    <dataValidation allowBlank="1" showInputMessage="1" showErrorMessage="1" sqref="BM57"/>
    <dataValidation allowBlank="1" showInputMessage="1" showErrorMessage="1" sqref="BM58"/>
    <dataValidation allowBlank="1" showInputMessage="1" showErrorMessage="1" sqref="BM59"/>
    <dataValidation allowBlank="1" showInputMessage="1" showErrorMessage="1" sqref="BM60"/>
    <dataValidation allowBlank="1" showInputMessage="1" showErrorMessage="1" sqref="BN11"/>
    <dataValidation allowBlank="1" showInputMessage="1" showErrorMessage="1" sqref="BN12"/>
    <dataValidation allowBlank="1" showInputMessage="1" showErrorMessage="1" sqref="BN13"/>
    <dataValidation allowBlank="1" showInputMessage="1" showErrorMessage="1" sqref="BN14"/>
    <dataValidation allowBlank="1" showInputMessage="1" showErrorMessage="1" sqref="BN15"/>
    <dataValidation allowBlank="1" showInputMessage="1" showErrorMessage="1" sqref="BN16"/>
    <dataValidation allowBlank="1" showInputMessage="1" showErrorMessage="1" sqref="BN17"/>
    <dataValidation allowBlank="1" showInputMessage="1" showErrorMessage="1" sqref="BN18"/>
    <dataValidation allowBlank="1" showInputMessage="1" showErrorMessage="1" sqref="BN19"/>
    <dataValidation allowBlank="1" showInputMessage="1" showErrorMessage="1" sqref="BN20"/>
    <dataValidation allowBlank="1" showInputMessage="1" showErrorMessage="1" sqref="BN21"/>
    <dataValidation allowBlank="1" showInputMessage="1" showErrorMessage="1" sqref="BN22"/>
    <dataValidation allowBlank="1" showInputMessage="1" showErrorMessage="1" sqref="BN23"/>
    <dataValidation allowBlank="1" showInputMessage="1" showErrorMessage="1" sqref="BN24"/>
    <dataValidation allowBlank="1" showInputMessage="1" showErrorMessage="1" sqref="BN25"/>
    <dataValidation allowBlank="1" showInputMessage="1" showErrorMessage="1" sqref="BN26"/>
    <dataValidation allowBlank="1" showInputMessage="1" showErrorMessage="1" sqref="BN27"/>
    <dataValidation allowBlank="1" showInputMessage="1" showErrorMessage="1" sqref="BN28"/>
    <dataValidation allowBlank="1" showInputMessage="1" showErrorMessage="1" sqref="BN29"/>
    <dataValidation allowBlank="1" showInputMessage="1" showErrorMessage="1" sqref="BN30"/>
    <dataValidation allowBlank="1" showInputMessage="1" showErrorMessage="1" sqref="BN31"/>
    <dataValidation allowBlank="1" showInputMessage="1" showErrorMessage="1" sqref="BN32"/>
    <dataValidation allowBlank="1" showInputMessage="1" showErrorMessage="1" sqref="BN33"/>
    <dataValidation allowBlank="1" showInputMessage="1" showErrorMessage="1" sqref="BN34"/>
    <dataValidation allowBlank="1" showInputMessage="1" showErrorMessage="1" sqref="BN35"/>
    <dataValidation allowBlank="1" showInputMessage="1" showErrorMessage="1" sqref="BN36"/>
    <dataValidation allowBlank="1" showInputMessage="1" showErrorMessage="1" sqref="BN37"/>
    <dataValidation allowBlank="1" showInputMessage="1" showErrorMessage="1" sqref="BN38"/>
    <dataValidation allowBlank="1" showInputMessage="1" showErrorMessage="1" sqref="BN39"/>
    <dataValidation allowBlank="1" showInputMessage="1" showErrorMessage="1" sqref="BN40"/>
    <dataValidation allowBlank="1" showInputMessage="1" showErrorMessage="1" sqref="BN41"/>
    <dataValidation allowBlank="1" showInputMessage="1" showErrorMessage="1" sqref="BN42"/>
    <dataValidation allowBlank="1" showInputMessage="1" showErrorMessage="1" sqref="BN43"/>
    <dataValidation allowBlank="1" showInputMessage="1" showErrorMessage="1" sqref="BN44"/>
    <dataValidation allowBlank="1" showInputMessage="1" showErrorMessage="1" sqref="BN45"/>
    <dataValidation allowBlank="1" showInputMessage="1" showErrorMessage="1" sqref="BN46"/>
    <dataValidation allowBlank="1" showInputMessage="1" showErrorMessage="1" sqref="BN47"/>
    <dataValidation allowBlank="1" showInputMessage="1" showErrorMessage="1" sqref="BN48"/>
    <dataValidation allowBlank="1" showInputMessage="1" showErrorMessage="1" sqref="BN49"/>
    <dataValidation allowBlank="1" showInputMessage="1" showErrorMessage="1" sqref="BN50"/>
    <dataValidation allowBlank="1" showInputMessage="1" showErrorMessage="1" sqref="BN51"/>
    <dataValidation allowBlank="1" showInputMessage="1" showErrorMessage="1" sqref="BN52"/>
    <dataValidation allowBlank="1" showInputMessage="1" showErrorMessage="1" sqref="BN53"/>
    <dataValidation allowBlank="1" showInputMessage="1" showErrorMessage="1" sqref="BN54"/>
    <dataValidation allowBlank="1" showInputMessage="1" showErrorMessage="1" sqref="BN55"/>
    <dataValidation allowBlank="1" showInputMessage="1" showErrorMessage="1" sqref="BN56"/>
    <dataValidation allowBlank="1" showInputMessage="1" showErrorMessage="1" sqref="BN57"/>
    <dataValidation allowBlank="1" showInputMessage="1" showErrorMessage="1" sqref="BN58"/>
    <dataValidation allowBlank="1" showInputMessage="1" showErrorMessage="1" sqref="BN59"/>
    <dataValidation allowBlank="1" showInputMessage="1" showErrorMessage="1" sqref="BN60"/>
    <dataValidation allowBlank="1" showInputMessage="1" showErrorMessage="1" sqref="BO11"/>
    <dataValidation allowBlank="1" showInputMessage="1" showErrorMessage="1" sqref="BO12"/>
    <dataValidation allowBlank="1" showInputMessage="1" showErrorMessage="1" sqref="BO13"/>
    <dataValidation allowBlank="1" showInputMessage="1" showErrorMessage="1" sqref="BO14"/>
    <dataValidation allowBlank="1" showInputMessage="1" showErrorMessage="1" sqref="BO15"/>
    <dataValidation allowBlank="1" showInputMessage="1" showErrorMessage="1" sqref="BO16"/>
    <dataValidation allowBlank="1" showInputMessage="1" showErrorMessage="1" sqref="BO17"/>
    <dataValidation allowBlank="1" showInputMessage="1" showErrorMessage="1" sqref="BO18"/>
    <dataValidation allowBlank="1" showInputMessage="1" showErrorMessage="1" sqref="BO19"/>
    <dataValidation allowBlank="1" showInputMessage="1" showErrorMessage="1" sqref="BO20"/>
    <dataValidation allowBlank="1" showInputMessage="1" showErrorMessage="1" sqref="BO21"/>
    <dataValidation allowBlank="1" showInputMessage="1" showErrorMessage="1" sqref="BO22"/>
    <dataValidation allowBlank="1" showInputMessage="1" showErrorMessage="1" sqref="BO23"/>
    <dataValidation allowBlank="1" showInputMessage="1" showErrorMessage="1" sqref="BO24"/>
    <dataValidation allowBlank="1" showInputMessage="1" showErrorMessage="1" sqref="BO25"/>
    <dataValidation allowBlank="1" showInputMessage="1" showErrorMessage="1" sqref="BO26"/>
    <dataValidation allowBlank="1" showInputMessage="1" showErrorMessage="1" sqref="BO27"/>
    <dataValidation allowBlank="1" showInputMessage="1" showErrorMessage="1" sqref="BO28"/>
    <dataValidation allowBlank="1" showInputMessage="1" showErrorMessage="1" sqref="BO29"/>
    <dataValidation allowBlank="1" showInputMessage="1" showErrorMessage="1" sqref="BO30"/>
    <dataValidation allowBlank="1" showInputMessage="1" showErrorMessage="1" sqref="BO31"/>
    <dataValidation allowBlank="1" showInputMessage="1" showErrorMessage="1" sqref="BO32"/>
    <dataValidation allowBlank="1" showInputMessage="1" showErrorMessage="1" sqref="BO33"/>
    <dataValidation allowBlank="1" showInputMessage="1" showErrorMessage="1" sqref="BO34"/>
    <dataValidation allowBlank="1" showInputMessage="1" showErrorMessage="1" sqref="BO35"/>
    <dataValidation allowBlank="1" showInputMessage="1" showErrorMessage="1" sqref="BO36"/>
    <dataValidation allowBlank="1" showInputMessage="1" showErrorMessage="1" sqref="BO37"/>
    <dataValidation allowBlank="1" showInputMessage="1" showErrorMessage="1" sqref="BO38"/>
    <dataValidation allowBlank="1" showInputMessage="1" showErrorMessage="1" sqref="BO39"/>
    <dataValidation allowBlank="1" showInputMessage="1" showErrorMessage="1" sqref="BO40"/>
    <dataValidation allowBlank="1" showInputMessage="1" showErrorMessage="1" sqref="BO41"/>
    <dataValidation allowBlank="1" showInputMessage="1" showErrorMessage="1" sqref="BO42"/>
    <dataValidation allowBlank="1" showInputMessage="1" showErrorMessage="1" sqref="BO43"/>
    <dataValidation allowBlank="1" showInputMessage="1" showErrorMessage="1" sqref="BO44"/>
    <dataValidation allowBlank="1" showInputMessage="1" showErrorMessage="1" sqref="BO45"/>
    <dataValidation allowBlank="1" showInputMessage="1" showErrorMessage="1" sqref="BO46"/>
    <dataValidation allowBlank="1" showInputMessage="1" showErrorMessage="1" sqref="BO47"/>
    <dataValidation allowBlank="1" showInputMessage="1" showErrorMessage="1" sqref="BO48"/>
    <dataValidation allowBlank="1" showInputMessage="1" showErrorMessage="1" sqref="BO49"/>
    <dataValidation allowBlank="1" showInputMessage="1" showErrorMessage="1" sqref="BO50"/>
    <dataValidation allowBlank="1" showInputMessage="1" showErrorMessage="1" sqref="BO51"/>
    <dataValidation allowBlank="1" showInputMessage="1" showErrorMessage="1" sqref="BO52"/>
    <dataValidation allowBlank="1" showInputMessage="1" showErrorMessage="1" sqref="BO53"/>
    <dataValidation allowBlank="1" showInputMessage="1" showErrorMessage="1" sqref="BO54"/>
    <dataValidation allowBlank="1" showInputMessage="1" showErrorMessage="1" sqref="BO55"/>
    <dataValidation allowBlank="1" showInputMessage="1" showErrorMessage="1" sqref="BO56"/>
    <dataValidation allowBlank="1" showInputMessage="1" showErrorMessage="1" sqref="BO57"/>
    <dataValidation allowBlank="1" showInputMessage="1" showErrorMessage="1" sqref="BO58"/>
    <dataValidation allowBlank="1" showInputMessage="1" showErrorMessage="1" sqref="BO59"/>
    <dataValidation allowBlank="1" showInputMessage="1" showErrorMessage="1" sqref="BO60"/>
    <dataValidation allowBlank="1" showInputMessage="1" showErrorMessage="1" sqref="BP11"/>
    <dataValidation allowBlank="1" showInputMessage="1" showErrorMessage="1" sqref="BP12"/>
    <dataValidation allowBlank="1" showInputMessage="1" showErrorMessage="1" sqref="BP13"/>
    <dataValidation allowBlank="1" showInputMessage="1" showErrorMessage="1" sqref="BP14"/>
    <dataValidation allowBlank="1" showInputMessage="1" showErrorMessage="1" sqref="BP15"/>
    <dataValidation allowBlank="1" showInputMessage="1" showErrorMessage="1" sqref="BP16"/>
    <dataValidation allowBlank="1" showInputMessage="1" showErrorMessage="1" sqref="BP17"/>
    <dataValidation allowBlank="1" showInputMessage="1" showErrorMessage="1" sqref="BP18"/>
    <dataValidation allowBlank="1" showInputMessage="1" showErrorMessage="1" sqref="BP19"/>
    <dataValidation allowBlank="1" showInputMessage="1" showErrorMessage="1" sqref="BP20"/>
    <dataValidation allowBlank="1" showInputMessage="1" showErrorMessage="1" sqref="BP21"/>
    <dataValidation allowBlank="1" showInputMessage="1" showErrorMessage="1" sqref="BP22"/>
    <dataValidation allowBlank="1" showInputMessage="1" showErrorMessage="1" sqref="BP23"/>
    <dataValidation allowBlank="1" showInputMessage="1" showErrorMessage="1" sqref="BP24"/>
    <dataValidation allowBlank="1" showInputMessage="1" showErrorMessage="1" sqref="BP25"/>
    <dataValidation allowBlank="1" showInputMessage="1" showErrorMessage="1" sqref="BP26"/>
    <dataValidation allowBlank="1" showInputMessage="1" showErrorMessage="1" sqref="BP27"/>
    <dataValidation allowBlank="1" showInputMessage="1" showErrorMessage="1" sqref="BP28"/>
    <dataValidation allowBlank="1" showInputMessage="1" showErrorMessage="1" sqref="BP29"/>
    <dataValidation allowBlank="1" showInputMessage="1" showErrorMessage="1" sqref="BP30"/>
    <dataValidation allowBlank="1" showInputMessage="1" showErrorMessage="1" sqref="BP31"/>
    <dataValidation allowBlank="1" showInputMessage="1" showErrorMessage="1" sqref="BP32"/>
    <dataValidation allowBlank="1" showInputMessage="1" showErrorMessage="1" sqref="BP33"/>
    <dataValidation allowBlank="1" showInputMessage="1" showErrorMessage="1" sqref="BP34"/>
    <dataValidation allowBlank="1" showInputMessage="1" showErrorMessage="1" sqref="BP35"/>
    <dataValidation allowBlank="1" showInputMessage="1" showErrorMessage="1" sqref="BP36"/>
    <dataValidation allowBlank="1" showInputMessage="1" showErrorMessage="1" sqref="BP37"/>
    <dataValidation allowBlank="1" showInputMessage="1" showErrorMessage="1" sqref="BP38"/>
    <dataValidation allowBlank="1" showInputMessage="1" showErrorMessage="1" sqref="BP39"/>
    <dataValidation allowBlank="1" showInputMessage="1" showErrorMessage="1" sqref="BP40"/>
    <dataValidation allowBlank="1" showInputMessage="1" showErrorMessage="1" sqref="BP41"/>
    <dataValidation allowBlank="1" showInputMessage="1" showErrorMessage="1" sqref="BP42"/>
    <dataValidation allowBlank="1" showInputMessage="1" showErrorMessage="1" sqref="BP43"/>
    <dataValidation allowBlank="1" showInputMessage="1" showErrorMessage="1" sqref="BP44"/>
    <dataValidation allowBlank="1" showInputMessage="1" showErrorMessage="1" sqref="BP45"/>
    <dataValidation allowBlank="1" showInputMessage="1" showErrorMessage="1" sqref="BP46"/>
    <dataValidation allowBlank="1" showInputMessage="1" showErrorMessage="1" sqref="BP47"/>
    <dataValidation allowBlank="1" showInputMessage="1" showErrorMessage="1" sqref="BP48"/>
    <dataValidation allowBlank="1" showInputMessage="1" showErrorMessage="1" sqref="BP49"/>
    <dataValidation allowBlank="1" showInputMessage="1" showErrorMessage="1" sqref="BP50"/>
    <dataValidation allowBlank="1" showInputMessage="1" showErrorMessage="1" sqref="BP51"/>
    <dataValidation allowBlank="1" showInputMessage="1" showErrorMessage="1" sqref="BP52"/>
    <dataValidation allowBlank="1" showInputMessage="1" showErrorMessage="1" sqref="BP53"/>
    <dataValidation allowBlank="1" showInputMessage="1" showErrorMessage="1" sqref="BP54"/>
    <dataValidation allowBlank="1" showInputMessage="1" showErrorMessage="1" sqref="BP55"/>
    <dataValidation allowBlank="1" showInputMessage="1" showErrorMessage="1" sqref="BP56"/>
    <dataValidation allowBlank="1" showInputMessage="1" showErrorMessage="1" sqref="BP57"/>
    <dataValidation allowBlank="1" showInputMessage="1" showErrorMessage="1" sqref="BP58"/>
    <dataValidation allowBlank="1" showInputMessage="1" showErrorMessage="1" sqref="BP59"/>
    <dataValidation allowBlank="1" showInputMessage="1" showErrorMessage="1" sqref="BP60"/>
    <dataValidation allowBlank="1" showInputMessage="1" showErrorMessage="1" sqref="BQ11"/>
    <dataValidation allowBlank="1" showInputMessage="1" showErrorMessage="1" sqref="BQ12"/>
    <dataValidation allowBlank="1" showInputMessage="1" showErrorMessage="1" sqref="BQ13"/>
    <dataValidation allowBlank="1" showInputMessage="1" showErrorMessage="1" sqref="BQ14"/>
    <dataValidation allowBlank="1" showInputMessage="1" showErrorMessage="1" sqref="BQ15"/>
    <dataValidation allowBlank="1" showInputMessage="1" showErrorMessage="1" sqref="BQ16"/>
    <dataValidation allowBlank="1" showInputMessage="1" showErrorMessage="1" sqref="BQ17"/>
    <dataValidation allowBlank="1" showInputMessage="1" showErrorMessage="1" sqref="BQ18"/>
    <dataValidation allowBlank="1" showInputMessage="1" showErrorMessage="1" sqref="BQ19"/>
    <dataValidation allowBlank="1" showInputMessage="1" showErrorMessage="1" sqref="BQ20"/>
    <dataValidation allowBlank="1" showInputMessage="1" showErrorMessage="1" sqref="BQ21"/>
    <dataValidation allowBlank="1" showInputMessage="1" showErrorMessage="1" sqref="BQ22"/>
    <dataValidation allowBlank="1" showInputMessage="1" showErrorMessage="1" sqref="BQ23"/>
    <dataValidation allowBlank="1" showInputMessage="1" showErrorMessage="1" sqref="BQ24"/>
    <dataValidation allowBlank="1" showInputMessage="1" showErrorMessage="1" sqref="BQ25"/>
    <dataValidation allowBlank="1" showInputMessage="1" showErrorMessage="1" sqref="BQ26"/>
    <dataValidation allowBlank="1" showInputMessage="1" showErrorMessage="1" sqref="BQ27"/>
    <dataValidation allowBlank="1" showInputMessage="1" showErrorMessage="1" sqref="BQ28"/>
    <dataValidation allowBlank="1" showInputMessage="1" showErrorMessage="1" sqref="BQ29"/>
    <dataValidation allowBlank="1" showInputMessage="1" showErrorMessage="1" sqref="BQ30"/>
    <dataValidation allowBlank="1" showInputMessage="1" showErrorMessage="1" sqref="BQ31"/>
    <dataValidation allowBlank="1" showInputMessage="1" showErrorMessage="1" sqref="BQ32"/>
    <dataValidation allowBlank="1" showInputMessage="1" showErrorMessage="1" sqref="BQ33"/>
    <dataValidation allowBlank="1" showInputMessage="1" showErrorMessage="1" sqref="BQ34"/>
    <dataValidation allowBlank="1" showInputMessage="1" showErrorMessage="1" sqref="BQ35"/>
    <dataValidation allowBlank="1" showInputMessage="1" showErrorMessage="1" sqref="BQ36"/>
    <dataValidation allowBlank="1" showInputMessage="1" showErrorMessage="1" sqref="BQ37"/>
    <dataValidation allowBlank="1" showInputMessage="1" showErrorMessage="1" sqref="BQ38"/>
    <dataValidation allowBlank="1" showInputMessage="1" showErrorMessage="1" sqref="BQ39"/>
    <dataValidation allowBlank="1" showInputMessage="1" showErrorMessage="1" sqref="BQ40"/>
    <dataValidation allowBlank="1" showInputMessage="1" showErrorMessage="1" sqref="BQ41"/>
    <dataValidation allowBlank="1" showInputMessage="1" showErrorMessage="1" sqref="BQ42"/>
    <dataValidation allowBlank="1" showInputMessage="1" showErrorMessage="1" sqref="BQ43"/>
    <dataValidation allowBlank="1" showInputMessage="1" showErrorMessage="1" sqref="BQ44"/>
    <dataValidation allowBlank="1" showInputMessage="1" showErrorMessage="1" sqref="BQ45"/>
    <dataValidation allowBlank="1" showInputMessage="1" showErrorMessage="1" sqref="BQ46"/>
    <dataValidation allowBlank="1" showInputMessage="1" showErrorMessage="1" sqref="BQ47"/>
    <dataValidation allowBlank="1" showInputMessage="1" showErrorMessage="1" sqref="BQ48"/>
    <dataValidation allowBlank="1" showInputMessage="1" showErrorMessage="1" sqref="BQ49"/>
    <dataValidation allowBlank="1" showInputMessage="1" showErrorMessage="1" sqref="BQ50"/>
    <dataValidation allowBlank="1" showInputMessage="1" showErrorMessage="1" sqref="BQ51"/>
    <dataValidation allowBlank="1" showInputMessage="1" showErrorMessage="1" sqref="BQ52"/>
    <dataValidation allowBlank="1" showInputMessage="1" showErrorMessage="1" sqref="BQ53"/>
    <dataValidation allowBlank="1" showInputMessage="1" showErrorMessage="1" sqref="BQ54"/>
    <dataValidation allowBlank="1" showInputMessage="1" showErrorMessage="1" sqref="BQ55"/>
    <dataValidation allowBlank="1" showInputMessage="1" showErrorMessage="1" sqref="BQ56"/>
    <dataValidation allowBlank="1" showInputMessage="1" showErrorMessage="1" sqref="BQ57"/>
    <dataValidation allowBlank="1" showInputMessage="1" showErrorMessage="1" sqref="BQ58"/>
    <dataValidation allowBlank="1" showInputMessage="1" showErrorMessage="1" sqref="BQ59"/>
    <dataValidation allowBlank="1" showInputMessage="1" showErrorMessage="1" sqref="BQ60"/>
    <dataValidation allowBlank="1" showInputMessage="1" showErrorMessage="1" sqref="BR11"/>
    <dataValidation allowBlank="1" showInputMessage="1" showErrorMessage="1" sqref="BR12"/>
    <dataValidation allowBlank="1" showInputMessage="1" showErrorMessage="1" sqref="BR13"/>
    <dataValidation allowBlank="1" showInputMessage="1" showErrorMessage="1" sqref="BR14"/>
    <dataValidation allowBlank="1" showInputMessage="1" showErrorMessage="1" sqref="BR15"/>
    <dataValidation allowBlank="1" showInputMessage="1" showErrorMessage="1" sqref="BR16"/>
    <dataValidation allowBlank="1" showInputMessage="1" showErrorMessage="1" sqref="BR17"/>
    <dataValidation allowBlank="1" showInputMessage="1" showErrorMessage="1" sqref="BR18"/>
    <dataValidation allowBlank="1" showInputMessage="1" showErrorMessage="1" sqref="BR19"/>
    <dataValidation allowBlank="1" showInputMessage="1" showErrorMessage="1" sqref="BR20"/>
    <dataValidation allowBlank="1" showInputMessage="1" showErrorMessage="1" sqref="BR21"/>
    <dataValidation allowBlank="1" showInputMessage="1" showErrorMessage="1" sqref="BR22"/>
    <dataValidation allowBlank="1" showInputMessage="1" showErrorMessage="1" sqref="BR23"/>
    <dataValidation allowBlank="1" showInputMessage="1" showErrorMessage="1" sqref="BR24"/>
    <dataValidation allowBlank="1" showInputMessage="1" showErrorMessage="1" sqref="BR25"/>
    <dataValidation allowBlank="1" showInputMessage="1" showErrorMessage="1" sqref="BR26"/>
    <dataValidation allowBlank="1" showInputMessage="1" showErrorMessage="1" sqref="BR27"/>
    <dataValidation allowBlank="1" showInputMessage="1" showErrorMessage="1" sqref="BR28"/>
    <dataValidation allowBlank="1" showInputMessage="1" showErrorMessage="1" sqref="BR29"/>
    <dataValidation allowBlank="1" showInputMessage="1" showErrorMessage="1" sqref="BR30"/>
    <dataValidation allowBlank="1" showInputMessage="1" showErrorMessage="1" sqref="BR31"/>
    <dataValidation allowBlank="1" showInputMessage="1" showErrorMessage="1" sqref="BR32"/>
    <dataValidation allowBlank="1" showInputMessage="1" showErrorMessage="1" sqref="BR33"/>
    <dataValidation allowBlank="1" showInputMessage="1" showErrorMessage="1" sqref="BR34"/>
    <dataValidation allowBlank="1" showInputMessage="1" showErrorMessage="1" sqref="BR35"/>
    <dataValidation allowBlank="1" showInputMessage="1" showErrorMessage="1" sqref="BR36"/>
    <dataValidation allowBlank="1" showInputMessage="1" showErrorMessage="1" sqref="BR37"/>
    <dataValidation allowBlank="1" showInputMessage="1" showErrorMessage="1" sqref="BR38"/>
    <dataValidation allowBlank="1" showInputMessage="1" showErrorMessage="1" sqref="BR39"/>
    <dataValidation allowBlank="1" showInputMessage="1" showErrorMessage="1" sqref="BR40"/>
    <dataValidation allowBlank="1" showInputMessage="1" showErrorMessage="1" sqref="BR41"/>
    <dataValidation allowBlank="1" showInputMessage="1" showErrorMessage="1" sqref="BR42"/>
    <dataValidation allowBlank="1" showInputMessage="1" showErrorMessage="1" sqref="BR43"/>
    <dataValidation allowBlank="1" showInputMessage="1" showErrorMessage="1" sqref="BR44"/>
    <dataValidation allowBlank="1" showInputMessage="1" showErrorMessage="1" sqref="BR45"/>
    <dataValidation allowBlank="1" showInputMessage="1" showErrorMessage="1" sqref="BR46"/>
    <dataValidation allowBlank="1" showInputMessage="1" showErrorMessage="1" sqref="BR47"/>
    <dataValidation allowBlank="1" showInputMessage="1" showErrorMessage="1" sqref="BR48"/>
    <dataValidation allowBlank="1" showInputMessage="1" showErrorMessage="1" sqref="BR49"/>
    <dataValidation allowBlank="1" showInputMessage="1" showErrorMessage="1" sqref="BR50"/>
    <dataValidation allowBlank="1" showInputMessage="1" showErrorMessage="1" sqref="BR51"/>
    <dataValidation allowBlank="1" showInputMessage="1" showErrorMessage="1" sqref="BR52"/>
    <dataValidation allowBlank="1" showInputMessage="1" showErrorMessage="1" sqref="BR53"/>
    <dataValidation allowBlank="1" showInputMessage="1" showErrorMessage="1" sqref="BR54"/>
    <dataValidation allowBlank="1" showInputMessage="1" showErrorMessage="1" sqref="BR55"/>
    <dataValidation allowBlank="1" showInputMessage="1" showErrorMessage="1" sqref="BR56"/>
    <dataValidation allowBlank="1" showInputMessage="1" showErrorMessage="1" sqref="BR57"/>
    <dataValidation allowBlank="1" showInputMessage="1" showErrorMessage="1" sqref="BR58"/>
    <dataValidation allowBlank="1" showInputMessage="1" showErrorMessage="1" sqref="BR59"/>
    <dataValidation allowBlank="1" showInputMessage="1" showErrorMessage="1" sqref="BR60"/>
    <dataValidation allowBlank="1" showInputMessage="1" showErrorMessage="1" sqref="CG11"/>
    <dataValidation allowBlank="1" showInputMessage="1" showErrorMessage="1" sqref="CG12"/>
    <dataValidation allowBlank="1" showInputMessage="1" showErrorMessage="1" sqref="CG13"/>
    <dataValidation allowBlank="1" showInputMessage="1" showErrorMessage="1" sqref="CG14"/>
    <dataValidation allowBlank="1" showInputMessage="1" showErrorMessage="1" sqref="CG15"/>
    <dataValidation allowBlank="1" showInputMessage="1" showErrorMessage="1" sqref="CG16"/>
    <dataValidation allowBlank="1" showInputMessage="1" showErrorMessage="1" sqref="CG17"/>
    <dataValidation allowBlank="1" showInputMessage="1" showErrorMessage="1" sqref="CG18"/>
    <dataValidation allowBlank="1" showInputMessage="1" showErrorMessage="1" sqref="CG19"/>
    <dataValidation allowBlank="1" showInputMessage="1" showErrorMessage="1" sqref="CG20"/>
    <dataValidation allowBlank="1" showInputMessage="1" showErrorMessage="1" sqref="CG21"/>
    <dataValidation allowBlank="1" showInputMessage="1" showErrorMessage="1" sqref="CG22"/>
    <dataValidation allowBlank="1" showInputMessage="1" showErrorMessage="1" sqref="CG23"/>
    <dataValidation allowBlank="1" showInputMessage="1" showErrorMessage="1" sqref="CG24"/>
    <dataValidation allowBlank="1" showInputMessage="1" showErrorMessage="1" sqref="CG25"/>
    <dataValidation allowBlank="1" showInputMessage="1" showErrorMessage="1" sqref="CG26"/>
    <dataValidation allowBlank="1" showInputMessage="1" showErrorMessage="1" sqref="CG27"/>
    <dataValidation allowBlank="1" showInputMessage="1" showErrorMessage="1" sqref="CG28"/>
    <dataValidation allowBlank="1" showInputMessage="1" showErrorMessage="1" sqref="CG29"/>
    <dataValidation allowBlank="1" showInputMessage="1" showErrorMessage="1" sqref="CG30"/>
    <dataValidation allowBlank="1" showInputMessage="1" showErrorMessage="1" sqref="CG31"/>
    <dataValidation allowBlank="1" showInputMessage="1" showErrorMessage="1" sqref="CG32"/>
    <dataValidation allowBlank="1" showInputMessage="1" showErrorMessage="1" sqref="CG33"/>
    <dataValidation allowBlank="1" showInputMessage="1" showErrorMessage="1" sqref="CG34"/>
    <dataValidation allowBlank="1" showInputMessage="1" showErrorMessage="1" sqref="CG35"/>
    <dataValidation allowBlank="1" showInputMessage="1" showErrorMessage="1" sqref="CG36"/>
    <dataValidation allowBlank="1" showInputMessage="1" showErrorMessage="1" sqref="CG37"/>
    <dataValidation allowBlank="1" showInputMessage="1" showErrorMessage="1" sqref="CG38"/>
    <dataValidation allowBlank="1" showInputMessage="1" showErrorMessage="1" sqref="CG39"/>
    <dataValidation allowBlank="1" showInputMessage="1" showErrorMessage="1" sqref="CG40"/>
    <dataValidation allowBlank="1" showInputMessage="1" showErrorMessage="1" sqref="CG41"/>
    <dataValidation allowBlank="1" showInputMessage="1" showErrorMessage="1" sqref="CG42"/>
    <dataValidation allowBlank="1" showInputMessage="1" showErrorMessage="1" sqref="CG43"/>
    <dataValidation allowBlank="1" showInputMessage="1" showErrorMessage="1" sqref="CG44"/>
    <dataValidation allowBlank="1" showInputMessage="1" showErrorMessage="1" sqref="CG45"/>
    <dataValidation allowBlank="1" showInputMessage="1" showErrorMessage="1" sqref="CG46"/>
    <dataValidation allowBlank="1" showInputMessage="1" showErrorMessage="1" sqref="CG47"/>
    <dataValidation allowBlank="1" showInputMessage="1" showErrorMessage="1" sqref="CG48"/>
    <dataValidation allowBlank="1" showInputMessage="1" showErrorMessage="1" sqref="CG49"/>
    <dataValidation allowBlank="1" showInputMessage="1" showErrorMessage="1" sqref="CG50"/>
    <dataValidation allowBlank="1" showInputMessage="1" showErrorMessage="1" sqref="CG51"/>
    <dataValidation allowBlank="1" showInputMessage="1" showErrorMessage="1" sqref="CG52"/>
    <dataValidation allowBlank="1" showInputMessage="1" showErrorMessage="1" sqref="CG53"/>
    <dataValidation allowBlank="1" showInputMessage="1" showErrorMessage="1" sqref="CG54"/>
    <dataValidation allowBlank="1" showInputMessage="1" showErrorMessage="1" sqref="CG55"/>
    <dataValidation allowBlank="1" showInputMessage="1" showErrorMessage="1" sqref="CG56"/>
    <dataValidation allowBlank="1" showInputMessage="1" showErrorMessage="1" sqref="CG57"/>
    <dataValidation allowBlank="1" showInputMessage="1" showErrorMessage="1" sqref="CG58"/>
    <dataValidation allowBlank="1" showInputMessage="1" showErrorMessage="1" sqref="CG59"/>
    <dataValidation allowBlank="1" showInputMessage="1" showErrorMessage="1" sqref="CG60"/>
    <dataValidation allowBlank="1" showInputMessage="1" showErrorMessage="1" sqref="CH11"/>
    <dataValidation allowBlank="1" showInputMessage="1" showErrorMessage="1" sqref="CH12"/>
    <dataValidation allowBlank="1" showInputMessage="1" showErrorMessage="1" sqref="CH13"/>
    <dataValidation allowBlank="1" showInputMessage="1" showErrorMessage="1" sqref="CH14"/>
    <dataValidation allowBlank="1" showInputMessage="1" showErrorMessage="1" sqref="CH15"/>
    <dataValidation allowBlank="1" showInputMessage="1" showErrorMessage="1" sqref="CH16"/>
    <dataValidation allowBlank="1" showInputMessage="1" showErrorMessage="1" sqref="CH17"/>
    <dataValidation allowBlank="1" showInputMessage="1" showErrorMessage="1" sqref="CH18"/>
    <dataValidation allowBlank="1" showInputMessage="1" showErrorMessage="1" sqref="CH19"/>
    <dataValidation allowBlank="1" showInputMessage="1" showErrorMessage="1" sqref="CH20"/>
    <dataValidation allowBlank="1" showInputMessage="1" showErrorMessage="1" sqref="CH21"/>
    <dataValidation allowBlank="1" showInputMessage="1" showErrorMessage="1" sqref="CH22"/>
    <dataValidation allowBlank="1" showInputMessage="1" showErrorMessage="1" sqref="CH23"/>
    <dataValidation allowBlank="1" showInputMessage="1" showErrorMessage="1" sqref="CH24"/>
    <dataValidation allowBlank="1" showInputMessage="1" showErrorMessage="1" sqref="CH25"/>
    <dataValidation allowBlank="1" showInputMessage="1" showErrorMessage="1" sqref="CH26"/>
    <dataValidation allowBlank="1" showInputMessage="1" showErrorMessage="1" sqref="CH27"/>
    <dataValidation allowBlank="1" showInputMessage="1" showErrorMessage="1" sqref="CH28"/>
    <dataValidation allowBlank="1" showInputMessage="1" showErrorMessage="1" sqref="CH29"/>
    <dataValidation allowBlank="1" showInputMessage="1" showErrorMessage="1" sqref="CH30"/>
    <dataValidation allowBlank="1" showInputMessage="1" showErrorMessage="1" sqref="CH31"/>
    <dataValidation allowBlank="1" showInputMessage="1" showErrorMessage="1" sqref="CH32"/>
    <dataValidation allowBlank="1" showInputMessage="1" showErrorMessage="1" sqref="CH33"/>
    <dataValidation allowBlank="1" showInputMessage="1" showErrorMessage="1" sqref="CH34"/>
    <dataValidation allowBlank="1" showInputMessage="1" showErrorMessage="1" sqref="CH35"/>
    <dataValidation allowBlank="1" showInputMessage="1" showErrorMessage="1" sqref="CH36"/>
    <dataValidation allowBlank="1" showInputMessage="1" showErrorMessage="1" sqref="CH37"/>
    <dataValidation allowBlank="1" showInputMessage="1" showErrorMessage="1" sqref="CH38"/>
    <dataValidation allowBlank="1" showInputMessage="1" showErrorMessage="1" sqref="CH39"/>
    <dataValidation allowBlank="1" showInputMessage="1" showErrorMessage="1" sqref="CH40"/>
    <dataValidation allowBlank="1" showInputMessage="1" showErrorMessage="1" sqref="CH41"/>
    <dataValidation allowBlank="1" showInputMessage="1" showErrorMessage="1" sqref="CH42"/>
    <dataValidation allowBlank="1" showInputMessage="1" showErrorMessage="1" sqref="CH43"/>
    <dataValidation allowBlank="1" showInputMessage="1" showErrorMessage="1" sqref="CH44"/>
    <dataValidation allowBlank="1" showInputMessage="1" showErrorMessage="1" sqref="CH45"/>
    <dataValidation allowBlank="1" showInputMessage="1" showErrorMessage="1" sqref="CH46"/>
    <dataValidation allowBlank="1" showInputMessage="1" showErrorMessage="1" sqref="CH47"/>
    <dataValidation allowBlank="1" showInputMessage="1" showErrorMessage="1" sqref="CH48"/>
    <dataValidation allowBlank="1" showInputMessage="1" showErrorMessage="1" sqref="CH49"/>
    <dataValidation allowBlank="1" showInputMessage="1" showErrorMessage="1" sqref="CH50"/>
    <dataValidation allowBlank="1" showInputMessage="1" showErrorMessage="1" sqref="CH51"/>
    <dataValidation allowBlank="1" showInputMessage="1" showErrorMessage="1" sqref="CH52"/>
    <dataValidation allowBlank="1" showInputMessage="1" showErrorMessage="1" sqref="CH53"/>
    <dataValidation allowBlank="1" showInputMessage="1" showErrorMessage="1" sqref="CH54"/>
    <dataValidation allowBlank="1" showInputMessage="1" showErrorMessage="1" sqref="CH55"/>
    <dataValidation allowBlank="1" showInputMessage="1" showErrorMessage="1" sqref="CH56"/>
    <dataValidation allowBlank="1" showInputMessage="1" showErrorMessage="1" sqref="CH57"/>
    <dataValidation allowBlank="1" showInputMessage="1" showErrorMessage="1" sqref="CH58"/>
    <dataValidation allowBlank="1" showInputMessage="1" showErrorMessage="1" sqref="CH59"/>
    <dataValidation allowBlank="1" showInputMessage="1" showErrorMessage="1" sqref="CH60"/>
    <dataValidation allowBlank="1" showInputMessage="1" showErrorMessage="1" sqref="CI11"/>
    <dataValidation allowBlank="1" showInputMessage="1" showErrorMessage="1" sqref="CI12"/>
    <dataValidation allowBlank="1" showInputMessage="1" showErrorMessage="1" sqref="CI13"/>
    <dataValidation allowBlank="1" showInputMessage="1" showErrorMessage="1" sqref="CI14"/>
    <dataValidation allowBlank="1" showInputMessage="1" showErrorMessage="1" sqref="CI15"/>
    <dataValidation allowBlank="1" showInputMessage="1" showErrorMessage="1" sqref="CI16"/>
    <dataValidation allowBlank="1" showInputMessage="1" showErrorMessage="1" sqref="CI17"/>
    <dataValidation allowBlank="1" showInputMessage="1" showErrorMessage="1" sqref="CI18"/>
    <dataValidation allowBlank="1" showInputMessage="1" showErrorMessage="1" sqref="CI19"/>
    <dataValidation allowBlank="1" showInputMessage="1" showErrorMessage="1" sqref="CI20"/>
    <dataValidation allowBlank="1" showInputMessage="1" showErrorMessage="1" sqref="CI21"/>
    <dataValidation allowBlank="1" showInputMessage="1" showErrorMessage="1" sqref="CI22"/>
    <dataValidation allowBlank="1" showInputMessage="1" showErrorMessage="1" sqref="CI23"/>
    <dataValidation allowBlank="1" showInputMessage="1" showErrorMessage="1" sqref="CI24"/>
    <dataValidation allowBlank="1" showInputMessage="1" showErrorMessage="1" sqref="CI25"/>
    <dataValidation allowBlank="1" showInputMessage="1" showErrorMessage="1" sqref="CI26"/>
    <dataValidation allowBlank="1" showInputMessage="1" showErrorMessage="1" sqref="CI27"/>
    <dataValidation allowBlank="1" showInputMessage="1" showErrorMessage="1" sqref="CI28"/>
    <dataValidation allowBlank="1" showInputMessage="1" showErrorMessage="1" sqref="CI29"/>
    <dataValidation allowBlank="1" showInputMessage="1" showErrorMessage="1" sqref="CI30"/>
    <dataValidation allowBlank="1" showInputMessage="1" showErrorMessage="1" sqref="CI31"/>
    <dataValidation allowBlank="1" showInputMessage="1" showErrorMessage="1" sqref="CI32"/>
    <dataValidation allowBlank="1" showInputMessage="1" showErrorMessage="1" sqref="CI33"/>
    <dataValidation allowBlank="1" showInputMessage="1" showErrorMessage="1" sqref="CI34"/>
    <dataValidation allowBlank="1" showInputMessage="1" showErrorMessage="1" sqref="CI35"/>
    <dataValidation allowBlank="1" showInputMessage="1" showErrorMessage="1" sqref="CI36"/>
    <dataValidation allowBlank="1" showInputMessage="1" showErrorMessage="1" sqref="CI37"/>
    <dataValidation allowBlank="1" showInputMessage="1" showErrorMessage="1" sqref="CI38"/>
    <dataValidation allowBlank="1" showInputMessage="1" showErrorMessage="1" sqref="CI39"/>
    <dataValidation allowBlank="1" showInputMessage="1" showErrorMessage="1" sqref="CI40"/>
    <dataValidation allowBlank="1" showInputMessage="1" showErrorMessage="1" sqref="CI41"/>
    <dataValidation allowBlank="1" showInputMessage="1" showErrorMessage="1" sqref="CI42"/>
    <dataValidation allowBlank="1" showInputMessage="1" showErrorMessage="1" sqref="CI43"/>
    <dataValidation allowBlank="1" showInputMessage="1" showErrorMessage="1" sqref="CI44"/>
    <dataValidation allowBlank="1" showInputMessage="1" showErrorMessage="1" sqref="CI45"/>
    <dataValidation allowBlank="1" showInputMessage="1" showErrorMessage="1" sqref="CI46"/>
    <dataValidation allowBlank="1" showInputMessage="1" showErrorMessage="1" sqref="CI47"/>
    <dataValidation allowBlank="1" showInputMessage="1" showErrorMessage="1" sqref="CI48"/>
    <dataValidation allowBlank="1" showInputMessage="1" showErrorMessage="1" sqref="CI49"/>
    <dataValidation allowBlank="1" showInputMessage="1" showErrorMessage="1" sqref="CI50"/>
    <dataValidation allowBlank="1" showInputMessage="1" showErrorMessage="1" sqref="CI51"/>
    <dataValidation allowBlank="1" showInputMessage="1" showErrorMessage="1" sqref="CI52"/>
    <dataValidation allowBlank="1" showInputMessage="1" showErrorMessage="1" sqref="CI53"/>
    <dataValidation allowBlank="1" showInputMessage="1" showErrorMessage="1" sqref="CI54"/>
    <dataValidation allowBlank="1" showInputMessage="1" showErrorMessage="1" sqref="CI55"/>
    <dataValidation allowBlank="1" showInputMessage="1" showErrorMessage="1" sqref="CI56"/>
    <dataValidation allowBlank="1" showInputMessage="1" showErrorMessage="1" sqref="CI57"/>
    <dataValidation allowBlank="1" showInputMessage="1" showErrorMessage="1" sqref="CI58"/>
    <dataValidation allowBlank="1" showInputMessage="1" showErrorMessage="1" sqref="CI59"/>
    <dataValidation allowBlank="1" showInputMessage="1" showErrorMessage="1" sqref="CI60"/>
    <dataValidation allowBlank="1" showInputMessage="1" showErrorMessage="1" sqref="CJ11"/>
    <dataValidation allowBlank="1" showInputMessage="1" showErrorMessage="1" sqref="CJ12"/>
    <dataValidation allowBlank="1" showInputMessage="1" showErrorMessage="1" sqref="CJ13"/>
    <dataValidation allowBlank="1" showInputMessage="1" showErrorMessage="1" sqref="CJ14"/>
    <dataValidation allowBlank="1" showInputMessage="1" showErrorMessage="1" sqref="CJ15"/>
    <dataValidation allowBlank="1" showInputMessage="1" showErrorMessage="1" sqref="CJ16"/>
    <dataValidation allowBlank="1" showInputMessage="1" showErrorMessage="1" sqref="CJ17"/>
    <dataValidation allowBlank="1" showInputMessage="1" showErrorMessage="1" sqref="CJ18"/>
    <dataValidation allowBlank="1" showInputMessage="1" showErrorMessage="1" sqref="CJ19"/>
    <dataValidation allowBlank="1" showInputMessage="1" showErrorMessage="1" sqref="CJ20"/>
    <dataValidation allowBlank="1" showInputMessage="1" showErrorMessage="1" sqref="CJ21"/>
    <dataValidation allowBlank="1" showInputMessage="1" showErrorMessage="1" sqref="CJ22"/>
    <dataValidation allowBlank="1" showInputMessage="1" showErrorMessage="1" sqref="CJ23"/>
    <dataValidation allowBlank="1" showInputMessage="1" showErrorMessage="1" sqref="CJ24"/>
    <dataValidation allowBlank="1" showInputMessage="1" showErrorMessage="1" sqref="CJ25"/>
    <dataValidation allowBlank="1" showInputMessage="1" showErrorMessage="1" sqref="CJ26"/>
    <dataValidation allowBlank="1" showInputMessage="1" showErrorMessage="1" sqref="CJ27"/>
    <dataValidation allowBlank="1" showInputMessage="1" showErrorMessage="1" sqref="CJ28"/>
    <dataValidation allowBlank="1" showInputMessage="1" showErrorMessage="1" sqref="CJ29"/>
    <dataValidation allowBlank="1" showInputMessage="1" showErrorMessage="1" sqref="CJ30"/>
    <dataValidation allowBlank="1" showInputMessage="1" showErrorMessage="1" sqref="CJ31"/>
    <dataValidation allowBlank="1" showInputMessage="1" showErrorMessage="1" sqref="CJ32"/>
    <dataValidation allowBlank="1" showInputMessage="1" showErrorMessage="1" sqref="CJ33"/>
    <dataValidation allowBlank="1" showInputMessage="1" showErrorMessage="1" sqref="CJ34"/>
    <dataValidation allowBlank="1" showInputMessage="1" showErrorMessage="1" sqref="CJ35"/>
    <dataValidation allowBlank="1" showInputMessage="1" showErrorMessage="1" sqref="CJ36"/>
    <dataValidation allowBlank="1" showInputMessage="1" showErrorMessage="1" sqref="CJ37"/>
    <dataValidation allowBlank="1" showInputMessage="1" showErrorMessage="1" sqref="CJ38"/>
    <dataValidation allowBlank="1" showInputMessage="1" showErrorMessage="1" sqref="CJ39"/>
    <dataValidation allowBlank="1" showInputMessage="1" showErrorMessage="1" sqref="CJ40"/>
    <dataValidation allowBlank="1" showInputMessage="1" showErrorMessage="1" sqref="CJ41"/>
    <dataValidation allowBlank="1" showInputMessage="1" showErrorMessage="1" sqref="CJ42"/>
    <dataValidation allowBlank="1" showInputMessage="1" showErrorMessage="1" sqref="CJ43"/>
    <dataValidation allowBlank="1" showInputMessage="1" showErrorMessage="1" sqref="CJ44"/>
    <dataValidation allowBlank="1" showInputMessage="1" showErrorMessage="1" sqref="CJ45"/>
    <dataValidation allowBlank="1" showInputMessage="1" showErrorMessage="1" sqref="CJ46"/>
    <dataValidation allowBlank="1" showInputMessage="1" showErrorMessage="1" sqref="CJ47"/>
    <dataValidation allowBlank="1" showInputMessage="1" showErrorMessage="1" sqref="CJ48"/>
    <dataValidation allowBlank="1" showInputMessage="1" showErrorMessage="1" sqref="CJ49"/>
    <dataValidation allowBlank="1" showInputMessage="1" showErrorMessage="1" sqref="CJ50"/>
    <dataValidation allowBlank="1" showInputMessage="1" showErrorMessage="1" sqref="CJ51"/>
    <dataValidation allowBlank="1" showInputMessage="1" showErrorMessage="1" sqref="CJ52"/>
    <dataValidation allowBlank="1" showInputMessage="1" showErrorMessage="1" sqref="CJ53"/>
    <dataValidation allowBlank="1" showInputMessage="1" showErrorMessage="1" sqref="CJ54"/>
    <dataValidation allowBlank="1" showInputMessage="1" showErrorMessage="1" sqref="CJ55"/>
    <dataValidation allowBlank="1" showInputMessage="1" showErrorMessage="1" sqref="CJ56"/>
    <dataValidation allowBlank="1" showInputMessage="1" showErrorMessage="1" sqref="CJ57"/>
    <dataValidation allowBlank="1" showInputMessage="1" showErrorMessage="1" sqref="CJ58"/>
    <dataValidation allowBlank="1" showInputMessage="1" showErrorMessage="1" sqref="CJ59"/>
    <dataValidation allowBlank="1" showInputMessage="1" showErrorMessage="1" sqref="CJ60"/>
    <dataValidation allowBlank="1" showInputMessage="1" showErrorMessage="1" sqref="CK11"/>
    <dataValidation allowBlank="1" showInputMessage="1" showErrorMessage="1" sqref="CK12"/>
    <dataValidation allowBlank="1" showInputMessage="1" showErrorMessage="1" sqref="CK13"/>
    <dataValidation allowBlank="1" showInputMessage="1" showErrorMessage="1" sqref="CK14"/>
    <dataValidation allowBlank="1" showInputMessage="1" showErrorMessage="1" sqref="CK15"/>
    <dataValidation allowBlank="1" showInputMessage="1" showErrorMessage="1" sqref="CK16"/>
    <dataValidation allowBlank="1" showInputMessage="1" showErrorMessage="1" sqref="CK17"/>
    <dataValidation allowBlank="1" showInputMessage="1" showErrorMessage="1" sqref="CK18"/>
    <dataValidation allowBlank="1" showInputMessage="1" showErrorMessage="1" sqref="CK19"/>
    <dataValidation allowBlank="1" showInputMessage="1" showErrorMessage="1" sqref="CK20"/>
    <dataValidation allowBlank="1" showInputMessage="1" showErrorMessage="1" sqref="CK21"/>
    <dataValidation allowBlank="1" showInputMessage="1" showErrorMessage="1" sqref="CK22"/>
    <dataValidation allowBlank="1" showInputMessage="1" showErrorMessage="1" sqref="CK23"/>
    <dataValidation allowBlank="1" showInputMessage="1" showErrorMessage="1" sqref="CK24"/>
    <dataValidation allowBlank="1" showInputMessage="1" showErrorMessage="1" sqref="CK25"/>
    <dataValidation allowBlank="1" showInputMessage="1" showErrorMessage="1" sqref="CK26"/>
    <dataValidation allowBlank="1" showInputMessage="1" showErrorMessage="1" sqref="CK27"/>
    <dataValidation allowBlank="1" showInputMessage="1" showErrorMessage="1" sqref="CK28"/>
    <dataValidation allowBlank="1" showInputMessage="1" showErrorMessage="1" sqref="CK29"/>
    <dataValidation allowBlank="1" showInputMessage="1" showErrorMessage="1" sqref="CK30"/>
    <dataValidation allowBlank="1" showInputMessage="1" showErrorMessage="1" sqref="CK31"/>
    <dataValidation allowBlank="1" showInputMessage="1" showErrorMessage="1" sqref="CK32"/>
    <dataValidation allowBlank="1" showInputMessage="1" showErrorMessage="1" sqref="CK33"/>
    <dataValidation allowBlank="1" showInputMessage="1" showErrorMessage="1" sqref="CK34"/>
    <dataValidation allowBlank="1" showInputMessage="1" showErrorMessage="1" sqref="CK35"/>
    <dataValidation allowBlank="1" showInputMessage="1" showErrorMessage="1" sqref="CK36"/>
    <dataValidation allowBlank="1" showInputMessage="1" showErrorMessage="1" sqref="CK37"/>
    <dataValidation allowBlank="1" showInputMessage="1" showErrorMessage="1" sqref="CK38"/>
    <dataValidation allowBlank="1" showInputMessage="1" showErrorMessage="1" sqref="CK39"/>
    <dataValidation allowBlank="1" showInputMessage="1" showErrorMessage="1" sqref="CK40"/>
    <dataValidation allowBlank="1" showInputMessage="1" showErrorMessage="1" sqref="CK41"/>
    <dataValidation allowBlank="1" showInputMessage="1" showErrorMessage="1" sqref="CK42"/>
    <dataValidation allowBlank="1" showInputMessage="1" showErrorMessage="1" sqref="CK43"/>
    <dataValidation allowBlank="1" showInputMessage="1" showErrorMessage="1" sqref="CK44"/>
    <dataValidation allowBlank="1" showInputMessage="1" showErrorMessage="1" sqref="CK45"/>
    <dataValidation allowBlank="1" showInputMessage="1" showErrorMessage="1" sqref="CK46"/>
    <dataValidation allowBlank="1" showInputMessage="1" showErrorMessage="1" sqref="CK47"/>
    <dataValidation allowBlank="1" showInputMessage="1" showErrorMessage="1" sqref="CK48"/>
    <dataValidation allowBlank="1" showInputMessage="1" showErrorMessage="1" sqref="CK49"/>
    <dataValidation allowBlank="1" showInputMessage="1" showErrorMessage="1" sqref="CK50"/>
    <dataValidation allowBlank="1" showInputMessage="1" showErrorMessage="1" sqref="CK51"/>
    <dataValidation allowBlank="1" showInputMessage="1" showErrorMessage="1" sqref="CK52"/>
    <dataValidation allowBlank="1" showInputMessage="1" showErrorMessage="1" sqref="CK53"/>
    <dataValidation allowBlank="1" showInputMessage="1" showErrorMessage="1" sqref="CK54"/>
    <dataValidation allowBlank="1" showInputMessage="1" showErrorMessage="1" sqref="CK55"/>
    <dataValidation allowBlank="1" showInputMessage="1" showErrorMessage="1" sqref="CK56"/>
    <dataValidation allowBlank="1" showInputMessage="1" showErrorMessage="1" sqref="CK57"/>
    <dataValidation allowBlank="1" showInputMessage="1" showErrorMessage="1" sqref="CK58"/>
    <dataValidation allowBlank="1" showInputMessage="1" showErrorMessage="1" sqref="CK59"/>
    <dataValidation allowBlank="1" showInputMessage="1" showErrorMessage="1" sqref="CK60"/>
    <dataValidation allowBlank="1" showInputMessage="1" showErrorMessage="1" sqref="CL11"/>
    <dataValidation allowBlank="1" showInputMessage="1" showErrorMessage="1" sqref="CL12"/>
    <dataValidation allowBlank="1" showInputMessage="1" showErrorMessage="1" sqref="CL13"/>
    <dataValidation allowBlank="1" showInputMessage="1" showErrorMessage="1" sqref="CL14"/>
    <dataValidation allowBlank="1" showInputMessage="1" showErrorMessage="1" sqref="CL15"/>
    <dataValidation allowBlank="1" showInputMessage="1" showErrorMessage="1" sqref="CL16"/>
    <dataValidation allowBlank="1" showInputMessage="1" showErrorMessage="1" sqref="CL17"/>
    <dataValidation allowBlank="1" showInputMessage="1" showErrorMessage="1" sqref="CL18"/>
    <dataValidation allowBlank="1" showInputMessage="1" showErrorMessage="1" sqref="CL19"/>
    <dataValidation allowBlank="1" showInputMessage="1" showErrorMessage="1" sqref="CL20"/>
    <dataValidation allowBlank="1" showInputMessage="1" showErrorMessage="1" sqref="CL21"/>
    <dataValidation allowBlank="1" showInputMessage="1" showErrorMessage="1" sqref="CL22"/>
    <dataValidation allowBlank="1" showInputMessage="1" showErrorMessage="1" sqref="CL23"/>
    <dataValidation allowBlank="1" showInputMessage="1" showErrorMessage="1" sqref="CL24"/>
    <dataValidation allowBlank="1" showInputMessage="1" showErrorMessage="1" sqref="CL25"/>
    <dataValidation allowBlank="1" showInputMessage="1" showErrorMessage="1" sqref="CL26"/>
    <dataValidation allowBlank="1" showInputMessage="1" showErrorMessage="1" sqref="CL27"/>
    <dataValidation allowBlank="1" showInputMessage="1" showErrorMessage="1" sqref="CL28"/>
    <dataValidation allowBlank="1" showInputMessage="1" showErrorMessage="1" sqref="CL29"/>
    <dataValidation allowBlank="1" showInputMessage="1" showErrorMessage="1" sqref="CL30"/>
    <dataValidation allowBlank="1" showInputMessage="1" showErrorMessage="1" sqref="CL31"/>
    <dataValidation allowBlank="1" showInputMessage="1" showErrorMessage="1" sqref="CL32"/>
    <dataValidation allowBlank="1" showInputMessage="1" showErrorMessage="1" sqref="CL33"/>
    <dataValidation allowBlank="1" showInputMessage="1" showErrorMessage="1" sqref="CL34"/>
    <dataValidation allowBlank="1" showInputMessage="1" showErrorMessage="1" sqref="CL35"/>
    <dataValidation allowBlank="1" showInputMessage="1" showErrorMessage="1" sqref="CL36"/>
    <dataValidation allowBlank="1" showInputMessage="1" showErrorMessage="1" sqref="CL37"/>
    <dataValidation allowBlank="1" showInputMessage="1" showErrorMessage="1" sqref="CL38"/>
    <dataValidation allowBlank="1" showInputMessage="1" showErrorMessage="1" sqref="CL39"/>
    <dataValidation allowBlank="1" showInputMessage="1" showErrorMessage="1" sqref="CL40"/>
    <dataValidation allowBlank="1" showInputMessage="1" showErrorMessage="1" sqref="CL41"/>
    <dataValidation allowBlank="1" showInputMessage="1" showErrorMessage="1" sqref="CL42"/>
    <dataValidation allowBlank="1" showInputMessage="1" showErrorMessage="1" sqref="CL43"/>
    <dataValidation allowBlank="1" showInputMessage="1" showErrorMessage="1" sqref="CL44"/>
    <dataValidation allowBlank="1" showInputMessage="1" showErrorMessage="1" sqref="CL45"/>
    <dataValidation allowBlank="1" showInputMessage="1" showErrorMessage="1" sqref="CL46"/>
    <dataValidation allowBlank="1" showInputMessage="1" showErrorMessage="1" sqref="CL47"/>
    <dataValidation allowBlank="1" showInputMessage="1" showErrorMessage="1" sqref="CL48"/>
    <dataValidation allowBlank="1" showInputMessage="1" showErrorMessage="1" sqref="CL49"/>
    <dataValidation allowBlank="1" showInputMessage="1" showErrorMessage="1" sqref="CL50"/>
    <dataValidation allowBlank="1" showInputMessage="1" showErrorMessage="1" sqref="CL51"/>
    <dataValidation allowBlank="1" showInputMessage="1" showErrorMessage="1" sqref="CL52"/>
    <dataValidation allowBlank="1" showInputMessage="1" showErrorMessage="1" sqref="CL53"/>
    <dataValidation allowBlank="1" showInputMessage="1" showErrorMessage="1" sqref="CL54"/>
    <dataValidation allowBlank="1" showInputMessage="1" showErrorMessage="1" sqref="CL55"/>
    <dataValidation allowBlank="1" showInputMessage="1" showErrorMessage="1" sqref="CL56"/>
    <dataValidation allowBlank="1" showInputMessage="1" showErrorMessage="1" sqref="CL57"/>
    <dataValidation allowBlank="1" showInputMessage="1" showErrorMessage="1" sqref="CL58"/>
    <dataValidation allowBlank="1" showInputMessage="1" showErrorMessage="1" sqref="CL59"/>
    <dataValidation allowBlank="1" showInputMessage="1" showErrorMessage="1" sqref="CL60"/>
    <dataValidation allowBlank="1" showInputMessage="1" showErrorMessage="1" sqref="T11"/>
    <dataValidation allowBlank="1" showInputMessage="1" showErrorMessage="1" sqref="T12"/>
    <dataValidation allowBlank="1" showInputMessage="1" showErrorMessage="1" sqref="T13"/>
    <dataValidation allowBlank="1" showInputMessage="1" showErrorMessage="1" sqref="T14"/>
    <dataValidation allowBlank="1" showInputMessage="1" showErrorMessage="1" sqref="T15"/>
    <dataValidation allowBlank="1" showInputMessage="1" showErrorMessage="1" sqref="T16"/>
    <dataValidation allowBlank="1" showInputMessage="1" showErrorMessage="1" sqref="T17"/>
    <dataValidation allowBlank="1" showInputMessage="1" showErrorMessage="1" sqref="T18"/>
    <dataValidation allowBlank="1" showInputMessage="1" showErrorMessage="1" sqref="T19"/>
    <dataValidation allowBlank="1" showInputMessage="1" showErrorMessage="1" sqref="T20"/>
    <dataValidation allowBlank="1" showInputMessage="1" showErrorMessage="1" sqref="T21"/>
    <dataValidation allowBlank="1" showInputMessage="1" showErrorMessage="1" sqref="T22"/>
    <dataValidation allowBlank="1" showInputMessage="1" showErrorMessage="1" sqref="T23"/>
    <dataValidation allowBlank="1" showInputMessage="1" showErrorMessage="1" sqref="T24"/>
    <dataValidation allowBlank="1" showInputMessage="1" showErrorMessage="1" sqref="T25"/>
    <dataValidation allowBlank="1" showInputMessage="1" showErrorMessage="1" sqref="T26"/>
    <dataValidation allowBlank="1" showInputMessage="1" showErrorMessage="1" sqref="T27"/>
    <dataValidation allowBlank="1" showInputMessage="1" showErrorMessage="1" sqref="T28"/>
    <dataValidation allowBlank="1" showInputMessage="1" showErrorMessage="1" sqref="T29"/>
    <dataValidation allowBlank="1" showInputMessage="1" showErrorMessage="1" sqref="T30"/>
    <dataValidation allowBlank="1" showInputMessage="1" showErrorMessage="1" sqref="T31"/>
    <dataValidation allowBlank="1" showInputMessage="1" showErrorMessage="1" sqref="T32"/>
    <dataValidation allowBlank="1" showInputMessage="1" showErrorMessage="1" sqref="T33"/>
    <dataValidation allowBlank="1" showInputMessage="1" showErrorMessage="1" sqref="T34"/>
    <dataValidation allowBlank="1" showInputMessage="1" showErrorMessage="1" sqref="T35"/>
    <dataValidation allowBlank="1" showInputMessage="1" showErrorMessage="1" sqref="T36"/>
    <dataValidation allowBlank="1" showInputMessage="1" showErrorMessage="1" sqref="T37"/>
    <dataValidation allowBlank="1" showInputMessage="1" showErrorMessage="1" sqref="T38"/>
    <dataValidation allowBlank="1" showInputMessage="1" showErrorMessage="1" sqref="T39"/>
    <dataValidation allowBlank="1" showInputMessage="1" showErrorMessage="1" sqref="T40"/>
    <dataValidation allowBlank="1" showInputMessage="1" showErrorMessage="1" sqref="T41"/>
    <dataValidation allowBlank="1" showInputMessage="1" showErrorMessage="1" sqref="T42"/>
    <dataValidation allowBlank="1" showInputMessage="1" showErrorMessage="1" sqref="T43"/>
    <dataValidation allowBlank="1" showInputMessage="1" showErrorMessage="1" sqref="T44"/>
    <dataValidation allowBlank="1" showInputMessage="1" showErrorMessage="1" sqref="T45"/>
    <dataValidation allowBlank="1" showInputMessage="1" showErrorMessage="1" sqref="T46"/>
    <dataValidation allowBlank="1" showInputMessage="1" showErrorMessage="1" sqref="T47"/>
    <dataValidation allowBlank="1" showInputMessage="1" showErrorMessage="1" sqref="T48"/>
    <dataValidation allowBlank="1" showInputMessage="1" showErrorMessage="1" sqref="T49"/>
    <dataValidation allowBlank="1" showInputMessage="1" showErrorMessage="1" sqref="T50"/>
    <dataValidation allowBlank="1" showInputMessage="1" showErrorMessage="1" sqref="T51"/>
    <dataValidation allowBlank="1" showInputMessage="1" showErrorMessage="1" sqref="T52"/>
    <dataValidation allowBlank="1" showInputMessage="1" showErrorMessage="1" sqref="T53"/>
    <dataValidation allowBlank="1" showInputMessage="1" showErrorMessage="1" sqref="T54"/>
    <dataValidation allowBlank="1" showInputMessage="1" showErrorMessage="1" sqref="T55"/>
    <dataValidation allowBlank="1" showInputMessage="1" showErrorMessage="1" sqref="T56"/>
    <dataValidation allowBlank="1" showInputMessage="1" showErrorMessage="1" sqref="T57"/>
    <dataValidation allowBlank="1" showInputMessage="1" showErrorMessage="1" sqref="T58"/>
    <dataValidation allowBlank="1" showInputMessage="1" showErrorMessage="1" sqref="T59"/>
    <dataValidation allowBlank="1" showInputMessage="1" showErrorMessage="1" sqref="T60"/>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60"/>
  <sheetViews>
    <sheetView tabSelected="1" workbookViewId="0">
      <pane xSplit="3" ySplit="10" topLeftCell="CR43" activePane="bottomRight" state="frozen"/>
      <selection pane="topRight"/>
      <selection pane="bottomLeft"/>
      <selection pane="bottomRight" activeCell="CS12" sqref="CS12:CS46"/>
    </sheetView>
  </sheetViews>
  <sheetFormatPr defaultRowHeight="15" x14ac:dyDescent="0.25"/>
  <cols>
    <col min="1" max="1" width="6.5703125" customWidth="1"/>
    <col min="2" max="2" width="9.140625" hidden="1" customWidth="1"/>
    <col min="3" max="3" width="37.28515625" customWidth="1"/>
    <col min="6" max="7" width="8.7109375" customWidth="1"/>
    <col min="8" max="8" width="25.7109375" customWidth="1"/>
    <col min="9" max="12" width="8.7109375" customWidth="1"/>
    <col min="13" max="13" width="25.7109375" customWidth="1"/>
    <col min="14" max="14" width="7.140625" customWidth="1"/>
    <col min="15" max="29" width="3.28515625" style="1" customWidth="1"/>
    <col min="30" max="30" width="4.28515625" style="1" customWidth="1"/>
    <col min="31" max="45" width="3.28515625" style="1" customWidth="1"/>
    <col min="46" max="48" width="4.28515625" style="1" customWidth="1"/>
    <col min="49" max="64" width="3.28515625" style="1" customWidth="1"/>
    <col min="65" max="69" width="3.28515625" style="1" hidden="1" customWidth="1"/>
    <col min="70" max="70" width="4.28515625" style="1" customWidth="1"/>
    <col min="71" max="85" width="3.28515625" style="1" customWidth="1"/>
    <col min="86" max="90" width="3.28515625" style="1" hidden="1" customWidth="1"/>
    <col min="91" max="92" width="4.28515625" style="1" customWidth="1"/>
    <col min="93" max="93" width="3.28515625" style="1" customWidth="1"/>
    <col min="94" max="94" width="5.85546875" style="1" customWidth="1"/>
    <col min="95" max="95" width="51.5703125" style="1" customWidth="1"/>
    <col min="96" max="96" width="3.28515625" style="1" customWidth="1"/>
    <col min="97" max="97" width="5.85546875" style="1" customWidth="1"/>
    <col min="98" max="98" width="51.5703125" style="1" customWidth="1"/>
    <col min="99" max="100" width="8.5703125" style="1" customWidth="1"/>
    <col min="101" max="101" width="34.140625" style="1" customWidth="1"/>
    <col min="102" max="102" width="9.140625" customWidth="1"/>
    <col min="108" max="108" width="9" style="3" customWidth="1"/>
    <col min="109" max="110" width="9" style="3" hidden="1" customWidth="1"/>
    <col min="111" max="111" width="9" style="3" customWidth="1"/>
  </cols>
  <sheetData>
    <row r="1" spans="1:110" ht="20.25" customHeight="1" x14ac:dyDescent="0.3">
      <c r="A1" s="4">
        <v>968</v>
      </c>
      <c r="B1" s="9"/>
      <c r="C1" s="90" t="s">
        <v>0</v>
      </c>
      <c r="D1" s="90"/>
      <c r="E1" s="90"/>
      <c r="F1" s="90"/>
      <c r="G1" s="90"/>
      <c r="H1" s="90"/>
      <c r="I1" s="90"/>
      <c r="J1" s="90"/>
      <c r="K1" s="90"/>
      <c r="L1" s="90"/>
      <c r="M1" s="90"/>
      <c r="N1" s="7"/>
      <c r="O1" s="23" t="s">
        <v>1</v>
      </c>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23"/>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row>
    <row r="2" spans="1:110" x14ac:dyDescent="0.25">
      <c r="A2" s="5" t="s">
        <v>2</v>
      </c>
      <c r="B2" s="10"/>
      <c r="C2" s="11" t="s">
        <v>3</v>
      </c>
      <c r="D2" s="7"/>
      <c r="E2" s="7" t="s">
        <v>91</v>
      </c>
      <c r="F2" s="14"/>
      <c r="G2" s="7"/>
      <c r="H2" s="7"/>
      <c r="I2" s="7"/>
      <c r="J2" s="7"/>
      <c r="K2" s="7"/>
      <c r="L2" s="7"/>
      <c r="M2" s="7"/>
      <c r="N2" s="7"/>
      <c r="O2" s="7" t="s">
        <v>5</v>
      </c>
      <c r="P2" s="25"/>
      <c r="Q2" s="25"/>
      <c r="R2" s="25"/>
      <c r="S2" s="25" t="s">
        <v>6</v>
      </c>
      <c r="T2" s="25" t="s">
        <v>92</v>
      </c>
      <c r="U2" s="25"/>
      <c r="V2" s="25"/>
      <c r="W2" s="25"/>
      <c r="X2" s="25"/>
      <c r="Y2" s="25"/>
      <c r="Z2" s="25"/>
      <c r="AA2" s="15"/>
      <c r="AB2" s="15"/>
      <c r="AC2" s="15"/>
      <c r="AD2" s="15"/>
      <c r="AE2" s="15"/>
      <c r="AF2" s="15"/>
      <c r="AG2" s="7"/>
      <c r="AH2" s="7"/>
      <c r="AI2" s="7"/>
      <c r="AJ2" s="7"/>
      <c r="AK2" s="7"/>
      <c r="AL2" s="7"/>
      <c r="AM2" s="7"/>
      <c r="AN2" s="7"/>
      <c r="AO2" s="7"/>
      <c r="AP2" s="7"/>
      <c r="AQ2" s="7"/>
      <c r="AR2" s="7"/>
      <c r="AS2" s="7"/>
      <c r="AT2" s="7"/>
      <c r="AU2" s="7"/>
      <c r="AV2" s="7"/>
      <c r="AW2" s="7"/>
      <c r="AX2" s="7"/>
      <c r="AY2" s="25"/>
      <c r="AZ2" s="25"/>
      <c r="BA2" s="25"/>
      <c r="BB2" s="25" t="s">
        <v>6</v>
      </c>
      <c r="BC2" s="25" t="str">
        <f>MID(AM2,6,20)</f>
        <v/>
      </c>
      <c r="BD2" s="25"/>
      <c r="BE2" s="25"/>
      <c r="BF2" s="25"/>
      <c r="BG2" s="25"/>
      <c r="BH2" s="25"/>
      <c r="BI2" s="25"/>
      <c r="BJ2" s="15"/>
      <c r="BK2" s="15"/>
      <c r="BL2" s="15"/>
      <c r="BM2" s="15"/>
      <c r="BN2" s="15"/>
      <c r="BO2" s="15"/>
      <c r="BP2" s="15"/>
      <c r="BQ2" s="15"/>
      <c r="BR2" s="15"/>
      <c r="BS2" s="15"/>
      <c r="BT2" s="15"/>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row>
    <row r="3" spans="1:110" x14ac:dyDescent="0.25">
      <c r="A3" s="5" t="s">
        <v>8</v>
      </c>
      <c r="B3" s="10">
        <v>968</v>
      </c>
      <c r="C3" s="11" t="s">
        <v>9</v>
      </c>
      <c r="D3" s="7"/>
      <c r="E3" s="7" t="s">
        <v>10</v>
      </c>
      <c r="F3" s="15"/>
      <c r="G3" s="7"/>
      <c r="H3" s="67" t="s">
        <v>11</v>
      </c>
      <c r="I3" s="68"/>
      <c r="J3" s="69"/>
      <c r="K3" s="7"/>
      <c r="L3" s="7"/>
      <c r="M3" s="7"/>
      <c r="N3" s="7"/>
      <c r="O3" s="7" t="s">
        <v>12</v>
      </c>
      <c r="P3" s="25"/>
      <c r="Q3" s="25"/>
      <c r="R3" s="25"/>
      <c r="S3" s="25" t="s">
        <v>6</v>
      </c>
      <c r="T3" s="25" t="s">
        <v>93</v>
      </c>
      <c r="U3" s="25"/>
      <c r="V3" s="25"/>
      <c r="W3" s="25"/>
      <c r="X3" s="25"/>
      <c r="Y3" s="25"/>
      <c r="Z3" s="25"/>
      <c r="AA3" s="15"/>
      <c r="AB3" s="15"/>
      <c r="AC3" s="15"/>
      <c r="AD3" s="15"/>
      <c r="AE3" s="15"/>
      <c r="AF3" s="15"/>
      <c r="AG3" s="7"/>
      <c r="AH3" s="7"/>
      <c r="AI3" s="7"/>
      <c r="AJ3" s="7"/>
      <c r="AK3" s="7"/>
      <c r="AL3" s="7"/>
      <c r="AM3" s="7"/>
      <c r="AN3" s="7"/>
      <c r="AO3" s="7"/>
      <c r="AP3" s="7"/>
      <c r="AQ3" s="7"/>
      <c r="AR3" s="7"/>
      <c r="AS3" s="7"/>
      <c r="AT3" s="7"/>
      <c r="AU3" s="7"/>
      <c r="AV3" s="7"/>
      <c r="AW3" s="7"/>
      <c r="AX3" s="7"/>
      <c r="AY3" s="25"/>
      <c r="AZ3" s="25"/>
      <c r="BA3" s="25"/>
      <c r="BB3" s="25" t="s">
        <v>6</v>
      </c>
      <c r="BC3" s="25"/>
      <c r="BD3" s="25"/>
      <c r="BE3" s="25"/>
      <c r="BF3" s="25"/>
      <c r="BG3" s="25"/>
      <c r="BH3" s="25"/>
      <c r="BI3" s="25"/>
      <c r="BJ3" s="15"/>
      <c r="BK3" s="15"/>
      <c r="BL3" s="15"/>
      <c r="BM3" s="15"/>
      <c r="BN3" s="15"/>
      <c r="BO3" s="15"/>
      <c r="BP3" s="15"/>
      <c r="BQ3" s="15"/>
      <c r="BR3" s="15"/>
      <c r="BS3" s="15"/>
      <c r="BT3" s="15"/>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row>
    <row r="4" spans="1:110" x14ac:dyDescent="0.25">
      <c r="A4" s="6" t="s">
        <v>14</v>
      </c>
      <c r="B4" s="10"/>
      <c r="C4" s="61">
        <v>70</v>
      </c>
      <c r="D4" s="7"/>
      <c r="E4" s="7"/>
      <c r="F4" s="7"/>
      <c r="G4" s="7"/>
      <c r="H4" s="70" t="s">
        <v>15</v>
      </c>
      <c r="I4" s="71"/>
      <c r="J4" s="72"/>
      <c r="K4" s="7"/>
      <c r="L4" s="7"/>
      <c r="M4" s="7"/>
      <c r="N4" s="7"/>
      <c r="O4" s="24" t="s">
        <v>16</v>
      </c>
      <c r="P4" s="25"/>
      <c r="Q4" s="25"/>
      <c r="R4" s="25"/>
      <c r="S4" s="25"/>
      <c r="T4" s="25"/>
      <c r="U4" s="25"/>
      <c r="V4" s="25"/>
      <c r="W4" s="25"/>
      <c r="X4" s="25"/>
      <c r="Y4" s="25"/>
      <c r="Z4" s="25"/>
      <c r="AA4" s="15"/>
      <c r="AB4" s="15"/>
      <c r="AC4" s="15"/>
      <c r="AD4" s="15"/>
      <c r="AE4" s="15"/>
      <c r="AF4" s="15"/>
      <c r="AG4" s="7"/>
      <c r="AH4" s="7"/>
      <c r="AI4" s="7"/>
      <c r="AJ4" s="7"/>
      <c r="AK4" s="7"/>
      <c r="AL4" s="7"/>
      <c r="AM4" s="7"/>
      <c r="AN4" s="7"/>
      <c r="AO4" s="7"/>
      <c r="AP4" s="7"/>
      <c r="AQ4" s="7"/>
      <c r="AR4" s="7"/>
      <c r="AS4" s="7"/>
      <c r="AT4" s="7"/>
      <c r="AU4" s="7"/>
      <c r="AV4" s="7"/>
      <c r="AW4" s="7"/>
      <c r="AX4" s="24"/>
      <c r="AY4" s="25"/>
      <c r="AZ4" s="25"/>
      <c r="BA4" s="25"/>
      <c r="BB4" s="25"/>
      <c r="BC4" s="25"/>
      <c r="BD4" s="25"/>
      <c r="BE4" s="25"/>
      <c r="BF4" s="25"/>
      <c r="BG4" s="25"/>
      <c r="BH4" s="25"/>
      <c r="BI4" s="25"/>
      <c r="BJ4" s="15"/>
      <c r="BK4" s="15"/>
      <c r="BL4" s="15"/>
      <c r="BM4" s="15"/>
      <c r="BN4" s="15"/>
      <c r="BO4" s="15"/>
      <c r="BP4" s="15"/>
      <c r="BQ4" s="15"/>
      <c r="BR4" s="15"/>
      <c r="BS4" s="15"/>
      <c r="BT4" s="15"/>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row>
    <row r="5" spans="1:110" hidden="1" x14ac:dyDescent="0.25">
      <c r="A5" s="7"/>
      <c r="B5" s="7"/>
      <c r="C5" s="7"/>
      <c r="D5" s="7"/>
      <c r="E5" s="7"/>
      <c r="F5" s="7"/>
      <c r="G5" s="7"/>
      <c r="H5" s="7"/>
      <c r="I5" s="7"/>
      <c r="J5" s="7"/>
      <c r="K5" s="7"/>
      <c r="L5" s="7"/>
      <c r="M5" s="7"/>
      <c r="N5" s="7"/>
      <c r="O5" s="25"/>
      <c r="P5" s="25"/>
      <c r="Q5" s="25"/>
      <c r="R5" s="25"/>
      <c r="S5" s="25"/>
      <c r="T5" s="25"/>
      <c r="U5" s="25"/>
      <c r="V5" s="25"/>
      <c r="W5" s="25"/>
      <c r="X5" s="25"/>
      <c r="Y5" s="25"/>
      <c r="Z5" s="25"/>
      <c r="AA5" s="15"/>
      <c r="AB5" s="15"/>
      <c r="AC5" s="15"/>
      <c r="AD5" s="15"/>
      <c r="AE5" s="15"/>
      <c r="AF5" s="15"/>
      <c r="AG5" s="7"/>
      <c r="AH5" s="7"/>
      <c r="AI5" s="7"/>
      <c r="AJ5" s="7"/>
      <c r="AK5" s="7"/>
      <c r="AL5" s="7"/>
      <c r="AM5" s="7"/>
      <c r="AN5" s="7"/>
      <c r="AO5" s="7"/>
      <c r="AP5" s="7"/>
      <c r="AQ5" s="7"/>
      <c r="AR5" s="7"/>
      <c r="AS5" s="7"/>
      <c r="AT5" s="7"/>
      <c r="AU5" s="7"/>
      <c r="AV5" s="7"/>
      <c r="AW5" s="7"/>
      <c r="AX5" s="25"/>
      <c r="AY5" s="25"/>
      <c r="AZ5" s="25"/>
      <c r="BA5" s="25"/>
      <c r="BB5" s="25"/>
      <c r="BC5" s="25"/>
      <c r="BD5" s="25"/>
      <c r="BE5" s="25"/>
      <c r="BF5" s="25"/>
      <c r="BG5" s="25"/>
      <c r="BH5" s="25"/>
      <c r="BI5" s="25"/>
      <c r="BJ5" s="15"/>
      <c r="BK5" s="15"/>
      <c r="BL5" s="15"/>
      <c r="BM5" s="15"/>
      <c r="BN5" s="15"/>
      <c r="BO5" s="15"/>
      <c r="BP5" s="15"/>
      <c r="BQ5" s="15"/>
      <c r="BR5" s="15"/>
      <c r="BS5" s="15"/>
      <c r="BT5" s="15"/>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row>
    <row r="6" spans="1:110" hidden="1" x14ac:dyDescent="0.25">
      <c r="A6" s="7"/>
      <c r="B6" s="7"/>
      <c r="C6" s="7"/>
      <c r="D6" s="7"/>
      <c r="E6" s="7"/>
      <c r="F6" s="7"/>
      <c r="G6" s="7"/>
      <c r="H6" s="7"/>
      <c r="I6" s="7"/>
      <c r="J6" s="7"/>
      <c r="K6" s="7"/>
      <c r="L6" s="7"/>
      <c r="M6" s="7"/>
      <c r="N6" s="21" t="s">
        <v>17</v>
      </c>
      <c r="O6" s="25"/>
      <c r="P6" s="25"/>
      <c r="Q6" s="25"/>
      <c r="R6" s="25"/>
      <c r="S6" s="25"/>
      <c r="T6" s="25"/>
      <c r="U6" s="25"/>
      <c r="V6" s="25"/>
      <c r="W6" s="25"/>
      <c r="X6" s="25"/>
      <c r="Y6" s="25"/>
      <c r="Z6" s="25"/>
      <c r="AA6" s="15"/>
      <c r="AB6" s="15"/>
      <c r="AC6" s="15"/>
      <c r="AD6" s="15"/>
      <c r="AE6" s="15"/>
      <c r="AF6" s="15"/>
      <c r="AG6" s="7"/>
      <c r="AH6" s="7"/>
      <c r="AI6" s="7"/>
      <c r="AJ6" s="7"/>
      <c r="AK6" s="7"/>
      <c r="AL6" s="7"/>
      <c r="AM6" s="7"/>
      <c r="AN6" s="7"/>
      <c r="AO6" s="7"/>
      <c r="AP6" s="7"/>
      <c r="AQ6" s="7"/>
      <c r="AR6" s="7"/>
      <c r="AS6" s="7"/>
      <c r="AT6" s="7"/>
      <c r="AU6" s="7"/>
      <c r="AV6" s="7"/>
      <c r="AW6" s="7"/>
      <c r="AX6" s="25"/>
      <c r="AY6" s="25"/>
      <c r="AZ6" s="25"/>
      <c r="BA6" s="25"/>
      <c r="BB6" s="25"/>
      <c r="BC6" s="25"/>
      <c r="BD6" s="25"/>
      <c r="BE6" s="25"/>
      <c r="BF6" s="25"/>
      <c r="BG6" s="25"/>
      <c r="BH6" s="25"/>
      <c r="BI6" s="25"/>
      <c r="BJ6" s="15"/>
      <c r="BK6" s="15"/>
      <c r="BL6" s="15"/>
      <c r="BM6" s="15"/>
      <c r="BN6" s="15"/>
      <c r="BO6" s="15"/>
      <c r="BP6" s="15"/>
      <c r="BQ6" s="15"/>
      <c r="BR6" s="15"/>
      <c r="BS6" s="15"/>
      <c r="BT6" s="15"/>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row>
    <row r="7" spans="1:110" ht="15" customHeight="1" x14ac:dyDescent="0.25">
      <c r="A7" s="7"/>
      <c r="B7" s="7">
        <v>253</v>
      </c>
      <c r="C7" s="7"/>
      <c r="D7" s="77" t="s">
        <v>18</v>
      </c>
      <c r="E7" s="77"/>
      <c r="F7" s="77"/>
      <c r="G7" s="77"/>
      <c r="H7" s="77"/>
      <c r="I7" s="77"/>
      <c r="J7" s="77"/>
      <c r="K7" s="77"/>
      <c r="L7" s="77"/>
      <c r="M7" s="77"/>
      <c r="N7" s="7"/>
      <c r="O7" s="25"/>
      <c r="P7" s="25"/>
      <c r="Q7" s="25"/>
      <c r="R7" s="25"/>
      <c r="S7" s="25"/>
      <c r="T7" s="25"/>
      <c r="U7" s="25"/>
      <c r="V7" s="25"/>
      <c r="W7" s="25"/>
      <c r="X7" s="25"/>
      <c r="Y7" s="25"/>
      <c r="Z7" s="25"/>
      <c r="AA7" s="15"/>
      <c r="AB7" s="15"/>
      <c r="AC7" s="15"/>
      <c r="AD7" s="15"/>
      <c r="AE7" s="15"/>
      <c r="AF7" s="15"/>
      <c r="AG7" s="7"/>
      <c r="AH7" s="7"/>
      <c r="AI7" s="7"/>
      <c r="AJ7" s="7"/>
      <c r="AK7" s="7"/>
      <c r="AL7" s="7"/>
      <c r="AM7" s="7"/>
      <c r="AN7" s="7"/>
      <c r="AO7" s="7"/>
      <c r="AP7" s="7"/>
      <c r="AQ7" s="7"/>
      <c r="AR7" s="7"/>
      <c r="AS7" s="7"/>
      <c r="AT7" s="7"/>
      <c r="AU7" s="7"/>
      <c r="AV7" s="7"/>
      <c r="AW7" s="7"/>
      <c r="AX7" s="25"/>
      <c r="AY7" s="25"/>
      <c r="AZ7" s="25"/>
      <c r="BA7" s="25"/>
      <c r="BB7" s="25"/>
      <c r="BC7" s="25"/>
      <c r="BD7" s="25"/>
      <c r="BE7" s="25"/>
      <c r="BF7" s="25"/>
      <c r="BG7" s="25"/>
      <c r="BH7" s="25"/>
      <c r="BI7" s="25"/>
      <c r="BJ7" s="15"/>
      <c r="BK7" s="15"/>
      <c r="BL7" s="15"/>
      <c r="BM7" s="15"/>
      <c r="BN7" s="15"/>
      <c r="BO7" s="15"/>
      <c r="BP7" s="15"/>
      <c r="BQ7" s="15"/>
      <c r="BR7" s="15"/>
      <c r="BS7" s="15"/>
      <c r="BT7" s="15"/>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row>
    <row r="8" spans="1:110" ht="18.75" customHeight="1" x14ac:dyDescent="0.3">
      <c r="A8" s="97" t="s">
        <v>19</v>
      </c>
      <c r="B8" s="98" t="s">
        <v>20</v>
      </c>
      <c r="C8" s="97" t="s">
        <v>21</v>
      </c>
      <c r="D8" s="100" t="s">
        <v>22</v>
      </c>
      <c r="E8" s="100"/>
      <c r="F8" s="100"/>
      <c r="G8" s="100"/>
      <c r="H8" s="100"/>
      <c r="I8" s="73" t="s">
        <v>23</v>
      </c>
      <c r="J8" s="73"/>
      <c r="K8" s="73"/>
      <c r="L8" s="73"/>
      <c r="M8" s="73"/>
      <c r="N8" s="22"/>
      <c r="O8" s="26" t="s">
        <v>24</v>
      </c>
      <c r="P8" s="28"/>
      <c r="Q8" s="28"/>
      <c r="R8" s="28"/>
      <c r="S8" s="28"/>
      <c r="T8" s="28"/>
      <c r="U8" s="28"/>
      <c r="V8" s="28"/>
      <c r="W8" s="28"/>
      <c r="X8" s="28"/>
      <c r="Y8" s="28"/>
      <c r="Z8" s="28"/>
      <c r="AA8" s="28"/>
      <c r="AB8" s="28"/>
      <c r="AC8" s="28"/>
      <c r="AD8" s="28"/>
      <c r="AE8" s="28"/>
      <c r="AF8" s="28"/>
      <c r="AG8" s="30"/>
      <c r="AH8" s="28"/>
      <c r="AI8" s="28"/>
      <c r="AJ8" s="28"/>
      <c r="AK8" s="28"/>
      <c r="AL8" s="28"/>
      <c r="AM8" s="28"/>
      <c r="AN8" s="28"/>
      <c r="AO8" s="28"/>
      <c r="AP8" s="28"/>
      <c r="AQ8" s="28"/>
      <c r="AR8" s="28"/>
      <c r="AS8" s="30"/>
      <c r="AT8" s="91" t="s">
        <v>25</v>
      </c>
      <c r="AU8" s="80" t="s">
        <v>26</v>
      </c>
      <c r="AV8" s="82" t="s">
        <v>27</v>
      </c>
      <c r="AW8" s="33"/>
      <c r="AX8" s="36" t="s">
        <v>28</v>
      </c>
      <c r="AY8" s="38"/>
      <c r="AZ8" s="38"/>
      <c r="BA8" s="38"/>
      <c r="BB8" s="38"/>
      <c r="BC8" s="38"/>
      <c r="BD8" s="38"/>
      <c r="BE8" s="38"/>
      <c r="BF8" s="38"/>
      <c r="BG8" s="38"/>
      <c r="BH8" s="38"/>
      <c r="BI8" s="38"/>
      <c r="BJ8" s="38"/>
      <c r="BK8" s="38"/>
      <c r="BL8" s="38"/>
      <c r="BM8" s="38"/>
      <c r="BN8" s="38"/>
      <c r="BO8" s="38"/>
      <c r="BP8" s="38"/>
      <c r="BQ8" s="38"/>
      <c r="BR8" s="38"/>
      <c r="BS8" s="38"/>
      <c r="BT8" s="38"/>
      <c r="BU8" s="42"/>
      <c r="BV8" s="38"/>
      <c r="BW8" s="38"/>
      <c r="BX8" s="38"/>
      <c r="BY8" s="38"/>
      <c r="BZ8" s="38"/>
      <c r="CA8" s="38"/>
      <c r="CB8" s="38"/>
      <c r="CC8" s="38"/>
      <c r="CD8" s="38"/>
      <c r="CE8" s="38"/>
      <c r="CF8" s="38"/>
      <c r="CG8" s="42"/>
      <c r="CH8" s="43"/>
      <c r="CI8" s="43"/>
      <c r="CJ8" s="43"/>
      <c r="CK8" s="43"/>
      <c r="CL8" s="43"/>
      <c r="CM8" s="85" t="s">
        <v>26</v>
      </c>
      <c r="CN8" s="62" t="s">
        <v>27</v>
      </c>
      <c r="CO8" s="33"/>
      <c r="CP8" s="89" t="s">
        <v>29</v>
      </c>
      <c r="CQ8" s="89" t="s">
        <v>30</v>
      </c>
      <c r="CR8" s="33"/>
      <c r="CS8" s="65" t="s">
        <v>29</v>
      </c>
      <c r="CT8" s="65" t="s">
        <v>31</v>
      </c>
      <c r="CU8" s="7"/>
      <c r="CV8" s="9" t="s">
        <v>32</v>
      </c>
      <c r="CW8" s="7"/>
      <c r="CX8" s="7"/>
      <c r="CY8" s="7"/>
      <c r="CZ8" s="7"/>
      <c r="DA8" s="7"/>
    </row>
    <row r="9" spans="1:110" ht="15" customHeight="1" x14ac:dyDescent="0.25">
      <c r="A9" s="97"/>
      <c r="B9" s="98"/>
      <c r="C9" s="97"/>
      <c r="D9" s="101" t="s">
        <v>33</v>
      </c>
      <c r="E9" s="101"/>
      <c r="F9" s="99" t="s">
        <v>34</v>
      </c>
      <c r="G9" s="99"/>
      <c r="H9" s="99"/>
      <c r="I9" s="78" t="s">
        <v>33</v>
      </c>
      <c r="J9" s="78"/>
      <c r="K9" s="73" t="s">
        <v>34</v>
      </c>
      <c r="L9" s="73"/>
      <c r="M9" s="73"/>
      <c r="N9" s="22"/>
      <c r="O9" s="94">
        <v>1</v>
      </c>
      <c r="P9" s="95"/>
      <c r="Q9" s="96"/>
      <c r="R9" s="94">
        <v>2</v>
      </c>
      <c r="S9" s="95"/>
      <c r="T9" s="96"/>
      <c r="U9" s="94">
        <v>3</v>
      </c>
      <c r="V9" s="95"/>
      <c r="W9" s="96"/>
      <c r="X9" s="94">
        <v>4</v>
      </c>
      <c r="Y9" s="95"/>
      <c r="Z9" s="96"/>
      <c r="AA9" s="94">
        <v>5</v>
      </c>
      <c r="AB9" s="95"/>
      <c r="AC9" s="96"/>
      <c r="AD9" s="80" t="s">
        <v>33</v>
      </c>
      <c r="AE9" s="94">
        <v>6</v>
      </c>
      <c r="AF9" s="95"/>
      <c r="AG9" s="96"/>
      <c r="AH9" s="94">
        <v>7</v>
      </c>
      <c r="AI9" s="95"/>
      <c r="AJ9" s="96"/>
      <c r="AK9" s="94">
        <v>8</v>
      </c>
      <c r="AL9" s="95"/>
      <c r="AM9" s="96"/>
      <c r="AN9" s="94">
        <v>9</v>
      </c>
      <c r="AO9" s="95"/>
      <c r="AP9" s="96"/>
      <c r="AQ9" s="94">
        <v>10</v>
      </c>
      <c r="AR9" s="95"/>
      <c r="AS9" s="96"/>
      <c r="AT9" s="92"/>
      <c r="AU9" s="81"/>
      <c r="AV9" s="83"/>
      <c r="AW9" s="33"/>
      <c r="AX9" s="87">
        <v>1</v>
      </c>
      <c r="AY9" s="75"/>
      <c r="AZ9" s="76"/>
      <c r="BA9" s="74">
        <v>2</v>
      </c>
      <c r="BB9" s="75"/>
      <c r="BC9" s="76"/>
      <c r="BD9" s="74">
        <v>3</v>
      </c>
      <c r="BE9" s="75"/>
      <c r="BF9" s="76"/>
      <c r="BG9" s="74">
        <v>4</v>
      </c>
      <c r="BH9" s="75"/>
      <c r="BI9" s="76"/>
      <c r="BJ9" s="74">
        <v>5</v>
      </c>
      <c r="BK9" s="75"/>
      <c r="BL9" s="76"/>
      <c r="BM9" s="41"/>
      <c r="BN9" s="41"/>
      <c r="BO9" s="41"/>
      <c r="BP9" s="41"/>
      <c r="BQ9" s="41"/>
      <c r="BR9" s="85" t="s">
        <v>33</v>
      </c>
      <c r="BS9" s="74">
        <v>6</v>
      </c>
      <c r="BT9" s="75"/>
      <c r="BU9" s="76"/>
      <c r="BV9" s="74">
        <v>7</v>
      </c>
      <c r="BW9" s="75"/>
      <c r="BX9" s="76"/>
      <c r="BY9" s="74">
        <v>8</v>
      </c>
      <c r="BZ9" s="75"/>
      <c r="CA9" s="76"/>
      <c r="CB9" s="74">
        <v>9</v>
      </c>
      <c r="CC9" s="75"/>
      <c r="CD9" s="76"/>
      <c r="CE9" s="74">
        <v>10</v>
      </c>
      <c r="CF9" s="75"/>
      <c r="CG9" s="76"/>
      <c r="CH9" s="44"/>
      <c r="CI9" s="44"/>
      <c r="CJ9" s="44"/>
      <c r="CK9" s="44"/>
      <c r="CL9" s="44"/>
      <c r="CM9" s="86"/>
      <c r="CN9" s="63"/>
      <c r="CO9" s="33"/>
      <c r="CP9" s="89"/>
      <c r="CQ9" s="89"/>
      <c r="CR9" s="33"/>
      <c r="CS9" s="65"/>
      <c r="CT9" s="65"/>
      <c r="CU9" s="7"/>
      <c r="CV9" s="46" t="s">
        <v>35</v>
      </c>
      <c r="CW9" s="8" t="s">
        <v>36</v>
      </c>
      <c r="CX9" s="7"/>
      <c r="CY9" s="7"/>
      <c r="CZ9" s="7"/>
      <c r="DA9" s="7"/>
      <c r="DE9" s="3">
        <v>0</v>
      </c>
      <c r="DF9" s="3" t="str">
        <f>(IF(CW10="","","Perlu peningkatan pemahaman  "))&amp;(IF(CW10="","",CW10&amp;", "))&amp;(IF(CW11="","",CW11&amp;", "))&amp;(IF(CW12="","",CW12&amp;", "))&amp;(IF(CW13="","",CW13&amp;", "))&amp;(IF(CW14="","",CW14&amp;", "))&amp;(IF(CW15="","",CW15&amp;", "))&amp;(IF(CW16="","",CW16&amp;", "))&amp;(IF(CW17="","",CW17&amp;", "))&amp;(IF(CW18="","",CW18&amp;", "))&amp;(IF(CW19="","",CW19&amp;"."))</f>
        <v xml:space="preserve">Perlu peningkatan pemahaman  kerajaan maritim di indonesia pada masa hindu budha, kerajaan maritim di indonesia pada masa islam, peristiwa penting di eropa dan pengaruhnya, revolusi revolusi besar dunia, paham paham besar dunia, pengaruh perang dunia I dan II, </v>
      </c>
    </row>
    <row r="10" spans="1:110" x14ac:dyDescent="0.25">
      <c r="A10" s="97"/>
      <c r="B10" s="98"/>
      <c r="C10" s="97"/>
      <c r="D10" s="12" t="s">
        <v>37</v>
      </c>
      <c r="E10" s="12" t="s">
        <v>38</v>
      </c>
      <c r="F10" s="16" t="s">
        <v>37</v>
      </c>
      <c r="G10" s="16" t="s">
        <v>38</v>
      </c>
      <c r="H10" s="16" t="s">
        <v>39</v>
      </c>
      <c r="I10" s="18" t="s">
        <v>37</v>
      </c>
      <c r="J10" s="18" t="s">
        <v>38</v>
      </c>
      <c r="K10" s="19" t="s">
        <v>37</v>
      </c>
      <c r="L10" s="19" t="s">
        <v>38</v>
      </c>
      <c r="M10" s="19" t="s">
        <v>39</v>
      </c>
      <c r="N10" s="22"/>
      <c r="O10" s="27" t="s">
        <v>40</v>
      </c>
      <c r="P10" s="27" t="s">
        <v>41</v>
      </c>
      <c r="Q10" s="27" t="s">
        <v>42</v>
      </c>
      <c r="R10" s="27" t="s">
        <v>40</v>
      </c>
      <c r="S10" s="27" t="s">
        <v>41</v>
      </c>
      <c r="T10" s="27" t="s">
        <v>42</v>
      </c>
      <c r="U10" s="27" t="s">
        <v>40</v>
      </c>
      <c r="V10" s="27" t="s">
        <v>41</v>
      </c>
      <c r="W10" s="27" t="s">
        <v>42</v>
      </c>
      <c r="X10" s="27" t="s">
        <v>40</v>
      </c>
      <c r="Y10" s="27" t="s">
        <v>41</v>
      </c>
      <c r="Z10" s="27" t="s">
        <v>42</v>
      </c>
      <c r="AA10" s="27" t="s">
        <v>40</v>
      </c>
      <c r="AB10" s="27" t="s">
        <v>41</v>
      </c>
      <c r="AC10" s="27" t="s">
        <v>42</v>
      </c>
      <c r="AD10" s="93"/>
      <c r="AE10" s="27" t="s">
        <v>40</v>
      </c>
      <c r="AF10" s="27" t="s">
        <v>41</v>
      </c>
      <c r="AG10" s="27" t="s">
        <v>42</v>
      </c>
      <c r="AH10" s="27" t="s">
        <v>40</v>
      </c>
      <c r="AI10" s="27" t="s">
        <v>41</v>
      </c>
      <c r="AJ10" s="27" t="s">
        <v>42</v>
      </c>
      <c r="AK10" s="27" t="s">
        <v>40</v>
      </c>
      <c r="AL10" s="27" t="s">
        <v>41</v>
      </c>
      <c r="AM10" s="27" t="s">
        <v>42</v>
      </c>
      <c r="AN10" s="27" t="s">
        <v>40</v>
      </c>
      <c r="AO10" s="27" t="s">
        <v>41</v>
      </c>
      <c r="AP10" s="27" t="s">
        <v>42</v>
      </c>
      <c r="AQ10" s="27" t="s">
        <v>40</v>
      </c>
      <c r="AR10" s="27" t="s">
        <v>41</v>
      </c>
      <c r="AS10" s="27" t="s">
        <v>42</v>
      </c>
      <c r="AT10" s="92"/>
      <c r="AU10" s="81"/>
      <c r="AV10" s="84"/>
      <c r="AW10" s="34"/>
      <c r="AX10" s="37" t="s">
        <v>43</v>
      </c>
      <c r="AY10" s="39" t="s">
        <v>44</v>
      </c>
      <c r="AZ10" s="40" t="s">
        <v>45</v>
      </c>
      <c r="BA10" s="40" t="s">
        <v>43</v>
      </c>
      <c r="BB10" s="40" t="s">
        <v>44</v>
      </c>
      <c r="BC10" s="40" t="s">
        <v>45</v>
      </c>
      <c r="BD10" s="40" t="s">
        <v>43</v>
      </c>
      <c r="BE10" s="40" t="s">
        <v>44</v>
      </c>
      <c r="BF10" s="40" t="s">
        <v>45</v>
      </c>
      <c r="BG10" s="40" t="s">
        <v>43</v>
      </c>
      <c r="BH10" s="40" t="s">
        <v>44</v>
      </c>
      <c r="BI10" s="40" t="s">
        <v>45</v>
      </c>
      <c r="BJ10" s="40" t="s">
        <v>43</v>
      </c>
      <c r="BK10" s="40" t="s">
        <v>44</v>
      </c>
      <c r="BL10" s="40" t="s">
        <v>45</v>
      </c>
      <c r="BM10" s="40"/>
      <c r="BN10" s="40"/>
      <c r="BO10" s="40"/>
      <c r="BP10" s="40"/>
      <c r="BQ10" s="40"/>
      <c r="BR10" s="88"/>
      <c r="BS10" s="40" t="s">
        <v>43</v>
      </c>
      <c r="BT10" s="40" t="s">
        <v>44</v>
      </c>
      <c r="BU10" s="40" t="s">
        <v>45</v>
      </c>
      <c r="BV10" s="40" t="s">
        <v>43</v>
      </c>
      <c r="BW10" s="40" t="s">
        <v>44</v>
      </c>
      <c r="BX10" s="40" t="s">
        <v>45</v>
      </c>
      <c r="BY10" s="40" t="s">
        <v>43</v>
      </c>
      <c r="BZ10" s="40" t="s">
        <v>44</v>
      </c>
      <c r="CA10" s="40" t="s">
        <v>45</v>
      </c>
      <c r="CB10" s="40" t="s">
        <v>43</v>
      </c>
      <c r="CC10" s="40" t="s">
        <v>44</v>
      </c>
      <c r="CD10" s="40" t="s">
        <v>45</v>
      </c>
      <c r="CE10" s="40" t="s">
        <v>43</v>
      </c>
      <c r="CF10" s="40" t="s">
        <v>44</v>
      </c>
      <c r="CG10" s="40" t="s">
        <v>45</v>
      </c>
      <c r="CH10" s="40"/>
      <c r="CI10" s="40"/>
      <c r="CJ10" s="40"/>
      <c r="CK10" s="40"/>
      <c r="CL10" s="40"/>
      <c r="CM10" s="86"/>
      <c r="CN10" s="64"/>
      <c r="CO10" s="33"/>
      <c r="CP10" s="89"/>
      <c r="CQ10" s="89"/>
      <c r="CR10" s="33"/>
      <c r="CS10" s="65"/>
      <c r="CT10" s="65"/>
      <c r="CU10" s="7"/>
      <c r="CV10" s="47">
        <v>1</v>
      </c>
      <c r="CW10" s="58" t="s">
        <v>46</v>
      </c>
      <c r="CX10" s="7">
        <v>8221</v>
      </c>
      <c r="CY10" s="7"/>
      <c r="CZ10" s="7"/>
      <c r="DA10" s="7"/>
      <c r="DE10" s="3">
        <v>1</v>
      </c>
      <c r="DF10" s="3" t="str">
        <f>(IF(CW10="","","Memiliki kemampuan pemahaman "))&amp;(IF(CW11="","",CW11&amp;", "))&amp;(IF(CW12="","",CW12&amp;", "))&amp;(IF(CW13="","",CW13&amp;", "))&amp;(IF(CW14="","",CW14&amp;", "))&amp;(IF(CW15="","",CW15&amp;", "))&amp;(IF(CW16="","",CW16&amp;", "))&amp;(IF(CW17="","",CW17&amp;", "))&amp;(IF(CW18="","",CW18&amp;", "))&amp;(IF(CW19="","",CW19&amp;", "))&amp;(IF(CW10="","","Masih perlu peningkatan pemahaman "&amp;CW10&amp;"."))</f>
        <v>Memiliki kemampuan pemahaman kerajaan maritim di indonesia pada masa islam, peristiwa penting di eropa dan pengaruhnya, revolusi revolusi besar dunia, paham paham besar dunia, pengaruh perang dunia I dan II, Masih perlu peningkatan pemahaman kerajaan maritim di indonesia pada masa hindu budha.</v>
      </c>
    </row>
    <row r="11" spans="1:110" x14ac:dyDescent="0.25">
      <c r="A11" s="8">
        <v>1</v>
      </c>
      <c r="B11" s="8">
        <v>128231</v>
      </c>
      <c r="C11" s="8" t="s">
        <v>94</v>
      </c>
      <c r="D11" s="8">
        <f t="shared" ref="D11:D42" si="0">AD11</f>
        <v>75</v>
      </c>
      <c r="E11" s="13" t="str">
        <f t="shared" ref="E11:E42" si="1">IF(D11="","",IF(D11&lt;=$CZ$13,"D",IF(D11&lt;=$CZ$14,"C",IF(D11&lt;=$CZ$15,"B",IF(D11&lt;=$CZ$16,"A","E")))))</f>
        <v>C</v>
      </c>
      <c r="F11" s="17">
        <f t="shared" ref="F11:F42" si="2">AV11</f>
        <v>80</v>
      </c>
      <c r="G11" s="13" t="str">
        <f t="shared" ref="G11:G42" si="3">IF(F11="","",IF(F11&lt;=$CZ$13,"D",IF(F11&lt;=$CZ$14,"C",IF(F11&lt;=$CZ$15,"B",IF(F11&lt;=$CZ$16,"A","E")))))</f>
        <v>B</v>
      </c>
      <c r="H11" s="13" t="str">
        <f t="shared" ref="H11:H42" si="4">CQ11</f>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I11" s="8">
        <f t="shared" ref="I11:I42" si="5">BR11</f>
        <v>85</v>
      </c>
      <c r="J11" s="13" t="str">
        <f t="shared" ref="J11:J42" si="6">IF(I11="","",IF(I11&lt;=$CZ$27,"D",IF(I11&lt;=$CZ$28,"C",IF(I11&lt;=$CZ$29,"B",IF(I11&lt;=$CZ$30,"A","E")))))</f>
        <v>B</v>
      </c>
      <c r="K11" s="20">
        <f t="shared" ref="K11:K42" si="7">CN11</f>
        <v>82</v>
      </c>
      <c r="L11" s="13" t="str">
        <f t="shared" ref="L11:L42" si="8">IF(K11="","",IF(K11&lt;=$CZ$27,"D",IF(K11&lt;=$CZ$28,"C",IF(K11&lt;=$CZ$29,"B",IF(K11&lt;=$CZ$30,"A","E")))))</f>
        <v>B</v>
      </c>
      <c r="M11" s="8" t="str">
        <f t="shared" ref="M11:M42" si="9">CT11</f>
        <v xml:space="preserve">Memiliki keterampilan kerajaan maritim di indonesia pada masa hindu budha, kerajaan maritim di indonesia pada masa islam, peristiwa penting di eropa dan pengaruhnya, revolusi revolusi besar dunia, paham paham besar dunia, pengaruh perang dunia I dan II, </v>
      </c>
      <c r="N11" s="7"/>
      <c r="O11" s="58">
        <v>75</v>
      </c>
      <c r="P11" s="58"/>
      <c r="Q11" s="2"/>
      <c r="R11" s="58">
        <v>75</v>
      </c>
      <c r="S11" s="58"/>
      <c r="T11" s="2"/>
      <c r="U11" s="58">
        <v>75</v>
      </c>
      <c r="V11" s="58"/>
      <c r="W11" s="2"/>
      <c r="X11" s="58"/>
      <c r="Y11" s="58"/>
      <c r="Z11" s="2"/>
      <c r="AA11" s="58"/>
      <c r="AB11" s="58"/>
      <c r="AC11" s="2"/>
      <c r="AD11" s="29">
        <f t="shared" ref="AD11:AD42" si="10">IF(AND(O11="",P11="",Q11=""),"",ROUND(AVERAGE(O11:AC11),0))</f>
        <v>75</v>
      </c>
      <c r="AE11" s="58">
        <v>76</v>
      </c>
      <c r="AF11" s="58"/>
      <c r="AG11" s="2"/>
      <c r="AH11" s="58">
        <v>85</v>
      </c>
      <c r="AI11" s="58"/>
      <c r="AJ11" s="2"/>
      <c r="AK11" s="58">
        <v>96</v>
      </c>
      <c r="AL11" s="58"/>
      <c r="AM11" s="2"/>
      <c r="AN11" s="58"/>
      <c r="AO11" s="58"/>
      <c r="AP11" s="2"/>
      <c r="AQ11" s="58"/>
      <c r="AR11" s="58"/>
      <c r="AS11" s="2"/>
      <c r="AT11" s="58">
        <v>75</v>
      </c>
      <c r="AU11" s="31">
        <f t="shared" ref="AU11:AU42" si="11">IF(AT11="","",AVERAGE(O11:AC11,AE11:AT11))</f>
        <v>79.571428571428569</v>
      </c>
      <c r="AV11" s="32">
        <f t="shared" ref="AV11:AV42" si="12">IF(AU11="","",ROUND(AU11,0))</f>
        <v>80</v>
      </c>
      <c r="AW11" s="35"/>
      <c r="AX11" s="58"/>
      <c r="AY11" s="58"/>
      <c r="AZ11" s="58">
        <v>85</v>
      </c>
      <c r="BA11" s="58"/>
      <c r="BB11" s="58"/>
      <c r="BC11" s="2">
        <v>85</v>
      </c>
      <c r="BD11" s="58"/>
      <c r="BE11" s="58"/>
      <c r="BF11" s="2">
        <v>85</v>
      </c>
      <c r="BG11" s="58"/>
      <c r="BH11" s="58"/>
      <c r="BI11" s="2"/>
      <c r="BJ11" s="58"/>
      <c r="BK11" s="58"/>
      <c r="BL11" s="2"/>
      <c r="BM11" s="29">
        <f t="shared" ref="BM11:BM42" si="13">IF(AND(AZ11="",AY11="",AX11=""),"",MAX(AX11:AZ11))</f>
        <v>85</v>
      </c>
      <c r="BN11" s="29">
        <f t="shared" ref="BN11:BN42" si="14">IF(AND(BB11="",BC11="",BA11=""),"",MAX(BA11:BC11))</f>
        <v>85</v>
      </c>
      <c r="BO11" s="29">
        <f t="shared" ref="BO11:BO42" si="15">IF(AND(BD11="",BE11="",BF11=""),"",MAX(BD11:BF11))</f>
        <v>85</v>
      </c>
      <c r="BP11" s="29" t="str">
        <f t="shared" ref="BP11:BP42" si="16">IF(AND(BG11="",BH11="",BI11=""),"",MAX(BG11:BI11))</f>
        <v/>
      </c>
      <c r="BQ11" s="29" t="str">
        <f t="shared" ref="BQ11:BQ42" si="17">IF(AND(BJ11="",BK11="",BL11=""),"",MAX(BJ11:BL11))</f>
        <v/>
      </c>
      <c r="BR11" s="29">
        <f t="shared" ref="BR11:BR42" si="18">IF(AND(BM11=""),"",ROUND(AVERAGE(BM11:BQ11),0))</f>
        <v>85</v>
      </c>
      <c r="BS11" s="58"/>
      <c r="BT11" s="58"/>
      <c r="BU11" s="2">
        <v>80</v>
      </c>
      <c r="BV11" s="58"/>
      <c r="BW11" s="58"/>
      <c r="BX11" s="2">
        <v>80</v>
      </c>
      <c r="BY11" s="58"/>
      <c r="BZ11" s="58"/>
      <c r="CA11" s="2">
        <v>83</v>
      </c>
      <c r="CB11" s="58"/>
      <c r="CC11" s="58"/>
      <c r="CD11" s="2"/>
      <c r="CE11" s="58"/>
      <c r="CF11" s="58"/>
      <c r="CG11" s="2"/>
      <c r="CH11" s="29">
        <f t="shared" ref="CH11:CH42" si="19">IF(AND(BU11="",BT11="",BS11=""),"",MAX(BS11:BU11))</f>
        <v>80</v>
      </c>
      <c r="CI11" s="29">
        <f t="shared" ref="CI11:CI42" si="20">IF(AND(BW11="",BX11="",BV11=""),"",MAX(BV11:BX11))</f>
        <v>80</v>
      </c>
      <c r="CJ11" s="29">
        <f t="shared" ref="CJ11:CJ42" si="21">IF(AND(BY11="",BZ11="",CA11=""),"",MAX(BY11:CA11))</f>
        <v>83</v>
      </c>
      <c r="CK11" s="29" t="str">
        <f t="shared" ref="CK11:CK42" si="22">IF(AND(CB11="",CC11="",CD11=""),"",MAX(CB11:CD11))</f>
        <v/>
      </c>
      <c r="CL11" s="29" t="str">
        <f t="shared" ref="CL11:CL42" si="23">IF(AND(CE11="",CF11="",CG11=""),"",MAX(CE11:CG11))</f>
        <v/>
      </c>
      <c r="CM11" s="31">
        <f t="shared" ref="CM11:CM42" si="24">IF(AND(CH11=""),"",AVERAGE(BR11,CH11:CL11))</f>
        <v>82</v>
      </c>
      <c r="CN11" s="32">
        <f t="shared" ref="CN11:CN42" si="25">IF(CM11="","",ROUND(CM11,0))</f>
        <v>82</v>
      </c>
      <c r="CO11" s="35"/>
      <c r="CP11" s="58">
        <v>9</v>
      </c>
      <c r="CQ11" s="45" t="str">
        <f t="shared" ref="CQ11:CQ42" si="26">IF(CP11="","",VLOOKUP(CP11,$DE$9:$DF$20,2,0))</f>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CR11" s="35"/>
      <c r="CS11" s="58">
        <v>9</v>
      </c>
      <c r="CT11" s="45" t="str">
        <f t="shared" ref="CT11:CT42" si="27">IF(CS11="","",VLOOKUP(CS11,$DE$22:$DF$33,2,0))</f>
        <v xml:space="preserve">Memiliki keterampilan kerajaan maritim di indonesia pada masa hindu budha, kerajaan maritim di indonesia pada masa islam, peristiwa penting di eropa dan pengaruhnya, revolusi revolusi besar dunia, paham paham besar dunia, pengaruh perang dunia I dan II, </v>
      </c>
      <c r="CU11" s="7"/>
      <c r="CV11" s="47">
        <v>2</v>
      </c>
      <c r="CW11" s="58" t="s">
        <v>48</v>
      </c>
      <c r="CX11" s="7">
        <v>8222</v>
      </c>
      <c r="CY11" s="66" t="s">
        <v>49</v>
      </c>
      <c r="CZ11" s="66"/>
      <c r="DA11" s="66"/>
      <c r="DE11" s="3">
        <v>2</v>
      </c>
      <c r="DF11" s="3" t="str">
        <f>(IF(CW11="","","Memiliki kemampuan pemahaman "))&amp;(IF(CW10="","",CW10&amp;", "))&amp;(IF(CW12="","",CW12&amp;", "))&amp;(IF(CW13="","",CW13&amp;", "))&amp;(IF(CW14="","",CW14&amp;", "))&amp;(IF(CW15="","",CW15&amp;", "))&amp;(IF(CW16="","",CW16&amp;", "))&amp;(IF(CW17="","",CW17&amp;", "))&amp;(IF(CW18="","",CW18&amp;", "))&amp;(IF(CW19="","",CW19&amp;", "))&amp;(IF(CW11="","","Masih perlu peningkatan pemahaman "&amp;CW11&amp;"."))</f>
        <v>Memiliki kemampuan pemahaman kerajaan maritim di indonesia pada masa hindu budha, peristiwa penting di eropa dan pengaruhnya, revolusi revolusi besar dunia, paham paham besar dunia, pengaruh perang dunia I dan II, Masih perlu peningkatan pemahaman kerajaan maritim di indonesia pada masa islam.</v>
      </c>
    </row>
    <row r="12" spans="1:110" x14ac:dyDescent="0.25">
      <c r="A12" s="8">
        <v>2</v>
      </c>
      <c r="B12" s="8">
        <v>128247</v>
      </c>
      <c r="C12" s="8" t="s">
        <v>95</v>
      </c>
      <c r="D12" s="8">
        <f t="shared" si="0"/>
        <v>80</v>
      </c>
      <c r="E12" s="13" t="str">
        <f t="shared" si="1"/>
        <v>B</v>
      </c>
      <c r="F12" s="17">
        <f t="shared" si="2"/>
        <v>82</v>
      </c>
      <c r="G12" s="13" t="str">
        <f t="shared" si="3"/>
        <v>B</v>
      </c>
      <c r="H12" s="13" t="str">
        <f t="shared" si="4"/>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I12" s="8">
        <f t="shared" si="5"/>
        <v>85</v>
      </c>
      <c r="J12" s="13" t="str">
        <f t="shared" si="6"/>
        <v>B</v>
      </c>
      <c r="K12" s="20">
        <f t="shared" si="7"/>
        <v>83</v>
      </c>
      <c r="L12" s="13" t="str">
        <f t="shared" si="8"/>
        <v>B</v>
      </c>
      <c r="M12" s="8" t="str">
        <f t="shared" si="9"/>
        <v xml:space="preserve">Memiliki keterampilan kerajaan maritim di indonesia pada masa hindu budha, kerajaan maritim di indonesia pada masa islam, peristiwa penting di eropa dan pengaruhnya, revolusi revolusi besar dunia, paham paham besar dunia, pengaruh perang dunia I dan II, </v>
      </c>
      <c r="N12" s="7"/>
      <c r="O12" s="58">
        <v>82</v>
      </c>
      <c r="P12" s="58"/>
      <c r="Q12" s="2"/>
      <c r="R12" s="58">
        <v>82</v>
      </c>
      <c r="S12" s="58"/>
      <c r="T12" s="2"/>
      <c r="U12" s="58">
        <v>75</v>
      </c>
      <c r="V12" s="58"/>
      <c r="W12" s="2"/>
      <c r="X12" s="58"/>
      <c r="Y12" s="58"/>
      <c r="Z12" s="2"/>
      <c r="AA12" s="58"/>
      <c r="AB12" s="58"/>
      <c r="AC12" s="2"/>
      <c r="AD12" s="29">
        <f t="shared" si="10"/>
        <v>80</v>
      </c>
      <c r="AE12" s="58">
        <v>75</v>
      </c>
      <c r="AF12" s="58"/>
      <c r="AG12" s="2"/>
      <c r="AH12" s="58">
        <v>85</v>
      </c>
      <c r="AI12" s="58"/>
      <c r="AJ12" s="2"/>
      <c r="AK12" s="58">
        <v>100</v>
      </c>
      <c r="AL12" s="58"/>
      <c r="AM12" s="2"/>
      <c r="AN12" s="58"/>
      <c r="AO12" s="58"/>
      <c r="AP12" s="2"/>
      <c r="AQ12" s="58"/>
      <c r="AR12" s="58"/>
      <c r="AS12" s="2"/>
      <c r="AT12" s="58">
        <v>78</v>
      </c>
      <c r="AU12" s="31">
        <f t="shared" si="11"/>
        <v>82.428571428571431</v>
      </c>
      <c r="AV12" s="32">
        <f t="shared" si="12"/>
        <v>82</v>
      </c>
      <c r="AW12" s="35"/>
      <c r="AX12" s="58"/>
      <c r="AY12" s="58"/>
      <c r="AZ12" s="58">
        <v>85</v>
      </c>
      <c r="BA12" s="58"/>
      <c r="BB12" s="58"/>
      <c r="BC12" s="2">
        <v>85</v>
      </c>
      <c r="BD12" s="58"/>
      <c r="BE12" s="58"/>
      <c r="BF12" s="2">
        <v>85</v>
      </c>
      <c r="BG12" s="58"/>
      <c r="BH12" s="58"/>
      <c r="BI12" s="2"/>
      <c r="BJ12" s="58"/>
      <c r="BK12" s="58"/>
      <c r="BL12" s="2"/>
      <c r="BM12" s="29">
        <f t="shared" si="13"/>
        <v>85</v>
      </c>
      <c r="BN12" s="29">
        <f t="shared" si="14"/>
        <v>85</v>
      </c>
      <c r="BO12" s="29">
        <f t="shared" si="15"/>
        <v>85</v>
      </c>
      <c r="BP12" s="29" t="str">
        <f t="shared" si="16"/>
        <v/>
      </c>
      <c r="BQ12" s="29" t="str">
        <f t="shared" si="17"/>
        <v/>
      </c>
      <c r="BR12" s="29">
        <f t="shared" si="18"/>
        <v>85</v>
      </c>
      <c r="BS12" s="58"/>
      <c r="BT12" s="58"/>
      <c r="BU12" s="2">
        <v>80</v>
      </c>
      <c r="BV12" s="58"/>
      <c r="BW12" s="58"/>
      <c r="BX12" s="2">
        <v>82</v>
      </c>
      <c r="BY12" s="58"/>
      <c r="BZ12" s="58"/>
      <c r="CA12" s="2">
        <v>83</v>
      </c>
      <c r="CB12" s="58"/>
      <c r="CC12" s="58"/>
      <c r="CD12" s="2"/>
      <c r="CE12" s="58"/>
      <c r="CF12" s="58"/>
      <c r="CG12" s="2"/>
      <c r="CH12" s="29">
        <f t="shared" si="19"/>
        <v>80</v>
      </c>
      <c r="CI12" s="29">
        <f t="shared" si="20"/>
        <v>82</v>
      </c>
      <c r="CJ12" s="29">
        <f t="shared" si="21"/>
        <v>83</v>
      </c>
      <c r="CK12" s="29" t="str">
        <f t="shared" si="22"/>
        <v/>
      </c>
      <c r="CL12" s="29" t="str">
        <f t="shared" si="23"/>
        <v/>
      </c>
      <c r="CM12" s="31">
        <f t="shared" si="24"/>
        <v>82.5</v>
      </c>
      <c r="CN12" s="32">
        <f t="shared" si="25"/>
        <v>83</v>
      </c>
      <c r="CO12" s="35"/>
      <c r="CP12" s="58">
        <v>9</v>
      </c>
      <c r="CQ12" s="45" t="str">
        <f t="shared" si="26"/>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CR12" s="35"/>
      <c r="CS12" s="58">
        <v>9</v>
      </c>
      <c r="CT12" s="45" t="str">
        <f t="shared" si="27"/>
        <v xml:space="preserve">Memiliki keterampilan kerajaan maritim di indonesia pada masa hindu budha, kerajaan maritim di indonesia pada masa islam, peristiwa penting di eropa dan pengaruhnya, revolusi revolusi besar dunia, paham paham besar dunia, pengaruh perang dunia I dan II, </v>
      </c>
      <c r="CU12" s="7"/>
      <c r="CV12" s="47">
        <v>3</v>
      </c>
      <c r="CW12" s="58" t="s">
        <v>51</v>
      </c>
      <c r="CX12" s="7">
        <v>8223</v>
      </c>
      <c r="CY12" s="48" t="s">
        <v>52</v>
      </c>
      <c r="CZ12" s="52" t="s">
        <v>53</v>
      </c>
      <c r="DA12" s="52" t="s">
        <v>54</v>
      </c>
      <c r="DE12" s="3">
        <v>3</v>
      </c>
      <c r="DF12" s="3" t="str">
        <f>(IF(CW11="","","Memiliki kemampuan pemahaman "))&amp;(IF(CW10="","",CW10&amp;", "))&amp;(IF(CW11="","",CW11&amp;", "))&amp;(IF(CW13="","",CW13&amp;", "))&amp;(IF(CW14="","",CW14&amp;", "))&amp;(IF(CW15="","",CW15&amp;", "))&amp;(IF(CW16="","",CW16&amp;", "))&amp;(IF(CW17="","",CW17&amp;", "))&amp;(IF(CW18="","",CW18&amp;", "))&amp;(IF(CW19="","",CW19&amp;", "))&amp;(IF(CW12="","","Masih perlu peningkatan pemahaman "&amp;CW12&amp;"."))</f>
        <v>Memiliki kemampuan pemahaman kerajaan maritim di indonesia pada masa hindu budha, kerajaan maritim di indonesia pada masa islam, revolusi revolusi besar dunia, paham paham besar dunia, pengaruh perang dunia I dan II, Masih perlu peningkatan pemahaman peristiwa penting di eropa dan pengaruhnya.</v>
      </c>
    </row>
    <row r="13" spans="1:110" x14ac:dyDescent="0.25">
      <c r="A13" s="8">
        <v>3</v>
      </c>
      <c r="B13" s="8">
        <v>128263</v>
      </c>
      <c r="C13" s="8" t="s">
        <v>96</v>
      </c>
      <c r="D13" s="8">
        <f t="shared" si="0"/>
        <v>84</v>
      </c>
      <c r="E13" s="13" t="str">
        <f t="shared" si="1"/>
        <v>B</v>
      </c>
      <c r="F13" s="17">
        <f t="shared" si="2"/>
        <v>85</v>
      </c>
      <c r="G13" s="13" t="str">
        <f t="shared" si="3"/>
        <v>B</v>
      </c>
      <c r="H13" s="13" t="str">
        <f t="shared" si="4"/>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I13" s="8">
        <f t="shared" si="5"/>
        <v>85</v>
      </c>
      <c r="J13" s="13" t="str">
        <f t="shared" si="6"/>
        <v>B</v>
      </c>
      <c r="K13" s="20">
        <f t="shared" si="7"/>
        <v>84</v>
      </c>
      <c r="L13" s="13" t="str">
        <f t="shared" si="8"/>
        <v>B</v>
      </c>
      <c r="M13" s="8" t="str">
        <f t="shared" si="9"/>
        <v xml:space="preserve">Memiliki keterampilan kerajaan maritim di indonesia pada masa hindu budha, kerajaan maritim di indonesia pada masa islam, peristiwa penting di eropa dan pengaruhnya, revolusi revolusi besar dunia, paham paham besar dunia, pengaruh perang dunia I dan II, </v>
      </c>
      <c r="N13" s="7"/>
      <c r="O13" s="58">
        <v>84</v>
      </c>
      <c r="P13" s="58"/>
      <c r="Q13" s="2"/>
      <c r="R13" s="58">
        <v>84</v>
      </c>
      <c r="S13" s="58"/>
      <c r="T13" s="2"/>
      <c r="U13" s="58">
        <v>83</v>
      </c>
      <c r="V13" s="58"/>
      <c r="W13" s="2"/>
      <c r="X13" s="58"/>
      <c r="Y13" s="58"/>
      <c r="Z13" s="2"/>
      <c r="AA13" s="58"/>
      <c r="AB13" s="58"/>
      <c r="AC13" s="2"/>
      <c r="AD13" s="29">
        <f t="shared" si="10"/>
        <v>84</v>
      </c>
      <c r="AE13" s="58">
        <v>75</v>
      </c>
      <c r="AF13" s="58"/>
      <c r="AG13" s="2"/>
      <c r="AH13" s="58">
        <v>95</v>
      </c>
      <c r="AI13" s="58"/>
      <c r="AJ13" s="2"/>
      <c r="AK13" s="58">
        <v>100</v>
      </c>
      <c r="AL13" s="58"/>
      <c r="AM13" s="2"/>
      <c r="AN13" s="58"/>
      <c r="AO13" s="58"/>
      <c r="AP13" s="2"/>
      <c r="AQ13" s="58"/>
      <c r="AR13" s="58"/>
      <c r="AS13" s="2"/>
      <c r="AT13" s="58">
        <v>73</v>
      </c>
      <c r="AU13" s="31">
        <f t="shared" si="11"/>
        <v>84.857142857142861</v>
      </c>
      <c r="AV13" s="32">
        <f t="shared" si="12"/>
        <v>85</v>
      </c>
      <c r="AW13" s="35"/>
      <c r="AX13" s="58"/>
      <c r="AY13" s="58"/>
      <c r="AZ13" s="58">
        <v>85</v>
      </c>
      <c r="BA13" s="58"/>
      <c r="BB13" s="58"/>
      <c r="BC13" s="2">
        <v>85</v>
      </c>
      <c r="BD13" s="58"/>
      <c r="BE13" s="58"/>
      <c r="BF13" s="2">
        <v>85</v>
      </c>
      <c r="BG13" s="58"/>
      <c r="BH13" s="58"/>
      <c r="BI13" s="2"/>
      <c r="BJ13" s="58"/>
      <c r="BK13" s="58"/>
      <c r="BL13" s="2"/>
      <c r="BM13" s="29">
        <f t="shared" si="13"/>
        <v>85</v>
      </c>
      <c r="BN13" s="29">
        <f t="shared" si="14"/>
        <v>85</v>
      </c>
      <c r="BO13" s="29">
        <f t="shared" si="15"/>
        <v>85</v>
      </c>
      <c r="BP13" s="29" t="str">
        <f t="shared" si="16"/>
        <v/>
      </c>
      <c r="BQ13" s="29" t="str">
        <f t="shared" si="17"/>
        <v/>
      </c>
      <c r="BR13" s="29">
        <f t="shared" si="18"/>
        <v>85</v>
      </c>
      <c r="BS13" s="58"/>
      <c r="BT13" s="58"/>
      <c r="BU13" s="2">
        <v>80</v>
      </c>
      <c r="BV13" s="58"/>
      <c r="BW13" s="58"/>
      <c r="BX13" s="2">
        <v>85</v>
      </c>
      <c r="BY13" s="58"/>
      <c r="BZ13" s="58"/>
      <c r="CA13" s="2">
        <v>84</v>
      </c>
      <c r="CB13" s="58"/>
      <c r="CC13" s="58"/>
      <c r="CD13" s="2"/>
      <c r="CE13" s="58"/>
      <c r="CF13" s="58"/>
      <c r="CG13" s="2"/>
      <c r="CH13" s="29">
        <f t="shared" si="19"/>
        <v>80</v>
      </c>
      <c r="CI13" s="29">
        <f t="shared" si="20"/>
        <v>85</v>
      </c>
      <c r="CJ13" s="29">
        <f t="shared" si="21"/>
        <v>84</v>
      </c>
      <c r="CK13" s="29" t="str">
        <f t="shared" si="22"/>
        <v/>
      </c>
      <c r="CL13" s="29" t="str">
        <f t="shared" si="23"/>
        <v/>
      </c>
      <c r="CM13" s="31">
        <f t="shared" si="24"/>
        <v>83.5</v>
      </c>
      <c r="CN13" s="32">
        <f t="shared" si="25"/>
        <v>84</v>
      </c>
      <c r="CO13" s="35"/>
      <c r="CP13" s="58">
        <v>9</v>
      </c>
      <c r="CQ13" s="45" t="str">
        <f t="shared" si="26"/>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CR13" s="35"/>
      <c r="CS13" s="58">
        <v>9</v>
      </c>
      <c r="CT13" s="45" t="str">
        <f t="shared" si="27"/>
        <v xml:space="preserve">Memiliki keterampilan kerajaan maritim di indonesia pada masa hindu budha, kerajaan maritim di indonesia pada masa islam, peristiwa penting di eropa dan pengaruhnya, revolusi revolusi besar dunia, paham paham besar dunia, pengaruh perang dunia I dan II, </v>
      </c>
      <c r="CU13" s="7"/>
      <c r="CV13" s="47">
        <v>4</v>
      </c>
      <c r="CW13" s="58"/>
      <c r="CX13" s="7">
        <v>8224</v>
      </c>
      <c r="CY13" s="49">
        <v>0</v>
      </c>
      <c r="CZ13" s="53">
        <v>69</v>
      </c>
      <c r="DA13" s="56" t="s">
        <v>56</v>
      </c>
      <c r="DE13" s="3">
        <v>4</v>
      </c>
      <c r="DF13" s="3" t="str">
        <f>(IF(CW11="","","Memiliki kemampuan pemahaman "))&amp;(IF(CW10="","",CW10&amp;", "))&amp;(IF(CW11="","",CW11&amp;", "))&amp;(IF(CW12="","",CW12&amp;", "))&amp;(IF(CW14="","",CW14&amp;", "))&amp;(IF(CW15="","",CW15&amp;", "))&amp;(IF(CW16="","",CW16&amp;", "))&amp;(IF(CW17="","",CW17&amp;", "))&amp;(IF(CW18="","",CW18&amp;", "))&amp;(IF(CW19="","",CW19&amp;", "))&amp;(IF(CW13="","","Masih perlu peningkatan pemahaman "&amp;CW13&amp;"."))</f>
        <v xml:space="preserve">Memiliki kemampuan pemahaman kerajaan maritim di indonesia pada masa hindu budha, kerajaan maritim di indonesia pada masa islam, peristiwa penting di eropa dan pengaruhnya, revolusi revolusi besar dunia, paham paham besar dunia, pengaruh perang dunia I dan II, </v>
      </c>
    </row>
    <row r="14" spans="1:110" x14ac:dyDescent="0.25">
      <c r="A14" s="8">
        <v>4</v>
      </c>
      <c r="B14" s="8">
        <v>128279</v>
      </c>
      <c r="C14" s="8" t="s">
        <v>97</v>
      </c>
      <c r="D14" s="8">
        <f t="shared" si="0"/>
        <v>78</v>
      </c>
      <c r="E14" s="13" t="str">
        <f t="shared" si="1"/>
        <v>C</v>
      </c>
      <c r="F14" s="17">
        <f t="shared" si="2"/>
        <v>80</v>
      </c>
      <c r="G14" s="13" t="str">
        <f t="shared" si="3"/>
        <v>B</v>
      </c>
      <c r="H14" s="13" t="str">
        <f t="shared" si="4"/>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I14" s="8">
        <f t="shared" si="5"/>
        <v>85</v>
      </c>
      <c r="J14" s="13" t="str">
        <f t="shared" si="6"/>
        <v>B</v>
      </c>
      <c r="K14" s="20">
        <f t="shared" si="7"/>
        <v>82</v>
      </c>
      <c r="L14" s="13" t="str">
        <f t="shared" si="8"/>
        <v>B</v>
      </c>
      <c r="M14" s="8" t="str">
        <f t="shared" si="9"/>
        <v xml:space="preserve">Memiliki keterampilan kerajaan maritim di indonesia pada masa hindu budha, kerajaan maritim di indonesia pada masa islam, peristiwa penting di eropa dan pengaruhnya, revolusi revolusi besar dunia, paham paham besar dunia, pengaruh perang dunia I dan II, </v>
      </c>
      <c r="N14" s="7"/>
      <c r="O14" s="58">
        <v>85</v>
      </c>
      <c r="P14" s="58"/>
      <c r="Q14" s="2"/>
      <c r="R14" s="58">
        <v>75</v>
      </c>
      <c r="S14" s="58"/>
      <c r="T14" s="2"/>
      <c r="U14" s="58">
        <v>75</v>
      </c>
      <c r="V14" s="58"/>
      <c r="W14" s="2"/>
      <c r="X14" s="58"/>
      <c r="Y14" s="58"/>
      <c r="Z14" s="2"/>
      <c r="AA14" s="58"/>
      <c r="AB14" s="58"/>
      <c r="AC14" s="2"/>
      <c r="AD14" s="29">
        <f t="shared" si="10"/>
        <v>78</v>
      </c>
      <c r="AE14" s="58">
        <v>85</v>
      </c>
      <c r="AF14" s="58"/>
      <c r="AG14" s="2"/>
      <c r="AH14" s="58">
        <v>75</v>
      </c>
      <c r="AI14" s="58"/>
      <c r="AJ14" s="2"/>
      <c r="AK14" s="58">
        <v>85</v>
      </c>
      <c r="AL14" s="58"/>
      <c r="AM14" s="2"/>
      <c r="AN14" s="58"/>
      <c r="AO14" s="58"/>
      <c r="AP14" s="2"/>
      <c r="AQ14" s="58"/>
      <c r="AR14" s="58"/>
      <c r="AS14" s="2"/>
      <c r="AT14" s="58">
        <v>80</v>
      </c>
      <c r="AU14" s="31">
        <f t="shared" si="11"/>
        <v>80</v>
      </c>
      <c r="AV14" s="32">
        <f t="shared" si="12"/>
        <v>80</v>
      </c>
      <c r="AW14" s="35"/>
      <c r="AX14" s="58"/>
      <c r="AY14" s="58"/>
      <c r="AZ14" s="58">
        <v>85</v>
      </c>
      <c r="BA14" s="58"/>
      <c r="BB14" s="58"/>
      <c r="BC14" s="2">
        <v>85</v>
      </c>
      <c r="BD14" s="58"/>
      <c r="BE14" s="58"/>
      <c r="BF14" s="2">
        <v>85</v>
      </c>
      <c r="BG14" s="58"/>
      <c r="BH14" s="58"/>
      <c r="BI14" s="2"/>
      <c r="BJ14" s="58"/>
      <c r="BK14" s="58"/>
      <c r="BL14" s="2"/>
      <c r="BM14" s="29">
        <f t="shared" si="13"/>
        <v>85</v>
      </c>
      <c r="BN14" s="29">
        <f t="shared" si="14"/>
        <v>85</v>
      </c>
      <c r="BO14" s="29">
        <f t="shared" si="15"/>
        <v>85</v>
      </c>
      <c r="BP14" s="29" t="str">
        <f t="shared" si="16"/>
        <v/>
      </c>
      <c r="BQ14" s="29" t="str">
        <f t="shared" si="17"/>
        <v/>
      </c>
      <c r="BR14" s="29">
        <f t="shared" si="18"/>
        <v>85</v>
      </c>
      <c r="BS14" s="58"/>
      <c r="BT14" s="58"/>
      <c r="BU14" s="2">
        <v>80</v>
      </c>
      <c r="BV14" s="58"/>
      <c r="BW14" s="58"/>
      <c r="BX14" s="2">
        <v>80</v>
      </c>
      <c r="BY14" s="58"/>
      <c r="BZ14" s="58"/>
      <c r="CA14" s="2">
        <v>83</v>
      </c>
      <c r="CB14" s="58"/>
      <c r="CC14" s="58"/>
      <c r="CD14" s="2"/>
      <c r="CE14" s="58"/>
      <c r="CF14" s="58"/>
      <c r="CG14" s="2"/>
      <c r="CH14" s="29">
        <f t="shared" si="19"/>
        <v>80</v>
      </c>
      <c r="CI14" s="29">
        <f t="shared" si="20"/>
        <v>80</v>
      </c>
      <c r="CJ14" s="29">
        <f t="shared" si="21"/>
        <v>83</v>
      </c>
      <c r="CK14" s="29" t="str">
        <f t="shared" si="22"/>
        <v/>
      </c>
      <c r="CL14" s="29" t="str">
        <f t="shared" si="23"/>
        <v/>
      </c>
      <c r="CM14" s="31">
        <f t="shared" si="24"/>
        <v>82</v>
      </c>
      <c r="CN14" s="32">
        <f t="shared" si="25"/>
        <v>82</v>
      </c>
      <c r="CO14" s="35"/>
      <c r="CP14" s="58">
        <v>9</v>
      </c>
      <c r="CQ14" s="45" t="str">
        <f t="shared" si="26"/>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CR14" s="35"/>
      <c r="CS14" s="58">
        <v>9</v>
      </c>
      <c r="CT14" s="45" t="str">
        <f t="shared" si="27"/>
        <v xml:space="preserve">Memiliki keterampilan kerajaan maritim di indonesia pada masa hindu budha, kerajaan maritim di indonesia pada masa islam, peristiwa penting di eropa dan pengaruhnya, revolusi revolusi besar dunia, paham paham besar dunia, pengaruh perang dunia I dan II, </v>
      </c>
      <c r="CU14" s="7"/>
      <c r="CV14" s="47">
        <v>5</v>
      </c>
      <c r="CW14" s="58"/>
      <c r="CX14" s="7">
        <v>8225</v>
      </c>
      <c r="CY14" s="49">
        <v>70</v>
      </c>
      <c r="CZ14" s="54">
        <v>79</v>
      </c>
      <c r="DA14" s="57" t="s">
        <v>58</v>
      </c>
      <c r="DE14" s="3">
        <v>5</v>
      </c>
      <c r="DF14" s="3" t="str">
        <f>(IF(CW11="","","Memiliki kemampuan pemahaman "))&amp;(IF(CW10="","",CW10&amp;", "))&amp;(IF(CW11="","",CW11&amp;", "))&amp;(IF(CW12="","",CW12&amp;", "))&amp;(IF(CW13="","",CW13&amp;", "))&amp;(IF(CW15="","",CW15&amp;", "))&amp;(IF(CW16="","",CW16&amp;", "))&amp;(IF(CW17="","",CW17&amp;", "))&amp;(IF(CW18="","",CW18&amp;", "))&amp;(IF(CW19="","",CW19&amp;", "))&amp;(IF(CW14="","","Masih perlu peningkatan pemahaman "&amp;CW14&amp;"."))</f>
        <v xml:space="preserve">Memiliki kemampuan pemahaman kerajaan maritim di indonesia pada masa hindu budha, kerajaan maritim di indonesia pada masa islam, peristiwa penting di eropa dan pengaruhnya, revolusi revolusi besar dunia, paham paham besar dunia, pengaruh perang dunia I dan II, </v>
      </c>
    </row>
    <row r="15" spans="1:110" x14ac:dyDescent="0.25">
      <c r="A15" s="8">
        <v>5</v>
      </c>
      <c r="B15" s="8">
        <v>128295</v>
      </c>
      <c r="C15" s="8" t="s">
        <v>98</v>
      </c>
      <c r="D15" s="8">
        <f t="shared" si="0"/>
        <v>80</v>
      </c>
      <c r="E15" s="13" t="str">
        <f t="shared" si="1"/>
        <v>B</v>
      </c>
      <c r="F15" s="17">
        <f t="shared" si="2"/>
        <v>82</v>
      </c>
      <c r="G15" s="13" t="str">
        <f t="shared" si="3"/>
        <v>B</v>
      </c>
      <c r="H15" s="13" t="str">
        <f t="shared" si="4"/>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I15" s="8">
        <f t="shared" si="5"/>
        <v>85</v>
      </c>
      <c r="J15" s="13" t="str">
        <f t="shared" si="6"/>
        <v>B</v>
      </c>
      <c r="K15" s="20">
        <f t="shared" si="7"/>
        <v>83</v>
      </c>
      <c r="L15" s="13" t="str">
        <f t="shared" si="8"/>
        <v>B</v>
      </c>
      <c r="M15" s="8" t="str">
        <f t="shared" si="9"/>
        <v xml:space="preserve">Memiliki keterampilan kerajaan maritim di indonesia pada masa hindu budha, kerajaan maritim di indonesia pada masa islam, peristiwa penting di eropa dan pengaruhnya, revolusi revolusi besar dunia, paham paham besar dunia, pengaruh perang dunia I dan II, </v>
      </c>
      <c r="N15" s="7"/>
      <c r="O15" s="58">
        <v>82</v>
      </c>
      <c r="P15" s="58"/>
      <c r="Q15" s="2"/>
      <c r="R15" s="58">
        <v>82</v>
      </c>
      <c r="S15" s="58"/>
      <c r="T15" s="2"/>
      <c r="U15" s="58">
        <v>75</v>
      </c>
      <c r="V15" s="58"/>
      <c r="W15" s="2"/>
      <c r="X15" s="58"/>
      <c r="Y15" s="58"/>
      <c r="Z15" s="2"/>
      <c r="AA15" s="58"/>
      <c r="AB15" s="58"/>
      <c r="AC15" s="2"/>
      <c r="AD15" s="29">
        <f t="shared" si="10"/>
        <v>80</v>
      </c>
      <c r="AE15" s="58">
        <v>75</v>
      </c>
      <c r="AF15" s="58"/>
      <c r="AG15" s="2"/>
      <c r="AH15" s="58">
        <v>90</v>
      </c>
      <c r="AI15" s="58"/>
      <c r="AJ15" s="2"/>
      <c r="AK15" s="58">
        <v>90</v>
      </c>
      <c r="AL15" s="58"/>
      <c r="AM15" s="2"/>
      <c r="AN15" s="58"/>
      <c r="AO15" s="58"/>
      <c r="AP15" s="2"/>
      <c r="AQ15" s="58"/>
      <c r="AR15" s="58"/>
      <c r="AS15" s="2"/>
      <c r="AT15" s="58">
        <v>82</v>
      </c>
      <c r="AU15" s="31">
        <f t="shared" si="11"/>
        <v>82.285714285714292</v>
      </c>
      <c r="AV15" s="32">
        <f t="shared" si="12"/>
        <v>82</v>
      </c>
      <c r="AW15" s="35"/>
      <c r="AX15" s="58"/>
      <c r="AY15" s="58"/>
      <c r="AZ15" s="58">
        <v>85</v>
      </c>
      <c r="BA15" s="58"/>
      <c r="BB15" s="58"/>
      <c r="BC15" s="2">
        <v>85</v>
      </c>
      <c r="BD15" s="58"/>
      <c r="BE15" s="58"/>
      <c r="BF15" s="2">
        <v>85</v>
      </c>
      <c r="BG15" s="58"/>
      <c r="BH15" s="58"/>
      <c r="BI15" s="2"/>
      <c r="BJ15" s="58"/>
      <c r="BK15" s="58"/>
      <c r="BL15" s="2"/>
      <c r="BM15" s="29">
        <f t="shared" si="13"/>
        <v>85</v>
      </c>
      <c r="BN15" s="29">
        <f t="shared" si="14"/>
        <v>85</v>
      </c>
      <c r="BO15" s="29">
        <f t="shared" si="15"/>
        <v>85</v>
      </c>
      <c r="BP15" s="29" t="str">
        <f t="shared" si="16"/>
        <v/>
      </c>
      <c r="BQ15" s="29" t="str">
        <f t="shared" si="17"/>
        <v/>
      </c>
      <c r="BR15" s="29">
        <f t="shared" si="18"/>
        <v>85</v>
      </c>
      <c r="BS15" s="58"/>
      <c r="BT15" s="58"/>
      <c r="BU15" s="2">
        <v>80</v>
      </c>
      <c r="BV15" s="58"/>
      <c r="BW15" s="58"/>
      <c r="BX15" s="2">
        <v>82</v>
      </c>
      <c r="BY15" s="58"/>
      <c r="BZ15" s="58"/>
      <c r="CA15" s="2">
        <v>83</v>
      </c>
      <c r="CB15" s="58"/>
      <c r="CC15" s="58"/>
      <c r="CD15" s="2"/>
      <c r="CE15" s="58"/>
      <c r="CF15" s="58"/>
      <c r="CG15" s="2"/>
      <c r="CH15" s="29">
        <f t="shared" si="19"/>
        <v>80</v>
      </c>
      <c r="CI15" s="29">
        <f t="shared" si="20"/>
        <v>82</v>
      </c>
      <c r="CJ15" s="29">
        <f t="shared" si="21"/>
        <v>83</v>
      </c>
      <c r="CK15" s="29" t="str">
        <f t="shared" si="22"/>
        <v/>
      </c>
      <c r="CL15" s="29" t="str">
        <f t="shared" si="23"/>
        <v/>
      </c>
      <c r="CM15" s="31">
        <f t="shared" si="24"/>
        <v>82.5</v>
      </c>
      <c r="CN15" s="32">
        <f t="shared" si="25"/>
        <v>83</v>
      </c>
      <c r="CO15" s="35"/>
      <c r="CP15" s="58">
        <v>9</v>
      </c>
      <c r="CQ15" s="45" t="str">
        <f t="shared" si="26"/>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CR15" s="35"/>
      <c r="CS15" s="58">
        <v>9</v>
      </c>
      <c r="CT15" s="45" t="str">
        <f t="shared" si="27"/>
        <v xml:space="preserve">Memiliki keterampilan kerajaan maritim di indonesia pada masa hindu budha, kerajaan maritim di indonesia pada masa islam, peristiwa penting di eropa dan pengaruhnya, revolusi revolusi besar dunia, paham paham besar dunia, pengaruh perang dunia I dan II, </v>
      </c>
      <c r="CU15" s="7"/>
      <c r="CV15" s="47">
        <v>6</v>
      </c>
      <c r="CW15" s="58" t="s">
        <v>130</v>
      </c>
      <c r="CX15" s="7">
        <v>8226</v>
      </c>
      <c r="CY15" s="49">
        <v>80</v>
      </c>
      <c r="CZ15" s="54">
        <v>89</v>
      </c>
      <c r="DA15" s="57" t="s">
        <v>60</v>
      </c>
      <c r="DE15" s="3">
        <v>6</v>
      </c>
      <c r="DF15" s="3" t="str">
        <f>(IF(CW11="","","Memiliki kemampuan pemahaman "))&amp;(IF(CW10="","",CW10&amp;", "))&amp;(IF(CW11="","",CW11&amp;", "))&amp;(IF(CW12="","",CW12&amp;", "))&amp;(IF(CW13="","",CW13&amp;", "))&amp;(IF(CW14="","",CW14&amp;", "))&amp;(IF(CW16="","",CW16&amp;", "))&amp;(IF(CW17="","",CW17&amp;", "))&amp;(IF(CW18="","",CW18&amp;", "))&amp;(IF(CW19="","",CW19&amp;", "))&amp;(IF(CW15="","","Masih perlu peningkatan pemahaman "&amp;CW15&amp;"."))</f>
        <v>Memiliki kemampuan pemahaman kerajaan maritim di indonesia pada masa hindu budha, kerajaan maritim di indonesia pada masa islam, peristiwa penting di eropa dan pengaruhnya, paham paham besar dunia, pengaruh perang dunia I dan II, Masih perlu peningkatan pemahaman revolusi revolusi besar dunia.</v>
      </c>
    </row>
    <row r="16" spans="1:110" x14ac:dyDescent="0.25">
      <c r="A16" s="8">
        <v>6</v>
      </c>
      <c r="B16" s="8">
        <v>128311</v>
      </c>
      <c r="C16" s="8" t="s">
        <v>99</v>
      </c>
      <c r="D16" s="8">
        <f t="shared" si="0"/>
        <v>78</v>
      </c>
      <c r="E16" s="13" t="str">
        <f t="shared" si="1"/>
        <v>C</v>
      </c>
      <c r="F16" s="17">
        <f t="shared" si="2"/>
        <v>81</v>
      </c>
      <c r="G16" s="13" t="str">
        <f t="shared" si="3"/>
        <v>B</v>
      </c>
      <c r="H16" s="13" t="str">
        <f t="shared" si="4"/>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I16" s="8">
        <f t="shared" si="5"/>
        <v>85</v>
      </c>
      <c r="J16" s="13" t="str">
        <f t="shared" si="6"/>
        <v>B</v>
      </c>
      <c r="K16" s="20">
        <f t="shared" si="7"/>
        <v>82</v>
      </c>
      <c r="L16" s="13" t="str">
        <f t="shared" si="8"/>
        <v>B</v>
      </c>
      <c r="M16" s="8" t="str">
        <f t="shared" si="9"/>
        <v xml:space="preserve">Memiliki keterampilan kerajaan maritim di indonesia pada masa hindu budha, kerajaan maritim di indonesia pada masa islam, peristiwa penting di eropa dan pengaruhnya, revolusi revolusi besar dunia, paham paham besar dunia, pengaruh perang dunia I dan II, </v>
      </c>
      <c r="N16" s="7"/>
      <c r="O16" s="58">
        <v>85</v>
      </c>
      <c r="P16" s="58"/>
      <c r="Q16" s="2"/>
      <c r="R16" s="58">
        <v>75</v>
      </c>
      <c r="S16" s="58"/>
      <c r="T16" s="2"/>
      <c r="U16" s="58">
        <v>75</v>
      </c>
      <c r="V16" s="58"/>
      <c r="W16" s="2"/>
      <c r="X16" s="58"/>
      <c r="Y16" s="58"/>
      <c r="Z16" s="2"/>
      <c r="AA16" s="58"/>
      <c r="AB16" s="58"/>
      <c r="AC16" s="2"/>
      <c r="AD16" s="29">
        <f t="shared" si="10"/>
        <v>78</v>
      </c>
      <c r="AE16" s="58">
        <v>82</v>
      </c>
      <c r="AF16" s="58"/>
      <c r="AG16" s="2"/>
      <c r="AH16" s="58">
        <v>79</v>
      </c>
      <c r="AI16" s="58"/>
      <c r="AJ16" s="2"/>
      <c r="AK16" s="58">
        <v>93</v>
      </c>
      <c r="AL16" s="58"/>
      <c r="AM16" s="2"/>
      <c r="AN16" s="58"/>
      <c r="AO16" s="58"/>
      <c r="AP16" s="2"/>
      <c r="AQ16" s="58"/>
      <c r="AR16" s="58"/>
      <c r="AS16" s="2"/>
      <c r="AT16" s="58">
        <v>75</v>
      </c>
      <c r="AU16" s="31">
        <f t="shared" si="11"/>
        <v>80.571428571428569</v>
      </c>
      <c r="AV16" s="32">
        <f t="shared" si="12"/>
        <v>81</v>
      </c>
      <c r="AW16" s="35"/>
      <c r="AX16" s="58"/>
      <c r="AY16" s="58"/>
      <c r="AZ16" s="58">
        <v>85</v>
      </c>
      <c r="BA16" s="58"/>
      <c r="BB16" s="58"/>
      <c r="BC16" s="2">
        <v>85</v>
      </c>
      <c r="BD16" s="58"/>
      <c r="BE16" s="58"/>
      <c r="BF16" s="2">
        <v>85</v>
      </c>
      <c r="BG16" s="58"/>
      <c r="BH16" s="58"/>
      <c r="BI16" s="2"/>
      <c r="BJ16" s="58"/>
      <c r="BK16" s="58"/>
      <c r="BL16" s="2"/>
      <c r="BM16" s="29">
        <f t="shared" si="13"/>
        <v>85</v>
      </c>
      <c r="BN16" s="29">
        <f t="shared" si="14"/>
        <v>85</v>
      </c>
      <c r="BO16" s="29">
        <f t="shared" si="15"/>
        <v>85</v>
      </c>
      <c r="BP16" s="29" t="str">
        <f t="shared" si="16"/>
        <v/>
      </c>
      <c r="BQ16" s="29" t="str">
        <f t="shared" si="17"/>
        <v/>
      </c>
      <c r="BR16" s="29">
        <f t="shared" si="18"/>
        <v>85</v>
      </c>
      <c r="BS16" s="58"/>
      <c r="BT16" s="58"/>
      <c r="BU16" s="2">
        <v>80</v>
      </c>
      <c r="BV16" s="58"/>
      <c r="BW16" s="58"/>
      <c r="BX16" s="2">
        <v>81</v>
      </c>
      <c r="BY16" s="58"/>
      <c r="BZ16" s="58"/>
      <c r="CA16" s="2">
        <v>83</v>
      </c>
      <c r="CB16" s="58"/>
      <c r="CC16" s="58"/>
      <c r="CD16" s="2"/>
      <c r="CE16" s="58"/>
      <c r="CF16" s="58"/>
      <c r="CG16" s="2"/>
      <c r="CH16" s="29">
        <f t="shared" si="19"/>
        <v>80</v>
      </c>
      <c r="CI16" s="29">
        <f t="shared" si="20"/>
        <v>81</v>
      </c>
      <c r="CJ16" s="29">
        <f t="shared" si="21"/>
        <v>83</v>
      </c>
      <c r="CK16" s="29" t="str">
        <f t="shared" si="22"/>
        <v/>
      </c>
      <c r="CL16" s="29" t="str">
        <f t="shared" si="23"/>
        <v/>
      </c>
      <c r="CM16" s="31">
        <f t="shared" si="24"/>
        <v>82.25</v>
      </c>
      <c r="CN16" s="32">
        <f t="shared" si="25"/>
        <v>82</v>
      </c>
      <c r="CO16" s="35"/>
      <c r="CP16" s="58">
        <v>9</v>
      </c>
      <c r="CQ16" s="45" t="str">
        <f t="shared" si="26"/>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CR16" s="35"/>
      <c r="CS16" s="58">
        <v>9</v>
      </c>
      <c r="CT16" s="45" t="str">
        <f t="shared" si="27"/>
        <v xml:space="preserve">Memiliki keterampilan kerajaan maritim di indonesia pada masa hindu budha, kerajaan maritim di indonesia pada masa islam, peristiwa penting di eropa dan pengaruhnya, revolusi revolusi besar dunia, paham paham besar dunia, pengaruh perang dunia I dan II, </v>
      </c>
      <c r="CU16" s="7"/>
      <c r="CV16" s="47">
        <v>7</v>
      </c>
      <c r="CW16" s="58" t="s">
        <v>131</v>
      </c>
      <c r="CX16" s="7">
        <v>8227</v>
      </c>
      <c r="CY16" s="49">
        <v>90</v>
      </c>
      <c r="CZ16" s="54">
        <v>100</v>
      </c>
      <c r="DA16" s="57" t="s">
        <v>17</v>
      </c>
      <c r="DE16" s="3">
        <v>7</v>
      </c>
      <c r="DF16" s="3" t="str">
        <f>(IF(CW11="","","Memiliki kemampuan pemahaman "))&amp;(IF(CW10="","",CW10&amp;", "))&amp;(IF(CW11="","",CW11&amp;", "))&amp;(IF(CW12="","",CW12&amp;", "))&amp;(IF(CW13="","",CW13&amp;", "))&amp;(IF(CW14="","",CW14&amp;", "))&amp;(IF(CW15="","",CW15&amp;", "))&amp;(IF(CW17="","",CW17&amp;", "))&amp;(IF(CW18="","",CW18&amp;", "))&amp;(IF(CW19="","",CW19&amp;", "))&amp;(IF(CW16="","","Masih perlu peningkatan pemahaman "&amp;CW16&amp;"."))</f>
        <v>Memiliki kemampuan pemahaman kerajaan maritim di indonesia pada masa hindu budha, kerajaan maritim di indonesia pada masa islam, peristiwa penting di eropa dan pengaruhnya, revolusi revolusi besar dunia, pengaruh perang dunia I dan II, Masih perlu peningkatan pemahaman paham paham besar dunia.</v>
      </c>
    </row>
    <row r="17" spans="1:110" x14ac:dyDescent="0.25">
      <c r="A17" s="8">
        <v>7</v>
      </c>
      <c r="B17" s="8">
        <v>128327</v>
      </c>
      <c r="C17" s="8" t="s">
        <v>100</v>
      </c>
      <c r="D17" s="8">
        <f t="shared" si="0"/>
        <v>78</v>
      </c>
      <c r="E17" s="13" t="str">
        <f t="shared" si="1"/>
        <v>C</v>
      </c>
      <c r="F17" s="17">
        <f t="shared" si="2"/>
        <v>80</v>
      </c>
      <c r="G17" s="13" t="str">
        <f t="shared" si="3"/>
        <v>B</v>
      </c>
      <c r="H17" s="13" t="str">
        <f t="shared" si="4"/>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I17" s="8">
        <f t="shared" si="5"/>
        <v>85</v>
      </c>
      <c r="J17" s="13" t="str">
        <f t="shared" si="6"/>
        <v>B</v>
      </c>
      <c r="K17" s="20">
        <f t="shared" si="7"/>
        <v>82</v>
      </c>
      <c r="L17" s="13" t="str">
        <f t="shared" si="8"/>
        <v>B</v>
      </c>
      <c r="M17" s="8" t="str">
        <f t="shared" si="9"/>
        <v xml:space="preserve">Memiliki keterampilan kerajaan maritim di indonesia pada masa hindu budha, kerajaan maritim di indonesia pada masa islam, peristiwa penting di eropa dan pengaruhnya, revolusi revolusi besar dunia, paham paham besar dunia, pengaruh perang dunia I dan II, </v>
      </c>
      <c r="N17" s="7"/>
      <c r="O17" s="58">
        <v>85</v>
      </c>
      <c r="P17" s="58"/>
      <c r="Q17" s="2"/>
      <c r="R17" s="58">
        <v>75</v>
      </c>
      <c r="S17" s="58"/>
      <c r="T17" s="2"/>
      <c r="U17" s="58">
        <v>75</v>
      </c>
      <c r="V17" s="58"/>
      <c r="W17" s="2"/>
      <c r="X17" s="58"/>
      <c r="Y17" s="58"/>
      <c r="Z17" s="2"/>
      <c r="AA17" s="58"/>
      <c r="AB17" s="58"/>
      <c r="AC17" s="2"/>
      <c r="AD17" s="29">
        <f t="shared" si="10"/>
        <v>78</v>
      </c>
      <c r="AE17" s="58">
        <v>75</v>
      </c>
      <c r="AF17" s="58"/>
      <c r="AG17" s="2"/>
      <c r="AH17" s="58">
        <v>87</v>
      </c>
      <c r="AI17" s="58"/>
      <c r="AJ17" s="2"/>
      <c r="AK17" s="58">
        <v>80</v>
      </c>
      <c r="AL17" s="58"/>
      <c r="AM17" s="2"/>
      <c r="AN17" s="58"/>
      <c r="AO17" s="58"/>
      <c r="AP17" s="2"/>
      <c r="AQ17" s="58"/>
      <c r="AR17" s="58"/>
      <c r="AS17" s="2"/>
      <c r="AT17" s="58">
        <v>80</v>
      </c>
      <c r="AU17" s="31">
        <f t="shared" si="11"/>
        <v>79.571428571428569</v>
      </c>
      <c r="AV17" s="32">
        <f t="shared" si="12"/>
        <v>80</v>
      </c>
      <c r="AW17" s="35"/>
      <c r="AX17" s="58"/>
      <c r="AY17" s="58"/>
      <c r="AZ17" s="58">
        <v>85</v>
      </c>
      <c r="BA17" s="58"/>
      <c r="BB17" s="58"/>
      <c r="BC17" s="2">
        <v>85</v>
      </c>
      <c r="BD17" s="58"/>
      <c r="BE17" s="58"/>
      <c r="BF17" s="2">
        <v>85</v>
      </c>
      <c r="BG17" s="58"/>
      <c r="BH17" s="58"/>
      <c r="BI17" s="2"/>
      <c r="BJ17" s="58"/>
      <c r="BK17" s="58"/>
      <c r="BL17" s="2"/>
      <c r="BM17" s="29">
        <f t="shared" si="13"/>
        <v>85</v>
      </c>
      <c r="BN17" s="29">
        <f t="shared" si="14"/>
        <v>85</v>
      </c>
      <c r="BO17" s="29">
        <f t="shared" si="15"/>
        <v>85</v>
      </c>
      <c r="BP17" s="29" t="str">
        <f t="shared" si="16"/>
        <v/>
      </c>
      <c r="BQ17" s="29" t="str">
        <f t="shared" si="17"/>
        <v/>
      </c>
      <c r="BR17" s="29">
        <f t="shared" si="18"/>
        <v>85</v>
      </c>
      <c r="BS17" s="58"/>
      <c r="BT17" s="58"/>
      <c r="BU17" s="2">
        <v>80</v>
      </c>
      <c r="BV17" s="58"/>
      <c r="BW17" s="58"/>
      <c r="BX17" s="2">
        <v>80</v>
      </c>
      <c r="BY17" s="58"/>
      <c r="BZ17" s="58"/>
      <c r="CA17" s="2">
        <v>83</v>
      </c>
      <c r="CB17" s="58"/>
      <c r="CC17" s="58"/>
      <c r="CD17" s="2"/>
      <c r="CE17" s="58"/>
      <c r="CF17" s="58"/>
      <c r="CG17" s="2"/>
      <c r="CH17" s="29">
        <f t="shared" si="19"/>
        <v>80</v>
      </c>
      <c r="CI17" s="29">
        <f t="shared" si="20"/>
        <v>80</v>
      </c>
      <c r="CJ17" s="29">
        <f t="shared" si="21"/>
        <v>83</v>
      </c>
      <c r="CK17" s="29" t="str">
        <f t="shared" si="22"/>
        <v/>
      </c>
      <c r="CL17" s="29" t="str">
        <f t="shared" si="23"/>
        <v/>
      </c>
      <c r="CM17" s="31">
        <f t="shared" si="24"/>
        <v>82</v>
      </c>
      <c r="CN17" s="32">
        <f t="shared" si="25"/>
        <v>82</v>
      </c>
      <c r="CO17" s="35"/>
      <c r="CP17" s="58">
        <v>9</v>
      </c>
      <c r="CQ17" s="45" t="str">
        <f t="shared" si="26"/>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CR17" s="35"/>
      <c r="CS17" s="58">
        <v>9</v>
      </c>
      <c r="CT17" s="45" t="str">
        <f t="shared" si="27"/>
        <v xml:space="preserve">Memiliki keterampilan kerajaan maritim di indonesia pada masa hindu budha, kerajaan maritim di indonesia pada masa islam, peristiwa penting di eropa dan pengaruhnya, revolusi revolusi besar dunia, paham paham besar dunia, pengaruh perang dunia I dan II, </v>
      </c>
      <c r="CU17" s="7"/>
      <c r="CV17" s="47">
        <v>8</v>
      </c>
      <c r="CW17" s="58" t="s">
        <v>132</v>
      </c>
      <c r="CX17" s="7">
        <v>8228</v>
      </c>
      <c r="CY17" s="50"/>
      <c r="CZ17" s="50"/>
      <c r="DA17" s="50"/>
      <c r="DE17" s="3">
        <v>8</v>
      </c>
      <c r="DF17" s="3" t="str">
        <f>(IF(CW11="","","Memiliki kemampuan pemahaman "))&amp;(IF(CW10="","",CW10&amp;", "))&amp;(IF(CW11="","",CW11&amp;", "))&amp;(IF(CW12="","",CW12&amp;", "))&amp;(IF(CW13="","",CW13&amp;", "))&amp;(IF(CW14="","",CW14&amp;", "))&amp;(IF(CW15="","",CW15&amp;", "))&amp;(IF(CW16="","",CW16&amp;", "))&amp;(IF(CW18="","",CW18&amp;", "))&amp;(IF(CW19="","",CW19&amp;", "))&amp;(IF(CW17="","","Masih perlu peningkatan pemahaman "&amp;CW17&amp;"."))</f>
        <v>Memiliki kemampuan pemahaman kerajaan maritim di indonesia pada masa hindu budha, kerajaan maritim di indonesia pada masa islam, peristiwa penting di eropa dan pengaruhnya, revolusi revolusi besar dunia, paham paham besar dunia, Masih perlu peningkatan pemahaman pengaruh perang dunia I dan II.</v>
      </c>
    </row>
    <row r="18" spans="1:110" x14ac:dyDescent="0.25">
      <c r="A18" s="8">
        <v>8</v>
      </c>
      <c r="B18" s="8">
        <v>128343</v>
      </c>
      <c r="C18" s="8" t="s">
        <v>101</v>
      </c>
      <c r="D18" s="8">
        <f t="shared" si="0"/>
        <v>78</v>
      </c>
      <c r="E18" s="13" t="str">
        <f t="shared" si="1"/>
        <v>C</v>
      </c>
      <c r="F18" s="17">
        <f t="shared" si="2"/>
        <v>83</v>
      </c>
      <c r="G18" s="13" t="str">
        <f t="shared" si="3"/>
        <v>B</v>
      </c>
      <c r="H18" s="13" t="str">
        <f t="shared" si="4"/>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I18" s="8">
        <f t="shared" si="5"/>
        <v>85</v>
      </c>
      <c r="J18" s="13" t="str">
        <f t="shared" si="6"/>
        <v>B</v>
      </c>
      <c r="K18" s="20">
        <f t="shared" si="7"/>
        <v>83</v>
      </c>
      <c r="L18" s="13" t="str">
        <f t="shared" si="8"/>
        <v>B</v>
      </c>
      <c r="M18" s="8" t="str">
        <f t="shared" si="9"/>
        <v xml:space="preserve">Memiliki keterampilan kerajaan maritim di indonesia pada masa hindu budha, kerajaan maritim di indonesia pada masa islam, peristiwa penting di eropa dan pengaruhnya, revolusi revolusi besar dunia, paham paham besar dunia, pengaruh perang dunia I dan II, </v>
      </c>
      <c r="N18" s="7"/>
      <c r="O18" s="58">
        <v>76</v>
      </c>
      <c r="P18" s="58"/>
      <c r="Q18" s="2"/>
      <c r="R18" s="58">
        <v>76</v>
      </c>
      <c r="S18" s="58"/>
      <c r="T18" s="2"/>
      <c r="U18" s="58">
        <v>83</v>
      </c>
      <c r="V18" s="58"/>
      <c r="W18" s="2"/>
      <c r="X18" s="58"/>
      <c r="Y18" s="58"/>
      <c r="Z18" s="2"/>
      <c r="AA18" s="58"/>
      <c r="AB18" s="58"/>
      <c r="AC18" s="2"/>
      <c r="AD18" s="29">
        <f t="shared" si="10"/>
        <v>78</v>
      </c>
      <c r="AE18" s="58">
        <v>78</v>
      </c>
      <c r="AF18" s="58"/>
      <c r="AG18" s="2"/>
      <c r="AH18" s="58">
        <v>88</v>
      </c>
      <c r="AI18" s="58"/>
      <c r="AJ18" s="2"/>
      <c r="AK18" s="58">
        <v>100</v>
      </c>
      <c r="AL18" s="58"/>
      <c r="AM18" s="2"/>
      <c r="AN18" s="58"/>
      <c r="AO18" s="58"/>
      <c r="AP18" s="2"/>
      <c r="AQ18" s="58"/>
      <c r="AR18" s="58"/>
      <c r="AS18" s="2"/>
      <c r="AT18" s="58">
        <v>82</v>
      </c>
      <c r="AU18" s="31">
        <f t="shared" si="11"/>
        <v>83.285714285714292</v>
      </c>
      <c r="AV18" s="32">
        <f t="shared" si="12"/>
        <v>83</v>
      </c>
      <c r="AW18" s="35"/>
      <c r="AX18" s="58"/>
      <c r="AY18" s="58"/>
      <c r="AZ18" s="58">
        <v>85</v>
      </c>
      <c r="BA18" s="58"/>
      <c r="BB18" s="58"/>
      <c r="BC18" s="2">
        <v>85</v>
      </c>
      <c r="BD18" s="58"/>
      <c r="BE18" s="58"/>
      <c r="BF18" s="2">
        <v>85</v>
      </c>
      <c r="BG18" s="58"/>
      <c r="BH18" s="58"/>
      <c r="BI18" s="2"/>
      <c r="BJ18" s="58"/>
      <c r="BK18" s="58"/>
      <c r="BL18" s="2"/>
      <c r="BM18" s="29">
        <f t="shared" si="13"/>
        <v>85</v>
      </c>
      <c r="BN18" s="29">
        <f t="shared" si="14"/>
        <v>85</v>
      </c>
      <c r="BO18" s="29">
        <f t="shared" si="15"/>
        <v>85</v>
      </c>
      <c r="BP18" s="29" t="str">
        <f t="shared" si="16"/>
        <v/>
      </c>
      <c r="BQ18" s="29" t="str">
        <f t="shared" si="17"/>
        <v/>
      </c>
      <c r="BR18" s="29">
        <f t="shared" si="18"/>
        <v>85</v>
      </c>
      <c r="BS18" s="58"/>
      <c r="BT18" s="58"/>
      <c r="BU18" s="2">
        <v>80</v>
      </c>
      <c r="BV18" s="58"/>
      <c r="BW18" s="58"/>
      <c r="BX18" s="2">
        <v>83</v>
      </c>
      <c r="BY18" s="58"/>
      <c r="BZ18" s="58"/>
      <c r="CA18" s="2">
        <v>84</v>
      </c>
      <c r="CB18" s="58"/>
      <c r="CC18" s="58"/>
      <c r="CD18" s="2"/>
      <c r="CE18" s="58"/>
      <c r="CF18" s="58"/>
      <c r="CG18" s="2"/>
      <c r="CH18" s="29">
        <f t="shared" si="19"/>
        <v>80</v>
      </c>
      <c r="CI18" s="29">
        <f t="shared" si="20"/>
        <v>83</v>
      </c>
      <c r="CJ18" s="29">
        <f t="shared" si="21"/>
        <v>84</v>
      </c>
      <c r="CK18" s="29" t="str">
        <f t="shared" si="22"/>
        <v/>
      </c>
      <c r="CL18" s="29" t="str">
        <f t="shared" si="23"/>
        <v/>
      </c>
      <c r="CM18" s="31">
        <f t="shared" si="24"/>
        <v>83</v>
      </c>
      <c r="CN18" s="32">
        <f t="shared" si="25"/>
        <v>83</v>
      </c>
      <c r="CO18" s="35"/>
      <c r="CP18" s="58">
        <v>9</v>
      </c>
      <c r="CQ18" s="45" t="str">
        <f t="shared" si="26"/>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CR18" s="35"/>
      <c r="CS18" s="58">
        <v>9</v>
      </c>
      <c r="CT18" s="45" t="str">
        <f t="shared" si="27"/>
        <v xml:space="preserve">Memiliki keterampilan kerajaan maritim di indonesia pada masa hindu budha, kerajaan maritim di indonesia pada masa islam, peristiwa penting di eropa dan pengaruhnya, revolusi revolusi besar dunia, paham paham besar dunia, pengaruh perang dunia I dan II, </v>
      </c>
      <c r="CU18" s="7"/>
      <c r="CV18" s="47">
        <v>9</v>
      </c>
      <c r="CW18" s="58"/>
      <c r="CX18" s="7">
        <v>8229</v>
      </c>
      <c r="CY18" s="50"/>
      <c r="CZ18" s="50"/>
      <c r="DA18" s="50"/>
      <c r="DE18" s="3">
        <v>9</v>
      </c>
      <c r="DF18" s="3" t="str">
        <f>(IF(CW11="","","Memiliki kemampuan pemahaman "))&amp;(IF(CW10="","",CW10&amp;", "))&amp;(IF(CW11="","",CW11&amp;", "))&amp;(IF(CW12="","",CW12&amp;", "))&amp;(IF(CW13="","",CW13&amp;", "))&amp;(IF(CW14="","",CW14&amp;", "))&amp;(IF(CW15="","",CW15&amp;", "))&amp;(IF(CW16="","",CW16&amp;", "))&amp;(IF(CW17="","",CW17&amp;", "))&amp;(IF(CW19="","",CW19&amp;", "))&amp;(IF(CW18="","","Masih perlu peningkatan pemahaman "&amp;CW18&amp;"."))</f>
        <v xml:space="preserve">Memiliki kemampuan pemahaman kerajaan maritim di indonesia pada masa hindu budha, kerajaan maritim di indonesia pada masa islam, peristiwa penting di eropa dan pengaruhnya, revolusi revolusi besar dunia, paham paham besar dunia, pengaruh perang dunia I dan II, </v>
      </c>
    </row>
    <row r="19" spans="1:110" x14ac:dyDescent="0.25">
      <c r="A19" s="8">
        <v>9</v>
      </c>
      <c r="B19" s="8">
        <v>128359</v>
      </c>
      <c r="C19" s="8" t="s">
        <v>102</v>
      </c>
      <c r="D19" s="8">
        <f t="shared" si="0"/>
        <v>74</v>
      </c>
      <c r="E19" s="13" t="str">
        <f t="shared" si="1"/>
        <v>C</v>
      </c>
      <c r="F19" s="17">
        <f t="shared" si="2"/>
        <v>80</v>
      </c>
      <c r="G19" s="13" t="str">
        <f t="shared" si="3"/>
        <v>B</v>
      </c>
      <c r="H19" s="13" t="str">
        <f t="shared" si="4"/>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I19" s="8">
        <f t="shared" si="5"/>
        <v>85</v>
      </c>
      <c r="J19" s="13" t="str">
        <f t="shared" si="6"/>
        <v>B</v>
      </c>
      <c r="K19" s="20">
        <f t="shared" si="7"/>
        <v>82</v>
      </c>
      <c r="L19" s="13" t="str">
        <f t="shared" si="8"/>
        <v>B</v>
      </c>
      <c r="M19" s="8" t="str">
        <f t="shared" si="9"/>
        <v xml:space="preserve">Memiliki keterampilan kerajaan maritim di indonesia pada masa hindu budha, kerajaan maritim di indonesia pada masa islam, peristiwa penting di eropa dan pengaruhnya, revolusi revolusi besar dunia, paham paham besar dunia, pengaruh perang dunia I dan II, </v>
      </c>
      <c r="N19" s="7"/>
      <c r="O19" s="58">
        <v>74</v>
      </c>
      <c r="P19" s="58"/>
      <c r="Q19" s="2"/>
      <c r="R19" s="58">
        <v>74</v>
      </c>
      <c r="S19" s="58"/>
      <c r="T19" s="2"/>
      <c r="U19" s="58">
        <v>75</v>
      </c>
      <c r="V19" s="58"/>
      <c r="W19" s="2"/>
      <c r="X19" s="58"/>
      <c r="Y19" s="58"/>
      <c r="Z19" s="2"/>
      <c r="AA19" s="58"/>
      <c r="AB19" s="58"/>
      <c r="AC19" s="2"/>
      <c r="AD19" s="29">
        <f t="shared" si="10"/>
        <v>74</v>
      </c>
      <c r="AE19" s="58">
        <v>86</v>
      </c>
      <c r="AF19" s="58"/>
      <c r="AG19" s="2"/>
      <c r="AH19" s="58">
        <v>89</v>
      </c>
      <c r="AI19" s="58"/>
      <c r="AJ19" s="2"/>
      <c r="AK19" s="58">
        <v>90</v>
      </c>
      <c r="AL19" s="58"/>
      <c r="AM19" s="2"/>
      <c r="AN19" s="58"/>
      <c r="AO19" s="58"/>
      <c r="AP19" s="2"/>
      <c r="AQ19" s="58"/>
      <c r="AR19" s="58"/>
      <c r="AS19" s="2"/>
      <c r="AT19" s="58">
        <v>75</v>
      </c>
      <c r="AU19" s="31">
        <f t="shared" si="11"/>
        <v>80.428571428571431</v>
      </c>
      <c r="AV19" s="32">
        <f t="shared" si="12"/>
        <v>80</v>
      </c>
      <c r="AW19" s="35"/>
      <c r="AX19" s="58"/>
      <c r="AY19" s="58"/>
      <c r="AZ19" s="58">
        <v>85</v>
      </c>
      <c r="BA19" s="58"/>
      <c r="BB19" s="58"/>
      <c r="BC19" s="2">
        <v>85</v>
      </c>
      <c r="BD19" s="58"/>
      <c r="BE19" s="58"/>
      <c r="BF19" s="2">
        <v>85</v>
      </c>
      <c r="BG19" s="58"/>
      <c r="BH19" s="58"/>
      <c r="BI19" s="2"/>
      <c r="BJ19" s="58"/>
      <c r="BK19" s="58"/>
      <c r="BL19" s="2"/>
      <c r="BM19" s="29">
        <f t="shared" si="13"/>
        <v>85</v>
      </c>
      <c r="BN19" s="29">
        <f t="shared" si="14"/>
        <v>85</v>
      </c>
      <c r="BO19" s="29">
        <f t="shared" si="15"/>
        <v>85</v>
      </c>
      <c r="BP19" s="29" t="str">
        <f t="shared" si="16"/>
        <v/>
      </c>
      <c r="BQ19" s="29" t="str">
        <f t="shared" si="17"/>
        <v/>
      </c>
      <c r="BR19" s="29">
        <f t="shared" si="18"/>
        <v>85</v>
      </c>
      <c r="BS19" s="58"/>
      <c r="BT19" s="58"/>
      <c r="BU19" s="2">
        <v>80</v>
      </c>
      <c r="BV19" s="58"/>
      <c r="BW19" s="58"/>
      <c r="BX19" s="2">
        <v>80</v>
      </c>
      <c r="BY19" s="58"/>
      <c r="BZ19" s="58"/>
      <c r="CA19" s="2">
        <v>83</v>
      </c>
      <c r="CB19" s="58"/>
      <c r="CC19" s="58"/>
      <c r="CD19" s="2"/>
      <c r="CE19" s="58"/>
      <c r="CF19" s="58"/>
      <c r="CG19" s="2"/>
      <c r="CH19" s="29">
        <f t="shared" si="19"/>
        <v>80</v>
      </c>
      <c r="CI19" s="29">
        <f t="shared" si="20"/>
        <v>80</v>
      </c>
      <c r="CJ19" s="29">
        <f t="shared" si="21"/>
        <v>83</v>
      </c>
      <c r="CK19" s="29" t="str">
        <f t="shared" si="22"/>
        <v/>
      </c>
      <c r="CL19" s="29" t="str">
        <f t="shared" si="23"/>
        <v/>
      </c>
      <c r="CM19" s="31">
        <f t="shared" si="24"/>
        <v>82</v>
      </c>
      <c r="CN19" s="32">
        <f t="shared" si="25"/>
        <v>82</v>
      </c>
      <c r="CO19" s="35"/>
      <c r="CP19" s="58">
        <v>9</v>
      </c>
      <c r="CQ19" s="45" t="str">
        <f t="shared" si="26"/>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CR19" s="35"/>
      <c r="CS19" s="58">
        <v>9</v>
      </c>
      <c r="CT19" s="45" t="str">
        <f t="shared" si="27"/>
        <v xml:space="preserve">Memiliki keterampilan kerajaan maritim di indonesia pada masa hindu budha, kerajaan maritim di indonesia pada masa islam, peristiwa penting di eropa dan pengaruhnya, revolusi revolusi besar dunia, paham paham besar dunia, pengaruh perang dunia I dan II, </v>
      </c>
      <c r="CU19" s="7"/>
      <c r="CV19" s="47">
        <v>10</v>
      </c>
      <c r="CW19" s="58"/>
      <c r="CX19" s="7">
        <v>8230</v>
      </c>
      <c r="CY19" s="50"/>
      <c r="CZ19" s="50"/>
      <c r="DA19" s="50"/>
      <c r="DE19" s="3">
        <v>10</v>
      </c>
      <c r="DF19" s="3" t="str">
        <f>(IF(CW11="","","Memiliki kemampuan pemahaman "))&amp;(IF(CW10="","",CW10&amp;", "))&amp;(IF(CW11="","",CW11&amp;", "))&amp;(IF(CW12="","",CW12&amp;", "))&amp;(IF(CW13="","",CW13&amp;", "))&amp;(IF(CW14="","",CW14&amp;", "))&amp;(IF(CW15="","",CW15&amp;", "))&amp;(IF(CW16="","",CW16&amp;", "))&amp;(IF(CW17="","",CW17&amp;", "))&amp;(IF(CW18="","",CW18&amp;", "))&amp;(IF(CW19="","","Masih perlu peningkatan pemahaman "&amp;CW19&amp;"."))</f>
        <v xml:space="preserve">Memiliki kemampuan pemahaman kerajaan maritim di indonesia pada masa hindu budha, kerajaan maritim di indonesia pada masa islam, peristiwa penting di eropa dan pengaruhnya, revolusi revolusi besar dunia, paham paham besar dunia, pengaruh perang dunia I dan II, </v>
      </c>
    </row>
    <row r="20" spans="1:110" x14ac:dyDescent="0.25">
      <c r="A20" s="8">
        <v>10</v>
      </c>
      <c r="B20" s="8">
        <v>128375</v>
      </c>
      <c r="C20" s="8" t="s">
        <v>103</v>
      </c>
      <c r="D20" s="8">
        <f t="shared" si="0"/>
        <v>80</v>
      </c>
      <c r="E20" s="13" t="str">
        <f t="shared" si="1"/>
        <v>B</v>
      </c>
      <c r="F20" s="17">
        <f t="shared" si="2"/>
        <v>83</v>
      </c>
      <c r="G20" s="13" t="str">
        <f t="shared" si="3"/>
        <v>B</v>
      </c>
      <c r="H20" s="13" t="str">
        <f t="shared" si="4"/>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I20" s="8">
        <f t="shared" si="5"/>
        <v>85</v>
      </c>
      <c r="J20" s="13" t="str">
        <f t="shared" si="6"/>
        <v>B</v>
      </c>
      <c r="K20" s="20">
        <f t="shared" si="7"/>
        <v>83</v>
      </c>
      <c r="L20" s="13" t="str">
        <f t="shared" si="8"/>
        <v>B</v>
      </c>
      <c r="M20" s="8" t="str">
        <f t="shared" si="9"/>
        <v xml:space="preserve">Memiliki keterampilan kerajaan maritim di indonesia pada masa hindu budha, kerajaan maritim di indonesia pada masa islam, peristiwa penting di eropa dan pengaruhnya, revolusi revolusi besar dunia, paham paham besar dunia, pengaruh perang dunia I dan II, </v>
      </c>
      <c r="N20" s="7"/>
      <c r="O20" s="58">
        <v>82</v>
      </c>
      <c r="P20" s="58"/>
      <c r="Q20" s="2"/>
      <c r="R20" s="58">
        <v>82</v>
      </c>
      <c r="S20" s="58"/>
      <c r="T20" s="2"/>
      <c r="U20" s="58">
        <v>75</v>
      </c>
      <c r="V20" s="58"/>
      <c r="W20" s="2"/>
      <c r="X20" s="58"/>
      <c r="Y20" s="58"/>
      <c r="Z20" s="2"/>
      <c r="AA20" s="58"/>
      <c r="AB20" s="58"/>
      <c r="AC20" s="2"/>
      <c r="AD20" s="29">
        <f t="shared" si="10"/>
        <v>80</v>
      </c>
      <c r="AE20" s="58">
        <v>76</v>
      </c>
      <c r="AF20" s="58"/>
      <c r="AG20" s="2"/>
      <c r="AH20" s="58">
        <v>87</v>
      </c>
      <c r="AI20" s="58"/>
      <c r="AJ20" s="2"/>
      <c r="AK20" s="58">
        <v>100</v>
      </c>
      <c r="AL20" s="58"/>
      <c r="AM20" s="2"/>
      <c r="AN20" s="58"/>
      <c r="AO20" s="58"/>
      <c r="AP20" s="2"/>
      <c r="AQ20" s="58"/>
      <c r="AR20" s="58"/>
      <c r="AS20" s="2"/>
      <c r="AT20" s="58">
        <v>80</v>
      </c>
      <c r="AU20" s="31">
        <f t="shared" si="11"/>
        <v>83.142857142857139</v>
      </c>
      <c r="AV20" s="32">
        <f t="shared" si="12"/>
        <v>83</v>
      </c>
      <c r="AW20" s="35"/>
      <c r="AX20" s="58"/>
      <c r="AY20" s="58"/>
      <c r="AZ20" s="58">
        <v>85</v>
      </c>
      <c r="BA20" s="58"/>
      <c r="BB20" s="58"/>
      <c r="BC20" s="2">
        <v>85</v>
      </c>
      <c r="BD20" s="58"/>
      <c r="BE20" s="58"/>
      <c r="BF20" s="2">
        <v>85</v>
      </c>
      <c r="BG20" s="58"/>
      <c r="BH20" s="58"/>
      <c r="BI20" s="2"/>
      <c r="BJ20" s="58"/>
      <c r="BK20" s="58"/>
      <c r="BL20" s="2"/>
      <c r="BM20" s="29">
        <f t="shared" si="13"/>
        <v>85</v>
      </c>
      <c r="BN20" s="29">
        <f t="shared" si="14"/>
        <v>85</v>
      </c>
      <c r="BO20" s="29">
        <f t="shared" si="15"/>
        <v>85</v>
      </c>
      <c r="BP20" s="29" t="str">
        <f t="shared" si="16"/>
        <v/>
      </c>
      <c r="BQ20" s="29" t="str">
        <f t="shared" si="17"/>
        <v/>
      </c>
      <c r="BR20" s="29">
        <f t="shared" si="18"/>
        <v>85</v>
      </c>
      <c r="BS20" s="58"/>
      <c r="BT20" s="58"/>
      <c r="BU20" s="2">
        <v>80</v>
      </c>
      <c r="BV20" s="58"/>
      <c r="BW20" s="58"/>
      <c r="BX20" s="2">
        <v>83</v>
      </c>
      <c r="BY20" s="58"/>
      <c r="BZ20" s="58"/>
      <c r="CA20" s="2">
        <v>84</v>
      </c>
      <c r="CB20" s="58"/>
      <c r="CC20" s="58"/>
      <c r="CD20" s="2"/>
      <c r="CE20" s="58"/>
      <c r="CF20" s="58"/>
      <c r="CG20" s="2"/>
      <c r="CH20" s="29">
        <f t="shared" si="19"/>
        <v>80</v>
      </c>
      <c r="CI20" s="29">
        <f t="shared" si="20"/>
        <v>83</v>
      </c>
      <c r="CJ20" s="29">
        <f t="shared" si="21"/>
        <v>84</v>
      </c>
      <c r="CK20" s="29" t="str">
        <f t="shared" si="22"/>
        <v/>
      </c>
      <c r="CL20" s="29" t="str">
        <f t="shared" si="23"/>
        <v/>
      </c>
      <c r="CM20" s="31">
        <f t="shared" si="24"/>
        <v>83</v>
      </c>
      <c r="CN20" s="32">
        <f t="shared" si="25"/>
        <v>83</v>
      </c>
      <c r="CO20" s="35"/>
      <c r="CP20" s="58">
        <v>9</v>
      </c>
      <c r="CQ20" s="45" t="str">
        <f t="shared" si="26"/>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CR20" s="35"/>
      <c r="CS20" s="58">
        <v>9</v>
      </c>
      <c r="CT20" s="45" t="str">
        <f t="shared" si="27"/>
        <v xml:space="preserve">Memiliki keterampilan kerajaan maritim di indonesia pada masa hindu budha, kerajaan maritim di indonesia pada masa islam, peristiwa penting di eropa dan pengaruhnya, revolusi revolusi besar dunia, paham paham besar dunia, pengaruh perang dunia I dan II, </v>
      </c>
      <c r="CU20" s="7"/>
      <c r="CV20" s="7"/>
      <c r="CW20" s="59"/>
      <c r="CX20" s="7"/>
      <c r="CY20" s="50"/>
      <c r="CZ20" s="50"/>
      <c r="DA20" s="50"/>
      <c r="DE20" s="3">
        <v>11</v>
      </c>
      <c r="DF20" s="3" t="str">
        <f>(IF(CW10="","","Memiliki kemampuan pemahaman  "))&amp;(IF(CW10="","",CW10&amp;", "))&amp;(IF(CW11="","",CW11&amp;", "))&amp;(IF(CW12="","",CW12&amp;", "))&amp;(IF(CW13="","",CW13&amp;", "))&amp;(IF(CW14="","",CW14&amp;", "))&amp;(IF(CW15="","",CW15&amp;", "))&amp;(IF(CW16="","",CW16&amp;", "))&amp;(IF(CW17="","",CW17&amp;", "))&amp;(IF(CW18="","",CW18&amp;", "))&amp;(IF(CW19="","",CW19&amp;"."))</f>
        <v xml:space="preserve">Memiliki kemampuan pemahaman  kerajaan maritim di indonesia pada masa hindu budha, kerajaan maritim di indonesia pada masa islam, peristiwa penting di eropa dan pengaruhnya, revolusi revolusi besar dunia, paham paham besar dunia, pengaruh perang dunia I dan II, </v>
      </c>
    </row>
    <row r="21" spans="1:110" ht="18.75" customHeight="1" x14ac:dyDescent="0.3">
      <c r="A21" s="8">
        <v>11</v>
      </c>
      <c r="B21" s="8">
        <v>128391</v>
      </c>
      <c r="C21" s="8" t="s">
        <v>104</v>
      </c>
      <c r="D21" s="8">
        <f t="shared" si="0"/>
        <v>82</v>
      </c>
      <c r="E21" s="13" t="str">
        <f t="shared" si="1"/>
        <v>B</v>
      </c>
      <c r="F21" s="17">
        <f t="shared" si="2"/>
        <v>87</v>
      </c>
      <c r="G21" s="13" t="str">
        <f t="shared" si="3"/>
        <v>B</v>
      </c>
      <c r="H21" s="13" t="str">
        <f t="shared" si="4"/>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I21" s="8">
        <f t="shared" si="5"/>
        <v>85</v>
      </c>
      <c r="J21" s="13" t="str">
        <f t="shared" si="6"/>
        <v>B</v>
      </c>
      <c r="K21" s="20">
        <f t="shared" si="7"/>
        <v>84</v>
      </c>
      <c r="L21" s="13" t="str">
        <f t="shared" si="8"/>
        <v>B</v>
      </c>
      <c r="M21" s="8" t="str">
        <f t="shared" si="9"/>
        <v xml:space="preserve">Memiliki keterampilan kerajaan maritim di indonesia pada masa hindu budha, kerajaan maritim di indonesia pada masa islam, peristiwa penting di eropa dan pengaruhnya, revolusi revolusi besar dunia, paham paham besar dunia, pengaruh perang dunia I dan II, </v>
      </c>
      <c r="N21" s="7"/>
      <c r="O21" s="58">
        <v>82</v>
      </c>
      <c r="P21" s="58"/>
      <c r="Q21" s="2"/>
      <c r="R21" s="58">
        <v>82</v>
      </c>
      <c r="S21" s="58"/>
      <c r="T21" s="2"/>
      <c r="U21" s="58">
        <v>83</v>
      </c>
      <c r="V21" s="58"/>
      <c r="W21" s="2"/>
      <c r="X21" s="58"/>
      <c r="Y21" s="58"/>
      <c r="Z21" s="2"/>
      <c r="AA21" s="58"/>
      <c r="AB21" s="58"/>
      <c r="AC21" s="2"/>
      <c r="AD21" s="29">
        <f t="shared" si="10"/>
        <v>82</v>
      </c>
      <c r="AE21" s="58">
        <v>96</v>
      </c>
      <c r="AF21" s="58"/>
      <c r="AG21" s="2"/>
      <c r="AH21" s="58">
        <v>89</v>
      </c>
      <c r="AI21" s="58"/>
      <c r="AJ21" s="2"/>
      <c r="AK21" s="58">
        <v>100</v>
      </c>
      <c r="AL21" s="58"/>
      <c r="AM21" s="2"/>
      <c r="AN21" s="58"/>
      <c r="AO21" s="58"/>
      <c r="AP21" s="2"/>
      <c r="AQ21" s="58"/>
      <c r="AR21" s="58"/>
      <c r="AS21" s="2"/>
      <c r="AT21" s="58">
        <v>79</v>
      </c>
      <c r="AU21" s="31">
        <f t="shared" si="11"/>
        <v>87.285714285714292</v>
      </c>
      <c r="AV21" s="32">
        <f t="shared" si="12"/>
        <v>87</v>
      </c>
      <c r="AW21" s="35"/>
      <c r="AX21" s="58"/>
      <c r="AY21" s="58"/>
      <c r="AZ21" s="58">
        <v>85</v>
      </c>
      <c r="BA21" s="58"/>
      <c r="BB21" s="58"/>
      <c r="BC21" s="2">
        <v>85</v>
      </c>
      <c r="BD21" s="58"/>
      <c r="BE21" s="58"/>
      <c r="BF21" s="2">
        <v>85</v>
      </c>
      <c r="BG21" s="58"/>
      <c r="BH21" s="58"/>
      <c r="BI21" s="2"/>
      <c r="BJ21" s="58"/>
      <c r="BK21" s="58"/>
      <c r="BL21" s="2"/>
      <c r="BM21" s="29">
        <f t="shared" si="13"/>
        <v>85</v>
      </c>
      <c r="BN21" s="29">
        <f t="shared" si="14"/>
        <v>85</v>
      </c>
      <c r="BO21" s="29">
        <f t="shared" si="15"/>
        <v>85</v>
      </c>
      <c r="BP21" s="29" t="str">
        <f t="shared" si="16"/>
        <v/>
      </c>
      <c r="BQ21" s="29" t="str">
        <f t="shared" si="17"/>
        <v/>
      </c>
      <c r="BR21" s="29">
        <f t="shared" si="18"/>
        <v>85</v>
      </c>
      <c r="BS21" s="58"/>
      <c r="BT21" s="58"/>
      <c r="BU21" s="2">
        <v>80</v>
      </c>
      <c r="BV21" s="58"/>
      <c r="BW21" s="58"/>
      <c r="BX21" s="2">
        <v>87</v>
      </c>
      <c r="BY21" s="58"/>
      <c r="BZ21" s="58"/>
      <c r="CA21" s="2">
        <v>85</v>
      </c>
      <c r="CB21" s="58"/>
      <c r="CC21" s="58"/>
      <c r="CD21" s="2"/>
      <c r="CE21" s="58"/>
      <c r="CF21" s="58"/>
      <c r="CG21" s="2"/>
      <c r="CH21" s="29">
        <f t="shared" si="19"/>
        <v>80</v>
      </c>
      <c r="CI21" s="29">
        <f t="shared" si="20"/>
        <v>87</v>
      </c>
      <c r="CJ21" s="29">
        <f t="shared" si="21"/>
        <v>85</v>
      </c>
      <c r="CK21" s="29" t="str">
        <f t="shared" si="22"/>
        <v/>
      </c>
      <c r="CL21" s="29" t="str">
        <f t="shared" si="23"/>
        <v/>
      </c>
      <c r="CM21" s="31">
        <f t="shared" si="24"/>
        <v>84.25</v>
      </c>
      <c r="CN21" s="32">
        <f t="shared" si="25"/>
        <v>84</v>
      </c>
      <c r="CO21" s="35"/>
      <c r="CP21" s="58">
        <v>9</v>
      </c>
      <c r="CQ21" s="45" t="str">
        <f t="shared" si="26"/>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CR21" s="35"/>
      <c r="CS21" s="58">
        <v>9</v>
      </c>
      <c r="CT21" s="45" t="str">
        <f t="shared" si="27"/>
        <v xml:space="preserve">Memiliki keterampilan kerajaan maritim di indonesia pada masa hindu budha, kerajaan maritim di indonesia pada masa islam, peristiwa penting di eropa dan pengaruhnya, revolusi revolusi besar dunia, paham paham besar dunia, pengaruh perang dunia I dan II, </v>
      </c>
      <c r="CU21" s="7"/>
      <c r="CV21" s="9" t="s">
        <v>67</v>
      </c>
      <c r="CW21" s="59"/>
      <c r="CX21" s="7"/>
      <c r="CY21" s="50"/>
      <c r="CZ21" s="50"/>
      <c r="DA21" s="50"/>
    </row>
    <row r="22" spans="1:110" x14ac:dyDescent="0.25">
      <c r="A22" s="8">
        <v>12</v>
      </c>
      <c r="B22" s="8">
        <v>128407</v>
      </c>
      <c r="C22" s="8" t="s">
        <v>105</v>
      </c>
      <c r="D22" s="8">
        <f t="shared" si="0"/>
        <v>82</v>
      </c>
      <c r="E22" s="13" t="str">
        <f t="shared" si="1"/>
        <v>B</v>
      </c>
      <c r="F22" s="17">
        <f t="shared" si="2"/>
        <v>80</v>
      </c>
      <c r="G22" s="13" t="str">
        <f t="shared" si="3"/>
        <v>B</v>
      </c>
      <c r="H22" s="13" t="str">
        <f t="shared" si="4"/>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I22" s="8">
        <f t="shared" si="5"/>
        <v>85</v>
      </c>
      <c r="J22" s="13" t="str">
        <f t="shared" si="6"/>
        <v>B</v>
      </c>
      <c r="K22" s="20">
        <f t="shared" si="7"/>
        <v>82</v>
      </c>
      <c r="L22" s="13" t="str">
        <f t="shared" si="8"/>
        <v>B</v>
      </c>
      <c r="M22" s="8" t="str">
        <f t="shared" si="9"/>
        <v xml:space="preserve">Memiliki keterampilan kerajaan maritim di indonesia pada masa hindu budha, kerajaan maritim di indonesia pada masa islam, peristiwa penting di eropa dan pengaruhnya, revolusi revolusi besar dunia, paham paham besar dunia, pengaruh perang dunia I dan II, </v>
      </c>
      <c r="N22" s="7"/>
      <c r="O22" s="58">
        <v>85</v>
      </c>
      <c r="P22" s="58"/>
      <c r="Q22" s="2"/>
      <c r="R22" s="58">
        <v>85</v>
      </c>
      <c r="S22" s="58"/>
      <c r="T22" s="2"/>
      <c r="U22" s="58">
        <v>75</v>
      </c>
      <c r="V22" s="58"/>
      <c r="W22" s="2"/>
      <c r="X22" s="58"/>
      <c r="Y22" s="58"/>
      <c r="Z22" s="2"/>
      <c r="AA22" s="58"/>
      <c r="AB22" s="58"/>
      <c r="AC22" s="2"/>
      <c r="AD22" s="29">
        <f t="shared" si="10"/>
        <v>82</v>
      </c>
      <c r="AE22" s="58">
        <v>85</v>
      </c>
      <c r="AF22" s="58"/>
      <c r="AG22" s="2"/>
      <c r="AH22" s="58">
        <v>75</v>
      </c>
      <c r="AI22" s="58"/>
      <c r="AJ22" s="2"/>
      <c r="AK22" s="58">
        <v>75</v>
      </c>
      <c r="AL22" s="58"/>
      <c r="AM22" s="2"/>
      <c r="AN22" s="58"/>
      <c r="AO22" s="58"/>
      <c r="AP22" s="2"/>
      <c r="AQ22" s="58"/>
      <c r="AR22" s="58"/>
      <c r="AS22" s="2"/>
      <c r="AT22" s="58">
        <v>78</v>
      </c>
      <c r="AU22" s="31">
        <f t="shared" si="11"/>
        <v>79.714285714285708</v>
      </c>
      <c r="AV22" s="32">
        <f t="shared" si="12"/>
        <v>80</v>
      </c>
      <c r="AW22" s="35"/>
      <c r="AX22" s="58"/>
      <c r="AY22" s="58"/>
      <c r="AZ22" s="58">
        <v>85</v>
      </c>
      <c r="BA22" s="58"/>
      <c r="BB22" s="58"/>
      <c r="BC22" s="2">
        <v>85</v>
      </c>
      <c r="BD22" s="58"/>
      <c r="BE22" s="58"/>
      <c r="BF22" s="2">
        <v>85</v>
      </c>
      <c r="BG22" s="58"/>
      <c r="BH22" s="58"/>
      <c r="BI22" s="2"/>
      <c r="BJ22" s="58"/>
      <c r="BK22" s="58"/>
      <c r="BL22" s="2"/>
      <c r="BM22" s="29">
        <f t="shared" si="13"/>
        <v>85</v>
      </c>
      <c r="BN22" s="29">
        <f t="shared" si="14"/>
        <v>85</v>
      </c>
      <c r="BO22" s="29">
        <f t="shared" si="15"/>
        <v>85</v>
      </c>
      <c r="BP22" s="29" t="str">
        <f t="shared" si="16"/>
        <v/>
      </c>
      <c r="BQ22" s="29" t="str">
        <f t="shared" si="17"/>
        <v/>
      </c>
      <c r="BR22" s="29">
        <f t="shared" si="18"/>
        <v>85</v>
      </c>
      <c r="BS22" s="58"/>
      <c r="BT22" s="58"/>
      <c r="BU22" s="2">
        <v>80</v>
      </c>
      <c r="BV22" s="58"/>
      <c r="BW22" s="58"/>
      <c r="BX22" s="2">
        <v>80</v>
      </c>
      <c r="BY22" s="58"/>
      <c r="BZ22" s="58"/>
      <c r="CA22" s="2">
        <v>83</v>
      </c>
      <c r="CB22" s="58"/>
      <c r="CC22" s="58"/>
      <c r="CD22" s="2"/>
      <c r="CE22" s="58"/>
      <c r="CF22" s="58"/>
      <c r="CG22" s="2"/>
      <c r="CH22" s="29">
        <f t="shared" si="19"/>
        <v>80</v>
      </c>
      <c r="CI22" s="29">
        <f t="shared" si="20"/>
        <v>80</v>
      </c>
      <c r="CJ22" s="29">
        <f t="shared" si="21"/>
        <v>83</v>
      </c>
      <c r="CK22" s="29" t="str">
        <f t="shared" si="22"/>
        <v/>
      </c>
      <c r="CL22" s="29" t="str">
        <f t="shared" si="23"/>
        <v/>
      </c>
      <c r="CM22" s="31">
        <f t="shared" si="24"/>
        <v>82</v>
      </c>
      <c r="CN22" s="32">
        <f t="shared" si="25"/>
        <v>82</v>
      </c>
      <c r="CO22" s="35"/>
      <c r="CP22" s="58">
        <v>9</v>
      </c>
      <c r="CQ22" s="45" t="str">
        <f t="shared" si="26"/>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CR22" s="35"/>
      <c r="CS22" s="58">
        <v>9</v>
      </c>
      <c r="CT22" s="45" t="str">
        <f t="shared" si="27"/>
        <v xml:space="preserve">Memiliki keterampilan kerajaan maritim di indonesia pada masa hindu budha, kerajaan maritim di indonesia pada masa islam, peristiwa penting di eropa dan pengaruhnya, revolusi revolusi besar dunia, paham paham besar dunia, pengaruh perang dunia I dan II, </v>
      </c>
      <c r="CU22" s="7"/>
      <c r="CV22" s="46" t="s">
        <v>35</v>
      </c>
      <c r="CW22" s="60" t="s">
        <v>36</v>
      </c>
      <c r="CX22" s="7"/>
      <c r="CY22" s="50"/>
      <c r="CZ22" s="50"/>
      <c r="DA22" s="50"/>
      <c r="DE22" s="3">
        <v>0</v>
      </c>
      <c r="DF22" s="3" t="str">
        <f>(IF(CW23="","","Perlu peningkatan keterampilan  "))&amp;(IF(CW23="","",CW23&amp;", "))&amp;(IF(CW24="","",CW24&amp;", "))&amp;(IF(CW25="","",CW25&amp;", "))&amp;(IF(CW26="","",CW26&amp;", "))&amp;(IF(CW27="","",CW27&amp;", "))&amp;(IF(CW28="","",CW28&amp;", "))&amp;(IF(CW29="","",CW29&amp;", "))&amp;(IF(CW30="","",CW30&amp;", "))&amp;(IF(CW31="","",CW31&amp;", "))&amp;(IF(CW32="","",CW32&amp;"."))</f>
        <v xml:space="preserve">Perlu peningkatan keterampilan  kerajaan maritim di indonesia pada masa hindu budha, kerajaan maritim di indonesia pada masa islam, peristiwa penting di eropa dan pengaruhnya, revolusi revolusi besar dunia, paham paham besar dunia, pengaruh perang dunia I dan II, </v>
      </c>
    </row>
    <row r="23" spans="1:110" x14ac:dyDescent="0.25">
      <c r="A23" s="8">
        <v>13</v>
      </c>
      <c r="B23" s="8">
        <v>128423</v>
      </c>
      <c r="C23" s="8" t="s">
        <v>106</v>
      </c>
      <c r="D23" s="8">
        <f t="shared" si="0"/>
        <v>81</v>
      </c>
      <c r="E23" s="13" t="str">
        <f t="shared" si="1"/>
        <v>B</v>
      </c>
      <c r="F23" s="17">
        <f t="shared" si="2"/>
        <v>80</v>
      </c>
      <c r="G23" s="13" t="str">
        <f t="shared" si="3"/>
        <v>B</v>
      </c>
      <c r="H23" s="13" t="str">
        <f t="shared" si="4"/>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I23" s="8">
        <f t="shared" si="5"/>
        <v>85</v>
      </c>
      <c r="J23" s="13" t="str">
        <f t="shared" si="6"/>
        <v>B</v>
      </c>
      <c r="K23" s="20">
        <f t="shared" si="7"/>
        <v>82</v>
      </c>
      <c r="L23" s="13" t="str">
        <f t="shared" si="8"/>
        <v>B</v>
      </c>
      <c r="M23" s="8" t="str">
        <f t="shared" si="9"/>
        <v xml:space="preserve">Memiliki keterampilan kerajaan maritim di indonesia pada masa hindu budha, kerajaan maritim di indonesia pada masa islam, peristiwa penting di eropa dan pengaruhnya, revolusi revolusi besar dunia, paham paham besar dunia, pengaruh perang dunia I dan II, </v>
      </c>
      <c r="N23" s="7"/>
      <c r="O23" s="58">
        <v>82</v>
      </c>
      <c r="P23" s="58"/>
      <c r="Q23" s="2"/>
      <c r="R23" s="58">
        <v>82</v>
      </c>
      <c r="S23" s="58"/>
      <c r="T23" s="2"/>
      <c r="U23" s="58">
        <v>80</v>
      </c>
      <c r="V23" s="58"/>
      <c r="W23" s="2"/>
      <c r="X23" s="58"/>
      <c r="Y23" s="58"/>
      <c r="Z23" s="2"/>
      <c r="AA23" s="58"/>
      <c r="AB23" s="58"/>
      <c r="AC23" s="2"/>
      <c r="AD23" s="29">
        <f t="shared" si="10"/>
        <v>81</v>
      </c>
      <c r="AE23" s="58">
        <v>85</v>
      </c>
      <c r="AF23" s="58"/>
      <c r="AG23" s="2"/>
      <c r="AH23" s="58">
        <v>82</v>
      </c>
      <c r="AI23" s="58"/>
      <c r="AJ23" s="2"/>
      <c r="AK23" s="58">
        <v>75</v>
      </c>
      <c r="AL23" s="58"/>
      <c r="AM23" s="2"/>
      <c r="AN23" s="58"/>
      <c r="AO23" s="58"/>
      <c r="AP23" s="2"/>
      <c r="AQ23" s="58"/>
      <c r="AR23" s="58"/>
      <c r="AS23" s="2"/>
      <c r="AT23" s="58">
        <v>75</v>
      </c>
      <c r="AU23" s="31">
        <f t="shared" si="11"/>
        <v>80.142857142857139</v>
      </c>
      <c r="AV23" s="32">
        <f t="shared" si="12"/>
        <v>80</v>
      </c>
      <c r="AW23" s="35"/>
      <c r="AX23" s="58"/>
      <c r="AY23" s="58"/>
      <c r="AZ23" s="58">
        <v>85</v>
      </c>
      <c r="BA23" s="58"/>
      <c r="BB23" s="58"/>
      <c r="BC23" s="2">
        <v>85</v>
      </c>
      <c r="BD23" s="58"/>
      <c r="BE23" s="58"/>
      <c r="BF23" s="2">
        <v>85</v>
      </c>
      <c r="BG23" s="58"/>
      <c r="BH23" s="58"/>
      <c r="BI23" s="2"/>
      <c r="BJ23" s="58"/>
      <c r="BK23" s="58"/>
      <c r="BL23" s="2"/>
      <c r="BM23" s="29">
        <f t="shared" si="13"/>
        <v>85</v>
      </c>
      <c r="BN23" s="29">
        <f t="shared" si="14"/>
        <v>85</v>
      </c>
      <c r="BO23" s="29">
        <f t="shared" si="15"/>
        <v>85</v>
      </c>
      <c r="BP23" s="29" t="str">
        <f t="shared" si="16"/>
        <v/>
      </c>
      <c r="BQ23" s="29" t="str">
        <f t="shared" si="17"/>
        <v/>
      </c>
      <c r="BR23" s="29">
        <f t="shared" si="18"/>
        <v>85</v>
      </c>
      <c r="BS23" s="58"/>
      <c r="BT23" s="58"/>
      <c r="BU23" s="2">
        <v>80</v>
      </c>
      <c r="BV23" s="58"/>
      <c r="BW23" s="58"/>
      <c r="BX23" s="2">
        <v>80</v>
      </c>
      <c r="BY23" s="58"/>
      <c r="BZ23" s="58"/>
      <c r="CA23" s="2">
        <v>83</v>
      </c>
      <c r="CB23" s="58"/>
      <c r="CC23" s="58"/>
      <c r="CD23" s="2"/>
      <c r="CE23" s="58"/>
      <c r="CF23" s="58"/>
      <c r="CG23" s="2"/>
      <c r="CH23" s="29">
        <f t="shared" si="19"/>
        <v>80</v>
      </c>
      <c r="CI23" s="29">
        <f t="shared" si="20"/>
        <v>80</v>
      </c>
      <c r="CJ23" s="29">
        <f t="shared" si="21"/>
        <v>83</v>
      </c>
      <c r="CK23" s="29" t="str">
        <f t="shared" si="22"/>
        <v/>
      </c>
      <c r="CL23" s="29" t="str">
        <f t="shared" si="23"/>
        <v/>
      </c>
      <c r="CM23" s="31">
        <f t="shared" si="24"/>
        <v>82</v>
      </c>
      <c r="CN23" s="32">
        <f t="shared" si="25"/>
        <v>82</v>
      </c>
      <c r="CO23" s="35"/>
      <c r="CP23" s="58">
        <v>9</v>
      </c>
      <c r="CQ23" s="45" t="str">
        <f t="shared" si="26"/>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CR23" s="35"/>
      <c r="CS23" s="58">
        <v>9</v>
      </c>
      <c r="CT23" s="45" t="str">
        <f t="shared" si="27"/>
        <v xml:space="preserve">Memiliki keterampilan kerajaan maritim di indonesia pada masa hindu budha, kerajaan maritim di indonesia pada masa islam, peristiwa penting di eropa dan pengaruhnya, revolusi revolusi besar dunia, paham paham besar dunia, pengaruh perang dunia I dan II, </v>
      </c>
      <c r="CU23" s="7"/>
      <c r="CV23" s="47">
        <v>1</v>
      </c>
      <c r="CW23" s="58" t="s">
        <v>46</v>
      </c>
      <c r="CX23" s="7">
        <v>8231</v>
      </c>
      <c r="CY23" s="50"/>
      <c r="CZ23" s="50"/>
      <c r="DA23" s="50"/>
      <c r="DE23" s="3">
        <v>1</v>
      </c>
      <c r="DF23" s="3" t="str">
        <f>(IF(CW24="","","Memiliki keterampilan "))&amp;(IF(CW24="","",CW24&amp;", "))&amp;(IF(CW25="","",CW25&amp;", "))&amp;(IF(CW26="","",CW26&amp;", "))&amp;(IF(CW27="","",CW27&amp;", "))&amp;(IF(CW28="","",CW28&amp;", "))&amp;(IF(CW29="","",CW29&amp;", "))&amp;(IF(CW30="","",CW30&amp;", "))&amp;(IF(CW31="","",CW31&amp;", "))&amp;(IF(CW32="","",CW32&amp;", "))&amp;(IF(CW23="","","Masih perlu peningkatan keterampilan "&amp;CW23&amp;"."))</f>
        <v>Memiliki keterampilan kerajaan maritim di indonesia pada masa islam, peristiwa penting di eropa dan pengaruhnya, revolusi revolusi besar dunia, paham paham besar dunia, pengaruh perang dunia I dan II, Masih perlu peningkatan keterampilan kerajaan maritim di indonesia pada masa hindu budha.</v>
      </c>
    </row>
    <row r="24" spans="1:110" x14ac:dyDescent="0.25">
      <c r="A24" s="8">
        <v>14</v>
      </c>
      <c r="B24" s="8">
        <v>128439</v>
      </c>
      <c r="C24" s="8" t="s">
        <v>107</v>
      </c>
      <c r="D24" s="8">
        <f t="shared" si="0"/>
        <v>80</v>
      </c>
      <c r="E24" s="13" t="str">
        <f t="shared" si="1"/>
        <v>B</v>
      </c>
      <c r="F24" s="17">
        <f t="shared" si="2"/>
        <v>80</v>
      </c>
      <c r="G24" s="13" t="str">
        <f t="shared" si="3"/>
        <v>B</v>
      </c>
      <c r="H24" s="13" t="str">
        <f t="shared" si="4"/>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I24" s="8">
        <f t="shared" si="5"/>
        <v>85</v>
      </c>
      <c r="J24" s="13" t="str">
        <f t="shared" si="6"/>
        <v>B</v>
      </c>
      <c r="K24" s="20">
        <f t="shared" si="7"/>
        <v>82</v>
      </c>
      <c r="L24" s="13" t="str">
        <f t="shared" si="8"/>
        <v>B</v>
      </c>
      <c r="M24" s="8" t="str">
        <f t="shared" si="9"/>
        <v xml:space="preserve">Memiliki keterampilan kerajaan maritim di indonesia pada masa hindu budha, kerajaan maritim di indonesia pada masa islam, peristiwa penting di eropa dan pengaruhnya, revolusi revolusi besar dunia, paham paham besar dunia, pengaruh perang dunia I dan II, </v>
      </c>
      <c r="N24" s="7"/>
      <c r="O24" s="58">
        <v>85</v>
      </c>
      <c r="P24" s="58"/>
      <c r="Q24" s="2"/>
      <c r="R24" s="58">
        <v>80</v>
      </c>
      <c r="S24" s="58"/>
      <c r="T24" s="2"/>
      <c r="U24" s="58">
        <v>75</v>
      </c>
      <c r="V24" s="58"/>
      <c r="W24" s="2"/>
      <c r="X24" s="58"/>
      <c r="Y24" s="58"/>
      <c r="Z24" s="2"/>
      <c r="AA24" s="58"/>
      <c r="AB24" s="58"/>
      <c r="AC24" s="2"/>
      <c r="AD24" s="29">
        <f t="shared" si="10"/>
        <v>80</v>
      </c>
      <c r="AE24" s="58">
        <v>75</v>
      </c>
      <c r="AF24" s="58"/>
      <c r="AG24" s="2"/>
      <c r="AH24" s="58">
        <v>82</v>
      </c>
      <c r="AI24" s="58"/>
      <c r="AJ24" s="2"/>
      <c r="AK24" s="58">
        <v>90</v>
      </c>
      <c r="AL24" s="58"/>
      <c r="AM24" s="2"/>
      <c r="AN24" s="58"/>
      <c r="AO24" s="58"/>
      <c r="AP24" s="2"/>
      <c r="AQ24" s="58"/>
      <c r="AR24" s="58"/>
      <c r="AS24" s="2"/>
      <c r="AT24" s="58">
        <v>75</v>
      </c>
      <c r="AU24" s="31">
        <f t="shared" si="11"/>
        <v>80.285714285714292</v>
      </c>
      <c r="AV24" s="32">
        <f t="shared" si="12"/>
        <v>80</v>
      </c>
      <c r="AW24" s="35"/>
      <c r="AX24" s="58"/>
      <c r="AY24" s="58"/>
      <c r="AZ24" s="58">
        <v>85</v>
      </c>
      <c r="BA24" s="58"/>
      <c r="BB24" s="58"/>
      <c r="BC24" s="2">
        <v>85</v>
      </c>
      <c r="BD24" s="58"/>
      <c r="BE24" s="58"/>
      <c r="BF24" s="2">
        <v>85</v>
      </c>
      <c r="BG24" s="58"/>
      <c r="BH24" s="58"/>
      <c r="BI24" s="2"/>
      <c r="BJ24" s="58"/>
      <c r="BK24" s="58"/>
      <c r="BL24" s="2"/>
      <c r="BM24" s="29">
        <f t="shared" si="13"/>
        <v>85</v>
      </c>
      <c r="BN24" s="29">
        <f t="shared" si="14"/>
        <v>85</v>
      </c>
      <c r="BO24" s="29">
        <f t="shared" si="15"/>
        <v>85</v>
      </c>
      <c r="BP24" s="29" t="str">
        <f t="shared" si="16"/>
        <v/>
      </c>
      <c r="BQ24" s="29" t="str">
        <f t="shared" si="17"/>
        <v/>
      </c>
      <c r="BR24" s="29">
        <f t="shared" si="18"/>
        <v>85</v>
      </c>
      <c r="BS24" s="58"/>
      <c r="BT24" s="58"/>
      <c r="BU24" s="2">
        <v>80</v>
      </c>
      <c r="BV24" s="58"/>
      <c r="BW24" s="58"/>
      <c r="BX24" s="2">
        <v>80</v>
      </c>
      <c r="BY24" s="58"/>
      <c r="BZ24" s="58"/>
      <c r="CA24" s="2">
        <v>83</v>
      </c>
      <c r="CB24" s="58"/>
      <c r="CC24" s="58"/>
      <c r="CD24" s="2"/>
      <c r="CE24" s="58"/>
      <c r="CF24" s="58"/>
      <c r="CG24" s="2"/>
      <c r="CH24" s="29">
        <f t="shared" si="19"/>
        <v>80</v>
      </c>
      <c r="CI24" s="29">
        <f t="shared" si="20"/>
        <v>80</v>
      </c>
      <c r="CJ24" s="29">
        <f t="shared" si="21"/>
        <v>83</v>
      </c>
      <c r="CK24" s="29" t="str">
        <f t="shared" si="22"/>
        <v/>
      </c>
      <c r="CL24" s="29" t="str">
        <f t="shared" si="23"/>
        <v/>
      </c>
      <c r="CM24" s="31">
        <f t="shared" si="24"/>
        <v>82</v>
      </c>
      <c r="CN24" s="32">
        <f t="shared" si="25"/>
        <v>82</v>
      </c>
      <c r="CO24" s="35"/>
      <c r="CP24" s="58">
        <v>9</v>
      </c>
      <c r="CQ24" s="45" t="str">
        <f t="shared" si="26"/>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CR24" s="35"/>
      <c r="CS24" s="58">
        <v>9</v>
      </c>
      <c r="CT24" s="45" t="str">
        <f t="shared" si="27"/>
        <v xml:space="preserve">Memiliki keterampilan kerajaan maritim di indonesia pada masa hindu budha, kerajaan maritim di indonesia pada masa islam, peristiwa penting di eropa dan pengaruhnya, revolusi revolusi besar dunia, paham paham besar dunia, pengaruh perang dunia I dan II, </v>
      </c>
      <c r="CU24" s="7"/>
      <c r="CV24" s="47">
        <v>2</v>
      </c>
      <c r="CW24" s="58" t="s">
        <v>48</v>
      </c>
      <c r="CX24" s="7">
        <v>8232</v>
      </c>
      <c r="CY24" s="50"/>
      <c r="CZ24" s="50"/>
      <c r="DA24" s="50"/>
      <c r="DE24" s="3">
        <v>2</v>
      </c>
      <c r="DF24" s="3" t="str">
        <f>(IF(CW24="","","Memiliki keterampilan "))&amp;(IF(CW23="","",CW23&amp;", "))&amp;(IF(CW25="","",CW25&amp;", "))&amp;(IF(CW26="","",CW26&amp;", "))&amp;(IF(CW27="","",CW27&amp;", "))&amp;(IF(CW28="","",CW28&amp;", "))&amp;(IF(CW29="","",CW29&amp;", "))&amp;(IF(CW30="","",CW30&amp;", "))&amp;(IF(CW31="","",CW31&amp;", "))&amp;(IF(CW32="","",CW32&amp;", "))&amp;(IF(CW24="","","Masih perlu peningkatan keterampilan "&amp;CW24&amp;"."))</f>
        <v>Memiliki keterampilan kerajaan maritim di indonesia pada masa hindu budha, peristiwa penting di eropa dan pengaruhnya, revolusi revolusi besar dunia, paham paham besar dunia, pengaruh perang dunia I dan II, Masih perlu peningkatan keterampilan kerajaan maritim di indonesia pada masa islam.</v>
      </c>
    </row>
    <row r="25" spans="1:110" x14ac:dyDescent="0.25">
      <c r="A25" s="8">
        <v>15</v>
      </c>
      <c r="B25" s="8">
        <v>128455</v>
      </c>
      <c r="C25" s="8" t="s">
        <v>108</v>
      </c>
      <c r="D25" s="8">
        <f t="shared" si="0"/>
        <v>81</v>
      </c>
      <c r="E25" s="13" t="str">
        <f t="shared" si="1"/>
        <v>B</v>
      </c>
      <c r="F25" s="17">
        <f t="shared" si="2"/>
        <v>84</v>
      </c>
      <c r="G25" s="13" t="str">
        <f t="shared" si="3"/>
        <v>B</v>
      </c>
      <c r="H25" s="13" t="str">
        <f t="shared" si="4"/>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I25" s="8">
        <f t="shared" si="5"/>
        <v>85</v>
      </c>
      <c r="J25" s="13" t="str">
        <f t="shared" si="6"/>
        <v>B</v>
      </c>
      <c r="K25" s="20">
        <f t="shared" si="7"/>
        <v>83</v>
      </c>
      <c r="L25" s="13" t="str">
        <f t="shared" si="8"/>
        <v>B</v>
      </c>
      <c r="M25" s="8" t="str">
        <f t="shared" si="9"/>
        <v xml:space="preserve">Memiliki keterampilan kerajaan maritim di indonesia pada masa hindu budha, kerajaan maritim di indonesia pada masa islam, peristiwa penting di eropa dan pengaruhnya, revolusi revolusi besar dunia, paham paham besar dunia, pengaruh perang dunia I dan II, </v>
      </c>
      <c r="N25" s="7"/>
      <c r="O25" s="58">
        <v>80</v>
      </c>
      <c r="P25" s="58"/>
      <c r="Q25" s="2"/>
      <c r="R25" s="58">
        <v>80</v>
      </c>
      <c r="S25" s="58"/>
      <c r="T25" s="2"/>
      <c r="U25" s="58">
        <v>83</v>
      </c>
      <c r="V25" s="58"/>
      <c r="W25" s="2"/>
      <c r="X25" s="58"/>
      <c r="Y25" s="58"/>
      <c r="Z25" s="2"/>
      <c r="AA25" s="58"/>
      <c r="AB25" s="58"/>
      <c r="AC25" s="2"/>
      <c r="AD25" s="29">
        <f t="shared" si="10"/>
        <v>81</v>
      </c>
      <c r="AE25" s="58">
        <v>98</v>
      </c>
      <c r="AF25" s="58"/>
      <c r="AG25" s="2"/>
      <c r="AH25" s="58">
        <v>75</v>
      </c>
      <c r="AI25" s="58"/>
      <c r="AJ25" s="2"/>
      <c r="AK25" s="58">
        <v>90</v>
      </c>
      <c r="AL25" s="58"/>
      <c r="AM25" s="2"/>
      <c r="AN25" s="58"/>
      <c r="AO25" s="58"/>
      <c r="AP25" s="2"/>
      <c r="AQ25" s="58"/>
      <c r="AR25" s="58"/>
      <c r="AS25" s="2"/>
      <c r="AT25" s="58">
        <v>84</v>
      </c>
      <c r="AU25" s="31">
        <f t="shared" si="11"/>
        <v>84.285714285714292</v>
      </c>
      <c r="AV25" s="32">
        <f t="shared" si="12"/>
        <v>84</v>
      </c>
      <c r="AW25" s="35"/>
      <c r="AX25" s="58"/>
      <c r="AY25" s="58"/>
      <c r="AZ25" s="58">
        <v>85</v>
      </c>
      <c r="BA25" s="58"/>
      <c r="BB25" s="58"/>
      <c r="BC25" s="2">
        <v>85</v>
      </c>
      <c r="BD25" s="58"/>
      <c r="BE25" s="58"/>
      <c r="BF25" s="2">
        <v>85</v>
      </c>
      <c r="BG25" s="58"/>
      <c r="BH25" s="58"/>
      <c r="BI25" s="2"/>
      <c r="BJ25" s="58"/>
      <c r="BK25" s="58"/>
      <c r="BL25" s="2"/>
      <c r="BM25" s="29">
        <f t="shared" si="13"/>
        <v>85</v>
      </c>
      <c r="BN25" s="29">
        <f t="shared" si="14"/>
        <v>85</v>
      </c>
      <c r="BO25" s="29">
        <f t="shared" si="15"/>
        <v>85</v>
      </c>
      <c r="BP25" s="29" t="str">
        <f t="shared" si="16"/>
        <v/>
      </c>
      <c r="BQ25" s="29" t="str">
        <f t="shared" si="17"/>
        <v/>
      </c>
      <c r="BR25" s="29">
        <f t="shared" si="18"/>
        <v>85</v>
      </c>
      <c r="BS25" s="58"/>
      <c r="BT25" s="58"/>
      <c r="BU25" s="2">
        <v>80</v>
      </c>
      <c r="BV25" s="58"/>
      <c r="BW25" s="58"/>
      <c r="BX25" s="2">
        <v>84</v>
      </c>
      <c r="BY25" s="58"/>
      <c r="BZ25" s="58"/>
      <c r="CA25" s="2">
        <v>84</v>
      </c>
      <c r="CB25" s="58"/>
      <c r="CC25" s="58"/>
      <c r="CD25" s="2"/>
      <c r="CE25" s="58"/>
      <c r="CF25" s="58"/>
      <c r="CG25" s="2"/>
      <c r="CH25" s="29">
        <f t="shared" si="19"/>
        <v>80</v>
      </c>
      <c r="CI25" s="29">
        <f t="shared" si="20"/>
        <v>84</v>
      </c>
      <c r="CJ25" s="29">
        <f t="shared" si="21"/>
        <v>84</v>
      </c>
      <c r="CK25" s="29" t="str">
        <f t="shared" si="22"/>
        <v/>
      </c>
      <c r="CL25" s="29" t="str">
        <f t="shared" si="23"/>
        <v/>
      </c>
      <c r="CM25" s="31">
        <f t="shared" si="24"/>
        <v>83.25</v>
      </c>
      <c r="CN25" s="32">
        <f t="shared" si="25"/>
        <v>83</v>
      </c>
      <c r="CO25" s="35"/>
      <c r="CP25" s="58">
        <v>9</v>
      </c>
      <c r="CQ25" s="45" t="str">
        <f t="shared" si="26"/>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CR25" s="35"/>
      <c r="CS25" s="58">
        <v>9</v>
      </c>
      <c r="CT25" s="45" t="str">
        <f t="shared" si="27"/>
        <v xml:space="preserve">Memiliki keterampilan kerajaan maritim di indonesia pada masa hindu budha, kerajaan maritim di indonesia pada masa islam, peristiwa penting di eropa dan pengaruhnya, revolusi revolusi besar dunia, paham paham besar dunia, pengaruh perang dunia I dan II, </v>
      </c>
      <c r="CU25" s="7"/>
      <c r="CV25" s="47">
        <v>3</v>
      </c>
      <c r="CW25" s="58" t="s">
        <v>51</v>
      </c>
      <c r="CX25" s="7">
        <v>8233</v>
      </c>
      <c r="CY25" s="79" t="s">
        <v>72</v>
      </c>
      <c r="CZ25" s="79"/>
      <c r="DA25" s="79"/>
      <c r="DE25" s="3">
        <v>3</v>
      </c>
      <c r="DF25" s="3" t="str">
        <f>(IF(CW24="","","Memiliki keterampilan "))&amp;(IF(CW23="","",CW23&amp;", "))&amp;(IF(CW24="","",CW24&amp;", "))&amp;(IF(CW26="","",CW26&amp;", "))&amp;(IF(CW27="","",CW27&amp;", "))&amp;(IF(CW28="","",CW28&amp;", "))&amp;(IF(CW29="","",CW29&amp;", "))&amp;(IF(CW30="","",CW30&amp;", "))&amp;(IF(CW31="","",CW31&amp;", "))&amp;(IF(CW32="","",CW32&amp;", "))&amp;(IF(CW25="","","Masih perlu peningkatan keterampilan "&amp;CW25&amp;"."))</f>
        <v>Memiliki keterampilan kerajaan maritim di indonesia pada masa hindu budha, kerajaan maritim di indonesia pada masa islam, revolusi revolusi besar dunia, paham paham besar dunia, pengaruh perang dunia I dan II, Masih perlu peningkatan keterampilan peristiwa penting di eropa dan pengaruhnya.</v>
      </c>
    </row>
    <row r="26" spans="1:110" x14ac:dyDescent="0.25">
      <c r="A26" s="8">
        <v>16</v>
      </c>
      <c r="B26" s="8">
        <v>128471</v>
      </c>
      <c r="C26" s="8" t="s">
        <v>109</v>
      </c>
      <c r="D26" s="8">
        <f t="shared" si="0"/>
        <v>85</v>
      </c>
      <c r="E26" s="13" t="str">
        <f t="shared" si="1"/>
        <v>B</v>
      </c>
      <c r="F26" s="17">
        <f t="shared" si="2"/>
        <v>80</v>
      </c>
      <c r="G26" s="13" t="str">
        <f t="shared" si="3"/>
        <v>B</v>
      </c>
      <c r="H26" s="13" t="str">
        <f t="shared" si="4"/>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I26" s="8">
        <f t="shared" si="5"/>
        <v>85</v>
      </c>
      <c r="J26" s="13" t="str">
        <f t="shared" si="6"/>
        <v>B</v>
      </c>
      <c r="K26" s="20">
        <f t="shared" si="7"/>
        <v>82</v>
      </c>
      <c r="L26" s="13" t="str">
        <f t="shared" si="8"/>
        <v>B</v>
      </c>
      <c r="M26" s="8" t="str">
        <f t="shared" si="9"/>
        <v xml:space="preserve">Memiliki keterampilan kerajaan maritim di indonesia pada masa hindu budha, kerajaan maritim di indonesia pada masa islam, peristiwa penting di eropa dan pengaruhnya, revolusi revolusi besar dunia, paham paham besar dunia, pengaruh perang dunia I dan II, </v>
      </c>
      <c r="N26" s="7"/>
      <c r="O26" s="58">
        <v>85</v>
      </c>
      <c r="P26" s="58"/>
      <c r="Q26" s="2"/>
      <c r="R26" s="58">
        <v>85</v>
      </c>
      <c r="S26" s="58"/>
      <c r="T26" s="2"/>
      <c r="U26" s="58">
        <v>85</v>
      </c>
      <c r="V26" s="58"/>
      <c r="W26" s="2"/>
      <c r="X26" s="58"/>
      <c r="Y26" s="58"/>
      <c r="Z26" s="2"/>
      <c r="AA26" s="58"/>
      <c r="AB26" s="58"/>
      <c r="AC26" s="2"/>
      <c r="AD26" s="29">
        <f t="shared" si="10"/>
        <v>85</v>
      </c>
      <c r="AE26" s="58">
        <v>85</v>
      </c>
      <c r="AF26" s="58"/>
      <c r="AG26" s="2"/>
      <c r="AH26" s="58">
        <v>75</v>
      </c>
      <c r="AI26" s="58"/>
      <c r="AJ26" s="2"/>
      <c r="AK26" s="58">
        <v>75</v>
      </c>
      <c r="AL26" s="58"/>
      <c r="AM26" s="2"/>
      <c r="AN26" s="58"/>
      <c r="AO26" s="58"/>
      <c r="AP26" s="2"/>
      <c r="AQ26" s="58"/>
      <c r="AR26" s="58"/>
      <c r="AS26" s="2"/>
      <c r="AT26" s="58">
        <v>72</v>
      </c>
      <c r="AU26" s="31">
        <f t="shared" si="11"/>
        <v>80.285714285714292</v>
      </c>
      <c r="AV26" s="32">
        <f t="shared" si="12"/>
        <v>80</v>
      </c>
      <c r="AW26" s="35"/>
      <c r="AX26" s="58"/>
      <c r="AY26" s="58"/>
      <c r="AZ26" s="58">
        <v>85</v>
      </c>
      <c r="BA26" s="58"/>
      <c r="BB26" s="58"/>
      <c r="BC26" s="2">
        <v>85</v>
      </c>
      <c r="BD26" s="58"/>
      <c r="BE26" s="58"/>
      <c r="BF26" s="2">
        <v>85</v>
      </c>
      <c r="BG26" s="58"/>
      <c r="BH26" s="58"/>
      <c r="BI26" s="2"/>
      <c r="BJ26" s="58"/>
      <c r="BK26" s="58"/>
      <c r="BL26" s="2"/>
      <c r="BM26" s="29">
        <f t="shared" si="13"/>
        <v>85</v>
      </c>
      <c r="BN26" s="29">
        <f t="shared" si="14"/>
        <v>85</v>
      </c>
      <c r="BO26" s="29">
        <f t="shared" si="15"/>
        <v>85</v>
      </c>
      <c r="BP26" s="29" t="str">
        <f t="shared" si="16"/>
        <v/>
      </c>
      <c r="BQ26" s="29" t="str">
        <f t="shared" si="17"/>
        <v/>
      </c>
      <c r="BR26" s="29">
        <f t="shared" si="18"/>
        <v>85</v>
      </c>
      <c r="BS26" s="58"/>
      <c r="BT26" s="58"/>
      <c r="BU26" s="2">
        <v>80</v>
      </c>
      <c r="BV26" s="58"/>
      <c r="BW26" s="58"/>
      <c r="BX26" s="2">
        <v>80</v>
      </c>
      <c r="BY26" s="58"/>
      <c r="BZ26" s="58"/>
      <c r="CA26" s="2">
        <v>83</v>
      </c>
      <c r="CB26" s="58"/>
      <c r="CC26" s="58"/>
      <c r="CD26" s="2"/>
      <c r="CE26" s="58"/>
      <c r="CF26" s="58"/>
      <c r="CG26" s="2"/>
      <c r="CH26" s="29">
        <f t="shared" si="19"/>
        <v>80</v>
      </c>
      <c r="CI26" s="29">
        <f t="shared" si="20"/>
        <v>80</v>
      </c>
      <c r="CJ26" s="29">
        <f t="shared" si="21"/>
        <v>83</v>
      </c>
      <c r="CK26" s="29" t="str">
        <f t="shared" si="22"/>
        <v/>
      </c>
      <c r="CL26" s="29" t="str">
        <f t="shared" si="23"/>
        <v/>
      </c>
      <c r="CM26" s="31">
        <f t="shared" si="24"/>
        <v>82</v>
      </c>
      <c r="CN26" s="32">
        <f t="shared" si="25"/>
        <v>82</v>
      </c>
      <c r="CO26" s="35"/>
      <c r="CP26" s="58">
        <v>9</v>
      </c>
      <c r="CQ26" s="45" t="str">
        <f t="shared" si="26"/>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CR26" s="35"/>
      <c r="CS26" s="58">
        <v>9</v>
      </c>
      <c r="CT26" s="45" t="str">
        <f t="shared" si="27"/>
        <v xml:space="preserve">Memiliki keterampilan kerajaan maritim di indonesia pada masa hindu budha, kerajaan maritim di indonesia pada masa islam, peristiwa penting di eropa dan pengaruhnya, revolusi revolusi besar dunia, paham paham besar dunia, pengaruh perang dunia I dan II, </v>
      </c>
      <c r="CU26" s="7"/>
      <c r="CV26" s="47">
        <v>4</v>
      </c>
      <c r="CW26" s="58"/>
      <c r="CX26" s="7">
        <v>8234</v>
      </c>
      <c r="CY26" s="51" t="s">
        <v>52</v>
      </c>
      <c r="CZ26" s="55" t="s">
        <v>53</v>
      </c>
      <c r="DA26" s="55" t="s">
        <v>54</v>
      </c>
      <c r="DE26" s="3">
        <v>4</v>
      </c>
      <c r="DF26" s="3" t="str">
        <f>(IF(CW24="","","Memiliki keterampilan "))&amp;(IF(CW23="","",CW23&amp;", "))&amp;(IF(CW24="","",CW24&amp;", "))&amp;(IF(CW25="","",CW25&amp;", "))&amp;(IF(CW27="","",CW27&amp;", "))&amp;(IF(CW28="","",CW28&amp;", "))&amp;(IF(CW29="","",CW29&amp;", "))&amp;(IF(CW30="","",CW30&amp;", "))&amp;(IF(CW31="","",CW31&amp;", "))&amp;(IF(CW32="","",CW32&amp;", "))&amp;(IF(CW26="","","Masih perlu peningkatan keterampilan "&amp;CW26&amp;"."))</f>
        <v xml:space="preserve">Memiliki keterampilan kerajaan maritim di indonesia pada masa hindu budha, kerajaan maritim di indonesia pada masa islam, peristiwa penting di eropa dan pengaruhnya, revolusi revolusi besar dunia, paham paham besar dunia, pengaruh perang dunia I dan II, </v>
      </c>
    </row>
    <row r="27" spans="1:110" x14ac:dyDescent="0.25">
      <c r="A27" s="8">
        <v>17</v>
      </c>
      <c r="B27" s="8">
        <v>128487</v>
      </c>
      <c r="C27" s="8" t="s">
        <v>110</v>
      </c>
      <c r="D27" s="8">
        <f t="shared" si="0"/>
        <v>78</v>
      </c>
      <c r="E27" s="13" t="str">
        <f t="shared" si="1"/>
        <v>C</v>
      </c>
      <c r="F27" s="17">
        <f t="shared" si="2"/>
        <v>82</v>
      </c>
      <c r="G27" s="13" t="str">
        <f t="shared" si="3"/>
        <v>B</v>
      </c>
      <c r="H27" s="13" t="str">
        <f t="shared" si="4"/>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I27" s="8">
        <f t="shared" si="5"/>
        <v>85</v>
      </c>
      <c r="J27" s="13" t="str">
        <f t="shared" si="6"/>
        <v>B</v>
      </c>
      <c r="K27" s="20">
        <f t="shared" si="7"/>
        <v>83</v>
      </c>
      <c r="L27" s="13" t="str">
        <f t="shared" si="8"/>
        <v>B</v>
      </c>
      <c r="M27" s="8" t="str">
        <f t="shared" si="9"/>
        <v xml:space="preserve">Memiliki keterampilan kerajaan maritim di indonesia pada masa hindu budha, kerajaan maritim di indonesia pada masa islam, peristiwa penting di eropa dan pengaruhnya, revolusi revolusi besar dunia, paham paham besar dunia, pengaruh perang dunia I dan II, </v>
      </c>
      <c r="N27" s="7"/>
      <c r="O27" s="58">
        <v>80</v>
      </c>
      <c r="P27" s="58"/>
      <c r="Q27" s="2"/>
      <c r="R27" s="58">
        <v>80</v>
      </c>
      <c r="S27" s="58"/>
      <c r="T27" s="2"/>
      <c r="U27" s="58">
        <v>75</v>
      </c>
      <c r="V27" s="58"/>
      <c r="W27" s="2"/>
      <c r="X27" s="58"/>
      <c r="Y27" s="58"/>
      <c r="Z27" s="2"/>
      <c r="AA27" s="58"/>
      <c r="AB27" s="58"/>
      <c r="AC27" s="2"/>
      <c r="AD27" s="29">
        <f t="shared" si="10"/>
        <v>78</v>
      </c>
      <c r="AE27" s="58">
        <v>75</v>
      </c>
      <c r="AF27" s="58"/>
      <c r="AG27" s="2"/>
      <c r="AH27" s="58">
        <v>92</v>
      </c>
      <c r="AI27" s="58"/>
      <c r="AJ27" s="2"/>
      <c r="AK27" s="58">
        <v>100</v>
      </c>
      <c r="AL27" s="58"/>
      <c r="AM27" s="2"/>
      <c r="AN27" s="58"/>
      <c r="AO27" s="58"/>
      <c r="AP27" s="2"/>
      <c r="AQ27" s="58"/>
      <c r="AR27" s="58"/>
      <c r="AS27" s="2"/>
      <c r="AT27" s="58">
        <v>73</v>
      </c>
      <c r="AU27" s="31">
        <f t="shared" si="11"/>
        <v>82.142857142857139</v>
      </c>
      <c r="AV27" s="32">
        <f t="shared" si="12"/>
        <v>82</v>
      </c>
      <c r="AW27" s="35"/>
      <c r="AX27" s="58"/>
      <c r="AY27" s="58"/>
      <c r="AZ27" s="58">
        <v>85</v>
      </c>
      <c r="BA27" s="58"/>
      <c r="BB27" s="58"/>
      <c r="BC27" s="2">
        <v>85</v>
      </c>
      <c r="BD27" s="58"/>
      <c r="BE27" s="58"/>
      <c r="BF27" s="2">
        <v>85</v>
      </c>
      <c r="BG27" s="58"/>
      <c r="BH27" s="58"/>
      <c r="BI27" s="2"/>
      <c r="BJ27" s="58"/>
      <c r="BK27" s="58"/>
      <c r="BL27" s="2"/>
      <c r="BM27" s="29">
        <f t="shared" si="13"/>
        <v>85</v>
      </c>
      <c r="BN27" s="29">
        <f t="shared" si="14"/>
        <v>85</v>
      </c>
      <c r="BO27" s="29">
        <f t="shared" si="15"/>
        <v>85</v>
      </c>
      <c r="BP27" s="29" t="str">
        <f t="shared" si="16"/>
        <v/>
      </c>
      <c r="BQ27" s="29" t="str">
        <f t="shared" si="17"/>
        <v/>
      </c>
      <c r="BR27" s="29">
        <f t="shared" si="18"/>
        <v>85</v>
      </c>
      <c r="BS27" s="58"/>
      <c r="BT27" s="58"/>
      <c r="BU27" s="2">
        <v>80</v>
      </c>
      <c r="BV27" s="58"/>
      <c r="BW27" s="58"/>
      <c r="BX27" s="2">
        <v>82</v>
      </c>
      <c r="BY27" s="58"/>
      <c r="BZ27" s="58"/>
      <c r="CA27" s="2">
        <v>83</v>
      </c>
      <c r="CB27" s="58"/>
      <c r="CC27" s="58"/>
      <c r="CD27" s="2"/>
      <c r="CE27" s="58"/>
      <c r="CF27" s="58"/>
      <c r="CG27" s="2"/>
      <c r="CH27" s="29">
        <f t="shared" si="19"/>
        <v>80</v>
      </c>
      <c r="CI27" s="29">
        <f t="shared" si="20"/>
        <v>82</v>
      </c>
      <c r="CJ27" s="29">
        <f t="shared" si="21"/>
        <v>83</v>
      </c>
      <c r="CK27" s="29" t="str">
        <f t="shared" si="22"/>
        <v/>
      </c>
      <c r="CL27" s="29" t="str">
        <f t="shared" si="23"/>
        <v/>
      </c>
      <c r="CM27" s="31">
        <f t="shared" si="24"/>
        <v>82.5</v>
      </c>
      <c r="CN27" s="32">
        <f t="shared" si="25"/>
        <v>83</v>
      </c>
      <c r="CO27" s="35"/>
      <c r="CP27" s="58">
        <v>9</v>
      </c>
      <c r="CQ27" s="45" t="str">
        <f t="shared" si="26"/>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CR27" s="35"/>
      <c r="CS27" s="58">
        <v>9</v>
      </c>
      <c r="CT27" s="45" t="str">
        <f t="shared" si="27"/>
        <v xml:space="preserve">Memiliki keterampilan kerajaan maritim di indonesia pada masa hindu budha, kerajaan maritim di indonesia pada masa islam, peristiwa penting di eropa dan pengaruhnya, revolusi revolusi besar dunia, paham paham besar dunia, pengaruh perang dunia I dan II, </v>
      </c>
      <c r="CU27" s="7"/>
      <c r="CV27" s="47">
        <v>5</v>
      </c>
      <c r="CW27" s="58"/>
      <c r="CX27" s="7">
        <v>8235</v>
      </c>
      <c r="CY27" s="49">
        <v>0</v>
      </c>
      <c r="CZ27" s="53">
        <v>69</v>
      </c>
      <c r="DA27" s="56" t="s">
        <v>56</v>
      </c>
      <c r="DE27" s="3">
        <v>5</v>
      </c>
      <c r="DF27" s="3" t="str">
        <f>(IF(CW24="","","Memiliki keterampilan "))&amp;(IF(CW23="","",CW23&amp;", "))&amp;(IF(CW24="","",CW24&amp;", "))&amp;(IF(CW25="","",CW25&amp;", "))&amp;(IF(CW26="","",CW26&amp;", "))&amp;(IF(CW28="","",CW28&amp;", "))&amp;(IF(CW29="","",CW29&amp;", "))&amp;(IF(CW30="","",CW30&amp;", "))&amp;(IF(CW31="","",CW31&amp;", "))&amp;(IF(CW32="","",CW32&amp;", "))&amp;(IF(CW27="","","Masih perlu peningkatan keterampilan "&amp;CW27&amp;"."))</f>
        <v xml:space="preserve">Memiliki keterampilan kerajaan maritim di indonesia pada masa hindu budha, kerajaan maritim di indonesia pada masa islam, peristiwa penting di eropa dan pengaruhnya, revolusi revolusi besar dunia, paham paham besar dunia, pengaruh perang dunia I dan II, </v>
      </c>
    </row>
    <row r="28" spans="1:110" x14ac:dyDescent="0.25">
      <c r="A28" s="8">
        <v>18</v>
      </c>
      <c r="B28" s="8">
        <v>128503</v>
      </c>
      <c r="C28" s="8" t="s">
        <v>111</v>
      </c>
      <c r="D28" s="8">
        <f t="shared" si="0"/>
        <v>83</v>
      </c>
      <c r="E28" s="13" t="str">
        <f t="shared" si="1"/>
        <v>B</v>
      </c>
      <c r="F28" s="17">
        <f t="shared" si="2"/>
        <v>80</v>
      </c>
      <c r="G28" s="13" t="str">
        <f t="shared" si="3"/>
        <v>B</v>
      </c>
      <c r="H28" s="13" t="str">
        <f t="shared" si="4"/>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I28" s="8">
        <f t="shared" si="5"/>
        <v>85</v>
      </c>
      <c r="J28" s="13" t="str">
        <f t="shared" si="6"/>
        <v>B</v>
      </c>
      <c r="K28" s="20">
        <f t="shared" si="7"/>
        <v>82</v>
      </c>
      <c r="L28" s="13" t="str">
        <f t="shared" si="8"/>
        <v>B</v>
      </c>
      <c r="M28" s="8" t="str">
        <f t="shared" si="9"/>
        <v xml:space="preserve">Memiliki keterampilan kerajaan maritim di indonesia pada masa hindu budha, kerajaan maritim di indonesia pada masa islam, peristiwa penting di eropa dan pengaruhnya, revolusi revolusi besar dunia, paham paham besar dunia, pengaruh perang dunia I dan II, </v>
      </c>
      <c r="N28" s="7"/>
      <c r="O28" s="58">
        <v>85</v>
      </c>
      <c r="P28" s="58"/>
      <c r="Q28" s="2"/>
      <c r="R28" s="58">
        <v>80</v>
      </c>
      <c r="S28" s="58"/>
      <c r="T28" s="2"/>
      <c r="U28" s="58">
        <v>85</v>
      </c>
      <c r="V28" s="58"/>
      <c r="W28" s="2"/>
      <c r="X28" s="58"/>
      <c r="Y28" s="58"/>
      <c r="Z28" s="2"/>
      <c r="AA28" s="58"/>
      <c r="AB28" s="58"/>
      <c r="AC28" s="2"/>
      <c r="AD28" s="29">
        <f t="shared" si="10"/>
        <v>83</v>
      </c>
      <c r="AE28" s="58">
        <v>75</v>
      </c>
      <c r="AF28" s="58"/>
      <c r="AG28" s="2"/>
      <c r="AH28" s="58">
        <v>77</v>
      </c>
      <c r="AI28" s="58"/>
      <c r="AJ28" s="2"/>
      <c r="AK28" s="58">
        <v>75</v>
      </c>
      <c r="AL28" s="58"/>
      <c r="AM28" s="2"/>
      <c r="AN28" s="58"/>
      <c r="AO28" s="58"/>
      <c r="AP28" s="2"/>
      <c r="AQ28" s="58"/>
      <c r="AR28" s="58"/>
      <c r="AS28" s="2"/>
      <c r="AT28" s="58">
        <v>80</v>
      </c>
      <c r="AU28" s="31">
        <f t="shared" si="11"/>
        <v>79.571428571428569</v>
      </c>
      <c r="AV28" s="32">
        <f t="shared" si="12"/>
        <v>80</v>
      </c>
      <c r="AW28" s="35"/>
      <c r="AX28" s="58"/>
      <c r="AY28" s="58"/>
      <c r="AZ28" s="58">
        <v>85</v>
      </c>
      <c r="BA28" s="58"/>
      <c r="BB28" s="58"/>
      <c r="BC28" s="2">
        <v>85</v>
      </c>
      <c r="BD28" s="58"/>
      <c r="BE28" s="58"/>
      <c r="BF28" s="2">
        <v>85</v>
      </c>
      <c r="BG28" s="58"/>
      <c r="BH28" s="58"/>
      <c r="BI28" s="2"/>
      <c r="BJ28" s="58"/>
      <c r="BK28" s="58"/>
      <c r="BL28" s="2"/>
      <c r="BM28" s="29">
        <f t="shared" si="13"/>
        <v>85</v>
      </c>
      <c r="BN28" s="29">
        <f t="shared" si="14"/>
        <v>85</v>
      </c>
      <c r="BO28" s="29">
        <f t="shared" si="15"/>
        <v>85</v>
      </c>
      <c r="BP28" s="29" t="str">
        <f t="shared" si="16"/>
        <v/>
      </c>
      <c r="BQ28" s="29" t="str">
        <f t="shared" si="17"/>
        <v/>
      </c>
      <c r="BR28" s="29">
        <f t="shared" si="18"/>
        <v>85</v>
      </c>
      <c r="BS28" s="58"/>
      <c r="BT28" s="58"/>
      <c r="BU28" s="2">
        <v>80</v>
      </c>
      <c r="BV28" s="58"/>
      <c r="BW28" s="58"/>
      <c r="BX28" s="2">
        <v>80</v>
      </c>
      <c r="BY28" s="58"/>
      <c r="BZ28" s="58"/>
      <c r="CA28" s="2">
        <v>83</v>
      </c>
      <c r="CB28" s="58"/>
      <c r="CC28" s="58"/>
      <c r="CD28" s="2"/>
      <c r="CE28" s="58"/>
      <c r="CF28" s="58"/>
      <c r="CG28" s="2"/>
      <c r="CH28" s="29">
        <f t="shared" si="19"/>
        <v>80</v>
      </c>
      <c r="CI28" s="29">
        <f t="shared" si="20"/>
        <v>80</v>
      </c>
      <c r="CJ28" s="29">
        <f t="shared" si="21"/>
        <v>83</v>
      </c>
      <c r="CK28" s="29" t="str">
        <f t="shared" si="22"/>
        <v/>
      </c>
      <c r="CL28" s="29" t="str">
        <f t="shared" si="23"/>
        <v/>
      </c>
      <c r="CM28" s="31">
        <f t="shared" si="24"/>
        <v>82</v>
      </c>
      <c r="CN28" s="32">
        <f t="shared" si="25"/>
        <v>82</v>
      </c>
      <c r="CO28" s="35"/>
      <c r="CP28" s="58">
        <v>9</v>
      </c>
      <c r="CQ28" s="45" t="str">
        <f t="shared" si="26"/>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CR28" s="35"/>
      <c r="CS28" s="58">
        <v>9</v>
      </c>
      <c r="CT28" s="45" t="str">
        <f t="shared" si="27"/>
        <v xml:space="preserve">Memiliki keterampilan kerajaan maritim di indonesia pada masa hindu budha, kerajaan maritim di indonesia pada masa islam, peristiwa penting di eropa dan pengaruhnya, revolusi revolusi besar dunia, paham paham besar dunia, pengaruh perang dunia I dan II, </v>
      </c>
      <c r="CU28" s="7"/>
      <c r="CV28" s="47">
        <v>6</v>
      </c>
      <c r="CW28" s="58" t="s">
        <v>130</v>
      </c>
      <c r="CX28" s="7">
        <v>8236</v>
      </c>
      <c r="CY28" s="49">
        <v>70</v>
      </c>
      <c r="CZ28" s="54">
        <v>79</v>
      </c>
      <c r="DA28" s="57" t="s">
        <v>58</v>
      </c>
      <c r="DE28" s="3">
        <v>6</v>
      </c>
      <c r="DF28" s="3" t="str">
        <f>(IF(CW24="","","Memiliki keterampilan "))&amp;(IF(CW23="","",CW23&amp;", "))&amp;(IF(CW24="","",CW24&amp;", "))&amp;(IF(CW25="","",CW25&amp;", "))&amp;(IF(CW26="","",CW26&amp;", "))&amp;(IF(CW27="","",CW27&amp;", "))&amp;(IF(CW29="","",CW29&amp;", "))&amp;(IF(CW30="","",CW30&amp;", "))&amp;(IF(CW31="","",CW31&amp;", "))&amp;(IF(CW32="","",CW32&amp;", "))&amp;(IF(CW28="","","Masih perlu peningkatan keterampilan "&amp;CW28&amp;"."))</f>
        <v>Memiliki keterampilan kerajaan maritim di indonesia pada masa hindu budha, kerajaan maritim di indonesia pada masa islam, peristiwa penting di eropa dan pengaruhnya, paham paham besar dunia, pengaruh perang dunia I dan II, Masih perlu peningkatan keterampilan revolusi revolusi besar dunia.</v>
      </c>
    </row>
    <row r="29" spans="1:110" x14ac:dyDescent="0.25">
      <c r="A29" s="8">
        <v>19</v>
      </c>
      <c r="B29" s="8">
        <v>128519</v>
      </c>
      <c r="C29" s="8" t="s">
        <v>112</v>
      </c>
      <c r="D29" s="8">
        <f t="shared" si="0"/>
        <v>78</v>
      </c>
      <c r="E29" s="13" t="str">
        <f t="shared" si="1"/>
        <v>C</v>
      </c>
      <c r="F29" s="17">
        <f t="shared" si="2"/>
        <v>81</v>
      </c>
      <c r="G29" s="13" t="str">
        <f t="shared" si="3"/>
        <v>B</v>
      </c>
      <c r="H29" s="13" t="str">
        <f t="shared" si="4"/>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I29" s="8">
        <f t="shared" si="5"/>
        <v>85</v>
      </c>
      <c r="J29" s="13" t="str">
        <f t="shared" si="6"/>
        <v>B</v>
      </c>
      <c r="K29" s="20">
        <f t="shared" si="7"/>
        <v>82</v>
      </c>
      <c r="L29" s="13" t="str">
        <f t="shared" si="8"/>
        <v>B</v>
      </c>
      <c r="M29" s="8" t="str">
        <f t="shared" si="9"/>
        <v xml:space="preserve">Memiliki keterampilan kerajaan maritim di indonesia pada masa hindu budha, kerajaan maritim di indonesia pada masa islam, peristiwa penting di eropa dan pengaruhnya, revolusi revolusi besar dunia, paham paham besar dunia, pengaruh perang dunia I dan II, </v>
      </c>
      <c r="N29" s="7"/>
      <c r="O29" s="58">
        <v>82</v>
      </c>
      <c r="P29" s="58"/>
      <c r="Q29" s="2"/>
      <c r="R29" s="58">
        <v>82</v>
      </c>
      <c r="S29" s="58"/>
      <c r="T29" s="2"/>
      <c r="U29" s="58">
        <v>70</v>
      </c>
      <c r="V29" s="58"/>
      <c r="W29" s="2"/>
      <c r="X29" s="58"/>
      <c r="Y29" s="58"/>
      <c r="Z29" s="2"/>
      <c r="AA29" s="58"/>
      <c r="AB29" s="58"/>
      <c r="AC29" s="2"/>
      <c r="AD29" s="29">
        <f t="shared" si="10"/>
        <v>78</v>
      </c>
      <c r="AE29" s="58">
        <v>86</v>
      </c>
      <c r="AF29" s="58"/>
      <c r="AG29" s="2"/>
      <c r="AH29" s="58">
        <v>70</v>
      </c>
      <c r="AI29" s="58"/>
      <c r="AJ29" s="2"/>
      <c r="AK29" s="58">
        <v>100</v>
      </c>
      <c r="AL29" s="58"/>
      <c r="AM29" s="2"/>
      <c r="AN29" s="58"/>
      <c r="AO29" s="58"/>
      <c r="AP29" s="2"/>
      <c r="AQ29" s="58"/>
      <c r="AR29" s="58"/>
      <c r="AS29" s="2"/>
      <c r="AT29" s="58">
        <v>79</v>
      </c>
      <c r="AU29" s="31">
        <f t="shared" si="11"/>
        <v>81.285714285714292</v>
      </c>
      <c r="AV29" s="32">
        <f t="shared" si="12"/>
        <v>81</v>
      </c>
      <c r="AW29" s="35"/>
      <c r="AX29" s="58"/>
      <c r="AY29" s="58"/>
      <c r="AZ29" s="58">
        <v>85</v>
      </c>
      <c r="BA29" s="58"/>
      <c r="BB29" s="58"/>
      <c r="BC29" s="2">
        <v>85</v>
      </c>
      <c r="BD29" s="58"/>
      <c r="BE29" s="58"/>
      <c r="BF29" s="2">
        <v>85</v>
      </c>
      <c r="BG29" s="58"/>
      <c r="BH29" s="58"/>
      <c r="BI29" s="2"/>
      <c r="BJ29" s="58"/>
      <c r="BK29" s="58"/>
      <c r="BL29" s="2"/>
      <c r="BM29" s="29">
        <f t="shared" si="13"/>
        <v>85</v>
      </c>
      <c r="BN29" s="29">
        <f t="shared" si="14"/>
        <v>85</v>
      </c>
      <c r="BO29" s="29">
        <f t="shared" si="15"/>
        <v>85</v>
      </c>
      <c r="BP29" s="29" t="str">
        <f t="shared" si="16"/>
        <v/>
      </c>
      <c r="BQ29" s="29" t="str">
        <f t="shared" si="17"/>
        <v/>
      </c>
      <c r="BR29" s="29">
        <f t="shared" si="18"/>
        <v>85</v>
      </c>
      <c r="BS29" s="58"/>
      <c r="BT29" s="58"/>
      <c r="BU29" s="2">
        <v>80</v>
      </c>
      <c r="BV29" s="58"/>
      <c r="BW29" s="58"/>
      <c r="BX29" s="2">
        <v>81</v>
      </c>
      <c r="BY29" s="58"/>
      <c r="BZ29" s="58"/>
      <c r="CA29" s="2">
        <v>83</v>
      </c>
      <c r="CB29" s="58"/>
      <c r="CC29" s="58"/>
      <c r="CD29" s="2"/>
      <c r="CE29" s="58"/>
      <c r="CF29" s="58"/>
      <c r="CG29" s="2"/>
      <c r="CH29" s="29">
        <f t="shared" si="19"/>
        <v>80</v>
      </c>
      <c r="CI29" s="29">
        <f t="shared" si="20"/>
        <v>81</v>
      </c>
      <c r="CJ29" s="29">
        <f t="shared" si="21"/>
        <v>83</v>
      </c>
      <c r="CK29" s="29" t="str">
        <f t="shared" si="22"/>
        <v/>
      </c>
      <c r="CL29" s="29" t="str">
        <f t="shared" si="23"/>
        <v/>
      </c>
      <c r="CM29" s="31">
        <f t="shared" si="24"/>
        <v>82.25</v>
      </c>
      <c r="CN29" s="32">
        <f t="shared" si="25"/>
        <v>82</v>
      </c>
      <c r="CO29" s="35"/>
      <c r="CP29" s="58">
        <v>9</v>
      </c>
      <c r="CQ29" s="45" t="str">
        <f t="shared" si="26"/>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CR29" s="35"/>
      <c r="CS29" s="58">
        <v>9</v>
      </c>
      <c r="CT29" s="45" t="str">
        <f t="shared" si="27"/>
        <v xml:space="preserve">Memiliki keterampilan kerajaan maritim di indonesia pada masa hindu budha, kerajaan maritim di indonesia pada masa islam, peristiwa penting di eropa dan pengaruhnya, revolusi revolusi besar dunia, paham paham besar dunia, pengaruh perang dunia I dan II, </v>
      </c>
      <c r="CU29" s="7"/>
      <c r="CV29" s="47">
        <v>7</v>
      </c>
      <c r="CW29" s="58" t="s">
        <v>131</v>
      </c>
      <c r="CX29" s="7">
        <v>8237</v>
      </c>
      <c r="CY29" s="49">
        <v>80</v>
      </c>
      <c r="CZ29" s="54">
        <v>89</v>
      </c>
      <c r="DA29" s="57" t="s">
        <v>60</v>
      </c>
      <c r="DE29" s="3">
        <v>7</v>
      </c>
      <c r="DF29" s="3" t="str">
        <f>(IF(CW24="","","Memiliki keterampilan "))&amp;(IF(CW23="","",CW23&amp;", "))&amp;(IF(CW24="","",CW24&amp;", "))&amp;(IF(CW25="","",CW25&amp;", "))&amp;(IF(CW26="","",CW26&amp;", "))&amp;(IF(CW27="","",CW27&amp;", "))&amp;(IF(CW28="","",CW28&amp;", "))&amp;(IF(CW30="","",CW30&amp;", "))&amp;(IF(CW31="","",CW31&amp;", "))&amp;(IF(CW32="","",CW32&amp;", "))&amp;(IF(CW29="","","Masih perlu peningkatan keterampilan "&amp;CW29&amp;"."))</f>
        <v>Memiliki keterampilan kerajaan maritim di indonesia pada masa hindu budha, kerajaan maritim di indonesia pada masa islam, peristiwa penting di eropa dan pengaruhnya, revolusi revolusi besar dunia, pengaruh perang dunia I dan II, Masih perlu peningkatan keterampilan paham paham besar dunia.</v>
      </c>
    </row>
    <row r="30" spans="1:110" x14ac:dyDescent="0.25">
      <c r="A30" s="8">
        <v>20</v>
      </c>
      <c r="B30" s="8">
        <v>128535</v>
      </c>
      <c r="C30" s="8" t="s">
        <v>113</v>
      </c>
      <c r="D30" s="8">
        <f t="shared" si="0"/>
        <v>80</v>
      </c>
      <c r="E30" s="13" t="str">
        <f t="shared" si="1"/>
        <v>B</v>
      </c>
      <c r="F30" s="17">
        <f t="shared" si="2"/>
        <v>83</v>
      </c>
      <c r="G30" s="13" t="str">
        <f t="shared" si="3"/>
        <v>B</v>
      </c>
      <c r="H30" s="13" t="str">
        <f t="shared" si="4"/>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I30" s="8">
        <f t="shared" si="5"/>
        <v>85</v>
      </c>
      <c r="J30" s="13" t="str">
        <f t="shared" si="6"/>
        <v>B</v>
      </c>
      <c r="K30" s="20">
        <f t="shared" si="7"/>
        <v>83</v>
      </c>
      <c r="L30" s="13" t="str">
        <f t="shared" si="8"/>
        <v>B</v>
      </c>
      <c r="M30" s="8" t="str">
        <f t="shared" si="9"/>
        <v xml:space="preserve">Memiliki keterampilan kerajaan maritim di indonesia pada masa hindu budha, kerajaan maritim di indonesia pada masa islam, peristiwa penting di eropa dan pengaruhnya, revolusi revolusi besar dunia, paham paham besar dunia, pengaruh perang dunia I dan II, </v>
      </c>
      <c r="N30" s="7"/>
      <c r="O30" s="58">
        <v>82</v>
      </c>
      <c r="P30" s="58"/>
      <c r="Q30" s="2"/>
      <c r="R30" s="58">
        <v>82</v>
      </c>
      <c r="S30" s="58"/>
      <c r="T30" s="2"/>
      <c r="U30" s="58">
        <v>75</v>
      </c>
      <c r="V30" s="58"/>
      <c r="W30" s="2"/>
      <c r="X30" s="58"/>
      <c r="Y30" s="58"/>
      <c r="Z30" s="2"/>
      <c r="AA30" s="58"/>
      <c r="AB30" s="58"/>
      <c r="AC30" s="2"/>
      <c r="AD30" s="29">
        <f t="shared" si="10"/>
        <v>80</v>
      </c>
      <c r="AE30" s="58">
        <v>82</v>
      </c>
      <c r="AF30" s="58"/>
      <c r="AG30" s="2"/>
      <c r="AH30" s="58">
        <v>85</v>
      </c>
      <c r="AI30" s="58"/>
      <c r="AJ30" s="2"/>
      <c r="AK30" s="58">
        <v>90</v>
      </c>
      <c r="AL30" s="58"/>
      <c r="AM30" s="2"/>
      <c r="AN30" s="58"/>
      <c r="AO30" s="58"/>
      <c r="AP30" s="2"/>
      <c r="AQ30" s="58"/>
      <c r="AR30" s="58"/>
      <c r="AS30" s="2"/>
      <c r="AT30" s="58">
        <v>82</v>
      </c>
      <c r="AU30" s="31">
        <f t="shared" si="11"/>
        <v>82.571428571428569</v>
      </c>
      <c r="AV30" s="32">
        <f t="shared" si="12"/>
        <v>83</v>
      </c>
      <c r="AW30" s="35"/>
      <c r="AX30" s="58"/>
      <c r="AY30" s="58"/>
      <c r="AZ30" s="58">
        <v>85</v>
      </c>
      <c r="BA30" s="58"/>
      <c r="BB30" s="58"/>
      <c r="BC30" s="2">
        <v>85</v>
      </c>
      <c r="BD30" s="58"/>
      <c r="BE30" s="58"/>
      <c r="BF30" s="2">
        <v>85</v>
      </c>
      <c r="BG30" s="58"/>
      <c r="BH30" s="58"/>
      <c r="BI30" s="2"/>
      <c r="BJ30" s="58"/>
      <c r="BK30" s="58"/>
      <c r="BL30" s="2"/>
      <c r="BM30" s="29">
        <f t="shared" si="13"/>
        <v>85</v>
      </c>
      <c r="BN30" s="29">
        <f t="shared" si="14"/>
        <v>85</v>
      </c>
      <c r="BO30" s="29">
        <f t="shared" si="15"/>
        <v>85</v>
      </c>
      <c r="BP30" s="29" t="str">
        <f t="shared" si="16"/>
        <v/>
      </c>
      <c r="BQ30" s="29" t="str">
        <f t="shared" si="17"/>
        <v/>
      </c>
      <c r="BR30" s="29">
        <f t="shared" si="18"/>
        <v>85</v>
      </c>
      <c r="BS30" s="58"/>
      <c r="BT30" s="58"/>
      <c r="BU30" s="2">
        <v>80</v>
      </c>
      <c r="BV30" s="58"/>
      <c r="BW30" s="58"/>
      <c r="BX30" s="2">
        <v>83</v>
      </c>
      <c r="BY30" s="58"/>
      <c r="BZ30" s="58"/>
      <c r="CA30" s="2">
        <v>84</v>
      </c>
      <c r="CB30" s="58"/>
      <c r="CC30" s="58"/>
      <c r="CD30" s="2"/>
      <c r="CE30" s="58"/>
      <c r="CF30" s="58"/>
      <c r="CG30" s="2"/>
      <c r="CH30" s="29">
        <f t="shared" si="19"/>
        <v>80</v>
      </c>
      <c r="CI30" s="29">
        <f t="shared" si="20"/>
        <v>83</v>
      </c>
      <c r="CJ30" s="29">
        <f t="shared" si="21"/>
        <v>84</v>
      </c>
      <c r="CK30" s="29" t="str">
        <f t="shared" si="22"/>
        <v/>
      </c>
      <c r="CL30" s="29" t="str">
        <f t="shared" si="23"/>
        <v/>
      </c>
      <c r="CM30" s="31">
        <f t="shared" si="24"/>
        <v>83</v>
      </c>
      <c r="CN30" s="32">
        <f t="shared" si="25"/>
        <v>83</v>
      </c>
      <c r="CO30" s="35"/>
      <c r="CP30" s="58">
        <v>9</v>
      </c>
      <c r="CQ30" s="45" t="str">
        <f t="shared" si="26"/>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CR30" s="35"/>
      <c r="CS30" s="58">
        <v>9</v>
      </c>
      <c r="CT30" s="45" t="str">
        <f t="shared" si="27"/>
        <v xml:space="preserve">Memiliki keterampilan kerajaan maritim di indonesia pada masa hindu budha, kerajaan maritim di indonesia pada masa islam, peristiwa penting di eropa dan pengaruhnya, revolusi revolusi besar dunia, paham paham besar dunia, pengaruh perang dunia I dan II, </v>
      </c>
      <c r="CU30" s="7"/>
      <c r="CV30" s="47">
        <v>8</v>
      </c>
      <c r="CW30" s="58" t="s">
        <v>132</v>
      </c>
      <c r="CX30" s="7">
        <v>8238</v>
      </c>
      <c r="CY30" s="49">
        <v>90</v>
      </c>
      <c r="CZ30" s="54">
        <v>100</v>
      </c>
      <c r="DA30" s="57" t="s">
        <v>17</v>
      </c>
      <c r="DE30" s="3">
        <v>8</v>
      </c>
      <c r="DF30" s="3" t="str">
        <f>(IF(CW24="","","Memiliki keterampilan "))&amp;(IF(CW23="","",CW23&amp;", "))&amp;(IF(CW24="","",CW24&amp;", "))&amp;(IF(CW25="","",CW25&amp;", "))&amp;(IF(CW26="","",CW26&amp;", "))&amp;(IF(CW27="","",CW27&amp;", "))&amp;(IF(CW28="","",CW28&amp;", "))&amp;(IF(CW29="","",CW29&amp;", "))&amp;(IF(CW31="","",CW31&amp;", "))&amp;(IF(CW32="","",CW32&amp;", "))&amp;(IF(CW30="","","Masih perlu peningkatan keterampilan "&amp;CW30&amp;"."))</f>
        <v>Memiliki keterampilan kerajaan maritim di indonesia pada masa hindu budha, kerajaan maritim di indonesia pada masa islam, peristiwa penting di eropa dan pengaruhnya, revolusi revolusi besar dunia, paham paham besar dunia, Masih perlu peningkatan keterampilan pengaruh perang dunia I dan II.</v>
      </c>
    </row>
    <row r="31" spans="1:110" x14ac:dyDescent="0.25">
      <c r="A31" s="8">
        <v>21</v>
      </c>
      <c r="B31" s="8">
        <v>128551</v>
      </c>
      <c r="C31" s="8" t="s">
        <v>114</v>
      </c>
      <c r="D31" s="8">
        <f t="shared" si="0"/>
        <v>75</v>
      </c>
      <c r="E31" s="13" t="str">
        <f t="shared" si="1"/>
        <v>C</v>
      </c>
      <c r="F31" s="17">
        <f t="shared" si="2"/>
        <v>83</v>
      </c>
      <c r="G31" s="13" t="str">
        <f t="shared" si="3"/>
        <v>B</v>
      </c>
      <c r="H31" s="13" t="str">
        <f t="shared" si="4"/>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I31" s="8">
        <f t="shared" si="5"/>
        <v>85</v>
      </c>
      <c r="J31" s="13" t="str">
        <f t="shared" si="6"/>
        <v>B</v>
      </c>
      <c r="K31" s="20">
        <f t="shared" si="7"/>
        <v>83</v>
      </c>
      <c r="L31" s="13" t="str">
        <f t="shared" si="8"/>
        <v>B</v>
      </c>
      <c r="M31" s="8" t="str">
        <f t="shared" si="9"/>
        <v xml:space="preserve">Memiliki keterampilan kerajaan maritim di indonesia pada masa hindu budha, kerajaan maritim di indonesia pada masa islam, peristiwa penting di eropa dan pengaruhnya, revolusi revolusi besar dunia, paham paham besar dunia, pengaruh perang dunia I dan II, </v>
      </c>
      <c r="N31" s="7"/>
      <c r="O31" s="58">
        <v>75</v>
      </c>
      <c r="P31" s="58"/>
      <c r="Q31" s="2"/>
      <c r="R31" s="58">
        <v>75</v>
      </c>
      <c r="S31" s="58"/>
      <c r="T31" s="2"/>
      <c r="U31" s="58">
        <v>75</v>
      </c>
      <c r="V31" s="58"/>
      <c r="W31" s="2"/>
      <c r="X31" s="58"/>
      <c r="Y31" s="58"/>
      <c r="Z31" s="2"/>
      <c r="AA31" s="58"/>
      <c r="AB31" s="58"/>
      <c r="AC31" s="2"/>
      <c r="AD31" s="29">
        <f t="shared" si="10"/>
        <v>75</v>
      </c>
      <c r="AE31" s="58">
        <v>84</v>
      </c>
      <c r="AF31" s="58"/>
      <c r="AG31" s="2"/>
      <c r="AH31" s="58">
        <v>89</v>
      </c>
      <c r="AI31" s="58"/>
      <c r="AJ31" s="2"/>
      <c r="AK31" s="58">
        <v>100</v>
      </c>
      <c r="AL31" s="58"/>
      <c r="AM31" s="2"/>
      <c r="AN31" s="58"/>
      <c r="AO31" s="58"/>
      <c r="AP31" s="2"/>
      <c r="AQ31" s="58"/>
      <c r="AR31" s="58"/>
      <c r="AS31" s="2"/>
      <c r="AT31" s="58">
        <v>80</v>
      </c>
      <c r="AU31" s="31">
        <f t="shared" si="11"/>
        <v>82.571428571428569</v>
      </c>
      <c r="AV31" s="32">
        <f t="shared" si="12"/>
        <v>83</v>
      </c>
      <c r="AW31" s="35"/>
      <c r="AX31" s="58"/>
      <c r="AY31" s="58"/>
      <c r="AZ31" s="58">
        <v>85</v>
      </c>
      <c r="BA31" s="58"/>
      <c r="BB31" s="58"/>
      <c r="BC31" s="2">
        <v>85</v>
      </c>
      <c r="BD31" s="58"/>
      <c r="BE31" s="58"/>
      <c r="BF31" s="2">
        <v>85</v>
      </c>
      <c r="BG31" s="58"/>
      <c r="BH31" s="58"/>
      <c r="BI31" s="2"/>
      <c r="BJ31" s="58"/>
      <c r="BK31" s="58"/>
      <c r="BL31" s="2"/>
      <c r="BM31" s="29">
        <f t="shared" si="13"/>
        <v>85</v>
      </c>
      <c r="BN31" s="29">
        <f t="shared" si="14"/>
        <v>85</v>
      </c>
      <c r="BO31" s="29">
        <f t="shared" si="15"/>
        <v>85</v>
      </c>
      <c r="BP31" s="29" t="str">
        <f t="shared" si="16"/>
        <v/>
      </c>
      <c r="BQ31" s="29" t="str">
        <f t="shared" si="17"/>
        <v/>
      </c>
      <c r="BR31" s="29">
        <f t="shared" si="18"/>
        <v>85</v>
      </c>
      <c r="BS31" s="58"/>
      <c r="BT31" s="58"/>
      <c r="BU31" s="2">
        <v>80</v>
      </c>
      <c r="BV31" s="58"/>
      <c r="BW31" s="58"/>
      <c r="BX31" s="2">
        <v>83</v>
      </c>
      <c r="BY31" s="58"/>
      <c r="BZ31" s="58"/>
      <c r="CA31" s="2">
        <v>84</v>
      </c>
      <c r="CB31" s="58"/>
      <c r="CC31" s="58"/>
      <c r="CD31" s="2"/>
      <c r="CE31" s="58"/>
      <c r="CF31" s="58"/>
      <c r="CG31" s="2"/>
      <c r="CH31" s="29">
        <f t="shared" si="19"/>
        <v>80</v>
      </c>
      <c r="CI31" s="29">
        <f t="shared" si="20"/>
        <v>83</v>
      </c>
      <c r="CJ31" s="29">
        <f t="shared" si="21"/>
        <v>84</v>
      </c>
      <c r="CK31" s="29" t="str">
        <f t="shared" si="22"/>
        <v/>
      </c>
      <c r="CL31" s="29" t="str">
        <f t="shared" si="23"/>
        <v/>
      </c>
      <c r="CM31" s="31">
        <f t="shared" si="24"/>
        <v>83</v>
      </c>
      <c r="CN31" s="32">
        <f t="shared" si="25"/>
        <v>83</v>
      </c>
      <c r="CO31" s="35"/>
      <c r="CP31" s="58">
        <v>9</v>
      </c>
      <c r="CQ31" s="45" t="str">
        <f t="shared" si="26"/>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CR31" s="35"/>
      <c r="CS31" s="58">
        <v>9</v>
      </c>
      <c r="CT31" s="45" t="str">
        <f t="shared" si="27"/>
        <v xml:space="preserve">Memiliki keterampilan kerajaan maritim di indonesia pada masa hindu budha, kerajaan maritim di indonesia pada masa islam, peristiwa penting di eropa dan pengaruhnya, revolusi revolusi besar dunia, paham paham besar dunia, pengaruh perang dunia I dan II, </v>
      </c>
      <c r="CU31" s="7"/>
      <c r="CV31" s="47">
        <v>9</v>
      </c>
      <c r="CW31" s="58"/>
      <c r="CX31" s="7">
        <v>8239</v>
      </c>
      <c r="CY31" s="7"/>
      <c r="CZ31" s="7"/>
      <c r="DA31" s="7"/>
      <c r="DE31" s="3">
        <v>9</v>
      </c>
      <c r="DF31" s="3" t="str">
        <f>(IF(CW24="","","Memiliki keterampilan "))&amp;(IF(CW23="","",CW23&amp;", "))&amp;(IF(CW24="","",CW24&amp;", "))&amp;(IF(CW25="","",CW25&amp;", "))&amp;(IF(CW26="","",CW26&amp;", "))&amp;(IF(CW27="","",CW27&amp;", "))&amp;(IF(CW28="","",CW28&amp;", "))&amp;(IF(CW29="","",CW29&amp;", "))&amp;(IF(CW30="","",CW30&amp;", "))&amp;(IF(CW32="","",CW32&amp;", "))&amp;(IF(CW31="","","Masih perlu peningkatan keterampilan "&amp;CW31&amp;"."))</f>
        <v xml:space="preserve">Memiliki keterampilan kerajaan maritim di indonesia pada masa hindu budha, kerajaan maritim di indonesia pada masa islam, peristiwa penting di eropa dan pengaruhnya, revolusi revolusi besar dunia, paham paham besar dunia, pengaruh perang dunia I dan II, </v>
      </c>
    </row>
    <row r="32" spans="1:110" x14ac:dyDescent="0.25">
      <c r="A32" s="8">
        <v>22</v>
      </c>
      <c r="B32" s="8">
        <v>128567</v>
      </c>
      <c r="C32" s="8" t="s">
        <v>115</v>
      </c>
      <c r="D32" s="8">
        <f t="shared" si="0"/>
        <v>83</v>
      </c>
      <c r="E32" s="13" t="str">
        <f t="shared" si="1"/>
        <v>B</v>
      </c>
      <c r="F32" s="17">
        <f t="shared" si="2"/>
        <v>80</v>
      </c>
      <c r="G32" s="13" t="str">
        <f t="shared" si="3"/>
        <v>B</v>
      </c>
      <c r="H32" s="13" t="str">
        <f t="shared" si="4"/>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I32" s="8">
        <f t="shared" si="5"/>
        <v>85</v>
      </c>
      <c r="J32" s="13" t="str">
        <f t="shared" si="6"/>
        <v>B</v>
      </c>
      <c r="K32" s="20">
        <f t="shared" si="7"/>
        <v>82</v>
      </c>
      <c r="L32" s="13" t="str">
        <f t="shared" si="8"/>
        <v>B</v>
      </c>
      <c r="M32" s="8" t="str">
        <f t="shared" si="9"/>
        <v xml:space="preserve">Memiliki keterampilan kerajaan maritim di indonesia pada masa hindu budha, kerajaan maritim di indonesia pada masa islam, peristiwa penting di eropa dan pengaruhnya, revolusi revolusi besar dunia, paham paham besar dunia, pengaruh perang dunia I dan II, </v>
      </c>
      <c r="N32" s="7"/>
      <c r="O32" s="58">
        <v>82</v>
      </c>
      <c r="P32" s="58"/>
      <c r="Q32" s="2"/>
      <c r="R32" s="58">
        <v>82</v>
      </c>
      <c r="S32" s="58"/>
      <c r="T32" s="2"/>
      <c r="U32" s="58">
        <v>85</v>
      </c>
      <c r="V32" s="58"/>
      <c r="W32" s="2"/>
      <c r="X32" s="58"/>
      <c r="Y32" s="58"/>
      <c r="Z32" s="2"/>
      <c r="AA32" s="58"/>
      <c r="AB32" s="58"/>
      <c r="AC32" s="2"/>
      <c r="AD32" s="29">
        <f t="shared" si="10"/>
        <v>83</v>
      </c>
      <c r="AE32" s="58">
        <v>72</v>
      </c>
      <c r="AF32" s="58"/>
      <c r="AG32" s="2"/>
      <c r="AH32" s="58">
        <v>72</v>
      </c>
      <c r="AI32" s="58"/>
      <c r="AJ32" s="2"/>
      <c r="AK32" s="58">
        <v>90</v>
      </c>
      <c r="AL32" s="58"/>
      <c r="AM32" s="2"/>
      <c r="AN32" s="58"/>
      <c r="AO32" s="58"/>
      <c r="AP32" s="2"/>
      <c r="AQ32" s="58"/>
      <c r="AR32" s="58"/>
      <c r="AS32" s="2"/>
      <c r="AT32" s="58">
        <v>80</v>
      </c>
      <c r="AU32" s="31">
        <f t="shared" si="11"/>
        <v>80.428571428571431</v>
      </c>
      <c r="AV32" s="32">
        <f t="shared" si="12"/>
        <v>80</v>
      </c>
      <c r="AW32" s="35"/>
      <c r="AX32" s="58"/>
      <c r="AY32" s="58"/>
      <c r="AZ32" s="58">
        <v>85</v>
      </c>
      <c r="BA32" s="58"/>
      <c r="BB32" s="58"/>
      <c r="BC32" s="2">
        <v>85</v>
      </c>
      <c r="BD32" s="58"/>
      <c r="BE32" s="58"/>
      <c r="BF32" s="2">
        <v>85</v>
      </c>
      <c r="BG32" s="58"/>
      <c r="BH32" s="58"/>
      <c r="BI32" s="2"/>
      <c r="BJ32" s="58"/>
      <c r="BK32" s="58"/>
      <c r="BL32" s="2"/>
      <c r="BM32" s="29">
        <f t="shared" si="13"/>
        <v>85</v>
      </c>
      <c r="BN32" s="29">
        <f t="shared" si="14"/>
        <v>85</v>
      </c>
      <c r="BO32" s="29">
        <f t="shared" si="15"/>
        <v>85</v>
      </c>
      <c r="BP32" s="29" t="str">
        <f t="shared" si="16"/>
        <v/>
      </c>
      <c r="BQ32" s="29" t="str">
        <f t="shared" si="17"/>
        <v/>
      </c>
      <c r="BR32" s="29">
        <f t="shared" si="18"/>
        <v>85</v>
      </c>
      <c r="BS32" s="58"/>
      <c r="BT32" s="58"/>
      <c r="BU32" s="2">
        <v>80</v>
      </c>
      <c r="BV32" s="58"/>
      <c r="BW32" s="58"/>
      <c r="BX32" s="2">
        <v>80</v>
      </c>
      <c r="BY32" s="58"/>
      <c r="BZ32" s="58"/>
      <c r="CA32" s="2">
        <v>83</v>
      </c>
      <c r="CB32" s="58"/>
      <c r="CC32" s="58"/>
      <c r="CD32" s="2"/>
      <c r="CE32" s="58"/>
      <c r="CF32" s="58"/>
      <c r="CG32" s="2"/>
      <c r="CH32" s="29">
        <f t="shared" si="19"/>
        <v>80</v>
      </c>
      <c r="CI32" s="29">
        <f t="shared" si="20"/>
        <v>80</v>
      </c>
      <c r="CJ32" s="29">
        <f t="shared" si="21"/>
        <v>83</v>
      </c>
      <c r="CK32" s="29" t="str">
        <f t="shared" si="22"/>
        <v/>
      </c>
      <c r="CL32" s="29" t="str">
        <f t="shared" si="23"/>
        <v/>
      </c>
      <c r="CM32" s="31">
        <f t="shared" si="24"/>
        <v>82</v>
      </c>
      <c r="CN32" s="32">
        <f t="shared" si="25"/>
        <v>82</v>
      </c>
      <c r="CO32" s="35"/>
      <c r="CP32" s="58">
        <v>9</v>
      </c>
      <c r="CQ32" s="45" t="str">
        <f t="shared" si="26"/>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CR32" s="35"/>
      <c r="CS32" s="58">
        <v>9</v>
      </c>
      <c r="CT32" s="45" t="str">
        <f t="shared" si="27"/>
        <v xml:space="preserve">Memiliki keterampilan kerajaan maritim di indonesia pada masa hindu budha, kerajaan maritim di indonesia pada masa islam, peristiwa penting di eropa dan pengaruhnya, revolusi revolusi besar dunia, paham paham besar dunia, pengaruh perang dunia I dan II, </v>
      </c>
      <c r="CU32" s="7"/>
      <c r="CV32" s="47">
        <v>10</v>
      </c>
      <c r="CW32" s="58"/>
      <c r="CX32" s="7">
        <v>8240</v>
      </c>
      <c r="CY32" s="7"/>
      <c r="CZ32" s="7"/>
      <c r="DA32" s="7"/>
      <c r="DE32" s="3">
        <v>10</v>
      </c>
      <c r="DF32" s="3" t="str">
        <f>(IF(CW24="","","Memiliki keterampilan "))&amp;(IF(CW23="","",CW23&amp;", "))&amp;(IF(CW24="","",CW24&amp;", "))&amp;(IF(CW25="","",CW25&amp;", "))&amp;(IF(CW26="","",CW26&amp;", "))&amp;(IF(CW27="","",CW27&amp;", "))&amp;(IF(CW28="","",CW28&amp;", "))&amp;(IF(CW29="","",CW29&amp;", "))&amp;(IF(CW30="","",CW30&amp;", "))&amp;(IF(CW31="","",CW31&amp;", "))&amp;(IF(CW32="","","Masih perlu peningkatan keterampilan "&amp;CW32&amp;"."))</f>
        <v xml:space="preserve">Memiliki keterampilan kerajaan maritim di indonesia pada masa hindu budha, kerajaan maritim di indonesia pada masa islam, peristiwa penting di eropa dan pengaruhnya, revolusi revolusi besar dunia, paham paham besar dunia, pengaruh perang dunia I dan II, </v>
      </c>
    </row>
    <row r="33" spans="1:110" x14ac:dyDescent="0.25">
      <c r="A33" s="8">
        <v>23</v>
      </c>
      <c r="B33" s="8">
        <v>128583</v>
      </c>
      <c r="C33" s="8" t="s">
        <v>116</v>
      </c>
      <c r="D33" s="8">
        <f t="shared" si="0"/>
        <v>78</v>
      </c>
      <c r="E33" s="13" t="str">
        <f t="shared" si="1"/>
        <v>C</v>
      </c>
      <c r="F33" s="17">
        <f t="shared" si="2"/>
        <v>80</v>
      </c>
      <c r="G33" s="13" t="str">
        <f t="shared" si="3"/>
        <v>B</v>
      </c>
      <c r="H33" s="13" t="str">
        <f t="shared" si="4"/>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I33" s="8">
        <f t="shared" si="5"/>
        <v>85</v>
      </c>
      <c r="J33" s="13" t="str">
        <f t="shared" si="6"/>
        <v>B</v>
      </c>
      <c r="K33" s="20">
        <f t="shared" si="7"/>
        <v>82</v>
      </c>
      <c r="L33" s="13" t="str">
        <f t="shared" si="8"/>
        <v>B</v>
      </c>
      <c r="M33" s="8" t="str">
        <f t="shared" si="9"/>
        <v xml:space="preserve">Memiliki keterampilan kerajaan maritim di indonesia pada masa hindu budha, kerajaan maritim di indonesia pada masa islam, peristiwa penting di eropa dan pengaruhnya, revolusi revolusi besar dunia, paham paham besar dunia, pengaruh perang dunia I dan II, </v>
      </c>
      <c r="N33" s="7"/>
      <c r="O33" s="58">
        <v>75</v>
      </c>
      <c r="P33" s="58"/>
      <c r="Q33" s="2"/>
      <c r="R33" s="58">
        <v>85</v>
      </c>
      <c r="S33" s="58"/>
      <c r="T33" s="2"/>
      <c r="U33" s="58">
        <v>75</v>
      </c>
      <c r="V33" s="58"/>
      <c r="W33" s="2"/>
      <c r="X33" s="58"/>
      <c r="Y33" s="58"/>
      <c r="Z33" s="2"/>
      <c r="AA33" s="58"/>
      <c r="AB33" s="58"/>
      <c r="AC33" s="2"/>
      <c r="AD33" s="29">
        <f t="shared" si="10"/>
        <v>78</v>
      </c>
      <c r="AE33" s="58">
        <v>84</v>
      </c>
      <c r="AF33" s="58"/>
      <c r="AG33" s="2"/>
      <c r="AH33" s="58">
        <v>75</v>
      </c>
      <c r="AI33" s="58"/>
      <c r="AJ33" s="2"/>
      <c r="AK33" s="58">
        <v>83</v>
      </c>
      <c r="AL33" s="58"/>
      <c r="AM33" s="2"/>
      <c r="AN33" s="58"/>
      <c r="AO33" s="58"/>
      <c r="AP33" s="2"/>
      <c r="AQ33" s="58"/>
      <c r="AR33" s="58"/>
      <c r="AS33" s="2"/>
      <c r="AT33" s="58">
        <v>84</v>
      </c>
      <c r="AU33" s="31">
        <f t="shared" si="11"/>
        <v>80.142857142857139</v>
      </c>
      <c r="AV33" s="32">
        <f t="shared" si="12"/>
        <v>80</v>
      </c>
      <c r="AW33" s="35"/>
      <c r="AX33" s="58"/>
      <c r="AY33" s="58"/>
      <c r="AZ33" s="58">
        <v>85</v>
      </c>
      <c r="BA33" s="58"/>
      <c r="BB33" s="58"/>
      <c r="BC33" s="2">
        <v>85</v>
      </c>
      <c r="BD33" s="58"/>
      <c r="BE33" s="58"/>
      <c r="BF33" s="2">
        <v>85</v>
      </c>
      <c r="BG33" s="58"/>
      <c r="BH33" s="58"/>
      <c r="BI33" s="2"/>
      <c r="BJ33" s="58"/>
      <c r="BK33" s="58"/>
      <c r="BL33" s="2"/>
      <c r="BM33" s="29">
        <f t="shared" si="13"/>
        <v>85</v>
      </c>
      <c r="BN33" s="29">
        <f t="shared" si="14"/>
        <v>85</v>
      </c>
      <c r="BO33" s="29">
        <f t="shared" si="15"/>
        <v>85</v>
      </c>
      <c r="BP33" s="29" t="str">
        <f t="shared" si="16"/>
        <v/>
      </c>
      <c r="BQ33" s="29" t="str">
        <f t="shared" si="17"/>
        <v/>
      </c>
      <c r="BR33" s="29">
        <f t="shared" si="18"/>
        <v>85</v>
      </c>
      <c r="BS33" s="58"/>
      <c r="BT33" s="58"/>
      <c r="BU33" s="2">
        <v>80</v>
      </c>
      <c r="BV33" s="58"/>
      <c r="BW33" s="58"/>
      <c r="BX33" s="2">
        <v>80</v>
      </c>
      <c r="BY33" s="58"/>
      <c r="BZ33" s="58"/>
      <c r="CA33" s="2">
        <v>83</v>
      </c>
      <c r="CB33" s="58"/>
      <c r="CC33" s="58"/>
      <c r="CD33" s="2"/>
      <c r="CE33" s="58"/>
      <c r="CF33" s="58"/>
      <c r="CG33" s="2"/>
      <c r="CH33" s="29">
        <f t="shared" si="19"/>
        <v>80</v>
      </c>
      <c r="CI33" s="29">
        <f t="shared" si="20"/>
        <v>80</v>
      </c>
      <c r="CJ33" s="29">
        <f t="shared" si="21"/>
        <v>83</v>
      </c>
      <c r="CK33" s="29" t="str">
        <f t="shared" si="22"/>
        <v/>
      </c>
      <c r="CL33" s="29" t="str">
        <f t="shared" si="23"/>
        <v/>
      </c>
      <c r="CM33" s="31">
        <f t="shared" si="24"/>
        <v>82</v>
      </c>
      <c r="CN33" s="32">
        <f t="shared" si="25"/>
        <v>82</v>
      </c>
      <c r="CO33" s="35"/>
      <c r="CP33" s="58">
        <v>9</v>
      </c>
      <c r="CQ33" s="45" t="str">
        <f t="shared" si="26"/>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CR33" s="35"/>
      <c r="CS33" s="58">
        <v>9</v>
      </c>
      <c r="CT33" s="45" t="str">
        <f t="shared" si="27"/>
        <v xml:space="preserve">Memiliki keterampilan kerajaan maritim di indonesia pada masa hindu budha, kerajaan maritim di indonesia pada masa islam, peristiwa penting di eropa dan pengaruhnya, revolusi revolusi besar dunia, paham paham besar dunia, pengaruh perang dunia I dan II, </v>
      </c>
      <c r="CU33" s="7"/>
      <c r="CV33" s="7"/>
      <c r="CW33" s="59"/>
      <c r="CX33" s="7"/>
      <c r="CY33" s="7"/>
      <c r="CZ33" s="7"/>
      <c r="DA33" s="7"/>
      <c r="DE33" s="3">
        <v>11</v>
      </c>
      <c r="DF33" s="3" t="str">
        <f>(IF(CW23="","","Memiliki keterampilan  "))&amp;(IF(CW23="","",CW23&amp;", "))&amp;(IF(CW24="","",CW24&amp;", "))&amp;(IF(CW25="","",CW25&amp;", "))&amp;(IF(CW26="","",CW26&amp;", "))&amp;(IF(CW27="","",CW27&amp;", "))&amp;(IF(CW28="","",CW28&amp;", "))&amp;(IF(CW29="","",CW29&amp;", "))&amp;(IF(CW30="","",CW30&amp;", "))&amp;(IF(CW31="","",CW31&amp;", "))&amp;(IF(CW32="","",CW32&amp;"."))</f>
        <v xml:space="preserve">Memiliki keterampilan  kerajaan maritim di indonesia pada masa hindu budha, kerajaan maritim di indonesia pada masa islam, peristiwa penting di eropa dan pengaruhnya, revolusi revolusi besar dunia, paham paham besar dunia, pengaruh perang dunia I dan II, </v>
      </c>
    </row>
    <row r="34" spans="1:110" x14ac:dyDescent="0.25">
      <c r="A34" s="8">
        <v>24</v>
      </c>
      <c r="B34" s="8">
        <v>128599</v>
      </c>
      <c r="C34" s="8" t="s">
        <v>117</v>
      </c>
      <c r="D34" s="8">
        <f t="shared" si="0"/>
        <v>80</v>
      </c>
      <c r="E34" s="13" t="str">
        <f t="shared" si="1"/>
        <v>B</v>
      </c>
      <c r="F34" s="17">
        <f t="shared" si="2"/>
        <v>80</v>
      </c>
      <c r="G34" s="13" t="str">
        <f t="shared" si="3"/>
        <v>B</v>
      </c>
      <c r="H34" s="13" t="str">
        <f t="shared" si="4"/>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I34" s="8">
        <f t="shared" si="5"/>
        <v>85</v>
      </c>
      <c r="J34" s="13" t="str">
        <f t="shared" si="6"/>
        <v>B</v>
      </c>
      <c r="K34" s="20">
        <f t="shared" si="7"/>
        <v>82</v>
      </c>
      <c r="L34" s="13" t="str">
        <f t="shared" si="8"/>
        <v>B</v>
      </c>
      <c r="M34" s="8" t="str">
        <f t="shared" si="9"/>
        <v xml:space="preserve">Memiliki keterampilan kerajaan maritim di indonesia pada masa hindu budha, kerajaan maritim di indonesia pada masa islam, peristiwa penting di eropa dan pengaruhnya, revolusi revolusi besar dunia, paham paham besar dunia, pengaruh perang dunia I dan II, </v>
      </c>
      <c r="N34" s="7"/>
      <c r="O34" s="58">
        <v>80</v>
      </c>
      <c r="P34" s="58"/>
      <c r="Q34" s="2"/>
      <c r="R34" s="58">
        <v>80</v>
      </c>
      <c r="S34" s="58"/>
      <c r="T34" s="2"/>
      <c r="U34" s="58">
        <v>80</v>
      </c>
      <c r="V34" s="58"/>
      <c r="W34" s="2"/>
      <c r="X34" s="58"/>
      <c r="Y34" s="58"/>
      <c r="Z34" s="2"/>
      <c r="AA34" s="58"/>
      <c r="AB34" s="58"/>
      <c r="AC34" s="2"/>
      <c r="AD34" s="29">
        <f t="shared" si="10"/>
        <v>80</v>
      </c>
      <c r="AE34" s="58">
        <v>86</v>
      </c>
      <c r="AF34" s="58"/>
      <c r="AG34" s="2"/>
      <c r="AH34" s="58">
        <v>72</v>
      </c>
      <c r="AI34" s="58"/>
      <c r="AJ34" s="2"/>
      <c r="AK34" s="58">
        <v>83</v>
      </c>
      <c r="AL34" s="58"/>
      <c r="AM34" s="2"/>
      <c r="AN34" s="58"/>
      <c r="AO34" s="58"/>
      <c r="AP34" s="2"/>
      <c r="AQ34" s="58"/>
      <c r="AR34" s="58"/>
      <c r="AS34" s="2"/>
      <c r="AT34" s="58">
        <v>79</v>
      </c>
      <c r="AU34" s="31">
        <f t="shared" si="11"/>
        <v>80</v>
      </c>
      <c r="AV34" s="32">
        <f t="shared" si="12"/>
        <v>80</v>
      </c>
      <c r="AW34" s="35"/>
      <c r="AX34" s="58"/>
      <c r="AY34" s="58"/>
      <c r="AZ34" s="58">
        <v>85</v>
      </c>
      <c r="BA34" s="58"/>
      <c r="BB34" s="58"/>
      <c r="BC34" s="2">
        <v>85</v>
      </c>
      <c r="BD34" s="58"/>
      <c r="BE34" s="58"/>
      <c r="BF34" s="2">
        <v>85</v>
      </c>
      <c r="BG34" s="58"/>
      <c r="BH34" s="58"/>
      <c r="BI34" s="2"/>
      <c r="BJ34" s="58"/>
      <c r="BK34" s="58"/>
      <c r="BL34" s="2"/>
      <c r="BM34" s="29">
        <f t="shared" si="13"/>
        <v>85</v>
      </c>
      <c r="BN34" s="29">
        <f t="shared" si="14"/>
        <v>85</v>
      </c>
      <c r="BO34" s="29">
        <f t="shared" si="15"/>
        <v>85</v>
      </c>
      <c r="BP34" s="29" t="str">
        <f t="shared" si="16"/>
        <v/>
      </c>
      <c r="BQ34" s="29" t="str">
        <f t="shared" si="17"/>
        <v/>
      </c>
      <c r="BR34" s="29">
        <f t="shared" si="18"/>
        <v>85</v>
      </c>
      <c r="BS34" s="58"/>
      <c r="BT34" s="58"/>
      <c r="BU34" s="2">
        <v>80</v>
      </c>
      <c r="BV34" s="58"/>
      <c r="BW34" s="58"/>
      <c r="BX34" s="2">
        <v>80</v>
      </c>
      <c r="BY34" s="58"/>
      <c r="BZ34" s="58"/>
      <c r="CA34" s="2">
        <v>83</v>
      </c>
      <c r="CB34" s="58"/>
      <c r="CC34" s="58"/>
      <c r="CD34" s="2"/>
      <c r="CE34" s="58"/>
      <c r="CF34" s="58"/>
      <c r="CG34" s="2"/>
      <c r="CH34" s="29">
        <f t="shared" si="19"/>
        <v>80</v>
      </c>
      <c r="CI34" s="29">
        <f t="shared" si="20"/>
        <v>80</v>
      </c>
      <c r="CJ34" s="29">
        <f t="shared" si="21"/>
        <v>83</v>
      </c>
      <c r="CK34" s="29" t="str">
        <f t="shared" si="22"/>
        <v/>
      </c>
      <c r="CL34" s="29" t="str">
        <f t="shared" si="23"/>
        <v/>
      </c>
      <c r="CM34" s="31">
        <f t="shared" si="24"/>
        <v>82</v>
      </c>
      <c r="CN34" s="32">
        <f t="shared" si="25"/>
        <v>82</v>
      </c>
      <c r="CO34" s="35"/>
      <c r="CP34" s="58">
        <v>9</v>
      </c>
      <c r="CQ34" s="45" t="str">
        <f t="shared" si="26"/>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CR34" s="35"/>
      <c r="CS34" s="58">
        <v>9</v>
      </c>
      <c r="CT34" s="45" t="str">
        <f t="shared" si="27"/>
        <v xml:space="preserve">Memiliki keterampilan kerajaan maritim di indonesia pada masa hindu budha, kerajaan maritim di indonesia pada masa islam, peristiwa penting di eropa dan pengaruhnya, revolusi revolusi besar dunia, paham paham besar dunia, pengaruh perang dunia I dan II, </v>
      </c>
      <c r="CU34" s="7"/>
      <c r="CV34" s="7"/>
      <c r="CW34" s="59"/>
      <c r="CX34" s="7"/>
      <c r="CY34" s="7"/>
      <c r="CZ34" s="7"/>
      <c r="DA34" s="7"/>
    </row>
    <row r="35" spans="1:110" x14ac:dyDescent="0.25">
      <c r="A35" s="8">
        <v>25</v>
      </c>
      <c r="B35" s="8">
        <v>128615</v>
      </c>
      <c r="C35" s="8" t="s">
        <v>118</v>
      </c>
      <c r="D35" s="8">
        <f t="shared" si="0"/>
        <v>76</v>
      </c>
      <c r="E35" s="13" t="str">
        <f t="shared" si="1"/>
        <v>C</v>
      </c>
      <c r="F35" s="17">
        <f t="shared" si="2"/>
        <v>85</v>
      </c>
      <c r="G35" s="13" t="str">
        <f t="shared" si="3"/>
        <v>B</v>
      </c>
      <c r="H35" s="13" t="str">
        <f t="shared" si="4"/>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I35" s="8">
        <f t="shared" si="5"/>
        <v>85</v>
      </c>
      <c r="J35" s="13" t="str">
        <f t="shared" si="6"/>
        <v>B</v>
      </c>
      <c r="K35" s="20">
        <f t="shared" si="7"/>
        <v>84</v>
      </c>
      <c r="L35" s="13" t="str">
        <f t="shared" si="8"/>
        <v>B</v>
      </c>
      <c r="M35" s="8" t="str">
        <f t="shared" si="9"/>
        <v xml:space="preserve">Memiliki keterampilan kerajaan maritim di indonesia pada masa hindu budha, kerajaan maritim di indonesia pada masa islam, peristiwa penting di eropa dan pengaruhnya, revolusi revolusi besar dunia, paham paham besar dunia, pengaruh perang dunia I dan II, </v>
      </c>
      <c r="N35" s="7"/>
      <c r="O35" s="58">
        <v>76</v>
      </c>
      <c r="P35" s="58"/>
      <c r="Q35" s="2"/>
      <c r="R35" s="58">
        <v>76</v>
      </c>
      <c r="S35" s="58"/>
      <c r="T35" s="2"/>
      <c r="U35" s="58">
        <v>75</v>
      </c>
      <c r="V35" s="58"/>
      <c r="W35" s="2"/>
      <c r="X35" s="58"/>
      <c r="Y35" s="58"/>
      <c r="Z35" s="2"/>
      <c r="AA35" s="58"/>
      <c r="AB35" s="58"/>
      <c r="AC35" s="2"/>
      <c r="AD35" s="29">
        <f t="shared" si="10"/>
        <v>76</v>
      </c>
      <c r="AE35" s="58">
        <v>96</v>
      </c>
      <c r="AF35" s="58"/>
      <c r="AG35" s="2"/>
      <c r="AH35" s="58">
        <v>94</v>
      </c>
      <c r="AI35" s="58"/>
      <c r="AJ35" s="2"/>
      <c r="AK35" s="58">
        <v>100</v>
      </c>
      <c r="AL35" s="58"/>
      <c r="AM35" s="2"/>
      <c r="AN35" s="58"/>
      <c r="AO35" s="58"/>
      <c r="AP35" s="2"/>
      <c r="AQ35" s="58"/>
      <c r="AR35" s="58"/>
      <c r="AS35" s="2"/>
      <c r="AT35" s="58">
        <v>80</v>
      </c>
      <c r="AU35" s="31">
        <f t="shared" si="11"/>
        <v>85.285714285714292</v>
      </c>
      <c r="AV35" s="32">
        <f t="shared" si="12"/>
        <v>85</v>
      </c>
      <c r="AW35" s="35"/>
      <c r="AX35" s="58"/>
      <c r="AY35" s="58"/>
      <c r="AZ35" s="58">
        <v>85</v>
      </c>
      <c r="BA35" s="58"/>
      <c r="BB35" s="58"/>
      <c r="BC35" s="2">
        <v>85</v>
      </c>
      <c r="BD35" s="58"/>
      <c r="BE35" s="58"/>
      <c r="BF35" s="2">
        <v>85</v>
      </c>
      <c r="BG35" s="58"/>
      <c r="BH35" s="58"/>
      <c r="BI35" s="2"/>
      <c r="BJ35" s="58"/>
      <c r="BK35" s="58"/>
      <c r="BL35" s="2"/>
      <c r="BM35" s="29">
        <f t="shared" si="13"/>
        <v>85</v>
      </c>
      <c r="BN35" s="29">
        <f t="shared" si="14"/>
        <v>85</v>
      </c>
      <c r="BO35" s="29">
        <f t="shared" si="15"/>
        <v>85</v>
      </c>
      <c r="BP35" s="29" t="str">
        <f t="shared" si="16"/>
        <v/>
      </c>
      <c r="BQ35" s="29" t="str">
        <f t="shared" si="17"/>
        <v/>
      </c>
      <c r="BR35" s="29">
        <f t="shared" si="18"/>
        <v>85</v>
      </c>
      <c r="BS35" s="58"/>
      <c r="BT35" s="58"/>
      <c r="BU35" s="2">
        <v>80</v>
      </c>
      <c r="BV35" s="58"/>
      <c r="BW35" s="58"/>
      <c r="BX35" s="2">
        <v>85</v>
      </c>
      <c r="BY35" s="58"/>
      <c r="BZ35" s="58"/>
      <c r="CA35" s="2">
        <v>84</v>
      </c>
      <c r="CB35" s="58"/>
      <c r="CC35" s="58"/>
      <c r="CD35" s="2"/>
      <c r="CE35" s="58"/>
      <c r="CF35" s="58"/>
      <c r="CG35" s="2"/>
      <c r="CH35" s="29">
        <f t="shared" si="19"/>
        <v>80</v>
      </c>
      <c r="CI35" s="29">
        <f t="shared" si="20"/>
        <v>85</v>
      </c>
      <c r="CJ35" s="29">
        <f t="shared" si="21"/>
        <v>84</v>
      </c>
      <c r="CK35" s="29" t="str">
        <f t="shared" si="22"/>
        <v/>
      </c>
      <c r="CL35" s="29" t="str">
        <f t="shared" si="23"/>
        <v/>
      </c>
      <c r="CM35" s="31">
        <f t="shared" si="24"/>
        <v>83.5</v>
      </c>
      <c r="CN35" s="32">
        <f t="shared" si="25"/>
        <v>84</v>
      </c>
      <c r="CO35" s="35"/>
      <c r="CP35" s="58">
        <v>9</v>
      </c>
      <c r="CQ35" s="45" t="str">
        <f t="shared" si="26"/>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CR35" s="35"/>
      <c r="CS35" s="58">
        <v>9</v>
      </c>
      <c r="CT35" s="45" t="str">
        <f t="shared" si="27"/>
        <v xml:space="preserve">Memiliki keterampilan kerajaan maritim di indonesia pada masa hindu budha, kerajaan maritim di indonesia pada masa islam, peristiwa penting di eropa dan pengaruhnya, revolusi revolusi besar dunia, paham paham besar dunia, pengaruh perang dunia I dan II, </v>
      </c>
      <c r="CU35" s="7"/>
      <c r="CV35" s="7"/>
      <c r="CW35" s="59"/>
      <c r="CX35" s="7"/>
      <c r="CY35" s="7"/>
      <c r="CZ35" s="7"/>
      <c r="DA35" s="7"/>
    </row>
    <row r="36" spans="1:110" x14ac:dyDescent="0.25">
      <c r="A36" s="8">
        <v>26</v>
      </c>
      <c r="B36" s="8">
        <v>128631</v>
      </c>
      <c r="C36" s="8" t="s">
        <v>119</v>
      </c>
      <c r="D36" s="8">
        <f t="shared" si="0"/>
        <v>80</v>
      </c>
      <c r="E36" s="13" t="str">
        <f t="shared" si="1"/>
        <v>B</v>
      </c>
      <c r="F36" s="17">
        <f t="shared" si="2"/>
        <v>84</v>
      </c>
      <c r="G36" s="13" t="str">
        <f t="shared" si="3"/>
        <v>B</v>
      </c>
      <c r="H36" s="13" t="str">
        <f t="shared" si="4"/>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I36" s="8">
        <f t="shared" si="5"/>
        <v>85</v>
      </c>
      <c r="J36" s="13" t="str">
        <f t="shared" si="6"/>
        <v>B</v>
      </c>
      <c r="K36" s="20">
        <f t="shared" si="7"/>
        <v>83</v>
      </c>
      <c r="L36" s="13" t="str">
        <f t="shared" si="8"/>
        <v>B</v>
      </c>
      <c r="M36" s="8" t="str">
        <f t="shared" si="9"/>
        <v xml:space="preserve">Memiliki keterampilan kerajaan maritim di indonesia pada masa hindu budha, kerajaan maritim di indonesia pada masa islam, peristiwa penting di eropa dan pengaruhnya, revolusi revolusi besar dunia, paham paham besar dunia, pengaruh perang dunia I dan II, </v>
      </c>
      <c r="N36" s="7"/>
      <c r="O36" s="58">
        <v>82</v>
      </c>
      <c r="P36" s="58"/>
      <c r="Q36" s="2"/>
      <c r="R36" s="58">
        <v>82</v>
      </c>
      <c r="S36" s="58"/>
      <c r="T36" s="2"/>
      <c r="U36" s="58">
        <v>75</v>
      </c>
      <c r="V36" s="58"/>
      <c r="W36" s="2"/>
      <c r="X36" s="58"/>
      <c r="Y36" s="58"/>
      <c r="Z36" s="2"/>
      <c r="AA36" s="58"/>
      <c r="AB36" s="58"/>
      <c r="AC36" s="2"/>
      <c r="AD36" s="29">
        <f t="shared" si="10"/>
        <v>80</v>
      </c>
      <c r="AE36" s="58">
        <v>84</v>
      </c>
      <c r="AF36" s="58"/>
      <c r="AG36" s="2"/>
      <c r="AH36" s="58">
        <v>91</v>
      </c>
      <c r="AI36" s="58"/>
      <c r="AJ36" s="2"/>
      <c r="AK36" s="58">
        <v>96</v>
      </c>
      <c r="AL36" s="58"/>
      <c r="AM36" s="2"/>
      <c r="AN36" s="58"/>
      <c r="AO36" s="58"/>
      <c r="AP36" s="2"/>
      <c r="AQ36" s="58"/>
      <c r="AR36" s="58"/>
      <c r="AS36" s="2"/>
      <c r="AT36" s="58">
        <v>80</v>
      </c>
      <c r="AU36" s="31">
        <f t="shared" si="11"/>
        <v>84.285714285714292</v>
      </c>
      <c r="AV36" s="32">
        <f t="shared" si="12"/>
        <v>84</v>
      </c>
      <c r="AW36" s="35"/>
      <c r="AX36" s="58"/>
      <c r="AY36" s="58"/>
      <c r="AZ36" s="58">
        <v>85</v>
      </c>
      <c r="BA36" s="58"/>
      <c r="BB36" s="58"/>
      <c r="BC36" s="2">
        <v>85</v>
      </c>
      <c r="BD36" s="58"/>
      <c r="BE36" s="58"/>
      <c r="BF36" s="2">
        <v>85</v>
      </c>
      <c r="BG36" s="58"/>
      <c r="BH36" s="58"/>
      <c r="BI36" s="2"/>
      <c r="BJ36" s="58"/>
      <c r="BK36" s="58"/>
      <c r="BL36" s="2"/>
      <c r="BM36" s="29">
        <f t="shared" si="13"/>
        <v>85</v>
      </c>
      <c r="BN36" s="29">
        <f t="shared" si="14"/>
        <v>85</v>
      </c>
      <c r="BO36" s="29">
        <f t="shared" si="15"/>
        <v>85</v>
      </c>
      <c r="BP36" s="29" t="str">
        <f t="shared" si="16"/>
        <v/>
      </c>
      <c r="BQ36" s="29" t="str">
        <f t="shared" si="17"/>
        <v/>
      </c>
      <c r="BR36" s="29">
        <f t="shared" si="18"/>
        <v>85</v>
      </c>
      <c r="BS36" s="58"/>
      <c r="BT36" s="58"/>
      <c r="BU36" s="2">
        <v>80</v>
      </c>
      <c r="BV36" s="58"/>
      <c r="BW36" s="58"/>
      <c r="BX36" s="2">
        <v>84</v>
      </c>
      <c r="BY36" s="58"/>
      <c r="BZ36" s="58"/>
      <c r="CA36" s="2">
        <v>84</v>
      </c>
      <c r="CB36" s="58"/>
      <c r="CC36" s="58"/>
      <c r="CD36" s="2"/>
      <c r="CE36" s="58"/>
      <c r="CF36" s="58"/>
      <c r="CG36" s="2"/>
      <c r="CH36" s="29">
        <f t="shared" si="19"/>
        <v>80</v>
      </c>
      <c r="CI36" s="29">
        <f t="shared" si="20"/>
        <v>84</v>
      </c>
      <c r="CJ36" s="29">
        <f t="shared" si="21"/>
        <v>84</v>
      </c>
      <c r="CK36" s="29" t="str">
        <f t="shared" si="22"/>
        <v/>
      </c>
      <c r="CL36" s="29" t="str">
        <f t="shared" si="23"/>
        <v/>
      </c>
      <c r="CM36" s="31">
        <f t="shared" si="24"/>
        <v>83.25</v>
      </c>
      <c r="CN36" s="32">
        <f t="shared" si="25"/>
        <v>83</v>
      </c>
      <c r="CO36" s="35"/>
      <c r="CP36" s="58">
        <v>9</v>
      </c>
      <c r="CQ36" s="45" t="str">
        <f t="shared" si="26"/>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CR36" s="35"/>
      <c r="CS36" s="58">
        <v>9</v>
      </c>
      <c r="CT36" s="45" t="str">
        <f t="shared" si="27"/>
        <v xml:space="preserve">Memiliki keterampilan kerajaan maritim di indonesia pada masa hindu budha, kerajaan maritim di indonesia pada masa islam, peristiwa penting di eropa dan pengaruhnya, revolusi revolusi besar dunia, paham paham besar dunia, pengaruh perang dunia I dan II, </v>
      </c>
      <c r="CU36" s="7"/>
      <c r="CV36" s="7"/>
      <c r="CW36" s="59"/>
      <c r="CX36" s="7"/>
      <c r="CY36" s="7"/>
      <c r="CZ36" s="7"/>
      <c r="DA36" s="7"/>
    </row>
    <row r="37" spans="1:110" x14ac:dyDescent="0.25">
      <c r="A37" s="8">
        <v>27</v>
      </c>
      <c r="B37" s="8">
        <v>128647</v>
      </c>
      <c r="C37" s="8" t="s">
        <v>120</v>
      </c>
      <c r="D37" s="8">
        <f t="shared" si="0"/>
        <v>81</v>
      </c>
      <c r="E37" s="13" t="str">
        <f t="shared" si="1"/>
        <v>B</v>
      </c>
      <c r="F37" s="17">
        <f t="shared" si="2"/>
        <v>87</v>
      </c>
      <c r="G37" s="13" t="str">
        <f t="shared" si="3"/>
        <v>B</v>
      </c>
      <c r="H37" s="13" t="str">
        <f t="shared" si="4"/>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I37" s="8">
        <f t="shared" si="5"/>
        <v>85</v>
      </c>
      <c r="J37" s="13" t="str">
        <f t="shared" si="6"/>
        <v>B</v>
      </c>
      <c r="K37" s="20">
        <f t="shared" si="7"/>
        <v>84</v>
      </c>
      <c r="L37" s="13" t="str">
        <f t="shared" si="8"/>
        <v>B</v>
      </c>
      <c r="M37" s="8" t="str">
        <f t="shared" si="9"/>
        <v xml:space="preserve">Memiliki keterampilan kerajaan maritim di indonesia pada masa hindu budha, kerajaan maritim di indonesia pada masa islam, peristiwa penting di eropa dan pengaruhnya, revolusi revolusi besar dunia, paham paham besar dunia, pengaruh perang dunia I dan II, </v>
      </c>
      <c r="N37" s="7"/>
      <c r="O37" s="58">
        <v>84</v>
      </c>
      <c r="P37" s="58"/>
      <c r="Q37" s="2"/>
      <c r="R37" s="58">
        <v>84</v>
      </c>
      <c r="S37" s="58"/>
      <c r="T37" s="2"/>
      <c r="U37" s="58">
        <v>75</v>
      </c>
      <c r="V37" s="58"/>
      <c r="W37" s="2"/>
      <c r="X37" s="58"/>
      <c r="Y37" s="58"/>
      <c r="Z37" s="2"/>
      <c r="AA37" s="58"/>
      <c r="AB37" s="58"/>
      <c r="AC37" s="2"/>
      <c r="AD37" s="29">
        <f t="shared" si="10"/>
        <v>81</v>
      </c>
      <c r="AE37" s="58">
        <v>96</v>
      </c>
      <c r="AF37" s="58"/>
      <c r="AG37" s="2"/>
      <c r="AH37" s="58">
        <v>92</v>
      </c>
      <c r="AI37" s="58"/>
      <c r="AJ37" s="2"/>
      <c r="AK37" s="58">
        <v>93</v>
      </c>
      <c r="AL37" s="58"/>
      <c r="AM37" s="2"/>
      <c r="AN37" s="58"/>
      <c r="AO37" s="58"/>
      <c r="AP37" s="2"/>
      <c r="AQ37" s="58"/>
      <c r="AR37" s="58"/>
      <c r="AS37" s="2"/>
      <c r="AT37" s="58">
        <v>85</v>
      </c>
      <c r="AU37" s="31">
        <f t="shared" si="11"/>
        <v>87</v>
      </c>
      <c r="AV37" s="32">
        <f t="shared" si="12"/>
        <v>87</v>
      </c>
      <c r="AW37" s="35"/>
      <c r="AX37" s="58"/>
      <c r="AY37" s="58"/>
      <c r="AZ37" s="58">
        <v>85</v>
      </c>
      <c r="BA37" s="58"/>
      <c r="BB37" s="58"/>
      <c r="BC37" s="2">
        <v>85</v>
      </c>
      <c r="BD37" s="58"/>
      <c r="BE37" s="58"/>
      <c r="BF37" s="2">
        <v>85</v>
      </c>
      <c r="BG37" s="58"/>
      <c r="BH37" s="58"/>
      <c r="BI37" s="2"/>
      <c r="BJ37" s="58"/>
      <c r="BK37" s="58"/>
      <c r="BL37" s="2"/>
      <c r="BM37" s="29">
        <f t="shared" si="13"/>
        <v>85</v>
      </c>
      <c r="BN37" s="29">
        <f t="shared" si="14"/>
        <v>85</v>
      </c>
      <c r="BO37" s="29">
        <f t="shared" si="15"/>
        <v>85</v>
      </c>
      <c r="BP37" s="29" t="str">
        <f t="shared" si="16"/>
        <v/>
      </c>
      <c r="BQ37" s="29" t="str">
        <f t="shared" si="17"/>
        <v/>
      </c>
      <c r="BR37" s="29">
        <f t="shared" si="18"/>
        <v>85</v>
      </c>
      <c r="BS37" s="58"/>
      <c r="BT37" s="58"/>
      <c r="BU37" s="2">
        <v>80</v>
      </c>
      <c r="BV37" s="58"/>
      <c r="BW37" s="58"/>
      <c r="BX37" s="2">
        <v>87</v>
      </c>
      <c r="BY37" s="58"/>
      <c r="BZ37" s="58"/>
      <c r="CA37" s="2">
        <v>85</v>
      </c>
      <c r="CB37" s="58"/>
      <c r="CC37" s="58"/>
      <c r="CD37" s="2"/>
      <c r="CE37" s="58"/>
      <c r="CF37" s="58"/>
      <c r="CG37" s="2"/>
      <c r="CH37" s="29">
        <f t="shared" si="19"/>
        <v>80</v>
      </c>
      <c r="CI37" s="29">
        <f t="shared" si="20"/>
        <v>87</v>
      </c>
      <c r="CJ37" s="29">
        <f t="shared" si="21"/>
        <v>85</v>
      </c>
      <c r="CK37" s="29" t="str">
        <f t="shared" si="22"/>
        <v/>
      </c>
      <c r="CL37" s="29" t="str">
        <f t="shared" si="23"/>
        <v/>
      </c>
      <c r="CM37" s="31">
        <f t="shared" si="24"/>
        <v>84.25</v>
      </c>
      <c r="CN37" s="32">
        <f t="shared" si="25"/>
        <v>84</v>
      </c>
      <c r="CO37" s="35"/>
      <c r="CP37" s="58">
        <v>9</v>
      </c>
      <c r="CQ37" s="45" t="str">
        <f t="shared" si="26"/>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CR37" s="35"/>
      <c r="CS37" s="58">
        <v>9</v>
      </c>
      <c r="CT37" s="45" t="str">
        <f t="shared" si="27"/>
        <v xml:space="preserve">Memiliki keterampilan kerajaan maritim di indonesia pada masa hindu budha, kerajaan maritim di indonesia pada masa islam, peristiwa penting di eropa dan pengaruhnya, revolusi revolusi besar dunia, paham paham besar dunia, pengaruh perang dunia I dan II, </v>
      </c>
      <c r="CU37" s="7"/>
      <c r="CV37" s="7"/>
      <c r="CW37" s="59"/>
      <c r="CX37" s="7"/>
      <c r="CY37" s="7"/>
      <c r="CZ37" s="7"/>
      <c r="DA37" s="7"/>
    </row>
    <row r="38" spans="1:110" x14ac:dyDescent="0.25">
      <c r="A38" s="8">
        <v>28</v>
      </c>
      <c r="B38" s="8">
        <v>128663</v>
      </c>
      <c r="C38" s="8" t="s">
        <v>121</v>
      </c>
      <c r="D38" s="8">
        <f t="shared" si="0"/>
        <v>76</v>
      </c>
      <c r="E38" s="13" t="str">
        <f t="shared" si="1"/>
        <v>C</v>
      </c>
      <c r="F38" s="17">
        <f t="shared" si="2"/>
        <v>81</v>
      </c>
      <c r="G38" s="13" t="str">
        <f t="shared" si="3"/>
        <v>B</v>
      </c>
      <c r="H38" s="13" t="str">
        <f t="shared" si="4"/>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I38" s="8">
        <f t="shared" si="5"/>
        <v>85</v>
      </c>
      <c r="J38" s="13" t="str">
        <f t="shared" si="6"/>
        <v>B</v>
      </c>
      <c r="K38" s="20">
        <f t="shared" si="7"/>
        <v>82</v>
      </c>
      <c r="L38" s="13" t="str">
        <f t="shared" si="8"/>
        <v>B</v>
      </c>
      <c r="M38" s="8" t="str">
        <f t="shared" si="9"/>
        <v xml:space="preserve">Memiliki keterampilan kerajaan maritim di indonesia pada masa hindu budha, kerajaan maritim di indonesia pada masa islam, peristiwa penting di eropa dan pengaruhnya, revolusi revolusi besar dunia, paham paham besar dunia, pengaruh perang dunia I dan II, </v>
      </c>
      <c r="N38" s="7"/>
      <c r="O38" s="58">
        <v>76</v>
      </c>
      <c r="P38" s="58"/>
      <c r="Q38" s="2"/>
      <c r="R38" s="58">
        <v>76</v>
      </c>
      <c r="S38" s="58"/>
      <c r="T38" s="2"/>
      <c r="U38" s="58">
        <v>75</v>
      </c>
      <c r="V38" s="58"/>
      <c r="W38" s="2"/>
      <c r="X38" s="58"/>
      <c r="Y38" s="58"/>
      <c r="Z38" s="2"/>
      <c r="AA38" s="58"/>
      <c r="AB38" s="58"/>
      <c r="AC38" s="2"/>
      <c r="AD38" s="29">
        <f t="shared" si="10"/>
        <v>76</v>
      </c>
      <c r="AE38" s="58">
        <v>84</v>
      </c>
      <c r="AF38" s="58"/>
      <c r="AG38" s="2"/>
      <c r="AH38" s="58">
        <v>79</v>
      </c>
      <c r="AI38" s="58"/>
      <c r="AJ38" s="2"/>
      <c r="AK38" s="58">
        <v>96</v>
      </c>
      <c r="AL38" s="58"/>
      <c r="AM38" s="2"/>
      <c r="AN38" s="58"/>
      <c r="AO38" s="58"/>
      <c r="AP38" s="2"/>
      <c r="AQ38" s="58"/>
      <c r="AR38" s="58"/>
      <c r="AS38" s="2"/>
      <c r="AT38" s="58">
        <v>82</v>
      </c>
      <c r="AU38" s="31">
        <f t="shared" si="11"/>
        <v>81.142857142857139</v>
      </c>
      <c r="AV38" s="32">
        <f t="shared" si="12"/>
        <v>81</v>
      </c>
      <c r="AW38" s="35"/>
      <c r="AX38" s="58"/>
      <c r="AY38" s="58"/>
      <c r="AZ38" s="58">
        <v>85</v>
      </c>
      <c r="BA38" s="58"/>
      <c r="BB38" s="58"/>
      <c r="BC38" s="2">
        <v>85</v>
      </c>
      <c r="BD38" s="58"/>
      <c r="BE38" s="58"/>
      <c r="BF38" s="2">
        <v>85</v>
      </c>
      <c r="BG38" s="58"/>
      <c r="BH38" s="58"/>
      <c r="BI38" s="2"/>
      <c r="BJ38" s="58"/>
      <c r="BK38" s="58"/>
      <c r="BL38" s="2"/>
      <c r="BM38" s="29">
        <f t="shared" si="13"/>
        <v>85</v>
      </c>
      <c r="BN38" s="29">
        <f t="shared" si="14"/>
        <v>85</v>
      </c>
      <c r="BO38" s="29">
        <f t="shared" si="15"/>
        <v>85</v>
      </c>
      <c r="BP38" s="29" t="str">
        <f t="shared" si="16"/>
        <v/>
      </c>
      <c r="BQ38" s="29" t="str">
        <f t="shared" si="17"/>
        <v/>
      </c>
      <c r="BR38" s="29">
        <f t="shared" si="18"/>
        <v>85</v>
      </c>
      <c r="BS38" s="58"/>
      <c r="BT38" s="58"/>
      <c r="BU38" s="2">
        <v>80</v>
      </c>
      <c r="BV38" s="58"/>
      <c r="BW38" s="58"/>
      <c r="BX38" s="2">
        <v>81</v>
      </c>
      <c r="BY38" s="58"/>
      <c r="BZ38" s="58"/>
      <c r="CA38" s="2">
        <v>83</v>
      </c>
      <c r="CB38" s="58"/>
      <c r="CC38" s="58"/>
      <c r="CD38" s="2"/>
      <c r="CE38" s="58"/>
      <c r="CF38" s="58"/>
      <c r="CG38" s="2"/>
      <c r="CH38" s="29">
        <f t="shared" si="19"/>
        <v>80</v>
      </c>
      <c r="CI38" s="29">
        <f t="shared" si="20"/>
        <v>81</v>
      </c>
      <c r="CJ38" s="29">
        <f t="shared" si="21"/>
        <v>83</v>
      </c>
      <c r="CK38" s="29" t="str">
        <f t="shared" si="22"/>
        <v/>
      </c>
      <c r="CL38" s="29" t="str">
        <f t="shared" si="23"/>
        <v/>
      </c>
      <c r="CM38" s="31">
        <f t="shared" si="24"/>
        <v>82.25</v>
      </c>
      <c r="CN38" s="32">
        <f t="shared" si="25"/>
        <v>82</v>
      </c>
      <c r="CO38" s="35"/>
      <c r="CP38" s="58">
        <v>9</v>
      </c>
      <c r="CQ38" s="45" t="str">
        <f t="shared" si="26"/>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CR38" s="35"/>
      <c r="CS38" s="58">
        <v>9</v>
      </c>
      <c r="CT38" s="45" t="str">
        <f t="shared" si="27"/>
        <v xml:space="preserve">Memiliki keterampilan kerajaan maritim di indonesia pada masa hindu budha, kerajaan maritim di indonesia pada masa islam, peristiwa penting di eropa dan pengaruhnya, revolusi revolusi besar dunia, paham paham besar dunia, pengaruh perang dunia I dan II, </v>
      </c>
      <c r="CU38" s="7"/>
      <c r="CV38" s="7"/>
      <c r="CW38" s="59"/>
      <c r="CX38" s="7"/>
      <c r="CY38" s="7"/>
      <c r="CZ38" s="7"/>
      <c r="DA38" s="7"/>
    </row>
    <row r="39" spans="1:110" x14ac:dyDescent="0.25">
      <c r="A39" s="8">
        <v>29</v>
      </c>
      <c r="B39" s="8">
        <v>128679</v>
      </c>
      <c r="C39" s="8" t="s">
        <v>122</v>
      </c>
      <c r="D39" s="8">
        <f t="shared" si="0"/>
        <v>75</v>
      </c>
      <c r="E39" s="13" t="str">
        <f t="shared" si="1"/>
        <v>C</v>
      </c>
      <c r="F39" s="17">
        <f t="shared" si="2"/>
        <v>81</v>
      </c>
      <c r="G39" s="13" t="str">
        <f t="shared" si="3"/>
        <v>B</v>
      </c>
      <c r="H39" s="13" t="str">
        <f t="shared" si="4"/>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I39" s="8">
        <f t="shared" si="5"/>
        <v>85</v>
      </c>
      <c r="J39" s="13" t="str">
        <f t="shared" si="6"/>
        <v>B</v>
      </c>
      <c r="K39" s="20">
        <f t="shared" si="7"/>
        <v>82</v>
      </c>
      <c r="L39" s="13" t="str">
        <f t="shared" si="8"/>
        <v>B</v>
      </c>
      <c r="M39" s="8" t="str">
        <f t="shared" si="9"/>
        <v xml:space="preserve">Memiliki keterampilan kerajaan maritim di indonesia pada masa hindu budha, kerajaan maritim di indonesia pada masa islam, peristiwa penting di eropa dan pengaruhnya, revolusi revolusi besar dunia, paham paham besar dunia, pengaruh perang dunia I dan II, </v>
      </c>
      <c r="N39" s="7"/>
      <c r="O39" s="58">
        <v>75</v>
      </c>
      <c r="P39" s="58"/>
      <c r="Q39" s="2"/>
      <c r="R39" s="58">
        <v>75</v>
      </c>
      <c r="S39" s="58"/>
      <c r="T39" s="2"/>
      <c r="U39" s="58">
        <v>75</v>
      </c>
      <c r="V39" s="58"/>
      <c r="W39" s="2"/>
      <c r="X39" s="58"/>
      <c r="Y39" s="58"/>
      <c r="Z39" s="2"/>
      <c r="AA39" s="58"/>
      <c r="AB39" s="58"/>
      <c r="AC39" s="2"/>
      <c r="AD39" s="29">
        <f t="shared" si="10"/>
        <v>75</v>
      </c>
      <c r="AE39" s="58">
        <v>90</v>
      </c>
      <c r="AF39" s="58"/>
      <c r="AG39" s="2"/>
      <c r="AH39" s="58">
        <v>82</v>
      </c>
      <c r="AI39" s="58"/>
      <c r="AJ39" s="2"/>
      <c r="AK39" s="58">
        <v>96</v>
      </c>
      <c r="AL39" s="58"/>
      <c r="AM39" s="2"/>
      <c r="AN39" s="58"/>
      <c r="AO39" s="58"/>
      <c r="AP39" s="2"/>
      <c r="AQ39" s="58"/>
      <c r="AR39" s="58"/>
      <c r="AS39" s="2"/>
      <c r="AT39" s="58">
        <v>77</v>
      </c>
      <c r="AU39" s="31">
        <f t="shared" si="11"/>
        <v>81.428571428571431</v>
      </c>
      <c r="AV39" s="32">
        <f t="shared" si="12"/>
        <v>81</v>
      </c>
      <c r="AW39" s="35"/>
      <c r="AX39" s="58"/>
      <c r="AY39" s="58"/>
      <c r="AZ39" s="58">
        <v>85</v>
      </c>
      <c r="BA39" s="58"/>
      <c r="BB39" s="58"/>
      <c r="BC39" s="2">
        <v>85</v>
      </c>
      <c r="BD39" s="58"/>
      <c r="BE39" s="58"/>
      <c r="BF39" s="2">
        <v>85</v>
      </c>
      <c r="BG39" s="58"/>
      <c r="BH39" s="58"/>
      <c r="BI39" s="2"/>
      <c r="BJ39" s="58"/>
      <c r="BK39" s="58"/>
      <c r="BL39" s="2"/>
      <c r="BM39" s="29">
        <f t="shared" si="13"/>
        <v>85</v>
      </c>
      <c r="BN39" s="29">
        <f t="shared" si="14"/>
        <v>85</v>
      </c>
      <c r="BO39" s="29">
        <f t="shared" si="15"/>
        <v>85</v>
      </c>
      <c r="BP39" s="29" t="str">
        <f t="shared" si="16"/>
        <v/>
      </c>
      <c r="BQ39" s="29" t="str">
        <f t="shared" si="17"/>
        <v/>
      </c>
      <c r="BR39" s="29">
        <f t="shared" si="18"/>
        <v>85</v>
      </c>
      <c r="BS39" s="58"/>
      <c r="BT39" s="58"/>
      <c r="BU39" s="2">
        <v>80</v>
      </c>
      <c r="BV39" s="58"/>
      <c r="BW39" s="58"/>
      <c r="BX39" s="2">
        <v>81</v>
      </c>
      <c r="BY39" s="58"/>
      <c r="BZ39" s="58"/>
      <c r="CA39" s="2">
        <v>83</v>
      </c>
      <c r="CB39" s="58"/>
      <c r="CC39" s="58"/>
      <c r="CD39" s="2"/>
      <c r="CE39" s="58"/>
      <c r="CF39" s="58"/>
      <c r="CG39" s="2"/>
      <c r="CH39" s="29">
        <f t="shared" si="19"/>
        <v>80</v>
      </c>
      <c r="CI39" s="29">
        <f t="shared" si="20"/>
        <v>81</v>
      </c>
      <c r="CJ39" s="29">
        <f t="shared" si="21"/>
        <v>83</v>
      </c>
      <c r="CK39" s="29" t="str">
        <f t="shared" si="22"/>
        <v/>
      </c>
      <c r="CL39" s="29" t="str">
        <f t="shared" si="23"/>
        <v/>
      </c>
      <c r="CM39" s="31">
        <f t="shared" si="24"/>
        <v>82.25</v>
      </c>
      <c r="CN39" s="32">
        <f t="shared" si="25"/>
        <v>82</v>
      </c>
      <c r="CO39" s="35"/>
      <c r="CP39" s="58">
        <v>9</v>
      </c>
      <c r="CQ39" s="45" t="str">
        <f t="shared" si="26"/>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CR39" s="35"/>
      <c r="CS39" s="58">
        <v>9</v>
      </c>
      <c r="CT39" s="45" t="str">
        <f t="shared" si="27"/>
        <v xml:space="preserve">Memiliki keterampilan kerajaan maritim di indonesia pada masa hindu budha, kerajaan maritim di indonesia pada masa islam, peristiwa penting di eropa dan pengaruhnya, revolusi revolusi besar dunia, paham paham besar dunia, pengaruh perang dunia I dan II, </v>
      </c>
      <c r="CU39" s="7"/>
      <c r="CV39" s="7"/>
      <c r="CW39" s="59"/>
      <c r="CX39" s="7"/>
      <c r="CY39" s="7"/>
      <c r="CZ39" s="7"/>
      <c r="DA39" s="7"/>
    </row>
    <row r="40" spans="1:110" x14ac:dyDescent="0.25">
      <c r="A40" s="8">
        <v>30</v>
      </c>
      <c r="B40" s="8">
        <v>128695</v>
      </c>
      <c r="C40" s="8" t="s">
        <v>123</v>
      </c>
      <c r="D40" s="8">
        <f t="shared" si="0"/>
        <v>80</v>
      </c>
      <c r="E40" s="13" t="str">
        <f t="shared" si="1"/>
        <v>B</v>
      </c>
      <c r="F40" s="17">
        <f t="shared" si="2"/>
        <v>80</v>
      </c>
      <c r="G40" s="13" t="str">
        <f t="shared" si="3"/>
        <v>B</v>
      </c>
      <c r="H40" s="13" t="str">
        <f t="shared" si="4"/>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I40" s="8">
        <f t="shared" si="5"/>
        <v>85</v>
      </c>
      <c r="J40" s="13" t="str">
        <f t="shared" si="6"/>
        <v>B</v>
      </c>
      <c r="K40" s="20">
        <f t="shared" si="7"/>
        <v>82</v>
      </c>
      <c r="L40" s="13" t="str">
        <f t="shared" si="8"/>
        <v>B</v>
      </c>
      <c r="M40" s="8" t="str">
        <f t="shared" si="9"/>
        <v xml:space="preserve">Memiliki keterampilan kerajaan maritim di indonesia pada masa hindu budha, kerajaan maritim di indonesia pada masa islam, peristiwa penting di eropa dan pengaruhnya, revolusi revolusi besar dunia, paham paham besar dunia, pengaruh perang dunia I dan II, </v>
      </c>
      <c r="N40" s="7"/>
      <c r="O40" s="58">
        <v>80</v>
      </c>
      <c r="P40" s="58"/>
      <c r="Q40" s="2"/>
      <c r="R40" s="58">
        <v>80</v>
      </c>
      <c r="S40" s="58"/>
      <c r="T40" s="2"/>
      <c r="U40" s="58">
        <v>80</v>
      </c>
      <c r="V40" s="58"/>
      <c r="W40" s="2"/>
      <c r="X40" s="58"/>
      <c r="Y40" s="58"/>
      <c r="Z40" s="2"/>
      <c r="AA40" s="58"/>
      <c r="AB40" s="58"/>
      <c r="AC40" s="2"/>
      <c r="AD40" s="29">
        <f t="shared" si="10"/>
        <v>80</v>
      </c>
      <c r="AE40" s="58">
        <v>75</v>
      </c>
      <c r="AF40" s="58"/>
      <c r="AG40" s="2"/>
      <c r="AH40" s="58">
        <v>85</v>
      </c>
      <c r="AI40" s="58"/>
      <c r="AJ40" s="2"/>
      <c r="AK40" s="58">
        <v>80</v>
      </c>
      <c r="AL40" s="58"/>
      <c r="AM40" s="2"/>
      <c r="AN40" s="58"/>
      <c r="AO40" s="58"/>
      <c r="AP40" s="2"/>
      <c r="AQ40" s="58"/>
      <c r="AR40" s="58"/>
      <c r="AS40" s="2"/>
      <c r="AT40" s="58">
        <v>79</v>
      </c>
      <c r="AU40" s="31">
        <f t="shared" si="11"/>
        <v>79.857142857142861</v>
      </c>
      <c r="AV40" s="32">
        <f t="shared" si="12"/>
        <v>80</v>
      </c>
      <c r="AW40" s="35"/>
      <c r="AX40" s="58"/>
      <c r="AY40" s="58"/>
      <c r="AZ40" s="58">
        <v>85</v>
      </c>
      <c r="BA40" s="58"/>
      <c r="BB40" s="58"/>
      <c r="BC40" s="2">
        <v>85</v>
      </c>
      <c r="BD40" s="58"/>
      <c r="BE40" s="58"/>
      <c r="BF40" s="2">
        <v>85</v>
      </c>
      <c r="BG40" s="58"/>
      <c r="BH40" s="58"/>
      <c r="BI40" s="2"/>
      <c r="BJ40" s="58"/>
      <c r="BK40" s="58"/>
      <c r="BL40" s="2"/>
      <c r="BM40" s="29">
        <f t="shared" si="13"/>
        <v>85</v>
      </c>
      <c r="BN40" s="29">
        <f t="shared" si="14"/>
        <v>85</v>
      </c>
      <c r="BO40" s="29">
        <f t="shared" si="15"/>
        <v>85</v>
      </c>
      <c r="BP40" s="29" t="str">
        <f t="shared" si="16"/>
        <v/>
      </c>
      <c r="BQ40" s="29" t="str">
        <f t="shared" si="17"/>
        <v/>
      </c>
      <c r="BR40" s="29">
        <f t="shared" si="18"/>
        <v>85</v>
      </c>
      <c r="BS40" s="58"/>
      <c r="BT40" s="58"/>
      <c r="BU40" s="2">
        <v>80</v>
      </c>
      <c r="BV40" s="58"/>
      <c r="BW40" s="58"/>
      <c r="BX40" s="2">
        <v>80</v>
      </c>
      <c r="BY40" s="58"/>
      <c r="BZ40" s="58"/>
      <c r="CA40" s="2">
        <v>83</v>
      </c>
      <c r="CB40" s="58"/>
      <c r="CC40" s="58"/>
      <c r="CD40" s="2"/>
      <c r="CE40" s="58"/>
      <c r="CF40" s="58"/>
      <c r="CG40" s="2"/>
      <c r="CH40" s="29">
        <f t="shared" si="19"/>
        <v>80</v>
      </c>
      <c r="CI40" s="29">
        <f t="shared" si="20"/>
        <v>80</v>
      </c>
      <c r="CJ40" s="29">
        <f t="shared" si="21"/>
        <v>83</v>
      </c>
      <c r="CK40" s="29" t="str">
        <f t="shared" si="22"/>
        <v/>
      </c>
      <c r="CL40" s="29" t="str">
        <f t="shared" si="23"/>
        <v/>
      </c>
      <c r="CM40" s="31">
        <f t="shared" si="24"/>
        <v>82</v>
      </c>
      <c r="CN40" s="32">
        <f t="shared" si="25"/>
        <v>82</v>
      </c>
      <c r="CO40" s="35"/>
      <c r="CP40" s="58">
        <v>9</v>
      </c>
      <c r="CQ40" s="45" t="str">
        <f t="shared" si="26"/>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CR40" s="35"/>
      <c r="CS40" s="58">
        <v>9</v>
      </c>
      <c r="CT40" s="45" t="str">
        <f t="shared" si="27"/>
        <v xml:space="preserve">Memiliki keterampilan kerajaan maritim di indonesia pada masa hindu budha, kerajaan maritim di indonesia pada masa islam, peristiwa penting di eropa dan pengaruhnya, revolusi revolusi besar dunia, paham paham besar dunia, pengaruh perang dunia I dan II, </v>
      </c>
      <c r="CU40" s="7"/>
      <c r="CV40" s="7"/>
      <c r="CW40" s="59"/>
      <c r="CX40" s="7"/>
      <c r="CY40" s="7"/>
      <c r="CZ40" s="7"/>
      <c r="DA40" s="7"/>
    </row>
    <row r="41" spans="1:110" x14ac:dyDescent="0.25">
      <c r="A41" s="8">
        <v>31</v>
      </c>
      <c r="B41" s="8">
        <v>128711</v>
      </c>
      <c r="C41" s="8" t="s">
        <v>124</v>
      </c>
      <c r="D41" s="8">
        <f t="shared" si="0"/>
        <v>84</v>
      </c>
      <c r="E41" s="13" t="str">
        <f t="shared" si="1"/>
        <v>B</v>
      </c>
      <c r="F41" s="17">
        <f t="shared" si="2"/>
        <v>83</v>
      </c>
      <c r="G41" s="13" t="str">
        <f t="shared" si="3"/>
        <v>B</v>
      </c>
      <c r="H41" s="13" t="str">
        <f t="shared" si="4"/>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I41" s="8">
        <f t="shared" si="5"/>
        <v>85</v>
      </c>
      <c r="J41" s="13" t="str">
        <f t="shared" si="6"/>
        <v>B</v>
      </c>
      <c r="K41" s="20">
        <f t="shared" si="7"/>
        <v>83</v>
      </c>
      <c r="L41" s="13" t="str">
        <f t="shared" si="8"/>
        <v>B</v>
      </c>
      <c r="M41" s="8" t="str">
        <f t="shared" si="9"/>
        <v xml:space="preserve">Memiliki keterampilan kerajaan maritim di indonesia pada masa hindu budha, kerajaan maritim di indonesia pada masa islam, peristiwa penting di eropa dan pengaruhnya, revolusi revolusi besar dunia, paham paham besar dunia, pengaruh perang dunia I dan II, </v>
      </c>
      <c r="N41" s="7"/>
      <c r="O41" s="58">
        <v>84</v>
      </c>
      <c r="P41" s="58"/>
      <c r="Q41" s="2"/>
      <c r="R41" s="58">
        <v>84</v>
      </c>
      <c r="S41" s="58"/>
      <c r="T41" s="2"/>
      <c r="U41" s="58">
        <v>85</v>
      </c>
      <c r="V41" s="58"/>
      <c r="W41" s="2"/>
      <c r="X41" s="58"/>
      <c r="Y41" s="58"/>
      <c r="Z41" s="2"/>
      <c r="AA41" s="58"/>
      <c r="AB41" s="58"/>
      <c r="AC41" s="2"/>
      <c r="AD41" s="29">
        <f t="shared" si="10"/>
        <v>84</v>
      </c>
      <c r="AE41" s="58">
        <v>75</v>
      </c>
      <c r="AF41" s="58"/>
      <c r="AG41" s="2"/>
      <c r="AH41" s="58">
        <v>77</v>
      </c>
      <c r="AI41" s="58"/>
      <c r="AJ41" s="2"/>
      <c r="AK41" s="58">
        <v>100</v>
      </c>
      <c r="AL41" s="58"/>
      <c r="AM41" s="2"/>
      <c r="AN41" s="58"/>
      <c r="AO41" s="58"/>
      <c r="AP41" s="2"/>
      <c r="AQ41" s="58"/>
      <c r="AR41" s="58"/>
      <c r="AS41" s="2"/>
      <c r="AT41" s="58">
        <v>76</v>
      </c>
      <c r="AU41" s="31">
        <f t="shared" si="11"/>
        <v>83</v>
      </c>
      <c r="AV41" s="32">
        <f t="shared" si="12"/>
        <v>83</v>
      </c>
      <c r="AW41" s="35"/>
      <c r="AX41" s="58"/>
      <c r="AY41" s="58"/>
      <c r="AZ41" s="58">
        <v>85</v>
      </c>
      <c r="BA41" s="58"/>
      <c r="BB41" s="58"/>
      <c r="BC41" s="2">
        <v>85</v>
      </c>
      <c r="BD41" s="58"/>
      <c r="BE41" s="58"/>
      <c r="BF41" s="2">
        <v>85</v>
      </c>
      <c r="BG41" s="58"/>
      <c r="BH41" s="58"/>
      <c r="BI41" s="2"/>
      <c r="BJ41" s="58"/>
      <c r="BK41" s="58"/>
      <c r="BL41" s="2"/>
      <c r="BM41" s="29">
        <f t="shared" si="13"/>
        <v>85</v>
      </c>
      <c r="BN41" s="29">
        <f t="shared" si="14"/>
        <v>85</v>
      </c>
      <c r="BO41" s="29">
        <f t="shared" si="15"/>
        <v>85</v>
      </c>
      <c r="BP41" s="29" t="str">
        <f t="shared" si="16"/>
        <v/>
      </c>
      <c r="BQ41" s="29" t="str">
        <f t="shared" si="17"/>
        <v/>
      </c>
      <c r="BR41" s="29">
        <f t="shared" si="18"/>
        <v>85</v>
      </c>
      <c r="BS41" s="58"/>
      <c r="BT41" s="58"/>
      <c r="BU41" s="2">
        <v>80</v>
      </c>
      <c r="BV41" s="58"/>
      <c r="BW41" s="58"/>
      <c r="BX41" s="2">
        <v>82</v>
      </c>
      <c r="BY41" s="58"/>
      <c r="BZ41" s="58"/>
      <c r="CA41" s="2">
        <v>83</v>
      </c>
      <c r="CB41" s="58"/>
      <c r="CC41" s="58"/>
      <c r="CD41" s="2"/>
      <c r="CE41" s="58"/>
      <c r="CF41" s="58"/>
      <c r="CG41" s="2"/>
      <c r="CH41" s="29">
        <f t="shared" si="19"/>
        <v>80</v>
      </c>
      <c r="CI41" s="29">
        <f t="shared" si="20"/>
        <v>82</v>
      </c>
      <c r="CJ41" s="29">
        <f t="shared" si="21"/>
        <v>83</v>
      </c>
      <c r="CK41" s="29" t="str">
        <f t="shared" si="22"/>
        <v/>
      </c>
      <c r="CL41" s="29" t="str">
        <f t="shared" si="23"/>
        <v/>
      </c>
      <c r="CM41" s="31">
        <f t="shared" si="24"/>
        <v>82.5</v>
      </c>
      <c r="CN41" s="32">
        <f t="shared" si="25"/>
        <v>83</v>
      </c>
      <c r="CO41" s="35"/>
      <c r="CP41" s="58">
        <v>9</v>
      </c>
      <c r="CQ41" s="45" t="str">
        <f t="shared" si="26"/>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CR41" s="35"/>
      <c r="CS41" s="58">
        <v>9</v>
      </c>
      <c r="CT41" s="45" t="str">
        <f t="shared" si="27"/>
        <v xml:space="preserve">Memiliki keterampilan kerajaan maritim di indonesia pada masa hindu budha, kerajaan maritim di indonesia pada masa islam, peristiwa penting di eropa dan pengaruhnya, revolusi revolusi besar dunia, paham paham besar dunia, pengaruh perang dunia I dan II, </v>
      </c>
      <c r="CU41" s="7"/>
      <c r="CV41" s="7"/>
      <c r="CW41" s="59"/>
      <c r="CX41" s="7"/>
      <c r="CY41" s="7"/>
      <c r="CZ41" s="7"/>
      <c r="DA41" s="7"/>
    </row>
    <row r="42" spans="1:110" x14ac:dyDescent="0.25">
      <c r="A42" s="8">
        <v>32</v>
      </c>
      <c r="B42" s="8">
        <v>128727</v>
      </c>
      <c r="C42" s="8" t="s">
        <v>125</v>
      </c>
      <c r="D42" s="8">
        <f t="shared" si="0"/>
        <v>83</v>
      </c>
      <c r="E42" s="13" t="str">
        <f t="shared" si="1"/>
        <v>B</v>
      </c>
      <c r="F42" s="17">
        <f t="shared" si="2"/>
        <v>80</v>
      </c>
      <c r="G42" s="13" t="str">
        <f t="shared" si="3"/>
        <v>B</v>
      </c>
      <c r="H42" s="13" t="str">
        <f t="shared" si="4"/>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I42" s="8">
        <f t="shared" si="5"/>
        <v>85</v>
      </c>
      <c r="J42" s="13" t="str">
        <f t="shared" si="6"/>
        <v>B</v>
      </c>
      <c r="K42" s="20">
        <f t="shared" si="7"/>
        <v>82</v>
      </c>
      <c r="L42" s="13" t="str">
        <f t="shared" si="8"/>
        <v>B</v>
      </c>
      <c r="M42" s="8" t="str">
        <f t="shared" si="9"/>
        <v xml:space="preserve">Memiliki keterampilan kerajaan maritim di indonesia pada masa hindu budha, kerajaan maritim di indonesia pada masa islam, peristiwa penting di eropa dan pengaruhnya, revolusi revolusi besar dunia, paham paham besar dunia, pengaruh perang dunia I dan II, </v>
      </c>
      <c r="N42" s="7"/>
      <c r="O42" s="58">
        <v>85</v>
      </c>
      <c r="P42" s="58"/>
      <c r="Q42" s="2"/>
      <c r="R42" s="58">
        <v>85</v>
      </c>
      <c r="S42" s="58"/>
      <c r="T42" s="2"/>
      <c r="U42" s="58">
        <v>80</v>
      </c>
      <c r="V42" s="58"/>
      <c r="W42" s="2"/>
      <c r="X42" s="58"/>
      <c r="Y42" s="58"/>
      <c r="Z42" s="2"/>
      <c r="AA42" s="58"/>
      <c r="AB42" s="58"/>
      <c r="AC42" s="2"/>
      <c r="AD42" s="29">
        <f t="shared" si="10"/>
        <v>83</v>
      </c>
      <c r="AE42" s="58">
        <v>88</v>
      </c>
      <c r="AF42" s="58"/>
      <c r="AG42" s="2"/>
      <c r="AH42" s="58">
        <v>75</v>
      </c>
      <c r="AI42" s="58"/>
      <c r="AJ42" s="2"/>
      <c r="AK42" s="58">
        <v>75</v>
      </c>
      <c r="AL42" s="58"/>
      <c r="AM42" s="2"/>
      <c r="AN42" s="58"/>
      <c r="AO42" s="58"/>
      <c r="AP42" s="2"/>
      <c r="AQ42" s="58"/>
      <c r="AR42" s="58"/>
      <c r="AS42" s="2"/>
      <c r="AT42" s="58">
        <v>70</v>
      </c>
      <c r="AU42" s="31">
        <f t="shared" si="11"/>
        <v>79.714285714285708</v>
      </c>
      <c r="AV42" s="32">
        <f t="shared" si="12"/>
        <v>80</v>
      </c>
      <c r="AW42" s="35"/>
      <c r="AX42" s="58"/>
      <c r="AY42" s="58"/>
      <c r="AZ42" s="58">
        <v>85</v>
      </c>
      <c r="BA42" s="58"/>
      <c r="BB42" s="58"/>
      <c r="BC42" s="2">
        <v>85</v>
      </c>
      <c r="BD42" s="58"/>
      <c r="BE42" s="58"/>
      <c r="BF42" s="2">
        <v>85</v>
      </c>
      <c r="BG42" s="58"/>
      <c r="BH42" s="58"/>
      <c r="BI42" s="2"/>
      <c r="BJ42" s="58"/>
      <c r="BK42" s="58"/>
      <c r="BL42" s="2"/>
      <c r="BM42" s="29">
        <f t="shared" si="13"/>
        <v>85</v>
      </c>
      <c r="BN42" s="29">
        <f t="shared" si="14"/>
        <v>85</v>
      </c>
      <c r="BO42" s="29">
        <f t="shared" si="15"/>
        <v>85</v>
      </c>
      <c r="BP42" s="29" t="str">
        <f t="shared" si="16"/>
        <v/>
      </c>
      <c r="BQ42" s="29" t="str">
        <f t="shared" si="17"/>
        <v/>
      </c>
      <c r="BR42" s="29">
        <f t="shared" si="18"/>
        <v>85</v>
      </c>
      <c r="BS42" s="58"/>
      <c r="BT42" s="58"/>
      <c r="BU42" s="2">
        <v>80</v>
      </c>
      <c r="BV42" s="58"/>
      <c r="BW42" s="58"/>
      <c r="BX42" s="2">
        <v>80</v>
      </c>
      <c r="BY42" s="58"/>
      <c r="BZ42" s="58"/>
      <c r="CA42" s="2">
        <v>83</v>
      </c>
      <c r="CB42" s="58"/>
      <c r="CC42" s="58"/>
      <c r="CD42" s="2"/>
      <c r="CE42" s="58"/>
      <c r="CF42" s="58"/>
      <c r="CG42" s="2"/>
      <c r="CH42" s="29">
        <f t="shared" si="19"/>
        <v>80</v>
      </c>
      <c r="CI42" s="29">
        <f t="shared" si="20"/>
        <v>80</v>
      </c>
      <c r="CJ42" s="29">
        <f t="shared" si="21"/>
        <v>83</v>
      </c>
      <c r="CK42" s="29" t="str">
        <f t="shared" si="22"/>
        <v/>
      </c>
      <c r="CL42" s="29" t="str">
        <f t="shared" si="23"/>
        <v/>
      </c>
      <c r="CM42" s="31">
        <f t="shared" si="24"/>
        <v>82</v>
      </c>
      <c r="CN42" s="32">
        <f t="shared" si="25"/>
        <v>82</v>
      </c>
      <c r="CO42" s="35"/>
      <c r="CP42" s="58">
        <v>9</v>
      </c>
      <c r="CQ42" s="45" t="str">
        <f t="shared" si="26"/>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CR42" s="35"/>
      <c r="CS42" s="58">
        <v>9</v>
      </c>
      <c r="CT42" s="45" t="str">
        <f t="shared" si="27"/>
        <v xml:space="preserve">Memiliki keterampilan kerajaan maritim di indonesia pada masa hindu budha, kerajaan maritim di indonesia pada masa islam, peristiwa penting di eropa dan pengaruhnya, revolusi revolusi besar dunia, paham paham besar dunia, pengaruh perang dunia I dan II, </v>
      </c>
      <c r="CU42" s="7"/>
      <c r="CV42" s="7"/>
      <c r="CW42" s="59"/>
      <c r="CX42" s="7"/>
      <c r="CY42" s="7"/>
      <c r="CZ42" s="7"/>
      <c r="DA42" s="7"/>
    </row>
    <row r="43" spans="1:110" x14ac:dyDescent="0.25">
      <c r="A43" s="8">
        <v>33</v>
      </c>
      <c r="B43" s="8">
        <v>128743</v>
      </c>
      <c r="C43" s="8" t="s">
        <v>126</v>
      </c>
      <c r="D43" s="8">
        <f t="shared" ref="D43:D60" si="28">AD43</f>
        <v>85</v>
      </c>
      <c r="E43" s="13" t="str">
        <f t="shared" ref="E43:E60" si="29">IF(D43="","",IF(D43&lt;=$CZ$13,"D",IF(D43&lt;=$CZ$14,"C",IF(D43&lt;=$CZ$15,"B",IF(D43&lt;=$CZ$16,"A","E")))))</f>
        <v>B</v>
      </c>
      <c r="F43" s="17">
        <f t="shared" ref="F43:F60" si="30">AV43</f>
        <v>81</v>
      </c>
      <c r="G43" s="13" t="str">
        <f t="shared" ref="G43:G60" si="31">IF(F43="","",IF(F43&lt;=$CZ$13,"D",IF(F43&lt;=$CZ$14,"C",IF(F43&lt;=$CZ$15,"B",IF(F43&lt;=$CZ$16,"A","E")))))</f>
        <v>B</v>
      </c>
      <c r="H43" s="13" t="str">
        <f t="shared" ref="H43:H60" si="32">CQ43</f>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I43" s="8">
        <f t="shared" ref="I43:I60" si="33">BR43</f>
        <v>85</v>
      </c>
      <c r="J43" s="13" t="str">
        <f t="shared" ref="J43:J60" si="34">IF(I43="","",IF(I43&lt;=$CZ$27,"D",IF(I43&lt;=$CZ$28,"C",IF(I43&lt;=$CZ$29,"B",IF(I43&lt;=$CZ$30,"A","E")))))</f>
        <v>B</v>
      </c>
      <c r="K43" s="20">
        <f t="shared" ref="K43:K60" si="35">CN43</f>
        <v>82</v>
      </c>
      <c r="L43" s="13" t="str">
        <f t="shared" ref="L43:L60" si="36">IF(K43="","",IF(K43&lt;=$CZ$27,"D",IF(K43&lt;=$CZ$28,"C",IF(K43&lt;=$CZ$29,"B",IF(K43&lt;=$CZ$30,"A","E")))))</f>
        <v>B</v>
      </c>
      <c r="M43" s="8" t="str">
        <f t="shared" ref="M43:M60" si="37">CT43</f>
        <v xml:space="preserve">Memiliki keterampilan kerajaan maritim di indonesia pada masa hindu budha, kerajaan maritim di indonesia pada masa islam, peristiwa penting di eropa dan pengaruhnya, revolusi revolusi besar dunia, paham paham besar dunia, pengaruh perang dunia I dan II, </v>
      </c>
      <c r="N43" s="7"/>
      <c r="O43" s="58">
        <v>85</v>
      </c>
      <c r="P43" s="58"/>
      <c r="Q43" s="2"/>
      <c r="R43" s="58">
        <v>85</v>
      </c>
      <c r="S43" s="58"/>
      <c r="T43" s="2"/>
      <c r="U43" s="58">
        <v>86</v>
      </c>
      <c r="V43" s="58"/>
      <c r="W43" s="2"/>
      <c r="X43" s="58"/>
      <c r="Y43" s="58"/>
      <c r="Z43" s="2"/>
      <c r="AA43" s="58"/>
      <c r="AB43" s="58"/>
      <c r="AC43" s="2"/>
      <c r="AD43" s="29">
        <f t="shared" ref="AD43:AD60" si="38">IF(AND(O43="",P43="",Q43=""),"",ROUND(AVERAGE(O43:AC43),0))</f>
        <v>85</v>
      </c>
      <c r="AE43" s="58">
        <v>75</v>
      </c>
      <c r="AF43" s="58"/>
      <c r="AG43" s="2"/>
      <c r="AH43" s="58">
        <v>75</v>
      </c>
      <c r="AI43" s="58"/>
      <c r="AJ43" s="2"/>
      <c r="AK43" s="58">
        <v>76</v>
      </c>
      <c r="AL43" s="58"/>
      <c r="AM43" s="2"/>
      <c r="AN43" s="58"/>
      <c r="AO43" s="58"/>
      <c r="AP43" s="2"/>
      <c r="AQ43" s="58"/>
      <c r="AR43" s="58"/>
      <c r="AS43" s="2"/>
      <c r="AT43" s="58">
        <v>85</v>
      </c>
      <c r="AU43" s="31">
        <f t="shared" ref="AU43:AU60" si="39">IF(AT43="","",AVERAGE(O43:AC43,AE43:AT43))</f>
        <v>81</v>
      </c>
      <c r="AV43" s="32">
        <f t="shared" ref="AV43:AV60" si="40">IF(AU43="","",ROUND(AU43,0))</f>
        <v>81</v>
      </c>
      <c r="AW43" s="35"/>
      <c r="AX43" s="58"/>
      <c r="AY43" s="58"/>
      <c r="AZ43" s="58">
        <v>85</v>
      </c>
      <c r="BA43" s="58"/>
      <c r="BB43" s="58"/>
      <c r="BC43" s="2">
        <v>85</v>
      </c>
      <c r="BD43" s="58"/>
      <c r="BE43" s="58"/>
      <c r="BF43" s="2">
        <v>85</v>
      </c>
      <c r="BG43" s="58"/>
      <c r="BH43" s="58"/>
      <c r="BI43" s="2"/>
      <c r="BJ43" s="58"/>
      <c r="BK43" s="58"/>
      <c r="BL43" s="2"/>
      <c r="BM43" s="29">
        <f t="shared" ref="BM43:BM60" si="41">IF(AND(AZ43="",AY43="",AX43=""),"",MAX(AX43:AZ43))</f>
        <v>85</v>
      </c>
      <c r="BN43" s="29">
        <f t="shared" ref="BN43:BN60" si="42">IF(AND(BB43="",BC43="",BA43=""),"",MAX(BA43:BC43))</f>
        <v>85</v>
      </c>
      <c r="BO43" s="29">
        <f t="shared" ref="BO43:BO60" si="43">IF(AND(BD43="",BE43="",BF43=""),"",MAX(BD43:BF43))</f>
        <v>85</v>
      </c>
      <c r="BP43" s="29" t="str">
        <f t="shared" ref="BP43:BP60" si="44">IF(AND(BG43="",BH43="",BI43=""),"",MAX(BG43:BI43))</f>
        <v/>
      </c>
      <c r="BQ43" s="29" t="str">
        <f t="shared" ref="BQ43:BQ60" si="45">IF(AND(BJ43="",BK43="",BL43=""),"",MAX(BJ43:BL43))</f>
        <v/>
      </c>
      <c r="BR43" s="29">
        <f t="shared" ref="BR43:BR60" si="46">IF(AND(BM43=""),"",ROUND(AVERAGE(BM43:BQ43),0))</f>
        <v>85</v>
      </c>
      <c r="BS43" s="58"/>
      <c r="BT43" s="58"/>
      <c r="BU43" s="2">
        <v>80</v>
      </c>
      <c r="BV43" s="58"/>
      <c r="BW43" s="58"/>
      <c r="BX43" s="2">
        <v>81</v>
      </c>
      <c r="BY43" s="58"/>
      <c r="BZ43" s="58"/>
      <c r="CA43" s="2">
        <v>83</v>
      </c>
      <c r="CB43" s="58"/>
      <c r="CC43" s="58"/>
      <c r="CD43" s="2"/>
      <c r="CE43" s="58"/>
      <c r="CF43" s="58"/>
      <c r="CG43" s="2"/>
      <c r="CH43" s="29">
        <f t="shared" ref="CH43:CH60" si="47">IF(AND(BU43="",BT43="",BS43=""),"",MAX(BS43:BU43))</f>
        <v>80</v>
      </c>
      <c r="CI43" s="29">
        <f t="shared" ref="CI43:CI60" si="48">IF(AND(BW43="",BX43="",BV43=""),"",MAX(BV43:BX43))</f>
        <v>81</v>
      </c>
      <c r="CJ43" s="29">
        <f t="shared" ref="CJ43:CJ60" si="49">IF(AND(BY43="",BZ43="",CA43=""),"",MAX(BY43:CA43))</f>
        <v>83</v>
      </c>
      <c r="CK43" s="29" t="str">
        <f t="shared" ref="CK43:CK60" si="50">IF(AND(CB43="",CC43="",CD43=""),"",MAX(CB43:CD43))</f>
        <v/>
      </c>
      <c r="CL43" s="29" t="str">
        <f t="shared" ref="CL43:CL60" si="51">IF(AND(CE43="",CF43="",CG43=""),"",MAX(CE43:CG43))</f>
        <v/>
      </c>
      <c r="CM43" s="31">
        <f t="shared" ref="CM43:CM60" si="52">IF(AND(CH43=""),"",AVERAGE(BR43,CH43:CL43))</f>
        <v>82.25</v>
      </c>
      <c r="CN43" s="32">
        <f t="shared" ref="CN43:CN60" si="53">IF(CM43="","",ROUND(CM43,0))</f>
        <v>82</v>
      </c>
      <c r="CO43" s="35"/>
      <c r="CP43" s="58">
        <v>9</v>
      </c>
      <c r="CQ43" s="45" t="str">
        <f t="shared" ref="CQ43:CQ60" si="54">IF(CP43="","",VLOOKUP(CP43,$DE$9:$DF$20,2,0))</f>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CR43" s="35"/>
      <c r="CS43" s="58">
        <v>9</v>
      </c>
      <c r="CT43" s="45" t="str">
        <f t="shared" ref="CT43:CT60" si="55">IF(CS43="","",VLOOKUP(CS43,$DE$22:$DF$33,2,0))</f>
        <v xml:space="preserve">Memiliki keterampilan kerajaan maritim di indonesia pada masa hindu budha, kerajaan maritim di indonesia pada masa islam, peristiwa penting di eropa dan pengaruhnya, revolusi revolusi besar dunia, paham paham besar dunia, pengaruh perang dunia I dan II, </v>
      </c>
      <c r="CU43" s="7"/>
      <c r="CV43" s="7"/>
      <c r="CW43" s="59"/>
      <c r="CX43" s="7"/>
      <c r="CY43" s="7"/>
      <c r="CZ43" s="7"/>
      <c r="DA43" s="7"/>
    </row>
    <row r="44" spans="1:110" x14ac:dyDescent="0.25">
      <c r="A44" s="8">
        <v>34</v>
      </c>
      <c r="B44" s="8">
        <v>128759</v>
      </c>
      <c r="C44" s="8" t="s">
        <v>127</v>
      </c>
      <c r="D44" s="8">
        <f t="shared" si="28"/>
        <v>85</v>
      </c>
      <c r="E44" s="13" t="str">
        <f t="shared" si="29"/>
        <v>B</v>
      </c>
      <c r="F44" s="17">
        <f t="shared" si="30"/>
        <v>80</v>
      </c>
      <c r="G44" s="13" t="str">
        <f t="shared" si="31"/>
        <v>B</v>
      </c>
      <c r="H44" s="13" t="str">
        <f t="shared" si="32"/>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I44" s="8">
        <f t="shared" si="33"/>
        <v>85</v>
      </c>
      <c r="J44" s="13" t="str">
        <f t="shared" si="34"/>
        <v>B</v>
      </c>
      <c r="K44" s="20">
        <f t="shared" si="35"/>
        <v>82</v>
      </c>
      <c r="L44" s="13" t="str">
        <f t="shared" si="36"/>
        <v>B</v>
      </c>
      <c r="M44" s="8" t="str">
        <f t="shared" si="37"/>
        <v xml:space="preserve">Memiliki keterampilan kerajaan maritim di indonesia pada masa hindu budha, kerajaan maritim di indonesia pada masa islam, peristiwa penting di eropa dan pengaruhnya, revolusi revolusi besar dunia, paham paham besar dunia, pengaruh perang dunia I dan II, </v>
      </c>
      <c r="N44" s="7"/>
      <c r="O44" s="58">
        <v>85</v>
      </c>
      <c r="P44" s="58"/>
      <c r="Q44" s="2"/>
      <c r="R44" s="58">
        <v>85</v>
      </c>
      <c r="S44" s="58"/>
      <c r="T44" s="2"/>
      <c r="U44" s="58">
        <v>85</v>
      </c>
      <c r="V44" s="58"/>
      <c r="W44" s="2"/>
      <c r="X44" s="58"/>
      <c r="Y44" s="58"/>
      <c r="Z44" s="2"/>
      <c r="AA44" s="58"/>
      <c r="AB44" s="58"/>
      <c r="AC44" s="2"/>
      <c r="AD44" s="29">
        <f t="shared" si="38"/>
        <v>85</v>
      </c>
      <c r="AE44" s="58">
        <v>80</v>
      </c>
      <c r="AF44" s="58"/>
      <c r="AG44" s="2"/>
      <c r="AH44" s="58">
        <v>75</v>
      </c>
      <c r="AI44" s="58"/>
      <c r="AJ44" s="2"/>
      <c r="AK44" s="58">
        <v>75</v>
      </c>
      <c r="AL44" s="58"/>
      <c r="AM44" s="2"/>
      <c r="AN44" s="58"/>
      <c r="AO44" s="58"/>
      <c r="AP44" s="2"/>
      <c r="AQ44" s="58"/>
      <c r="AR44" s="58"/>
      <c r="AS44" s="2"/>
      <c r="AT44" s="58">
        <v>75</v>
      </c>
      <c r="AU44" s="31">
        <f t="shared" si="39"/>
        <v>80</v>
      </c>
      <c r="AV44" s="32">
        <f t="shared" si="40"/>
        <v>80</v>
      </c>
      <c r="AW44" s="35"/>
      <c r="AX44" s="58"/>
      <c r="AY44" s="58"/>
      <c r="AZ44" s="58">
        <v>85</v>
      </c>
      <c r="BA44" s="58"/>
      <c r="BB44" s="58"/>
      <c r="BC44" s="2">
        <v>85</v>
      </c>
      <c r="BD44" s="58"/>
      <c r="BE44" s="58"/>
      <c r="BF44" s="2">
        <v>85</v>
      </c>
      <c r="BG44" s="58"/>
      <c r="BH44" s="58"/>
      <c r="BI44" s="2"/>
      <c r="BJ44" s="58"/>
      <c r="BK44" s="58"/>
      <c r="BL44" s="2"/>
      <c r="BM44" s="29">
        <f t="shared" si="41"/>
        <v>85</v>
      </c>
      <c r="BN44" s="29">
        <f t="shared" si="42"/>
        <v>85</v>
      </c>
      <c r="BO44" s="29">
        <f t="shared" si="43"/>
        <v>85</v>
      </c>
      <c r="BP44" s="29" t="str">
        <f t="shared" si="44"/>
        <v/>
      </c>
      <c r="BQ44" s="29" t="str">
        <f t="shared" si="45"/>
        <v/>
      </c>
      <c r="BR44" s="29">
        <f t="shared" si="46"/>
        <v>85</v>
      </c>
      <c r="BS44" s="58"/>
      <c r="BT44" s="58"/>
      <c r="BU44" s="2">
        <v>80</v>
      </c>
      <c r="BV44" s="58"/>
      <c r="BW44" s="58"/>
      <c r="BX44" s="2">
        <v>80</v>
      </c>
      <c r="BY44" s="58"/>
      <c r="BZ44" s="58"/>
      <c r="CA44" s="2">
        <v>83</v>
      </c>
      <c r="CB44" s="58"/>
      <c r="CC44" s="58"/>
      <c r="CD44" s="2"/>
      <c r="CE44" s="58"/>
      <c r="CF44" s="58"/>
      <c r="CG44" s="2"/>
      <c r="CH44" s="29">
        <f t="shared" si="47"/>
        <v>80</v>
      </c>
      <c r="CI44" s="29">
        <f t="shared" si="48"/>
        <v>80</v>
      </c>
      <c r="CJ44" s="29">
        <f t="shared" si="49"/>
        <v>83</v>
      </c>
      <c r="CK44" s="29" t="str">
        <f t="shared" si="50"/>
        <v/>
      </c>
      <c r="CL44" s="29" t="str">
        <f t="shared" si="51"/>
        <v/>
      </c>
      <c r="CM44" s="31">
        <f t="shared" si="52"/>
        <v>82</v>
      </c>
      <c r="CN44" s="32">
        <f t="shared" si="53"/>
        <v>82</v>
      </c>
      <c r="CO44" s="35"/>
      <c r="CP44" s="58">
        <v>9</v>
      </c>
      <c r="CQ44" s="45" t="str">
        <f t="shared" si="54"/>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CR44" s="35"/>
      <c r="CS44" s="58">
        <v>9</v>
      </c>
      <c r="CT44" s="45" t="str">
        <f t="shared" si="55"/>
        <v xml:space="preserve">Memiliki keterampilan kerajaan maritim di indonesia pada masa hindu budha, kerajaan maritim di indonesia pada masa islam, peristiwa penting di eropa dan pengaruhnya, revolusi revolusi besar dunia, paham paham besar dunia, pengaruh perang dunia I dan II, </v>
      </c>
      <c r="CU44" s="7"/>
      <c r="CV44" s="7"/>
      <c r="CW44" s="59"/>
      <c r="CX44" s="7"/>
      <c r="CY44" s="7"/>
      <c r="CZ44" s="7"/>
      <c r="DA44" s="7"/>
    </row>
    <row r="45" spans="1:110" x14ac:dyDescent="0.25">
      <c r="A45" s="8">
        <v>35</v>
      </c>
      <c r="B45" s="8">
        <v>128775</v>
      </c>
      <c r="C45" s="8" t="s">
        <v>128</v>
      </c>
      <c r="D45" s="8">
        <f t="shared" si="28"/>
        <v>82</v>
      </c>
      <c r="E45" s="13" t="str">
        <f t="shared" si="29"/>
        <v>B</v>
      </c>
      <c r="F45" s="17">
        <f t="shared" si="30"/>
        <v>80</v>
      </c>
      <c r="G45" s="13" t="str">
        <f t="shared" si="31"/>
        <v>B</v>
      </c>
      <c r="H45" s="13" t="str">
        <f t="shared" si="32"/>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I45" s="8">
        <f t="shared" si="33"/>
        <v>85</v>
      </c>
      <c r="J45" s="13" t="str">
        <f t="shared" si="34"/>
        <v>B</v>
      </c>
      <c r="K45" s="20">
        <f t="shared" si="35"/>
        <v>82</v>
      </c>
      <c r="L45" s="13" t="str">
        <f t="shared" si="36"/>
        <v>B</v>
      </c>
      <c r="M45" s="8" t="str">
        <f t="shared" si="37"/>
        <v xml:space="preserve">Memiliki keterampilan kerajaan maritim di indonesia pada masa hindu budha, kerajaan maritim di indonesia pada masa islam, peristiwa penting di eropa dan pengaruhnya, revolusi revolusi besar dunia, paham paham besar dunia, pengaruh perang dunia I dan II, </v>
      </c>
      <c r="N45" s="7"/>
      <c r="O45" s="58">
        <v>85</v>
      </c>
      <c r="P45" s="58"/>
      <c r="Q45" s="2"/>
      <c r="R45" s="58">
        <v>85</v>
      </c>
      <c r="S45" s="58"/>
      <c r="T45" s="2"/>
      <c r="U45" s="58">
        <v>75</v>
      </c>
      <c r="V45" s="58"/>
      <c r="W45" s="2"/>
      <c r="X45" s="58"/>
      <c r="Y45" s="58"/>
      <c r="Z45" s="2"/>
      <c r="AA45" s="58"/>
      <c r="AB45" s="58"/>
      <c r="AC45" s="2"/>
      <c r="AD45" s="29">
        <f t="shared" si="38"/>
        <v>82</v>
      </c>
      <c r="AE45" s="58">
        <v>75</v>
      </c>
      <c r="AF45" s="58"/>
      <c r="AG45" s="2"/>
      <c r="AH45" s="58">
        <v>90</v>
      </c>
      <c r="AI45" s="58"/>
      <c r="AJ45" s="2"/>
      <c r="AK45" s="58">
        <v>75</v>
      </c>
      <c r="AL45" s="58"/>
      <c r="AM45" s="2"/>
      <c r="AN45" s="58"/>
      <c r="AO45" s="58"/>
      <c r="AP45" s="2"/>
      <c r="AQ45" s="58"/>
      <c r="AR45" s="58"/>
      <c r="AS45" s="2"/>
      <c r="AT45" s="58">
        <v>77</v>
      </c>
      <c r="AU45" s="31">
        <f t="shared" si="39"/>
        <v>80.285714285714292</v>
      </c>
      <c r="AV45" s="32">
        <f t="shared" si="40"/>
        <v>80</v>
      </c>
      <c r="AW45" s="35"/>
      <c r="AX45" s="58"/>
      <c r="AY45" s="58"/>
      <c r="AZ45" s="58">
        <v>85</v>
      </c>
      <c r="BA45" s="58"/>
      <c r="BB45" s="58"/>
      <c r="BC45" s="2">
        <v>85</v>
      </c>
      <c r="BD45" s="58"/>
      <c r="BE45" s="58"/>
      <c r="BF45" s="2">
        <v>85</v>
      </c>
      <c r="BG45" s="58"/>
      <c r="BH45" s="58"/>
      <c r="BI45" s="2"/>
      <c r="BJ45" s="58"/>
      <c r="BK45" s="58"/>
      <c r="BL45" s="2"/>
      <c r="BM45" s="29">
        <f t="shared" si="41"/>
        <v>85</v>
      </c>
      <c r="BN45" s="29">
        <f t="shared" si="42"/>
        <v>85</v>
      </c>
      <c r="BO45" s="29">
        <f t="shared" si="43"/>
        <v>85</v>
      </c>
      <c r="BP45" s="29" t="str">
        <f t="shared" si="44"/>
        <v/>
      </c>
      <c r="BQ45" s="29" t="str">
        <f t="shared" si="45"/>
        <v/>
      </c>
      <c r="BR45" s="29">
        <f t="shared" si="46"/>
        <v>85</v>
      </c>
      <c r="BS45" s="58"/>
      <c r="BT45" s="58"/>
      <c r="BU45" s="2">
        <v>80</v>
      </c>
      <c r="BV45" s="58"/>
      <c r="BW45" s="58"/>
      <c r="BX45" s="2">
        <v>80</v>
      </c>
      <c r="BY45" s="58"/>
      <c r="BZ45" s="58"/>
      <c r="CA45" s="2">
        <v>83</v>
      </c>
      <c r="CB45" s="58"/>
      <c r="CC45" s="58"/>
      <c r="CD45" s="2"/>
      <c r="CE45" s="58"/>
      <c r="CF45" s="58"/>
      <c r="CG45" s="2"/>
      <c r="CH45" s="29">
        <f t="shared" si="47"/>
        <v>80</v>
      </c>
      <c r="CI45" s="29">
        <f t="shared" si="48"/>
        <v>80</v>
      </c>
      <c r="CJ45" s="29">
        <f t="shared" si="49"/>
        <v>83</v>
      </c>
      <c r="CK45" s="29" t="str">
        <f t="shared" si="50"/>
        <v/>
      </c>
      <c r="CL45" s="29" t="str">
        <f t="shared" si="51"/>
        <v/>
      </c>
      <c r="CM45" s="31">
        <f t="shared" si="52"/>
        <v>82</v>
      </c>
      <c r="CN45" s="32">
        <f t="shared" si="53"/>
        <v>82</v>
      </c>
      <c r="CO45" s="35"/>
      <c r="CP45" s="58">
        <v>9</v>
      </c>
      <c r="CQ45" s="45" t="str">
        <f t="shared" si="54"/>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CR45" s="35"/>
      <c r="CS45" s="58">
        <v>9</v>
      </c>
      <c r="CT45" s="45" t="str">
        <f t="shared" si="55"/>
        <v xml:space="preserve">Memiliki keterampilan kerajaan maritim di indonesia pada masa hindu budha, kerajaan maritim di indonesia pada masa islam, peristiwa penting di eropa dan pengaruhnya, revolusi revolusi besar dunia, paham paham besar dunia, pengaruh perang dunia I dan II, </v>
      </c>
      <c r="CU45" s="7"/>
      <c r="CV45" s="7"/>
      <c r="CW45" s="59"/>
      <c r="CX45" s="7"/>
      <c r="CY45" s="7"/>
      <c r="CZ45" s="7"/>
      <c r="DA45" s="7"/>
    </row>
    <row r="46" spans="1:110" x14ac:dyDescent="0.25">
      <c r="A46" s="8">
        <v>36</v>
      </c>
      <c r="B46" s="8">
        <v>128791</v>
      </c>
      <c r="C46" s="8" t="s">
        <v>129</v>
      </c>
      <c r="D46" s="8">
        <f t="shared" si="28"/>
        <v>76</v>
      </c>
      <c r="E46" s="13" t="str">
        <f t="shared" si="29"/>
        <v>C</v>
      </c>
      <c r="F46" s="17">
        <f t="shared" si="30"/>
        <v>82</v>
      </c>
      <c r="G46" s="13" t="str">
        <f t="shared" si="31"/>
        <v>B</v>
      </c>
      <c r="H46" s="13" t="str">
        <f t="shared" si="32"/>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I46" s="8">
        <f t="shared" si="33"/>
        <v>85</v>
      </c>
      <c r="J46" s="13" t="str">
        <f t="shared" si="34"/>
        <v>B</v>
      </c>
      <c r="K46" s="20">
        <f t="shared" si="35"/>
        <v>83</v>
      </c>
      <c r="L46" s="13" t="str">
        <f t="shared" si="36"/>
        <v>B</v>
      </c>
      <c r="M46" s="8" t="str">
        <f t="shared" si="37"/>
        <v xml:space="preserve">Memiliki keterampilan kerajaan maritim di indonesia pada masa hindu budha, kerajaan maritim di indonesia pada masa islam, peristiwa penting di eropa dan pengaruhnya, revolusi revolusi besar dunia, paham paham besar dunia, pengaruh perang dunia I dan II, </v>
      </c>
      <c r="N46" s="7"/>
      <c r="O46" s="58">
        <v>76</v>
      </c>
      <c r="P46" s="58"/>
      <c r="Q46" s="2"/>
      <c r="R46" s="58">
        <v>76</v>
      </c>
      <c r="S46" s="58"/>
      <c r="T46" s="2"/>
      <c r="U46" s="58">
        <v>75</v>
      </c>
      <c r="V46" s="58"/>
      <c r="W46" s="2"/>
      <c r="X46" s="58"/>
      <c r="Y46" s="58"/>
      <c r="Z46" s="2"/>
      <c r="AA46" s="58"/>
      <c r="AB46" s="58"/>
      <c r="AC46" s="2"/>
      <c r="AD46" s="29">
        <f t="shared" si="38"/>
        <v>76</v>
      </c>
      <c r="AE46" s="58">
        <v>84</v>
      </c>
      <c r="AF46" s="58"/>
      <c r="AG46" s="2"/>
      <c r="AH46" s="58">
        <v>92</v>
      </c>
      <c r="AI46" s="58"/>
      <c r="AJ46" s="2"/>
      <c r="AK46" s="58">
        <v>90</v>
      </c>
      <c r="AL46" s="58"/>
      <c r="AM46" s="2"/>
      <c r="AN46" s="58"/>
      <c r="AO46" s="58"/>
      <c r="AP46" s="2"/>
      <c r="AQ46" s="58"/>
      <c r="AR46" s="58"/>
      <c r="AS46" s="2"/>
      <c r="AT46" s="58">
        <v>81</v>
      </c>
      <c r="AU46" s="31">
        <f t="shared" si="39"/>
        <v>82</v>
      </c>
      <c r="AV46" s="32">
        <f t="shared" si="40"/>
        <v>82</v>
      </c>
      <c r="AW46" s="35"/>
      <c r="AX46" s="58"/>
      <c r="AY46" s="58"/>
      <c r="AZ46" s="58">
        <v>85</v>
      </c>
      <c r="BA46" s="58"/>
      <c r="BB46" s="58"/>
      <c r="BC46" s="2">
        <v>85</v>
      </c>
      <c r="BD46" s="58"/>
      <c r="BE46" s="58"/>
      <c r="BF46" s="2">
        <v>85</v>
      </c>
      <c r="BG46" s="58"/>
      <c r="BH46" s="58"/>
      <c r="BI46" s="2"/>
      <c r="BJ46" s="58"/>
      <c r="BK46" s="58"/>
      <c r="BL46" s="2"/>
      <c r="BM46" s="29">
        <f t="shared" si="41"/>
        <v>85</v>
      </c>
      <c r="BN46" s="29">
        <f t="shared" si="42"/>
        <v>85</v>
      </c>
      <c r="BO46" s="29">
        <f t="shared" si="43"/>
        <v>85</v>
      </c>
      <c r="BP46" s="29" t="str">
        <f t="shared" si="44"/>
        <v/>
      </c>
      <c r="BQ46" s="29" t="str">
        <f t="shared" si="45"/>
        <v/>
      </c>
      <c r="BR46" s="29">
        <f t="shared" si="46"/>
        <v>85</v>
      </c>
      <c r="BS46" s="58"/>
      <c r="BT46" s="58"/>
      <c r="BU46" s="2">
        <v>80</v>
      </c>
      <c r="BV46" s="58"/>
      <c r="BW46" s="58"/>
      <c r="BX46" s="2">
        <v>82</v>
      </c>
      <c r="BY46" s="58"/>
      <c r="BZ46" s="58"/>
      <c r="CA46" s="2">
        <v>83</v>
      </c>
      <c r="CB46" s="58"/>
      <c r="CC46" s="58"/>
      <c r="CD46" s="2"/>
      <c r="CE46" s="58"/>
      <c r="CF46" s="58"/>
      <c r="CG46" s="2"/>
      <c r="CH46" s="29">
        <f t="shared" si="47"/>
        <v>80</v>
      </c>
      <c r="CI46" s="29">
        <f t="shared" si="48"/>
        <v>82</v>
      </c>
      <c r="CJ46" s="29">
        <f t="shared" si="49"/>
        <v>83</v>
      </c>
      <c r="CK46" s="29" t="str">
        <f t="shared" si="50"/>
        <v/>
      </c>
      <c r="CL46" s="29" t="str">
        <f t="shared" si="51"/>
        <v/>
      </c>
      <c r="CM46" s="31">
        <f t="shared" si="52"/>
        <v>82.5</v>
      </c>
      <c r="CN46" s="32">
        <f t="shared" si="53"/>
        <v>83</v>
      </c>
      <c r="CO46" s="35"/>
      <c r="CP46" s="58">
        <v>9</v>
      </c>
      <c r="CQ46" s="45" t="str">
        <f t="shared" si="54"/>
        <v xml:space="preserve">Memiliki kemampuan pemahaman kerajaan maritim di indonesia pada masa hindu budha, kerajaan maritim di indonesia pada masa islam, peristiwa penting di eropa dan pengaruhnya, revolusi revolusi besar dunia, paham paham besar dunia, pengaruh perang dunia I dan II, </v>
      </c>
      <c r="CR46" s="35"/>
      <c r="CS46" s="58">
        <v>9</v>
      </c>
      <c r="CT46" s="45" t="str">
        <f t="shared" si="55"/>
        <v xml:space="preserve">Memiliki keterampilan kerajaan maritim di indonesia pada masa hindu budha, kerajaan maritim di indonesia pada masa islam, peristiwa penting di eropa dan pengaruhnya, revolusi revolusi besar dunia, paham paham besar dunia, pengaruh perang dunia I dan II, </v>
      </c>
      <c r="CU46" s="7"/>
      <c r="CV46" s="7"/>
      <c r="CW46" s="59"/>
      <c r="CX46" s="7"/>
      <c r="CY46" s="7"/>
      <c r="CZ46" s="7"/>
      <c r="DA46" s="7"/>
    </row>
    <row r="47" spans="1:110" x14ac:dyDescent="0.25">
      <c r="A47" s="8"/>
      <c r="B47" s="8"/>
      <c r="C47" s="8"/>
      <c r="D47" s="8" t="str">
        <f t="shared" si="28"/>
        <v/>
      </c>
      <c r="E47" s="13" t="str">
        <f t="shared" si="29"/>
        <v/>
      </c>
      <c r="F47" s="17" t="str">
        <f t="shared" si="30"/>
        <v/>
      </c>
      <c r="G47" s="13" t="str">
        <f t="shared" si="31"/>
        <v/>
      </c>
      <c r="H47" s="13" t="str">
        <f t="shared" si="32"/>
        <v/>
      </c>
      <c r="I47" s="8" t="str">
        <f t="shared" si="33"/>
        <v/>
      </c>
      <c r="J47" s="13" t="str">
        <f t="shared" si="34"/>
        <v/>
      </c>
      <c r="K47" s="20" t="str">
        <f t="shared" si="35"/>
        <v/>
      </c>
      <c r="L47" s="13" t="str">
        <f t="shared" si="36"/>
        <v/>
      </c>
      <c r="M47" s="8" t="str">
        <f t="shared" si="37"/>
        <v/>
      </c>
      <c r="N47" s="7"/>
      <c r="O47" s="58"/>
      <c r="P47" s="58"/>
      <c r="Q47" s="2"/>
      <c r="R47" s="58"/>
      <c r="S47" s="58"/>
      <c r="T47" s="2"/>
      <c r="U47" s="58"/>
      <c r="V47" s="58"/>
      <c r="W47" s="2"/>
      <c r="X47" s="58"/>
      <c r="Y47" s="58"/>
      <c r="Z47" s="2"/>
      <c r="AA47" s="58"/>
      <c r="AB47" s="58"/>
      <c r="AC47" s="2"/>
      <c r="AD47" s="29" t="str">
        <f t="shared" si="38"/>
        <v/>
      </c>
      <c r="AE47" s="58"/>
      <c r="AF47" s="58"/>
      <c r="AG47" s="2"/>
      <c r="AH47" s="58"/>
      <c r="AI47" s="58"/>
      <c r="AJ47" s="2"/>
      <c r="AK47" s="58"/>
      <c r="AL47" s="58"/>
      <c r="AM47" s="2"/>
      <c r="AN47" s="58"/>
      <c r="AO47" s="58"/>
      <c r="AP47" s="2"/>
      <c r="AQ47" s="58"/>
      <c r="AR47" s="58"/>
      <c r="AS47" s="2"/>
      <c r="AT47" s="58"/>
      <c r="AU47" s="31" t="str">
        <f t="shared" si="39"/>
        <v/>
      </c>
      <c r="AV47" s="32" t="str">
        <f t="shared" si="40"/>
        <v/>
      </c>
      <c r="AW47" s="35"/>
      <c r="AX47" s="58"/>
      <c r="AY47" s="58"/>
      <c r="AZ47" s="2"/>
      <c r="BA47" s="58"/>
      <c r="BB47" s="58"/>
      <c r="BC47" s="2"/>
      <c r="BD47" s="58"/>
      <c r="BE47" s="58"/>
      <c r="BF47" s="2"/>
      <c r="BG47" s="58"/>
      <c r="BH47" s="58"/>
      <c r="BI47" s="2"/>
      <c r="BJ47" s="58"/>
      <c r="BK47" s="58"/>
      <c r="BL47" s="2"/>
      <c r="BM47" s="29" t="str">
        <f t="shared" si="41"/>
        <v/>
      </c>
      <c r="BN47" s="29" t="str">
        <f t="shared" si="42"/>
        <v/>
      </c>
      <c r="BO47" s="29" t="str">
        <f t="shared" si="43"/>
        <v/>
      </c>
      <c r="BP47" s="29" t="str">
        <f t="shared" si="44"/>
        <v/>
      </c>
      <c r="BQ47" s="29" t="str">
        <f t="shared" si="45"/>
        <v/>
      </c>
      <c r="BR47" s="29" t="str">
        <f t="shared" si="46"/>
        <v/>
      </c>
      <c r="BS47" s="58"/>
      <c r="BT47" s="58"/>
      <c r="BU47" s="2"/>
      <c r="BV47" s="58"/>
      <c r="BW47" s="58"/>
      <c r="BX47" s="2"/>
      <c r="BY47" s="58"/>
      <c r="BZ47" s="58"/>
      <c r="CA47" s="2"/>
      <c r="CB47" s="58"/>
      <c r="CC47" s="58"/>
      <c r="CD47" s="2"/>
      <c r="CE47" s="58"/>
      <c r="CF47" s="58"/>
      <c r="CG47" s="2"/>
      <c r="CH47" s="29" t="str">
        <f t="shared" si="47"/>
        <v/>
      </c>
      <c r="CI47" s="29" t="str">
        <f t="shared" si="48"/>
        <v/>
      </c>
      <c r="CJ47" s="29" t="str">
        <f t="shared" si="49"/>
        <v/>
      </c>
      <c r="CK47" s="29" t="str">
        <f t="shared" si="50"/>
        <v/>
      </c>
      <c r="CL47" s="29" t="str">
        <f t="shared" si="51"/>
        <v/>
      </c>
      <c r="CM47" s="31" t="str">
        <f t="shared" si="52"/>
        <v/>
      </c>
      <c r="CN47" s="32" t="str">
        <f t="shared" si="53"/>
        <v/>
      </c>
      <c r="CO47" s="35"/>
      <c r="CP47" s="58"/>
      <c r="CQ47" s="45" t="str">
        <f t="shared" si="54"/>
        <v/>
      </c>
      <c r="CR47" s="35"/>
      <c r="CS47" s="58"/>
      <c r="CT47" s="45" t="str">
        <f t="shared" si="55"/>
        <v/>
      </c>
      <c r="CU47" s="7"/>
      <c r="CV47" s="7"/>
      <c r="CW47" s="59"/>
      <c r="CX47" s="7"/>
      <c r="CY47" s="7"/>
      <c r="CZ47" s="7"/>
      <c r="DA47" s="7"/>
    </row>
    <row r="48" spans="1:110" x14ac:dyDescent="0.25">
      <c r="A48" s="8"/>
      <c r="B48" s="8"/>
      <c r="C48" s="8"/>
      <c r="D48" s="8" t="str">
        <f t="shared" si="28"/>
        <v/>
      </c>
      <c r="E48" s="13" t="str">
        <f t="shared" si="29"/>
        <v/>
      </c>
      <c r="F48" s="17" t="str">
        <f t="shared" si="30"/>
        <v/>
      </c>
      <c r="G48" s="13" t="str">
        <f t="shared" si="31"/>
        <v/>
      </c>
      <c r="H48" s="13" t="str">
        <f t="shared" si="32"/>
        <v/>
      </c>
      <c r="I48" s="8" t="str">
        <f t="shared" si="33"/>
        <v/>
      </c>
      <c r="J48" s="13" t="str">
        <f t="shared" si="34"/>
        <v/>
      </c>
      <c r="K48" s="20" t="str">
        <f t="shared" si="35"/>
        <v/>
      </c>
      <c r="L48" s="13" t="str">
        <f t="shared" si="36"/>
        <v/>
      </c>
      <c r="M48" s="8" t="str">
        <f t="shared" si="37"/>
        <v/>
      </c>
      <c r="N48" s="7"/>
      <c r="O48" s="58"/>
      <c r="P48" s="58"/>
      <c r="Q48" s="2"/>
      <c r="R48" s="58"/>
      <c r="S48" s="58"/>
      <c r="T48" s="2"/>
      <c r="U48" s="58"/>
      <c r="V48" s="58"/>
      <c r="W48" s="2"/>
      <c r="X48" s="58"/>
      <c r="Y48" s="58"/>
      <c r="Z48" s="2"/>
      <c r="AA48" s="58"/>
      <c r="AB48" s="58"/>
      <c r="AC48" s="2"/>
      <c r="AD48" s="29" t="str">
        <f t="shared" si="38"/>
        <v/>
      </c>
      <c r="AE48" s="58"/>
      <c r="AF48" s="58"/>
      <c r="AG48" s="2"/>
      <c r="AH48" s="58"/>
      <c r="AI48" s="58"/>
      <c r="AJ48" s="2"/>
      <c r="AK48" s="58"/>
      <c r="AL48" s="58"/>
      <c r="AM48" s="2"/>
      <c r="AN48" s="58"/>
      <c r="AO48" s="58"/>
      <c r="AP48" s="2"/>
      <c r="AQ48" s="58"/>
      <c r="AR48" s="58"/>
      <c r="AS48" s="2"/>
      <c r="AT48" s="58"/>
      <c r="AU48" s="31" t="str">
        <f t="shared" si="39"/>
        <v/>
      </c>
      <c r="AV48" s="32" t="str">
        <f t="shared" si="40"/>
        <v/>
      </c>
      <c r="AW48" s="35"/>
      <c r="AX48" s="58"/>
      <c r="AY48" s="58"/>
      <c r="AZ48" s="2"/>
      <c r="BA48" s="58"/>
      <c r="BB48" s="58"/>
      <c r="BC48" s="2"/>
      <c r="BD48" s="58"/>
      <c r="BE48" s="58"/>
      <c r="BF48" s="2"/>
      <c r="BG48" s="58"/>
      <c r="BH48" s="58"/>
      <c r="BI48" s="2"/>
      <c r="BJ48" s="58"/>
      <c r="BK48" s="58"/>
      <c r="BL48" s="2"/>
      <c r="BM48" s="29" t="str">
        <f t="shared" si="41"/>
        <v/>
      </c>
      <c r="BN48" s="29" t="str">
        <f t="shared" si="42"/>
        <v/>
      </c>
      <c r="BO48" s="29" t="str">
        <f t="shared" si="43"/>
        <v/>
      </c>
      <c r="BP48" s="29" t="str">
        <f t="shared" si="44"/>
        <v/>
      </c>
      <c r="BQ48" s="29" t="str">
        <f t="shared" si="45"/>
        <v/>
      </c>
      <c r="BR48" s="29" t="str">
        <f t="shared" si="46"/>
        <v/>
      </c>
      <c r="BS48" s="58"/>
      <c r="BT48" s="58"/>
      <c r="BU48" s="2"/>
      <c r="BV48" s="58"/>
      <c r="BW48" s="58"/>
      <c r="BX48" s="2"/>
      <c r="BY48" s="58"/>
      <c r="BZ48" s="58"/>
      <c r="CA48" s="2"/>
      <c r="CB48" s="58"/>
      <c r="CC48" s="58"/>
      <c r="CD48" s="2"/>
      <c r="CE48" s="58"/>
      <c r="CF48" s="58"/>
      <c r="CG48" s="2"/>
      <c r="CH48" s="29" t="str">
        <f t="shared" si="47"/>
        <v/>
      </c>
      <c r="CI48" s="29" t="str">
        <f t="shared" si="48"/>
        <v/>
      </c>
      <c r="CJ48" s="29" t="str">
        <f t="shared" si="49"/>
        <v/>
      </c>
      <c r="CK48" s="29" t="str">
        <f t="shared" si="50"/>
        <v/>
      </c>
      <c r="CL48" s="29" t="str">
        <f t="shared" si="51"/>
        <v/>
      </c>
      <c r="CM48" s="31" t="str">
        <f t="shared" si="52"/>
        <v/>
      </c>
      <c r="CN48" s="32" t="str">
        <f t="shared" si="53"/>
        <v/>
      </c>
      <c r="CO48" s="35"/>
      <c r="CP48" s="58"/>
      <c r="CQ48" s="45" t="str">
        <f t="shared" si="54"/>
        <v/>
      </c>
      <c r="CR48" s="35"/>
      <c r="CS48" s="58"/>
      <c r="CT48" s="45" t="str">
        <f t="shared" si="55"/>
        <v/>
      </c>
      <c r="CU48" s="7"/>
      <c r="CV48" s="7"/>
      <c r="CW48" s="59"/>
      <c r="CX48" s="7"/>
      <c r="CY48" s="7"/>
      <c r="CZ48" s="7"/>
      <c r="DA48" s="7"/>
    </row>
    <row r="49" spans="1:105" x14ac:dyDescent="0.25">
      <c r="A49" s="8"/>
      <c r="B49" s="8"/>
      <c r="C49" s="8"/>
      <c r="D49" s="8" t="str">
        <f t="shared" si="28"/>
        <v/>
      </c>
      <c r="E49" s="13" t="str">
        <f t="shared" si="29"/>
        <v/>
      </c>
      <c r="F49" s="17" t="str">
        <f t="shared" si="30"/>
        <v/>
      </c>
      <c r="G49" s="13" t="str">
        <f t="shared" si="31"/>
        <v/>
      </c>
      <c r="H49" s="13" t="str">
        <f t="shared" si="32"/>
        <v/>
      </c>
      <c r="I49" s="8" t="str">
        <f t="shared" si="33"/>
        <v/>
      </c>
      <c r="J49" s="13" t="str">
        <f t="shared" si="34"/>
        <v/>
      </c>
      <c r="K49" s="20" t="str">
        <f t="shared" si="35"/>
        <v/>
      </c>
      <c r="L49" s="13" t="str">
        <f t="shared" si="36"/>
        <v/>
      </c>
      <c r="M49" s="8" t="str">
        <f t="shared" si="37"/>
        <v/>
      </c>
      <c r="N49" s="7"/>
      <c r="O49" s="58"/>
      <c r="P49" s="58"/>
      <c r="Q49" s="2"/>
      <c r="R49" s="58"/>
      <c r="S49" s="58"/>
      <c r="T49" s="2"/>
      <c r="U49" s="58"/>
      <c r="V49" s="58"/>
      <c r="W49" s="2"/>
      <c r="X49" s="58"/>
      <c r="Y49" s="58"/>
      <c r="Z49" s="2"/>
      <c r="AA49" s="58"/>
      <c r="AB49" s="58"/>
      <c r="AC49" s="2"/>
      <c r="AD49" s="29" t="str">
        <f t="shared" si="38"/>
        <v/>
      </c>
      <c r="AE49" s="58"/>
      <c r="AF49" s="58"/>
      <c r="AG49" s="2"/>
      <c r="AH49" s="58"/>
      <c r="AI49" s="58"/>
      <c r="AJ49" s="2"/>
      <c r="AK49" s="58"/>
      <c r="AL49" s="58"/>
      <c r="AM49" s="2"/>
      <c r="AN49" s="58"/>
      <c r="AO49" s="58"/>
      <c r="AP49" s="2"/>
      <c r="AQ49" s="58"/>
      <c r="AR49" s="58"/>
      <c r="AS49" s="2"/>
      <c r="AT49" s="58"/>
      <c r="AU49" s="31" t="str">
        <f t="shared" si="39"/>
        <v/>
      </c>
      <c r="AV49" s="32" t="str">
        <f t="shared" si="40"/>
        <v/>
      </c>
      <c r="AW49" s="35"/>
      <c r="AX49" s="58"/>
      <c r="AY49" s="58"/>
      <c r="AZ49" s="2"/>
      <c r="BA49" s="58"/>
      <c r="BB49" s="58"/>
      <c r="BC49" s="2"/>
      <c r="BD49" s="58"/>
      <c r="BE49" s="58"/>
      <c r="BF49" s="2"/>
      <c r="BG49" s="58"/>
      <c r="BH49" s="58"/>
      <c r="BI49" s="2"/>
      <c r="BJ49" s="58"/>
      <c r="BK49" s="58"/>
      <c r="BL49" s="2"/>
      <c r="BM49" s="29" t="str">
        <f t="shared" si="41"/>
        <v/>
      </c>
      <c r="BN49" s="29" t="str">
        <f t="shared" si="42"/>
        <v/>
      </c>
      <c r="BO49" s="29" t="str">
        <f t="shared" si="43"/>
        <v/>
      </c>
      <c r="BP49" s="29" t="str">
        <f t="shared" si="44"/>
        <v/>
      </c>
      <c r="BQ49" s="29" t="str">
        <f t="shared" si="45"/>
        <v/>
      </c>
      <c r="BR49" s="29" t="str">
        <f t="shared" si="46"/>
        <v/>
      </c>
      <c r="BS49" s="58"/>
      <c r="BT49" s="58"/>
      <c r="BU49" s="2"/>
      <c r="BV49" s="58"/>
      <c r="BW49" s="58"/>
      <c r="BX49" s="2"/>
      <c r="BY49" s="58"/>
      <c r="BZ49" s="58"/>
      <c r="CA49" s="2"/>
      <c r="CB49" s="58"/>
      <c r="CC49" s="58"/>
      <c r="CD49" s="2"/>
      <c r="CE49" s="58"/>
      <c r="CF49" s="58"/>
      <c r="CG49" s="2"/>
      <c r="CH49" s="29" t="str">
        <f t="shared" si="47"/>
        <v/>
      </c>
      <c r="CI49" s="29" t="str">
        <f t="shared" si="48"/>
        <v/>
      </c>
      <c r="CJ49" s="29" t="str">
        <f t="shared" si="49"/>
        <v/>
      </c>
      <c r="CK49" s="29" t="str">
        <f t="shared" si="50"/>
        <v/>
      </c>
      <c r="CL49" s="29" t="str">
        <f t="shared" si="51"/>
        <v/>
      </c>
      <c r="CM49" s="31" t="str">
        <f t="shared" si="52"/>
        <v/>
      </c>
      <c r="CN49" s="32" t="str">
        <f t="shared" si="53"/>
        <v/>
      </c>
      <c r="CO49" s="35"/>
      <c r="CP49" s="58"/>
      <c r="CQ49" s="45" t="str">
        <f t="shared" si="54"/>
        <v/>
      </c>
      <c r="CR49" s="35"/>
      <c r="CS49" s="58"/>
      <c r="CT49" s="45" t="str">
        <f t="shared" si="55"/>
        <v/>
      </c>
      <c r="CU49" s="7"/>
      <c r="CV49" s="7"/>
      <c r="CW49" s="59"/>
      <c r="CX49" s="7"/>
      <c r="CY49" s="7"/>
      <c r="CZ49" s="7"/>
      <c r="DA49" s="7"/>
    </row>
    <row r="50" spans="1:105" x14ac:dyDescent="0.25">
      <c r="A50" s="8"/>
      <c r="B50" s="8"/>
      <c r="C50" s="8"/>
      <c r="D50" s="8" t="str">
        <f t="shared" si="28"/>
        <v/>
      </c>
      <c r="E50" s="13" t="str">
        <f t="shared" si="29"/>
        <v/>
      </c>
      <c r="F50" s="17" t="str">
        <f t="shared" si="30"/>
        <v/>
      </c>
      <c r="G50" s="13" t="str">
        <f t="shared" si="31"/>
        <v/>
      </c>
      <c r="H50" s="13" t="str">
        <f t="shared" si="32"/>
        <v/>
      </c>
      <c r="I50" s="8" t="str">
        <f t="shared" si="33"/>
        <v/>
      </c>
      <c r="J50" s="13" t="str">
        <f t="shared" si="34"/>
        <v/>
      </c>
      <c r="K50" s="20" t="str">
        <f t="shared" si="35"/>
        <v/>
      </c>
      <c r="L50" s="13" t="str">
        <f t="shared" si="36"/>
        <v/>
      </c>
      <c r="M50" s="8" t="str">
        <f t="shared" si="37"/>
        <v/>
      </c>
      <c r="N50" s="7"/>
      <c r="O50" s="58"/>
      <c r="P50" s="58"/>
      <c r="Q50" s="2"/>
      <c r="R50" s="58"/>
      <c r="S50" s="58"/>
      <c r="T50" s="2"/>
      <c r="U50" s="58"/>
      <c r="V50" s="58"/>
      <c r="W50" s="2"/>
      <c r="X50" s="58"/>
      <c r="Y50" s="58"/>
      <c r="Z50" s="2"/>
      <c r="AA50" s="58"/>
      <c r="AB50" s="58"/>
      <c r="AC50" s="2"/>
      <c r="AD50" s="29" t="str">
        <f t="shared" si="38"/>
        <v/>
      </c>
      <c r="AE50" s="58"/>
      <c r="AF50" s="58"/>
      <c r="AG50" s="2"/>
      <c r="AH50" s="58"/>
      <c r="AI50" s="58"/>
      <c r="AJ50" s="2"/>
      <c r="AK50" s="58"/>
      <c r="AL50" s="58"/>
      <c r="AM50" s="2"/>
      <c r="AN50" s="58"/>
      <c r="AO50" s="58"/>
      <c r="AP50" s="2"/>
      <c r="AQ50" s="58"/>
      <c r="AR50" s="58"/>
      <c r="AS50" s="2"/>
      <c r="AT50" s="58"/>
      <c r="AU50" s="31" t="str">
        <f t="shared" si="39"/>
        <v/>
      </c>
      <c r="AV50" s="32" t="str">
        <f t="shared" si="40"/>
        <v/>
      </c>
      <c r="AW50" s="35"/>
      <c r="AX50" s="58"/>
      <c r="AY50" s="58"/>
      <c r="AZ50" s="2"/>
      <c r="BA50" s="58"/>
      <c r="BB50" s="58"/>
      <c r="BC50" s="2"/>
      <c r="BD50" s="58"/>
      <c r="BE50" s="58"/>
      <c r="BF50" s="2"/>
      <c r="BG50" s="58"/>
      <c r="BH50" s="58"/>
      <c r="BI50" s="2"/>
      <c r="BJ50" s="58"/>
      <c r="BK50" s="58"/>
      <c r="BL50" s="2"/>
      <c r="BM50" s="29" t="str">
        <f t="shared" si="41"/>
        <v/>
      </c>
      <c r="BN50" s="29" t="str">
        <f t="shared" si="42"/>
        <v/>
      </c>
      <c r="BO50" s="29" t="str">
        <f t="shared" si="43"/>
        <v/>
      </c>
      <c r="BP50" s="29" t="str">
        <f t="shared" si="44"/>
        <v/>
      </c>
      <c r="BQ50" s="29" t="str">
        <f t="shared" si="45"/>
        <v/>
      </c>
      <c r="BR50" s="29" t="str">
        <f t="shared" si="46"/>
        <v/>
      </c>
      <c r="BS50" s="58"/>
      <c r="BT50" s="58"/>
      <c r="BU50" s="2"/>
      <c r="BV50" s="58"/>
      <c r="BW50" s="58"/>
      <c r="BX50" s="2"/>
      <c r="BY50" s="58"/>
      <c r="BZ50" s="58"/>
      <c r="CA50" s="2"/>
      <c r="CB50" s="58"/>
      <c r="CC50" s="58"/>
      <c r="CD50" s="2"/>
      <c r="CE50" s="58"/>
      <c r="CF50" s="58"/>
      <c r="CG50" s="2"/>
      <c r="CH50" s="29" t="str">
        <f t="shared" si="47"/>
        <v/>
      </c>
      <c r="CI50" s="29" t="str">
        <f t="shared" si="48"/>
        <v/>
      </c>
      <c r="CJ50" s="29" t="str">
        <f t="shared" si="49"/>
        <v/>
      </c>
      <c r="CK50" s="29" t="str">
        <f t="shared" si="50"/>
        <v/>
      </c>
      <c r="CL50" s="29" t="str">
        <f t="shared" si="51"/>
        <v/>
      </c>
      <c r="CM50" s="31" t="str">
        <f t="shared" si="52"/>
        <v/>
      </c>
      <c r="CN50" s="32" t="str">
        <f t="shared" si="53"/>
        <v/>
      </c>
      <c r="CO50" s="35"/>
      <c r="CP50" s="58"/>
      <c r="CQ50" s="45" t="str">
        <f t="shared" si="54"/>
        <v/>
      </c>
      <c r="CR50" s="35"/>
      <c r="CS50" s="58"/>
      <c r="CT50" s="45" t="str">
        <f t="shared" si="55"/>
        <v/>
      </c>
      <c r="CU50" s="7"/>
      <c r="CV50" s="7"/>
      <c r="CW50" s="59"/>
      <c r="CX50" s="7"/>
      <c r="CY50" s="7"/>
      <c r="CZ50" s="7"/>
      <c r="DA50" s="7"/>
    </row>
    <row r="51" spans="1:105" x14ac:dyDescent="0.25">
      <c r="A51" s="8"/>
      <c r="B51" s="8"/>
      <c r="C51" s="8"/>
      <c r="D51" s="8" t="str">
        <f t="shared" si="28"/>
        <v/>
      </c>
      <c r="E51" s="13" t="str">
        <f t="shared" si="29"/>
        <v/>
      </c>
      <c r="F51" s="17" t="str">
        <f t="shared" si="30"/>
        <v/>
      </c>
      <c r="G51" s="13" t="str">
        <f t="shared" si="31"/>
        <v/>
      </c>
      <c r="H51" s="13" t="str">
        <f t="shared" si="32"/>
        <v/>
      </c>
      <c r="I51" s="8" t="str">
        <f t="shared" si="33"/>
        <v/>
      </c>
      <c r="J51" s="13" t="str">
        <f t="shared" si="34"/>
        <v/>
      </c>
      <c r="K51" s="20" t="str">
        <f t="shared" si="35"/>
        <v/>
      </c>
      <c r="L51" s="13" t="str">
        <f t="shared" si="36"/>
        <v/>
      </c>
      <c r="M51" s="8" t="str">
        <f t="shared" si="37"/>
        <v/>
      </c>
      <c r="N51" s="7"/>
      <c r="O51" s="58"/>
      <c r="P51" s="58"/>
      <c r="Q51" s="2"/>
      <c r="R51" s="58"/>
      <c r="S51" s="58"/>
      <c r="T51" s="2"/>
      <c r="U51" s="58"/>
      <c r="V51" s="58"/>
      <c r="W51" s="2"/>
      <c r="X51" s="58"/>
      <c r="Y51" s="58"/>
      <c r="Z51" s="2"/>
      <c r="AA51" s="58"/>
      <c r="AB51" s="58"/>
      <c r="AC51" s="2"/>
      <c r="AD51" s="29" t="str">
        <f t="shared" si="38"/>
        <v/>
      </c>
      <c r="AE51" s="58"/>
      <c r="AF51" s="58"/>
      <c r="AG51" s="2"/>
      <c r="AH51" s="58"/>
      <c r="AI51" s="58"/>
      <c r="AJ51" s="2"/>
      <c r="AK51" s="58"/>
      <c r="AL51" s="58"/>
      <c r="AM51" s="2"/>
      <c r="AN51" s="58"/>
      <c r="AO51" s="58"/>
      <c r="AP51" s="2"/>
      <c r="AQ51" s="58"/>
      <c r="AR51" s="58"/>
      <c r="AS51" s="2"/>
      <c r="AT51" s="58"/>
      <c r="AU51" s="31" t="str">
        <f t="shared" si="39"/>
        <v/>
      </c>
      <c r="AV51" s="32" t="str">
        <f t="shared" si="40"/>
        <v/>
      </c>
      <c r="AW51" s="35"/>
      <c r="AX51" s="58"/>
      <c r="AY51" s="58"/>
      <c r="AZ51" s="2"/>
      <c r="BA51" s="58"/>
      <c r="BB51" s="58"/>
      <c r="BC51" s="2"/>
      <c r="BD51" s="58"/>
      <c r="BE51" s="58"/>
      <c r="BF51" s="2"/>
      <c r="BG51" s="58"/>
      <c r="BH51" s="58"/>
      <c r="BI51" s="2"/>
      <c r="BJ51" s="58"/>
      <c r="BK51" s="58"/>
      <c r="BL51" s="2"/>
      <c r="BM51" s="29" t="str">
        <f t="shared" si="41"/>
        <v/>
      </c>
      <c r="BN51" s="29" t="str">
        <f t="shared" si="42"/>
        <v/>
      </c>
      <c r="BO51" s="29" t="str">
        <f t="shared" si="43"/>
        <v/>
      </c>
      <c r="BP51" s="29" t="str">
        <f t="shared" si="44"/>
        <v/>
      </c>
      <c r="BQ51" s="29" t="str">
        <f t="shared" si="45"/>
        <v/>
      </c>
      <c r="BR51" s="29" t="str">
        <f t="shared" si="46"/>
        <v/>
      </c>
      <c r="BS51" s="58"/>
      <c r="BT51" s="58"/>
      <c r="BU51" s="2"/>
      <c r="BV51" s="58"/>
      <c r="BW51" s="58"/>
      <c r="BX51" s="2"/>
      <c r="BY51" s="58"/>
      <c r="BZ51" s="58"/>
      <c r="CA51" s="2"/>
      <c r="CB51" s="58"/>
      <c r="CC51" s="58"/>
      <c r="CD51" s="2"/>
      <c r="CE51" s="58"/>
      <c r="CF51" s="58"/>
      <c r="CG51" s="2"/>
      <c r="CH51" s="29" t="str">
        <f t="shared" si="47"/>
        <v/>
      </c>
      <c r="CI51" s="29" t="str">
        <f t="shared" si="48"/>
        <v/>
      </c>
      <c r="CJ51" s="29" t="str">
        <f t="shared" si="49"/>
        <v/>
      </c>
      <c r="CK51" s="29" t="str">
        <f t="shared" si="50"/>
        <v/>
      </c>
      <c r="CL51" s="29" t="str">
        <f t="shared" si="51"/>
        <v/>
      </c>
      <c r="CM51" s="31" t="str">
        <f t="shared" si="52"/>
        <v/>
      </c>
      <c r="CN51" s="32" t="str">
        <f t="shared" si="53"/>
        <v/>
      </c>
      <c r="CO51" s="35"/>
      <c r="CP51" s="58"/>
      <c r="CQ51" s="45" t="str">
        <f t="shared" si="54"/>
        <v/>
      </c>
      <c r="CR51" s="35"/>
      <c r="CS51" s="58"/>
      <c r="CT51" s="45" t="str">
        <f t="shared" si="55"/>
        <v/>
      </c>
      <c r="CU51" s="7"/>
      <c r="CV51" s="7"/>
      <c r="CW51" s="59"/>
      <c r="CX51" s="7"/>
      <c r="CY51" s="7"/>
      <c r="CZ51" s="7"/>
      <c r="DA51" s="7"/>
    </row>
    <row r="52" spans="1:105" x14ac:dyDescent="0.25">
      <c r="A52" s="8"/>
      <c r="B52" s="8"/>
      <c r="C52" s="8"/>
      <c r="D52" s="8" t="str">
        <f t="shared" si="28"/>
        <v/>
      </c>
      <c r="E52" s="13" t="str">
        <f t="shared" si="29"/>
        <v/>
      </c>
      <c r="F52" s="17" t="str">
        <f t="shared" si="30"/>
        <v/>
      </c>
      <c r="G52" s="13" t="str">
        <f t="shared" si="31"/>
        <v/>
      </c>
      <c r="H52" s="13" t="str">
        <f t="shared" si="32"/>
        <v/>
      </c>
      <c r="I52" s="8" t="str">
        <f t="shared" si="33"/>
        <v/>
      </c>
      <c r="J52" s="13" t="str">
        <f t="shared" si="34"/>
        <v/>
      </c>
      <c r="K52" s="20" t="str">
        <f t="shared" si="35"/>
        <v/>
      </c>
      <c r="L52" s="13" t="str">
        <f t="shared" si="36"/>
        <v/>
      </c>
      <c r="M52" s="8" t="str">
        <f t="shared" si="37"/>
        <v/>
      </c>
      <c r="N52" s="7"/>
      <c r="O52" s="58"/>
      <c r="P52" s="58"/>
      <c r="Q52" s="2"/>
      <c r="R52" s="58"/>
      <c r="S52" s="58"/>
      <c r="T52" s="2"/>
      <c r="U52" s="58"/>
      <c r="V52" s="58"/>
      <c r="W52" s="2"/>
      <c r="X52" s="58"/>
      <c r="Y52" s="58"/>
      <c r="Z52" s="2"/>
      <c r="AA52" s="58"/>
      <c r="AB52" s="58"/>
      <c r="AC52" s="2"/>
      <c r="AD52" s="29" t="str">
        <f t="shared" si="38"/>
        <v/>
      </c>
      <c r="AE52" s="58"/>
      <c r="AF52" s="58"/>
      <c r="AG52" s="2"/>
      <c r="AH52" s="58"/>
      <c r="AI52" s="58"/>
      <c r="AJ52" s="2"/>
      <c r="AK52" s="58"/>
      <c r="AL52" s="58"/>
      <c r="AM52" s="2"/>
      <c r="AN52" s="58"/>
      <c r="AO52" s="58"/>
      <c r="AP52" s="2"/>
      <c r="AQ52" s="58"/>
      <c r="AR52" s="58"/>
      <c r="AS52" s="2"/>
      <c r="AT52" s="58"/>
      <c r="AU52" s="31" t="str">
        <f t="shared" si="39"/>
        <v/>
      </c>
      <c r="AV52" s="32" t="str">
        <f t="shared" si="40"/>
        <v/>
      </c>
      <c r="AW52" s="35"/>
      <c r="AX52" s="58"/>
      <c r="AY52" s="58"/>
      <c r="AZ52" s="2"/>
      <c r="BA52" s="58"/>
      <c r="BB52" s="58"/>
      <c r="BC52" s="2"/>
      <c r="BD52" s="58"/>
      <c r="BE52" s="58"/>
      <c r="BF52" s="2"/>
      <c r="BG52" s="58"/>
      <c r="BH52" s="58"/>
      <c r="BI52" s="2"/>
      <c r="BJ52" s="58"/>
      <c r="BK52" s="58"/>
      <c r="BL52" s="2"/>
      <c r="BM52" s="29" t="str">
        <f t="shared" si="41"/>
        <v/>
      </c>
      <c r="BN52" s="29" t="str">
        <f t="shared" si="42"/>
        <v/>
      </c>
      <c r="BO52" s="29" t="str">
        <f t="shared" si="43"/>
        <v/>
      </c>
      <c r="BP52" s="29" t="str">
        <f t="shared" si="44"/>
        <v/>
      </c>
      <c r="BQ52" s="29" t="str">
        <f t="shared" si="45"/>
        <v/>
      </c>
      <c r="BR52" s="29" t="str">
        <f t="shared" si="46"/>
        <v/>
      </c>
      <c r="BS52" s="58"/>
      <c r="BT52" s="58"/>
      <c r="BU52" s="2"/>
      <c r="BV52" s="58"/>
      <c r="BW52" s="58"/>
      <c r="BX52" s="2"/>
      <c r="BY52" s="58"/>
      <c r="BZ52" s="58"/>
      <c r="CA52" s="2"/>
      <c r="CB52" s="58"/>
      <c r="CC52" s="58"/>
      <c r="CD52" s="2"/>
      <c r="CE52" s="58"/>
      <c r="CF52" s="58"/>
      <c r="CG52" s="2"/>
      <c r="CH52" s="29" t="str">
        <f t="shared" si="47"/>
        <v/>
      </c>
      <c r="CI52" s="29" t="str">
        <f t="shared" si="48"/>
        <v/>
      </c>
      <c r="CJ52" s="29" t="str">
        <f t="shared" si="49"/>
        <v/>
      </c>
      <c r="CK52" s="29" t="str">
        <f t="shared" si="50"/>
        <v/>
      </c>
      <c r="CL52" s="29" t="str">
        <f t="shared" si="51"/>
        <v/>
      </c>
      <c r="CM52" s="31" t="str">
        <f t="shared" si="52"/>
        <v/>
      </c>
      <c r="CN52" s="32" t="str">
        <f t="shared" si="53"/>
        <v/>
      </c>
      <c r="CO52" s="35"/>
      <c r="CP52" s="58"/>
      <c r="CQ52" s="45" t="str">
        <f t="shared" si="54"/>
        <v/>
      </c>
      <c r="CR52" s="35"/>
      <c r="CS52" s="58"/>
      <c r="CT52" s="45" t="str">
        <f t="shared" si="55"/>
        <v/>
      </c>
      <c r="CU52" s="7"/>
      <c r="CV52" s="7"/>
      <c r="CW52" s="59"/>
      <c r="CX52" s="7"/>
      <c r="CY52" s="7"/>
      <c r="CZ52" s="7"/>
      <c r="DA52" s="7"/>
    </row>
    <row r="53" spans="1:105" x14ac:dyDescent="0.25">
      <c r="A53" s="8"/>
      <c r="B53" s="8"/>
      <c r="C53" s="8"/>
      <c r="D53" s="8" t="str">
        <f t="shared" si="28"/>
        <v/>
      </c>
      <c r="E53" s="13" t="str">
        <f t="shared" si="29"/>
        <v/>
      </c>
      <c r="F53" s="17" t="str">
        <f t="shared" si="30"/>
        <v/>
      </c>
      <c r="G53" s="13" t="str">
        <f t="shared" si="31"/>
        <v/>
      </c>
      <c r="H53" s="13" t="str">
        <f t="shared" si="32"/>
        <v/>
      </c>
      <c r="I53" s="8" t="str">
        <f t="shared" si="33"/>
        <v/>
      </c>
      <c r="J53" s="13" t="str">
        <f t="shared" si="34"/>
        <v/>
      </c>
      <c r="K53" s="20" t="str">
        <f t="shared" si="35"/>
        <v/>
      </c>
      <c r="L53" s="13" t="str">
        <f t="shared" si="36"/>
        <v/>
      </c>
      <c r="M53" s="8" t="str">
        <f t="shared" si="37"/>
        <v/>
      </c>
      <c r="N53" s="7"/>
      <c r="O53" s="58"/>
      <c r="P53" s="58"/>
      <c r="Q53" s="2"/>
      <c r="R53" s="58"/>
      <c r="S53" s="58"/>
      <c r="T53" s="2"/>
      <c r="U53" s="58"/>
      <c r="V53" s="58"/>
      <c r="W53" s="2"/>
      <c r="X53" s="58"/>
      <c r="Y53" s="58"/>
      <c r="Z53" s="2"/>
      <c r="AA53" s="58"/>
      <c r="AB53" s="58"/>
      <c r="AC53" s="2"/>
      <c r="AD53" s="29" t="str">
        <f t="shared" si="38"/>
        <v/>
      </c>
      <c r="AE53" s="58"/>
      <c r="AF53" s="58"/>
      <c r="AG53" s="2"/>
      <c r="AH53" s="58"/>
      <c r="AI53" s="58"/>
      <c r="AJ53" s="2"/>
      <c r="AK53" s="58"/>
      <c r="AL53" s="58"/>
      <c r="AM53" s="2"/>
      <c r="AN53" s="58"/>
      <c r="AO53" s="58"/>
      <c r="AP53" s="2"/>
      <c r="AQ53" s="58"/>
      <c r="AR53" s="58"/>
      <c r="AS53" s="2"/>
      <c r="AT53" s="58"/>
      <c r="AU53" s="31" t="str">
        <f t="shared" si="39"/>
        <v/>
      </c>
      <c r="AV53" s="32" t="str">
        <f t="shared" si="40"/>
        <v/>
      </c>
      <c r="AW53" s="35"/>
      <c r="AX53" s="58"/>
      <c r="AY53" s="58"/>
      <c r="AZ53" s="2"/>
      <c r="BA53" s="58"/>
      <c r="BB53" s="58"/>
      <c r="BC53" s="2"/>
      <c r="BD53" s="58"/>
      <c r="BE53" s="58"/>
      <c r="BF53" s="2"/>
      <c r="BG53" s="58"/>
      <c r="BH53" s="58"/>
      <c r="BI53" s="2"/>
      <c r="BJ53" s="58"/>
      <c r="BK53" s="58"/>
      <c r="BL53" s="2"/>
      <c r="BM53" s="29" t="str">
        <f t="shared" si="41"/>
        <v/>
      </c>
      <c r="BN53" s="29" t="str">
        <f t="shared" si="42"/>
        <v/>
      </c>
      <c r="BO53" s="29" t="str">
        <f t="shared" si="43"/>
        <v/>
      </c>
      <c r="BP53" s="29" t="str">
        <f t="shared" si="44"/>
        <v/>
      </c>
      <c r="BQ53" s="29" t="str">
        <f t="shared" si="45"/>
        <v/>
      </c>
      <c r="BR53" s="29" t="str">
        <f t="shared" si="46"/>
        <v/>
      </c>
      <c r="BS53" s="58"/>
      <c r="BT53" s="58"/>
      <c r="BU53" s="2"/>
      <c r="BV53" s="58"/>
      <c r="BW53" s="58"/>
      <c r="BX53" s="2"/>
      <c r="BY53" s="58"/>
      <c r="BZ53" s="58"/>
      <c r="CA53" s="2"/>
      <c r="CB53" s="58"/>
      <c r="CC53" s="58"/>
      <c r="CD53" s="2"/>
      <c r="CE53" s="58"/>
      <c r="CF53" s="58"/>
      <c r="CG53" s="2"/>
      <c r="CH53" s="29" t="str">
        <f t="shared" si="47"/>
        <v/>
      </c>
      <c r="CI53" s="29" t="str">
        <f t="shared" si="48"/>
        <v/>
      </c>
      <c r="CJ53" s="29" t="str">
        <f t="shared" si="49"/>
        <v/>
      </c>
      <c r="CK53" s="29" t="str">
        <f t="shared" si="50"/>
        <v/>
      </c>
      <c r="CL53" s="29" t="str">
        <f t="shared" si="51"/>
        <v/>
      </c>
      <c r="CM53" s="31" t="str">
        <f t="shared" si="52"/>
        <v/>
      </c>
      <c r="CN53" s="32" t="str">
        <f t="shared" si="53"/>
        <v/>
      </c>
      <c r="CO53" s="35"/>
      <c r="CP53" s="58"/>
      <c r="CQ53" s="45" t="str">
        <f t="shared" si="54"/>
        <v/>
      </c>
      <c r="CR53" s="35"/>
      <c r="CS53" s="58"/>
      <c r="CT53" s="45" t="str">
        <f t="shared" si="55"/>
        <v/>
      </c>
      <c r="CU53" s="7"/>
      <c r="CV53" s="7"/>
      <c r="CW53" s="59"/>
      <c r="CX53" s="7"/>
      <c r="CY53" s="7"/>
      <c r="CZ53" s="7"/>
      <c r="DA53" s="7"/>
    </row>
    <row r="54" spans="1:105" x14ac:dyDescent="0.25">
      <c r="A54" s="8"/>
      <c r="B54" s="8"/>
      <c r="C54" s="8"/>
      <c r="D54" s="8" t="str">
        <f t="shared" si="28"/>
        <v/>
      </c>
      <c r="E54" s="13" t="str">
        <f t="shared" si="29"/>
        <v/>
      </c>
      <c r="F54" s="17" t="str">
        <f t="shared" si="30"/>
        <v/>
      </c>
      <c r="G54" s="13" t="str">
        <f t="shared" si="31"/>
        <v/>
      </c>
      <c r="H54" s="13" t="str">
        <f t="shared" si="32"/>
        <v/>
      </c>
      <c r="I54" s="8" t="str">
        <f t="shared" si="33"/>
        <v/>
      </c>
      <c r="J54" s="13" t="str">
        <f t="shared" si="34"/>
        <v/>
      </c>
      <c r="K54" s="20" t="str">
        <f t="shared" si="35"/>
        <v/>
      </c>
      <c r="L54" s="13" t="str">
        <f t="shared" si="36"/>
        <v/>
      </c>
      <c r="M54" s="8" t="str">
        <f t="shared" si="37"/>
        <v/>
      </c>
      <c r="N54" s="7"/>
      <c r="O54" s="58"/>
      <c r="P54" s="58"/>
      <c r="Q54" s="2"/>
      <c r="R54" s="58"/>
      <c r="S54" s="58"/>
      <c r="T54" s="2"/>
      <c r="U54" s="58"/>
      <c r="V54" s="58"/>
      <c r="W54" s="2"/>
      <c r="X54" s="58"/>
      <c r="Y54" s="58"/>
      <c r="Z54" s="2"/>
      <c r="AA54" s="58"/>
      <c r="AB54" s="58"/>
      <c r="AC54" s="2"/>
      <c r="AD54" s="29" t="str">
        <f t="shared" si="38"/>
        <v/>
      </c>
      <c r="AE54" s="58"/>
      <c r="AF54" s="58"/>
      <c r="AG54" s="2"/>
      <c r="AH54" s="58"/>
      <c r="AI54" s="58"/>
      <c r="AJ54" s="2"/>
      <c r="AK54" s="58"/>
      <c r="AL54" s="58"/>
      <c r="AM54" s="2"/>
      <c r="AN54" s="58"/>
      <c r="AO54" s="58"/>
      <c r="AP54" s="2"/>
      <c r="AQ54" s="58"/>
      <c r="AR54" s="58"/>
      <c r="AS54" s="2"/>
      <c r="AT54" s="58"/>
      <c r="AU54" s="31" t="str">
        <f t="shared" si="39"/>
        <v/>
      </c>
      <c r="AV54" s="32" t="str">
        <f t="shared" si="40"/>
        <v/>
      </c>
      <c r="AW54" s="35"/>
      <c r="AX54" s="58"/>
      <c r="AY54" s="58"/>
      <c r="AZ54" s="2"/>
      <c r="BA54" s="58"/>
      <c r="BB54" s="58"/>
      <c r="BC54" s="2"/>
      <c r="BD54" s="58"/>
      <c r="BE54" s="58"/>
      <c r="BF54" s="2"/>
      <c r="BG54" s="58"/>
      <c r="BH54" s="58"/>
      <c r="BI54" s="2"/>
      <c r="BJ54" s="58"/>
      <c r="BK54" s="58"/>
      <c r="BL54" s="2"/>
      <c r="BM54" s="29" t="str">
        <f t="shared" si="41"/>
        <v/>
      </c>
      <c r="BN54" s="29" t="str">
        <f t="shared" si="42"/>
        <v/>
      </c>
      <c r="BO54" s="29" t="str">
        <f t="shared" si="43"/>
        <v/>
      </c>
      <c r="BP54" s="29" t="str">
        <f t="shared" si="44"/>
        <v/>
      </c>
      <c r="BQ54" s="29" t="str">
        <f t="shared" si="45"/>
        <v/>
      </c>
      <c r="BR54" s="29" t="str">
        <f t="shared" si="46"/>
        <v/>
      </c>
      <c r="BS54" s="58"/>
      <c r="BT54" s="58"/>
      <c r="BU54" s="2"/>
      <c r="BV54" s="58"/>
      <c r="BW54" s="58"/>
      <c r="BX54" s="2"/>
      <c r="BY54" s="58"/>
      <c r="BZ54" s="58"/>
      <c r="CA54" s="2"/>
      <c r="CB54" s="58"/>
      <c r="CC54" s="58"/>
      <c r="CD54" s="2"/>
      <c r="CE54" s="58"/>
      <c r="CF54" s="58"/>
      <c r="CG54" s="2"/>
      <c r="CH54" s="29" t="str">
        <f t="shared" si="47"/>
        <v/>
      </c>
      <c r="CI54" s="29" t="str">
        <f t="shared" si="48"/>
        <v/>
      </c>
      <c r="CJ54" s="29" t="str">
        <f t="shared" si="49"/>
        <v/>
      </c>
      <c r="CK54" s="29" t="str">
        <f t="shared" si="50"/>
        <v/>
      </c>
      <c r="CL54" s="29" t="str">
        <f t="shared" si="51"/>
        <v/>
      </c>
      <c r="CM54" s="31" t="str">
        <f t="shared" si="52"/>
        <v/>
      </c>
      <c r="CN54" s="32" t="str">
        <f t="shared" si="53"/>
        <v/>
      </c>
      <c r="CO54" s="35"/>
      <c r="CP54" s="58"/>
      <c r="CQ54" s="45" t="str">
        <f t="shared" si="54"/>
        <v/>
      </c>
      <c r="CR54" s="35"/>
      <c r="CS54" s="58"/>
      <c r="CT54" s="45" t="str">
        <f t="shared" si="55"/>
        <v/>
      </c>
      <c r="CU54" s="7"/>
      <c r="CV54" s="7"/>
      <c r="CW54" s="59"/>
      <c r="CX54" s="7"/>
      <c r="CY54" s="7"/>
      <c r="CZ54" s="7"/>
      <c r="DA54" s="7"/>
    </row>
    <row r="55" spans="1:105" x14ac:dyDescent="0.25">
      <c r="A55" s="8"/>
      <c r="B55" s="8"/>
      <c r="C55" s="8"/>
      <c r="D55" s="8" t="str">
        <f t="shared" si="28"/>
        <v/>
      </c>
      <c r="E55" s="13" t="str">
        <f t="shared" si="29"/>
        <v/>
      </c>
      <c r="F55" s="17" t="str">
        <f t="shared" si="30"/>
        <v/>
      </c>
      <c r="G55" s="13" t="str">
        <f t="shared" si="31"/>
        <v/>
      </c>
      <c r="H55" s="13" t="str">
        <f t="shared" si="32"/>
        <v/>
      </c>
      <c r="I55" s="8" t="str">
        <f t="shared" si="33"/>
        <v/>
      </c>
      <c r="J55" s="13" t="str">
        <f t="shared" si="34"/>
        <v/>
      </c>
      <c r="K55" s="20" t="str">
        <f t="shared" si="35"/>
        <v/>
      </c>
      <c r="L55" s="13" t="str">
        <f t="shared" si="36"/>
        <v/>
      </c>
      <c r="M55" s="8" t="str">
        <f t="shared" si="37"/>
        <v/>
      </c>
      <c r="N55" s="7"/>
      <c r="O55" s="58"/>
      <c r="P55" s="58"/>
      <c r="Q55" s="2"/>
      <c r="R55" s="58"/>
      <c r="S55" s="58"/>
      <c r="T55" s="2"/>
      <c r="U55" s="58"/>
      <c r="V55" s="58"/>
      <c r="W55" s="2"/>
      <c r="X55" s="58"/>
      <c r="Y55" s="58"/>
      <c r="Z55" s="2"/>
      <c r="AA55" s="58"/>
      <c r="AB55" s="58"/>
      <c r="AC55" s="2"/>
      <c r="AD55" s="29" t="str">
        <f t="shared" si="38"/>
        <v/>
      </c>
      <c r="AE55" s="58"/>
      <c r="AF55" s="58"/>
      <c r="AG55" s="2"/>
      <c r="AH55" s="58"/>
      <c r="AI55" s="58"/>
      <c r="AJ55" s="2"/>
      <c r="AK55" s="58"/>
      <c r="AL55" s="58"/>
      <c r="AM55" s="2"/>
      <c r="AN55" s="58"/>
      <c r="AO55" s="58"/>
      <c r="AP55" s="2"/>
      <c r="AQ55" s="58"/>
      <c r="AR55" s="58"/>
      <c r="AS55" s="2"/>
      <c r="AT55" s="58"/>
      <c r="AU55" s="31" t="str">
        <f t="shared" si="39"/>
        <v/>
      </c>
      <c r="AV55" s="32" t="str">
        <f t="shared" si="40"/>
        <v/>
      </c>
      <c r="AW55" s="35"/>
      <c r="AX55" s="58"/>
      <c r="AY55" s="58"/>
      <c r="AZ55" s="2"/>
      <c r="BA55" s="58"/>
      <c r="BB55" s="58"/>
      <c r="BC55" s="2"/>
      <c r="BD55" s="58"/>
      <c r="BE55" s="58"/>
      <c r="BF55" s="2"/>
      <c r="BG55" s="58"/>
      <c r="BH55" s="58"/>
      <c r="BI55" s="2"/>
      <c r="BJ55" s="58"/>
      <c r="BK55" s="58"/>
      <c r="BL55" s="2"/>
      <c r="BM55" s="29" t="str">
        <f t="shared" si="41"/>
        <v/>
      </c>
      <c r="BN55" s="29" t="str">
        <f t="shared" si="42"/>
        <v/>
      </c>
      <c r="BO55" s="29" t="str">
        <f t="shared" si="43"/>
        <v/>
      </c>
      <c r="BP55" s="29" t="str">
        <f t="shared" si="44"/>
        <v/>
      </c>
      <c r="BQ55" s="29" t="str">
        <f t="shared" si="45"/>
        <v/>
      </c>
      <c r="BR55" s="29" t="str">
        <f t="shared" si="46"/>
        <v/>
      </c>
      <c r="BS55" s="58"/>
      <c r="BT55" s="58"/>
      <c r="BU55" s="2"/>
      <c r="BV55" s="58"/>
      <c r="BW55" s="58"/>
      <c r="BX55" s="2"/>
      <c r="BY55" s="58"/>
      <c r="BZ55" s="58"/>
      <c r="CA55" s="2"/>
      <c r="CB55" s="58"/>
      <c r="CC55" s="58"/>
      <c r="CD55" s="2"/>
      <c r="CE55" s="58"/>
      <c r="CF55" s="58"/>
      <c r="CG55" s="2"/>
      <c r="CH55" s="29" t="str">
        <f t="shared" si="47"/>
        <v/>
      </c>
      <c r="CI55" s="29" t="str">
        <f t="shared" si="48"/>
        <v/>
      </c>
      <c r="CJ55" s="29" t="str">
        <f t="shared" si="49"/>
        <v/>
      </c>
      <c r="CK55" s="29" t="str">
        <f t="shared" si="50"/>
        <v/>
      </c>
      <c r="CL55" s="29" t="str">
        <f t="shared" si="51"/>
        <v/>
      </c>
      <c r="CM55" s="31" t="str">
        <f t="shared" si="52"/>
        <v/>
      </c>
      <c r="CN55" s="32" t="str">
        <f t="shared" si="53"/>
        <v/>
      </c>
      <c r="CO55" s="35"/>
      <c r="CP55" s="58"/>
      <c r="CQ55" s="45" t="str">
        <f t="shared" si="54"/>
        <v/>
      </c>
      <c r="CR55" s="35"/>
      <c r="CS55" s="58"/>
      <c r="CT55" s="45" t="str">
        <f t="shared" si="55"/>
        <v/>
      </c>
      <c r="CU55" s="7"/>
      <c r="CV55" s="7"/>
      <c r="CW55" s="59"/>
      <c r="CX55" s="7"/>
      <c r="CY55" s="7"/>
      <c r="CZ55" s="7"/>
      <c r="DA55" s="7"/>
    </row>
    <row r="56" spans="1:105" x14ac:dyDescent="0.25">
      <c r="A56" s="8"/>
      <c r="B56" s="8"/>
      <c r="C56" s="8"/>
      <c r="D56" s="8" t="str">
        <f t="shared" si="28"/>
        <v/>
      </c>
      <c r="E56" s="13" t="str">
        <f t="shared" si="29"/>
        <v/>
      </c>
      <c r="F56" s="17" t="str">
        <f t="shared" si="30"/>
        <v/>
      </c>
      <c r="G56" s="13" t="str">
        <f t="shared" si="31"/>
        <v/>
      </c>
      <c r="H56" s="13" t="str">
        <f t="shared" si="32"/>
        <v/>
      </c>
      <c r="I56" s="8" t="str">
        <f t="shared" si="33"/>
        <v/>
      </c>
      <c r="J56" s="13" t="str">
        <f t="shared" si="34"/>
        <v/>
      </c>
      <c r="K56" s="20" t="str">
        <f t="shared" si="35"/>
        <v/>
      </c>
      <c r="L56" s="13" t="str">
        <f t="shared" si="36"/>
        <v/>
      </c>
      <c r="M56" s="8" t="str">
        <f t="shared" si="37"/>
        <v/>
      </c>
      <c r="N56" s="7"/>
      <c r="O56" s="58"/>
      <c r="P56" s="58"/>
      <c r="Q56" s="2"/>
      <c r="R56" s="58"/>
      <c r="S56" s="58"/>
      <c r="T56" s="2"/>
      <c r="U56" s="58"/>
      <c r="V56" s="58"/>
      <c r="W56" s="2"/>
      <c r="X56" s="58"/>
      <c r="Y56" s="58"/>
      <c r="Z56" s="2"/>
      <c r="AA56" s="58"/>
      <c r="AB56" s="58"/>
      <c r="AC56" s="2"/>
      <c r="AD56" s="29" t="str">
        <f t="shared" si="38"/>
        <v/>
      </c>
      <c r="AE56" s="58"/>
      <c r="AF56" s="58"/>
      <c r="AG56" s="2"/>
      <c r="AH56" s="58"/>
      <c r="AI56" s="58"/>
      <c r="AJ56" s="2"/>
      <c r="AK56" s="58"/>
      <c r="AL56" s="58"/>
      <c r="AM56" s="2"/>
      <c r="AN56" s="58"/>
      <c r="AO56" s="58"/>
      <c r="AP56" s="2"/>
      <c r="AQ56" s="58"/>
      <c r="AR56" s="58"/>
      <c r="AS56" s="2"/>
      <c r="AT56" s="58"/>
      <c r="AU56" s="31" t="str">
        <f t="shared" si="39"/>
        <v/>
      </c>
      <c r="AV56" s="32" t="str">
        <f t="shared" si="40"/>
        <v/>
      </c>
      <c r="AW56" s="35"/>
      <c r="AX56" s="58"/>
      <c r="AY56" s="58"/>
      <c r="AZ56" s="2"/>
      <c r="BA56" s="58"/>
      <c r="BB56" s="58"/>
      <c r="BC56" s="2"/>
      <c r="BD56" s="58"/>
      <c r="BE56" s="58"/>
      <c r="BF56" s="2"/>
      <c r="BG56" s="58"/>
      <c r="BH56" s="58"/>
      <c r="BI56" s="2"/>
      <c r="BJ56" s="58"/>
      <c r="BK56" s="58"/>
      <c r="BL56" s="2"/>
      <c r="BM56" s="29" t="str">
        <f t="shared" si="41"/>
        <v/>
      </c>
      <c r="BN56" s="29" t="str">
        <f t="shared" si="42"/>
        <v/>
      </c>
      <c r="BO56" s="29" t="str">
        <f t="shared" si="43"/>
        <v/>
      </c>
      <c r="BP56" s="29" t="str">
        <f t="shared" si="44"/>
        <v/>
      </c>
      <c r="BQ56" s="29" t="str">
        <f t="shared" si="45"/>
        <v/>
      </c>
      <c r="BR56" s="29" t="str">
        <f t="shared" si="46"/>
        <v/>
      </c>
      <c r="BS56" s="58"/>
      <c r="BT56" s="58"/>
      <c r="BU56" s="2"/>
      <c r="BV56" s="58"/>
      <c r="BW56" s="58"/>
      <c r="BX56" s="2"/>
      <c r="BY56" s="58"/>
      <c r="BZ56" s="58"/>
      <c r="CA56" s="2"/>
      <c r="CB56" s="58"/>
      <c r="CC56" s="58"/>
      <c r="CD56" s="2"/>
      <c r="CE56" s="58"/>
      <c r="CF56" s="58"/>
      <c r="CG56" s="2"/>
      <c r="CH56" s="29" t="str">
        <f t="shared" si="47"/>
        <v/>
      </c>
      <c r="CI56" s="29" t="str">
        <f t="shared" si="48"/>
        <v/>
      </c>
      <c r="CJ56" s="29" t="str">
        <f t="shared" si="49"/>
        <v/>
      </c>
      <c r="CK56" s="29" t="str">
        <f t="shared" si="50"/>
        <v/>
      </c>
      <c r="CL56" s="29" t="str">
        <f t="shared" si="51"/>
        <v/>
      </c>
      <c r="CM56" s="31" t="str">
        <f t="shared" si="52"/>
        <v/>
      </c>
      <c r="CN56" s="32" t="str">
        <f t="shared" si="53"/>
        <v/>
      </c>
      <c r="CO56" s="35"/>
      <c r="CP56" s="58"/>
      <c r="CQ56" s="45" t="str">
        <f t="shared" si="54"/>
        <v/>
      </c>
      <c r="CR56" s="35"/>
      <c r="CS56" s="58"/>
      <c r="CT56" s="45" t="str">
        <f t="shared" si="55"/>
        <v/>
      </c>
      <c r="CU56" s="7"/>
      <c r="CV56" s="7"/>
      <c r="CW56" s="59"/>
      <c r="CX56" s="7"/>
      <c r="CY56" s="7"/>
      <c r="CZ56" s="7"/>
      <c r="DA56" s="7"/>
    </row>
    <row r="57" spans="1:105" x14ac:dyDescent="0.25">
      <c r="A57" s="8"/>
      <c r="B57" s="8"/>
      <c r="C57" s="8"/>
      <c r="D57" s="8" t="str">
        <f t="shared" si="28"/>
        <v/>
      </c>
      <c r="E57" s="13" t="str">
        <f t="shared" si="29"/>
        <v/>
      </c>
      <c r="F57" s="17" t="str">
        <f t="shared" si="30"/>
        <v/>
      </c>
      <c r="G57" s="13" t="str">
        <f t="shared" si="31"/>
        <v/>
      </c>
      <c r="H57" s="13" t="str">
        <f t="shared" si="32"/>
        <v/>
      </c>
      <c r="I57" s="8" t="str">
        <f t="shared" si="33"/>
        <v/>
      </c>
      <c r="J57" s="13" t="str">
        <f t="shared" si="34"/>
        <v/>
      </c>
      <c r="K57" s="20" t="str">
        <f t="shared" si="35"/>
        <v/>
      </c>
      <c r="L57" s="13" t="str">
        <f t="shared" si="36"/>
        <v/>
      </c>
      <c r="M57" s="8" t="str">
        <f t="shared" si="37"/>
        <v/>
      </c>
      <c r="N57" s="7"/>
      <c r="O57" s="58"/>
      <c r="P57" s="58"/>
      <c r="Q57" s="2"/>
      <c r="R57" s="58"/>
      <c r="S57" s="58"/>
      <c r="T57" s="2"/>
      <c r="U57" s="58"/>
      <c r="V57" s="58"/>
      <c r="W57" s="2"/>
      <c r="X57" s="58"/>
      <c r="Y57" s="58"/>
      <c r="Z57" s="2"/>
      <c r="AA57" s="58"/>
      <c r="AB57" s="58"/>
      <c r="AC57" s="2"/>
      <c r="AD57" s="29" t="str">
        <f t="shared" si="38"/>
        <v/>
      </c>
      <c r="AE57" s="58"/>
      <c r="AF57" s="58"/>
      <c r="AG57" s="2"/>
      <c r="AH57" s="58"/>
      <c r="AI57" s="58"/>
      <c r="AJ57" s="2"/>
      <c r="AK57" s="58"/>
      <c r="AL57" s="58"/>
      <c r="AM57" s="2"/>
      <c r="AN57" s="58"/>
      <c r="AO57" s="58"/>
      <c r="AP57" s="2"/>
      <c r="AQ57" s="58"/>
      <c r="AR57" s="58"/>
      <c r="AS57" s="2"/>
      <c r="AT57" s="58"/>
      <c r="AU57" s="31" t="str">
        <f t="shared" si="39"/>
        <v/>
      </c>
      <c r="AV57" s="32" t="str">
        <f t="shared" si="40"/>
        <v/>
      </c>
      <c r="AW57" s="35"/>
      <c r="AX57" s="58"/>
      <c r="AY57" s="58"/>
      <c r="AZ57" s="2"/>
      <c r="BA57" s="58"/>
      <c r="BB57" s="58"/>
      <c r="BC57" s="2"/>
      <c r="BD57" s="58"/>
      <c r="BE57" s="58"/>
      <c r="BF57" s="2"/>
      <c r="BG57" s="58"/>
      <c r="BH57" s="58"/>
      <c r="BI57" s="2"/>
      <c r="BJ57" s="58"/>
      <c r="BK57" s="58"/>
      <c r="BL57" s="2"/>
      <c r="BM57" s="29" t="str">
        <f t="shared" si="41"/>
        <v/>
      </c>
      <c r="BN57" s="29" t="str">
        <f t="shared" si="42"/>
        <v/>
      </c>
      <c r="BO57" s="29" t="str">
        <f t="shared" si="43"/>
        <v/>
      </c>
      <c r="BP57" s="29" t="str">
        <f t="shared" si="44"/>
        <v/>
      </c>
      <c r="BQ57" s="29" t="str">
        <f t="shared" si="45"/>
        <v/>
      </c>
      <c r="BR57" s="29" t="str">
        <f t="shared" si="46"/>
        <v/>
      </c>
      <c r="BS57" s="58"/>
      <c r="BT57" s="58"/>
      <c r="BU57" s="2"/>
      <c r="BV57" s="58"/>
      <c r="BW57" s="58"/>
      <c r="BX57" s="2"/>
      <c r="BY57" s="58"/>
      <c r="BZ57" s="58"/>
      <c r="CA57" s="2"/>
      <c r="CB57" s="58"/>
      <c r="CC57" s="58"/>
      <c r="CD57" s="2"/>
      <c r="CE57" s="58"/>
      <c r="CF57" s="58"/>
      <c r="CG57" s="2"/>
      <c r="CH57" s="29" t="str">
        <f t="shared" si="47"/>
        <v/>
      </c>
      <c r="CI57" s="29" t="str">
        <f t="shared" si="48"/>
        <v/>
      </c>
      <c r="CJ57" s="29" t="str">
        <f t="shared" si="49"/>
        <v/>
      </c>
      <c r="CK57" s="29" t="str">
        <f t="shared" si="50"/>
        <v/>
      </c>
      <c r="CL57" s="29" t="str">
        <f t="shared" si="51"/>
        <v/>
      </c>
      <c r="CM57" s="31" t="str">
        <f t="shared" si="52"/>
        <v/>
      </c>
      <c r="CN57" s="32" t="str">
        <f t="shared" si="53"/>
        <v/>
      </c>
      <c r="CO57" s="35"/>
      <c r="CP57" s="58"/>
      <c r="CQ57" s="45" t="str">
        <f t="shared" si="54"/>
        <v/>
      </c>
      <c r="CR57" s="35"/>
      <c r="CS57" s="58"/>
      <c r="CT57" s="45" t="str">
        <f t="shared" si="55"/>
        <v/>
      </c>
      <c r="CU57" s="7"/>
      <c r="CV57" s="7"/>
      <c r="CW57" s="59"/>
      <c r="CX57" s="7"/>
      <c r="CY57" s="7"/>
      <c r="CZ57" s="7"/>
      <c r="DA57" s="7"/>
    </row>
    <row r="58" spans="1:105" x14ac:dyDescent="0.25">
      <c r="A58" s="8"/>
      <c r="B58" s="8"/>
      <c r="C58" s="8"/>
      <c r="D58" s="8" t="str">
        <f t="shared" si="28"/>
        <v/>
      </c>
      <c r="E58" s="13" t="str">
        <f t="shared" si="29"/>
        <v/>
      </c>
      <c r="F58" s="17" t="str">
        <f t="shared" si="30"/>
        <v/>
      </c>
      <c r="G58" s="13" t="str">
        <f t="shared" si="31"/>
        <v/>
      </c>
      <c r="H58" s="13" t="str">
        <f t="shared" si="32"/>
        <v/>
      </c>
      <c r="I58" s="8" t="str">
        <f t="shared" si="33"/>
        <v/>
      </c>
      <c r="J58" s="13" t="str">
        <f t="shared" si="34"/>
        <v/>
      </c>
      <c r="K58" s="20" t="str">
        <f t="shared" si="35"/>
        <v/>
      </c>
      <c r="L58" s="13" t="str">
        <f t="shared" si="36"/>
        <v/>
      </c>
      <c r="M58" s="8" t="str">
        <f t="shared" si="37"/>
        <v/>
      </c>
      <c r="N58" s="7"/>
      <c r="O58" s="58"/>
      <c r="P58" s="58"/>
      <c r="Q58" s="2"/>
      <c r="R58" s="58"/>
      <c r="S58" s="58"/>
      <c r="T58" s="2"/>
      <c r="U58" s="58"/>
      <c r="V58" s="58"/>
      <c r="W58" s="2"/>
      <c r="X58" s="58"/>
      <c r="Y58" s="58"/>
      <c r="Z58" s="2"/>
      <c r="AA58" s="58"/>
      <c r="AB58" s="58"/>
      <c r="AC58" s="2"/>
      <c r="AD58" s="29" t="str">
        <f t="shared" si="38"/>
        <v/>
      </c>
      <c r="AE58" s="58"/>
      <c r="AF58" s="58"/>
      <c r="AG58" s="2"/>
      <c r="AH58" s="58"/>
      <c r="AI58" s="58"/>
      <c r="AJ58" s="2"/>
      <c r="AK58" s="58"/>
      <c r="AL58" s="58"/>
      <c r="AM58" s="2"/>
      <c r="AN58" s="58"/>
      <c r="AO58" s="58"/>
      <c r="AP58" s="2"/>
      <c r="AQ58" s="58"/>
      <c r="AR58" s="58"/>
      <c r="AS58" s="2"/>
      <c r="AT58" s="58"/>
      <c r="AU58" s="31" t="str">
        <f t="shared" si="39"/>
        <v/>
      </c>
      <c r="AV58" s="32" t="str">
        <f t="shared" si="40"/>
        <v/>
      </c>
      <c r="AW58" s="35"/>
      <c r="AX58" s="58"/>
      <c r="AY58" s="58"/>
      <c r="AZ58" s="2"/>
      <c r="BA58" s="58"/>
      <c r="BB58" s="58"/>
      <c r="BC58" s="2"/>
      <c r="BD58" s="58"/>
      <c r="BE58" s="58"/>
      <c r="BF58" s="2"/>
      <c r="BG58" s="58"/>
      <c r="BH58" s="58"/>
      <c r="BI58" s="2"/>
      <c r="BJ58" s="58"/>
      <c r="BK58" s="58"/>
      <c r="BL58" s="2"/>
      <c r="BM58" s="29" t="str">
        <f t="shared" si="41"/>
        <v/>
      </c>
      <c r="BN58" s="29" t="str">
        <f t="shared" si="42"/>
        <v/>
      </c>
      <c r="BO58" s="29" t="str">
        <f t="shared" si="43"/>
        <v/>
      </c>
      <c r="BP58" s="29" t="str">
        <f t="shared" si="44"/>
        <v/>
      </c>
      <c r="BQ58" s="29" t="str">
        <f t="shared" si="45"/>
        <v/>
      </c>
      <c r="BR58" s="29" t="str">
        <f t="shared" si="46"/>
        <v/>
      </c>
      <c r="BS58" s="58"/>
      <c r="BT58" s="58"/>
      <c r="BU58" s="2"/>
      <c r="BV58" s="58"/>
      <c r="BW58" s="58"/>
      <c r="BX58" s="2"/>
      <c r="BY58" s="58"/>
      <c r="BZ58" s="58"/>
      <c r="CA58" s="2"/>
      <c r="CB58" s="58"/>
      <c r="CC58" s="58"/>
      <c r="CD58" s="2"/>
      <c r="CE58" s="58"/>
      <c r="CF58" s="58"/>
      <c r="CG58" s="2"/>
      <c r="CH58" s="29" t="str">
        <f t="shared" si="47"/>
        <v/>
      </c>
      <c r="CI58" s="29" t="str">
        <f t="shared" si="48"/>
        <v/>
      </c>
      <c r="CJ58" s="29" t="str">
        <f t="shared" si="49"/>
        <v/>
      </c>
      <c r="CK58" s="29" t="str">
        <f t="shared" si="50"/>
        <v/>
      </c>
      <c r="CL58" s="29" t="str">
        <f t="shared" si="51"/>
        <v/>
      </c>
      <c r="CM58" s="31" t="str">
        <f t="shared" si="52"/>
        <v/>
      </c>
      <c r="CN58" s="32" t="str">
        <f t="shared" si="53"/>
        <v/>
      </c>
      <c r="CO58" s="35"/>
      <c r="CP58" s="58"/>
      <c r="CQ58" s="45" t="str">
        <f t="shared" si="54"/>
        <v/>
      </c>
      <c r="CR58" s="35"/>
      <c r="CS58" s="58"/>
      <c r="CT58" s="45" t="str">
        <f t="shared" si="55"/>
        <v/>
      </c>
      <c r="CU58" s="7"/>
      <c r="CV58" s="7"/>
      <c r="CW58" s="59"/>
      <c r="CX58" s="7"/>
      <c r="CY58" s="7"/>
      <c r="CZ58" s="7"/>
      <c r="DA58" s="7"/>
    </row>
    <row r="59" spans="1:105" x14ac:dyDescent="0.25">
      <c r="A59" s="8"/>
      <c r="B59" s="8"/>
      <c r="C59" s="8"/>
      <c r="D59" s="8" t="str">
        <f t="shared" si="28"/>
        <v/>
      </c>
      <c r="E59" s="13" t="str">
        <f t="shared" si="29"/>
        <v/>
      </c>
      <c r="F59" s="17" t="str">
        <f t="shared" si="30"/>
        <v/>
      </c>
      <c r="G59" s="13" t="str">
        <f t="shared" si="31"/>
        <v/>
      </c>
      <c r="H59" s="13" t="str">
        <f t="shared" si="32"/>
        <v/>
      </c>
      <c r="I59" s="8" t="str">
        <f t="shared" si="33"/>
        <v/>
      </c>
      <c r="J59" s="13" t="str">
        <f t="shared" si="34"/>
        <v/>
      </c>
      <c r="K59" s="20" t="str">
        <f t="shared" si="35"/>
        <v/>
      </c>
      <c r="L59" s="13" t="str">
        <f t="shared" si="36"/>
        <v/>
      </c>
      <c r="M59" s="8" t="str">
        <f t="shared" si="37"/>
        <v/>
      </c>
      <c r="N59" s="7"/>
      <c r="O59" s="58"/>
      <c r="P59" s="58"/>
      <c r="Q59" s="2"/>
      <c r="R59" s="58"/>
      <c r="S59" s="58"/>
      <c r="T59" s="2"/>
      <c r="U59" s="58"/>
      <c r="V59" s="58"/>
      <c r="W59" s="2"/>
      <c r="X59" s="58"/>
      <c r="Y59" s="58"/>
      <c r="Z59" s="2"/>
      <c r="AA59" s="58"/>
      <c r="AB59" s="58"/>
      <c r="AC59" s="2"/>
      <c r="AD59" s="29" t="str">
        <f t="shared" si="38"/>
        <v/>
      </c>
      <c r="AE59" s="58"/>
      <c r="AF59" s="58"/>
      <c r="AG59" s="2"/>
      <c r="AH59" s="58"/>
      <c r="AI59" s="58"/>
      <c r="AJ59" s="2"/>
      <c r="AK59" s="58"/>
      <c r="AL59" s="58"/>
      <c r="AM59" s="2"/>
      <c r="AN59" s="58"/>
      <c r="AO59" s="58"/>
      <c r="AP59" s="2"/>
      <c r="AQ59" s="58"/>
      <c r="AR59" s="58"/>
      <c r="AS59" s="2"/>
      <c r="AT59" s="58"/>
      <c r="AU59" s="31" t="str">
        <f t="shared" si="39"/>
        <v/>
      </c>
      <c r="AV59" s="32" t="str">
        <f t="shared" si="40"/>
        <v/>
      </c>
      <c r="AW59" s="35"/>
      <c r="AX59" s="58"/>
      <c r="AY59" s="58"/>
      <c r="AZ59" s="2"/>
      <c r="BA59" s="58"/>
      <c r="BB59" s="58"/>
      <c r="BC59" s="2"/>
      <c r="BD59" s="58"/>
      <c r="BE59" s="58"/>
      <c r="BF59" s="2"/>
      <c r="BG59" s="58"/>
      <c r="BH59" s="58"/>
      <c r="BI59" s="2"/>
      <c r="BJ59" s="58"/>
      <c r="BK59" s="58"/>
      <c r="BL59" s="2"/>
      <c r="BM59" s="29" t="str">
        <f t="shared" si="41"/>
        <v/>
      </c>
      <c r="BN59" s="29" t="str">
        <f t="shared" si="42"/>
        <v/>
      </c>
      <c r="BO59" s="29" t="str">
        <f t="shared" si="43"/>
        <v/>
      </c>
      <c r="BP59" s="29" t="str">
        <f t="shared" si="44"/>
        <v/>
      </c>
      <c r="BQ59" s="29" t="str">
        <f t="shared" si="45"/>
        <v/>
      </c>
      <c r="BR59" s="29" t="str">
        <f t="shared" si="46"/>
        <v/>
      </c>
      <c r="BS59" s="58"/>
      <c r="BT59" s="58"/>
      <c r="BU59" s="2"/>
      <c r="BV59" s="58"/>
      <c r="BW59" s="58"/>
      <c r="BX59" s="2"/>
      <c r="BY59" s="58"/>
      <c r="BZ59" s="58"/>
      <c r="CA59" s="2"/>
      <c r="CB59" s="58"/>
      <c r="CC59" s="58"/>
      <c r="CD59" s="2"/>
      <c r="CE59" s="58"/>
      <c r="CF59" s="58"/>
      <c r="CG59" s="2"/>
      <c r="CH59" s="29" t="str">
        <f t="shared" si="47"/>
        <v/>
      </c>
      <c r="CI59" s="29" t="str">
        <f t="shared" si="48"/>
        <v/>
      </c>
      <c r="CJ59" s="29" t="str">
        <f t="shared" si="49"/>
        <v/>
      </c>
      <c r="CK59" s="29" t="str">
        <f t="shared" si="50"/>
        <v/>
      </c>
      <c r="CL59" s="29" t="str">
        <f t="shared" si="51"/>
        <v/>
      </c>
      <c r="CM59" s="31" t="str">
        <f t="shared" si="52"/>
        <v/>
      </c>
      <c r="CN59" s="32" t="str">
        <f t="shared" si="53"/>
        <v/>
      </c>
      <c r="CO59" s="35"/>
      <c r="CP59" s="58"/>
      <c r="CQ59" s="45" t="str">
        <f t="shared" si="54"/>
        <v/>
      </c>
      <c r="CR59" s="35"/>
      <c r="CS59" s="58"/>
      <c r="CT59" s="45" t="str">
        <f t="shared" si="55"/>
        <v/>
      </c>
      <c r="CU59" s="7"/>
      <c r="CV59" s="7"/>
      <c r="CW59" s="59"/>
      <c r="CX59" s="7"/>
      <c r="CY59" s="7"/>
      <c r="CZ59" s="7"/>
      <c r="DA59" s="7"/>
    </row>
    <row r="60" spans="1:105" x14ac:dyDescent="0.25">
      <c r="A60" s="8"/>
      <c r="B60" s="8"/>
      <c r="C60" s="8"/>
      <c r="D60" s="8" t="str">
        <f t="shared" si="28"/>
        <v/>
      </c>
      <c r="E60" s="13" t="str">
        <f t="shared" si="29"/>
        <v/>
      </c>
      <c r="F60" s="17" t="str">
        <f t="shared" si="30"/>
        <v/>
      </c>
      <c r="G60" s="13" t="str">
        <f t="shared" si="31"/>
        <v/>
      </c>
      <c r="H60" s="13" t="str">
        <f t="shared" si="32"/>
        <v/>
      </c>
      <c r="I60" s="8" t="str">
        <f t="shared" si="33"/>
        <v/>
      </c>
      <c r="J60" s="13" t="str">
        <f t="shared" si="34"/>
        <v/>
      </c>
      <c r="K60" s="20" t="str">
        <f t="shared" si="35"/>
        <v/>
      </c>
      <c r="L60" s="13" t="str">
        <f t="shared" si="36"/>
        <v/>
      </c>
      <c r="M60" s="8" t="str">
        <f t="shared" si="37"/>
        <v/>
      </c>
      <c r="N60" s="7"/>
      <c r="O60" s="58"/>
      <c r="P60" s="58"/>
      <c r="Q60" s="2"/>
      <c r="R60" s="58"/>
      <c r="S60" s="58"/>
      <c r="T60" s="2"/>
      <c r="U60" s="58"/>
      <c r="V60" s="58"/>
      <c r="W60" s="2"/>
      <c r="X60" s="58"/>
      <c r="Y60" s="58"/>
      <c r="Z60" s="2"/>
      <c r="AA60" s="58"/>
      <c r="AB60" s="58"/>
      <c r="AC60" s="2"/>
      <c r="AD60" s="29" t="str">
        <f t="shared" si="38"/>
        <v/>
      </c>
      <c r="AE60" s="58"/>
      <c r="AF60" s="58"/>
      <c r="AG60" s="2"/>
      <c r="AH60" s="58"/>
      <c r="AI60" s="58"/>
      <c r="AJ60" s="2"/>
      <c r="AK60" s="58"/>
      <c r="AL60" s="58"/>
      <c r="AM60" s="2"/>
      <c r="AN60" s="58"/>
      <c r="AO60" s="58"/>
      <c r="AP60" s="2"/>
      <c r="AQ60" s="58"/>
      <c r="AR60" s="58"/>
      <c r="AS60" s="2"/>
      <c r="AT60" s="58"/>
      <c r="AU60" s="31" t="str">
        <f t="shared" si="39"/>
        <v/>
      </c>
      <c r="AV60" s="32" t="str">
        <f t="shared" si="40"/>
        <v/>
      </c>
      <c r="AW60" s="35"/>
      <c r="AX60" s="58"/>
      <c r="AY60" s="58"/>
      <c r="AZ60" s="2"/>
      <c r="BA60" s="58"/>
      <c r="BB60" s="58"/>
      <c r="BC60" s="2"/>
      <c r="BD60" s="58"/>
      <c r="BE60" s="58"/>
      <c r="BF60" s="2"/>
      <c r="BG60" s="58"/>
      <c r="BH60" s="58"/>
      <c r="BI60" s="2"/>
      <c r="BJ60" s="58"/>
      <c r="BK60" s="58"/>
      <c r="BL60" s="2"/>
      <c r="BM60" s="29" t="str">
        <f t="shared" si="41"/>
        <v/>
      </c>
      <c r="BN60" s="29" t="str">
        <f t="shared" si="42"/>
        <v/>
      </c>
      <c r="BO60" s="29" t="str">
        <f t="shared" si="43"/>
        <v/>
      </c>
      <c r="BP60" s="29" t="str">
        <f t="shared" si="44"/>
        <v/>
      </c>
      <c r="BQ60" s="29" t="str">
        <f t="shared" si="45"/>
        <v/>
      </c>
      <c r="BR60" s="29" t="str">
        <f t="shared" si="46"/>
        <v/>
      </c>
      <c r="BS60" s="58"/>
      <c r="BT60" s="58"/>
      <c r="BU60" s="2"/>
      <c r="BV60" s="58"/>
      <c r="BW60" s="58"/>
      <c r="BX60" s="2"/>
      <c r="BY60" s="58"/>
      <c r="BZ60" s="58"/>
      <c r="CA60" s="2"/>
      <c r="CB60" s="58"/>
      <c r="CC60" s="58"/>
      <c r="CD60" s="2"/>
      <c r="CE60" s="58"/>
      <c r="CF60" s="58"/>
      <c r="CG60" s="2"/>
      <c r="CH60" s="29" t="str">
        <f t="shared" si="47"/>
        <v/>
      </c>
      <c r="CI60" s="29" t="str">
        <f t="shared" si="48"/>
        <v/>
      </c>
      <c r="CJ60" s="29" t="str">
        <f t="shared" si="49"/>
        <v/>
      </c>
      <c r="CK60" s="29" t="str">
        <f t="shared" si="50"/>
        <v/>
      </c>
      <c r="CL60" s="29" t="str">
        <f t="shared" si="51"/>
        <v/>
      </c>
      <c r="CM60" s="31" t="str">
        <f t="shared" si="52"/>
        <v/>
      </c>
      <c r="CN60" s="32" t="str">
        <f t="shared" si="53"/>
        <v/>
      </c>
      <c r="CO60" s="35"/>
      <c r="CP60" s="58"/>
      <c r="CQ60" s="45" t="str">
        <f t="shared" si="54"/>
        <v/>
      </c>
      <c r="CR60" s="35"/>
      <c r="CS60" s="58"/>
      <c r="CT60" s="45" t="str">
        <f t="shared" si="55"/>
        <v/>
      </c>
      <c r="CU60" s="7"/>
      <c r="CV60" s="7"/>
      <c r="CW60" s="59"/>
      <c r="CX60" s="7"/>
      <c r="CY60" s="7"/>
      <c r="CZ60" s="7"/>
      <c r="DA60" s="7"/>
    </row>
  </sheetData>
  <sheetProtection password="C0BF" sheet="1" formatColumns="0" formatRows="0" insertColumns="0" insertHyperlinks="0" deleteColumns="0" deleteRows="0" autoFilter="0" pivotTables="0"/>
  <mergeCells count="46">
    <mergeCell ref="A8:A10"/>
    <mergeCell ref="B8:B10"/>
    <mergeCell ref="C8:C10"/>
    <mergeCell ref="F9:H9"/>
    <mergeCell ref="D8:H8"/>
    <mergeCell ref="D9:E9"/>
    <mergeCell ref="C1:M1"/>
    <mergeCell ref="AT8:AT10"/>
    <mergeCell ref="AD9:AD10"/>
    <mergeCell ref="AE9:AG9"/>
    <mergeCell ref="AH9:AJ9"/>
    <mergeCell ref="AK9:AM9"/>
    <mergeCell ref="AN9:AP9"/>
    <mergeCell ref="AQ9:AS9"/>
    <mergeCell ref="O9:Q9"/>
    <mergeCell ref="R9:T9"/>
    <mergeCell ref="U9:W9"/>
    <mergeCell ref="X9:Z9"/>
    <mergeCell ref="AA9:AC9"/>
    <mergeCell ref="CY25:DA25"/>
    <mergeCell ref="AU8:AU10"/>
    <mergeCell ref="AV8:AV10"/>
    <mergeCell ref="CT8:CT10"/>
    <mergeCell ref="CM8:CM10"/>
    <mergeCell ref="AX9:AZ9"/>
    <mergeCell ref="BA9:BC9"/>
    <mergeCell ref="BD9:BF9"/>
    <mergeCell ref="BG9:BI9"/>
    <mergeCell ref="BJ9:BL9"/>
    <mergeCell ref="BR9:BR10"/>
    <mergeCell ref="BS9:BU9"/>
    <mergeCell ref="BV9:BX9"/>
    <mergeCell ref="BY9:CA9"/>
    <mergeCell ref="CP8:CP10"/>
    <mergeCell ref="CQ8:CQ10"/>
    <mergeCell ref="CN8:CN10"/>
    <mergeCell ref="CS8:CS10"/>
    <mergeCell ref="CY11:DA11"/>
    <mergeCell ref="H3:J3"/>
    <mergeCell ref="H4:J4"/>
    <mergeCell ref="K9:M9"/>
    <mergeCell ref="CB9:CD9"/>
    <mergeCell ref="CE9:CG9"/>
    <mergeCell ref="I8:M8"/>
    <mergeCell ref="D7:M7"/>
    <mergeCell ref="I9:J9"/>
  </mergeCells>
  <conditionalFormatting sqref="O11">
    <cfRule type="cellIs" dxfId="5774" priority="262" operator="lessThan">
      <formula>$C$4</formula>
    </cfRule>
  </conditionalFormatting>
  <conditionalFormatting sqref="O12">
    <cfRule type="cellIs" dxfId="5773" priority="263" operator="lessThan">
      <formula>$C$4</formula>
    </cfRule>
  </conditionalFormatting>
  <conditionalFormatting sqref="O13">
    <cfRule type="cellIs" dxfId="5772" priority="264" operator="lessThan">
      <formula>$C$4</formula>
    </cfRule>
  </conditionalFormatting>
  <conditionalFormatting sqref="O15">
    <cfRule type="cellIs" dxfId="5770" priority="266" operator="lessThan">
      <formula>$C$4</formula>
    </cfRule>
  </conditionalFormatting>
  <conditionalFormatting sqref="O18">
    <cfRule type="cellIs" dxfId="5767" priority="269" operator="lessThan">
      <formula>$C$4</formula>
    </cfRule>
  </conditionalFormatting>
  <conditionalFormatting sqref="O19">
    <cfRule type="cellIs" dxfId="5766" priority="270" operator="lessThan">
      <formula>$C$4</formula>
    </cfRule>
  </conditionalFormatting>
  <conditionalFormatting sqref="O20">
    <cfRule type="cellIs" dxfId="5765" priority="271" operator="lessThan">
      <formula>$C$4</formula>
    </cfRule>
  </conditionalFormatting>
  <conditionalFormatting sqref="O21">
    <cfRule type="cellIs" dxfId="5764" priority="272" operator="lessThan">
      <formula>$C$4</formula>
    </cfRule>
  </conditionalFormatting>
  <conditionalFormatting sqref="O23">
    <cfRule type="cellIs" dxfId="5762" priority="274" operator="lessThan">
      <formula>$C$4</formula>
    </cfRule>
  </conditionalFormatting>
  <conditionalFormatting sqref="O25">
    <cfRule type="cellIs" dxfId="5760" priority="276" operator="lessThan">
      <formula>$C$4</formula>
    </cfRule>
  </conditionalFormatting>
  <conditionalFormatting sqref="O27">
    <cfRule type="cellIs" dxfId="5758" priority="278" operator="lessThan">
      <formula>$C$4</formula>
    </cfRule>
  </conditionalFormatting>
  <conditionalFormatting sqref="O29">
    <cfRule type="cellIs" dxfId="5756" priority="280" operator="lessThan">
      <formula>$C$4</formula>
    </cfRule>
  </conditionalFormatting>
  <conditionalFormatting sqref="O30">
    <cfRule type="cellIs" dxfId="5755" priority="281" operator="lessThan">
      <formula>$C$4</formula>
    </cfRule>
  </conditionalFormatting>
  <conditionalFormatting sqref="O32">
    <cfRule type="cellIs" dxfId="5753" priority="283" operator="lessThan">
      <formula>$C$4</formula>
    </cfRule>
  </conditionalFormatting>
  <conditionalFormatting sqref="O34">
    <cfRule type="cellIs" dxfId="5751" priority="285" operator="lessThan">
      <formula>$C$4</formula>
    </cfRule>
  </conditionalFormatting>
  <conditionalFormatting sqref="O35">
    <cfRule type="cellIs" dxfId="5750" priority="286" operator="lessThan">
      <formula>$C$4</formula>
    </cfRule>
  </conditionalFormatting>
  <conditionalFormatting sqref="O36">
    <cfRule type="cellIs" dxfId="5749" priority="287" operator="lessThan">
      <formula>$C$4</formula>
    </cfRule>
  </conditionalFormatting>
  <conditionalFormatting sqref="O37">
    <cfRule type="cellIs" dxfId="5748" priority="288" operator="lessThan">
      <formula>$C$4</formula>
    </cfRule>
  </conditionalFormatting>
  <conditionalFormatting sqref="O38">
    <cfRule type="cellIs" dxfId="5747" priority="289" operator="lessThan">
      <formula>$C$4</formula>
    </cfRule>
  </conditionalFormatting>
  <conditionalFormatting sqref="O40">
    <cfRule type="cellIs" dxfId="5745" priority="291" operator="lessThan">
      <formula>$C$4</formula>
    </cfRule>
  </conditionalFormatting>
  <conditionalFormatting sqref="O41">
    <cfRule type="cellIs" dxfId="5744" priority="292" operator="lessThan">
      <formula>$C$4</formula>
    </cfRule>
  </conditionalFormatting>
  <conditionalFormatting sqref="O46">
    <cfRule type="cellIs" dxfId="5739" priority="297" operator="lessThan">
      <formula>$C$4</formula>
    </cfRule>
  </conditionalFormatting>
  <conditionalFormatting sqref="O47">
    <cfRule type="cellIs" dxfId="5738" priority="298" operator="lessThan">
      <formula>$C$4</formula>
    </cfRule>
  </conditionalFormatting>
  <conditionalFormatting sqref="O48">
    <cfRule type="cellIs" dxfId="5737" priority="299" operator="lessThan">
      <formula>$C$4</formula>
    </cfRule>
  </conditionalFormatting>
  <conditionalFormatting sqref="O49">
    <cfRule type="cellIs" dxfId="5736" priority="300" operator="lessThan">
      <formula>$C$4</formula>
    </cfRule>
  </conditionalFormatting>
  <conditionalFormatting sqref="O50">
    <cfRule type="cellIs" dxfId="5735" priority="301" operator="lessThan">
      <formula>$C$4</formula>
    </cfRule>
  </conditionalFormatting>
  <conditionalFormatting sqref="O51">
    <cfRule type="cellIs" dxfId="5734" priority="302" operator="lessThan">
      <formula>$C$4</formula>
    </cfRule>
  </conditionalFormatting>
  <conditionalFormatting sqref="O52">
    <cfRule type="cellIs" dxfId="5733" priority="303" operator="lessThan">
      <formula>$C$4</formula>
    </cfRule>
  </conditionalFormatting>
  <conditionalFormatting sqref="O53">
    <cfRule type="cellIs" dxfId="5732" priority="304" operator="lessThan">
      <formula>$C$4</formula>
    </cfRule>
  </conditionalFormatting>
  <conditionalFormatting sqref="O54">
    <cfRule type="cellIs" dxfId="5731" priority="305" operator="lessThan">
      <formula>$C$4</formula>
    </cfRule>
  </conditionalFormatting>
  <conditionalFormatting sqref="O55">
    <cfRule type="cellIs" dxfId="5730" priority="306" operator="lessThan">
      <formula>$C$4</formula>
    </cfRule>
  </conditionalFormatting>
  <conditionalFormatting sqref="O56">
    <cfRule type="cellIs" dxfId="5729" priority="307" operator="lessThan">
      <formula>$C$4</formula>
    </cfRule>
  </conditionalFormatting>
  <conditionalFormatting sqref="O57">
    <cfRule type="cellIs" dxfId="5728" priority="308" operator="lessThan">
      <formula>$C$4</formula>
    </cfRule>
  </conditionalFormatting>
  <conditionalFormatting sqref="O58">
    <cfRule type="cellIs" dxfId="5727" priority="309" operator="lessThan">
      <formula>$C$4</formula>
    </cfRule>
  </conditionalFormatting>
  <conditionalFormatting sqref="O59">
    <cfRule type="cellIs" dxfId="5726" priority="310" operator="lessThan">
      <formula>$C$4</formula>
    </cfRule>
  </conditionalFormatting>
  <conditionalFormatting sqref="O60">
    <cfRule type="cellIs" dxfId="5725" priority="311" operator="lessThan">
      <formula>$C$4</formula>
    </cfRule>
  </conditionalFormatting>
  <conditionalFormatting sqref="P11">
    <cfRule type="cellIs" dxfId="5724" priority="312" operator="lessThan">
      <formula>$C$4</formula>
    </cfRule>
  </conditionalFormatting>
  <conditionalFormatting sqref="P12">
    <cfRule type="cellIs" dxfId="5723" priority="313" operator="lessThan">
      <formula>$C$4</formula>
    </cfRule>
  </conditionalFormatting>
  <conditionalFormatting sqref="P13">
    <cfRule type="cellIs" dxfId="5722" priority="314" operator="lessThan">
      <formula>$C$4</formula>
    </cfRule>
  </conditionalFormatting>
  <conditionalFormatting sqref="P14">
    <cfRule type="cellIs" dxfId="5721" priority="315" operator="lessThan">
      <formula>$C$4</formula>
    </cfRule>
  </conditionalFormatting>
  <conditionalFormatting sqref="P15">
    <cfRule type="cellIs" dxfId="5720" priority="316" operator="lessThan">
      <formula>$C$4</formula>
    </cfRule>
  </conditionalFormatting>
  <conditionalFormatting sqref="P16">
    <cfRule type="cellIs" dxfId="5719" priority="317" operator="lessThan">
      <formula>$C$4</formula>
    </cfRule>
  </conditionalFormatting>
  <conditionalFormatting sqref="P17">
    <cfRule type="cellIs" dxfId="5718" priority="318" operator="lessThan">
      <formula>$C$4</formula>
    </cfRule>
  </conditionalFormatting>
  <conditionalFormatting sqref="P18">
    <cfRule type="cellIs" dxfId="5717" priority="319" operator="lessThan">
      <formula>$C$4</formula>
    </cfRule>
  </conditionalFormatting>
  <conditionalFormatting sqref="P19">
    <cfRule type="cellIs" dxfId="5716" priority="320" operator="lessThan">
      <formula>$C$4</formula>
    </cfRule>
  </conditionalFormatting>
  <conditionalFormatting sqref="P20">
    <cfRule type="cellIs" dxfId="5715" priority="321" operator="lessThan">
      <formula>$C$4</formula>
    </cfRule>
  </conditionalFormatting>
  <conditionalFormatting sqref="P21">
    <cfRule type="cellIs" dxfId="5714" priority="322" operator="lessThan">
      <formula>$C$4</formula>
    </cfRule>
  </conditionalFormatting>
  <conditionalFormatting sqref="P22">
    <cfRule type="cellIs" dxfId="5713" priority="323" operator="lessThan">
      <formula>$C$4</formula>
    </cfRule>
  </conditionalFormatting>
  <conditionalFormatting sqref="P23">
    <cfRule type="cellIs" dxfId="5712" priority="324" operator="lessThan">
      <formula>$C$4</formula>
    </cfRule>
  </conditionalFormatting>
  <conditionalFormatting sqref="P24">
    <cfRule type="cellIs" dxfId="5711" priority="325" operator="lessThan">
      <formula>$C$4</formula>
    </cfRule>
  </conditionalFormatting>
  <conditionalFormatting sqref="P25">
    <cfRule type="cellIs" dxfId="5710" priority="326" operator="lessThan">
      <formula>$C$4</formula>
    </cfRule>
  </conditionalFormatting>
  <conditionalFormatting sqref="P26">
    <cfRule type="cellIs" dxfId="5709" priority="327" operator="lessThan">
      <formula>$C$4</formula>
    </cfRule>
  </conditionalFormatting>
  <conditionalFormatting sqref="P27">
    <cfRule type="cellIs" dxfId="5708" priority="328" operator="lessThan">
      <formula>$C$4</formula>
    </cfRule>
  </conditionalFormatting>
  <conditionalFormatting sqref="P28">
    <cfRule type="cellIs" dxfId="5707" priority="329" operator="lessThan">
      <formula>$C$4</formula>
    </cfRule>
  </conditionalFormatting>
  <conditionalFormatting sqref="P29">
    <cfRule type="cellIs" dxfId="5706" priority="330" operator="lessThan">
      <formula>$C$4</formula>
    </cfRule>
  </conditionalFormatting>
  <conditionalFormatting sqref="P30">
    <cfRule type="cellIs" dxfId="5705" priority="331" operator="lessThan">
      <formula>$C$4</formula>
    </cfRule>
  </conditionalFormatting>
  <conditionalFormatting sqref="P31">
    <cfRule type="cellIs" dxfId="5704" priority="332" operator="lessThan">
      <formula>$C$4</formula>
    </cfRule>
  </conditionalFormatting>
  <conditionalFormatting sqref="P32">
    <cfRule type="cellIs" dxfId="5703" priority="333" operator="lessThan">
      <formula>$C$4</formula>
    </cfRule>
  </conditionalFormatting>
  <conditionalFormatting sqref="P33">
    <cfRule type="cellIs" dxfId="5702" priority="334" operator="lessThan">
      <formula>$C$4</formula>
    </cfRule>
  </conditionalFormatting>
  <conditionalFormatting sqref="P34">
    <cfRule type="cellIs" dxfId="5701" priority="335" operator="lessThan">
      <formula>$C$4</formula>
    </cfRule>
  </conditionalFormatting>
  <conditionalFormatting sqref="P35">
    <cfRule type="cellIs" dxfId="5700" priority="336" operator="lessThan">
      <formula>$C$4</formula>
    </cfRule>
  </conditionalFormatting>
  <conditionalFormatting sqref="P36">
    <cfRule type="cellIs" dxfId="5699" priority="337" operator="lessThan">
      <formula>$C$4</formula>
    </cfRule>
  </conditionalFormatting>
  <conditionalFormatting sqref="P37">
    <cfRule type="cellIs" dxfId="5698" priority="338" operator="lessThan">
      <formula>$C$4</formula>
    </cfRule>
  </conditionalFormatting>
  <conditionalFormatting sqref="P38">
    <cfRule type="cellIs" dxfId="5697" priority="339" operator="lessThan">
      <formula>$C$4</formula>
    </cfRule>
  </conditionalFormatting>
  <conditionalFormatting sqref="P39">
    <cfRule type="cellIs" dxfId="5696" priority="340" operator="lessThan">
      <formula>$C$4</formula>
    </cfRule>
  </conditionalFormatting>
  <conditionalFormatting sqref="P40">
    <cfRule type="cellIs" dxfId="5695" priority="341" operator="lessThan">
      <formula>$C$4</formula>
    </cfRule>
  </conditionalFormatting>
  <conditionalFormatting sqref="P41">
    <cfRule type="cellIs" dxfId="5694" priority="342" operator="lessThan">
      <formula>$C$4</formula>
    </cfRule>
  </conditionalFormatting>
  <conditionalFormatting sqref="P42">
    <cfRule type="cellIs" dxfId="5693" priority="343" operator="lessThan">
      <formula>$C$4</formula>
    </cfRule>
  </conditionalFormatting>
  <conditionalFormatting sqref="P43">
    <cfRule type="cellIs" dxfId="5692" priority="344" operator="lessThan">
      <formula>$C$4</formula>
    </cfRule>
  </conditionalFormatting>
  <conditionalFormatting sqref="P44">
    <cfRule type="cellIs" dxfId="5691" priority="345" operator="lessThan">
      <formula>$C$4</formula>
    </cfRule>
  </conditionalFormatting>
  <conditionalFormatting sqref="P45">
    <cfRule type="cellIs" dxfId="5690" priority="346" operator="lessThan">
      <formula>$C$4</formula>
    </cfRule>
  </conditionalFormatting>
  <conditionalFormatting sqref="P46">
    <cfRule type="cellIs" dxfId="5689" priority="347" operator="lessThan">
      <formula>$C$4</formula>
    </cfRule>
  </conditionalFormatting>
  <conditionalFormatting sqref="P47">
    <cfRule type="cellIs" dxfId="5688" priority="348" operator="lessThan">
      <formula>$C$4</formula>
    </cfRule>
  </conditionalFormatting>
  <conditionalFormatting sqref="P48">
    <cfRule type="cellIs" dxfId="5687" priority="349" operator="lessThan">
      <formula>$C$4</formula>
    </cfRule>
  </conditionalFormatting>
  <conditionalFormatting sqref="P49">
    <cfRule type="cellIs" dxfId="5686" priority="350" operator="lessThan">
      <formula>$C$4</formula>
    </cfRule>
  </conditionalFormatting>
  <conditionalFormatting sqref="P50">
    <cfRule type="cellIs" dxfId="5685" priority="351" operator="lessThan">
      <formula>$C$4</formula>
    </cfRule>
  </conditionalFormatting>
  <conditionalFormatting sqref="P51">
    <cfRule type="cellIs" dxfId="5684" priority="352" operator="lessThan">
      <formula>$C$4</formula>
    </cfRule>
  </conditionalFormatting>
  <conditionalFormatting sqref="P52">
    <cfRule type="cellIs" dxfId="5683" priority="353" operator="lessThan">
      <formula>$C$4</formula>
    </cfRule>
  </conditionalFormatting>
  <conditionalFormatting sqref="P53">
    <cfRule type="cellIs" dxfId="5682" priority="354" operator="lessThan">
      <formula>$C$4</formula>
    </cfRule>
  </conditionalFormatting>
  <conditionalFormatting sqref="P54">
    <cfRule type="cellIs" dxfId="5681" priority="355" operator="lessThan">
      <formula>$C$4</formula>
    </cfRule>
  </conditionalFormatting>
  <conditionalFormatting sqref="P55">
    <cfRule type="cellIs" dxfId="5680" priority="356" operator="lessThan">
      <formula>$C$4</formula>
    </cfRule>
  </conditionalFormatting>
  <conditionalFormatting sqref="P56">
    <cfRule type="cellIs" dxfId="5679" priority="357" operator="lessThan">
      <formula>$C$4</formula>
    </cfRule>
  </conditionalFormatting>
  <conditionalFormatting sqref="P57">
    <cfRule type="cellIs" dxfId="5678" priority="358" operator="lessThan">
      <formula>$C$4</formula>
    </cfRule>
  </conditionalFormatting>
  <conditionalFormatting sqref="P58">
    <cfRule type="cellIs" dxfId="5677" priority="359" operator="lessThan">
      <formula>$C$4</formula>
    </cfRule>
  </conditionalFormatting>
  <conditionalFormatting sqref="P59">
    <cfRule type="cellIs" dxfId="5676" priority="360" operator="lessThan">
      <formula>$C$4</formula>
    </cfRule>
  </conditionalFormatting>
  <conditionalFormatting sqref="P60">
    <cfRule type="cellIs" dxfId="5675" priority="361" operator="lessThan">
      <formula>$C$4</formula>
    </cfRule>
  </conditionalFormatting>
  <conditionalFormatting sqref="Q11">
    <cfRule type="cellIs" dxfId="5674" priority="362" operator="lessThan">
      <formula>$C$4</formula>
    </cfRule>
  </conditionalFormatting>
  <conditionalFormatting sqref="Q12">
    <cfRule type="cellIs" dxfId="5673" priority="363" operator="lessThan">
      <formula>$C$4</formula>
    </cfRule>
  </conditionalFormatting>
  <conditionalFormatting sqref="Q13">
    <cfRule type="cellIs" dxfId="5672" priority="364" operator="lessThan">
      <formula>$C$4</formula>
    </cfRule>
  </conditionalFormatting>
  <conditionalFormatting sqref="Q14">
    <cfRule type="cellIs" dxfId="5671" priority="365" operator="lessThan">
      <formula>$C$4</formula>
    </cfRule>
  </conditionalFormatting>
  <conditionalFormatting sqref="Q15">
    <cfRule type="cellIs" dxfId="5670" priority="366" operator="lessThan">
      <formula>$C$4</formula>
    </cfRule>
  </conditionalFormatting>
  <conditionalFormatting sqref="Q16">
    <cfRule type="cellIs" dxfId="5669" priority="367" operator="lessThan">
      <formula>$C$4</formula>
    </cfRule>
  </conditionalFormatting>
  <conditionalFormatting sqref="Q17">
    <cfRule type="cellIs" dxfId="5668" priority="368" operator="lessThan">
      <formula>$C$4</formula>
    </cfRule>
  </conditionalFormatting>
  <conditionalFormatting sqref="Q18">
    <cfRule type="cellIs" dxfId="5667" priority="369" operator="lessThan">
      <formula>$C$4</formula>
    </cfRule>
  </conditionalFormatting>
  <conditionalFormatting sqref="Q19">
    <cfRule type="cellIs" dxfId="5666" priority="370" operator="lessThan">
      <formula>$C$4</formula>
    </cfRule>
  </conditionalFormatting>
  <conditionalFormatting sqref="Q20">
    <cfRule type="cellIs" dxfId="5665" priority="371" operator="lessThan">
      <formula>$C$4</formula>
    </cfRule>
  </conditionalFormatting>
  <conditionalFormatting sqref="Q21">
    <cfRule type="cellIs" dxfId="5664" priority="372" operator="lessThan">
      <formula>$C$4</formula>
    </cfRule>
  </conditionalFormatting>
  <conditionalFormatting sqref="Q22">
    <cfRule type="cellIs" dxfId="5663" priority="373" operator="lessThan">
      <formula>$C$4</formula>
    </cfRule>
  </conditionalFormatting>
  <conditionalFormatting sqref="Q23">
    <cfRule type="cellIs" dxfId="5662" priority="374" operator="lessThan">
      <formula>$C$4</formula>
    </cfRule>
  </conditionalFormatting>
  <conditionalFormatting sqref="Q24">
    <cfRule type="cellIs" dxfId="5661" priority="375" operator="lessThan">
      <formula>$C$4</formula>
    </cfRule>
  </conditionalFormatting>
  <conditionalFormatting sqref="Q25">
    <cfRule type="cellIs" dxfId="5660" priority="376" operator="lessThan">
      <formula>$C$4</formula>
    </cfRule>
  </conditionalFormatting>
  <conditionalFormatting sqref="Q26">
    <cfRule type="cellIs" dxfId="5659" priority="377" operator="lessThan">
      <formula>$C$4</formula>
    </cfRule>
  </conditionalFormatting>
  <conditionalFormatting sqref="Q27">
    <cfRule type="cellIs" dxfId="5658" priority="378" operator="lessThan">
      <formula>$C$4</formula>
    </cfRule>
  </conditionalFormatting>
  <conditionalFormatting sqref="Q28">
    <cfRule type="cellIs" dxfId="5657" priority="379" operator="lessThan">
      <formula>$C$4</formula>
    </cfRule>
  </conditionalFormatting>
  <conditionalFormatting sqref="Q29">
    <cfRule type="cellIs" dxfId="5656" priority="380" operator="lessThan">
      <formula>$C$4</formula>
    </cfRule>
  </conditionalFormatting>
  <conditionalFormatting sqref="Q30">
    <cfRule type="cellIs" dxfId="5655" priority="381" operator="lessThan">
      <formula>$C$4</formula>
    </cfRule>
  </conditionalFormatting>
  <conditionalFormatting sqref="Q31">
    <cfRule type="cellIs" dxfId="5654" priority="382" operator="lessThan">
      <formula>$C$4</formula>
    </cfRule>
  </conditionalFormatting>
  <conditionalFormatting sqref="Q32">
    <cfRule type="cellIs" dxfId="5653" priority="383" operator="lessThan">
      <formula>$C$4</formula>
    </cfRule>
  </conditionalFormatting>
  <conditionalFormatting sqref="Q33">
    <cfRule type="cellIs" dxfId="5652" priority="384" operator="lessThan">
      <formula>$C$4</formula>
    </cfRule>
  </conditionalFormatting>
  <conditionalFormatting sqref="Q34">
    <cfRule type="cellIs" dxfId="5651" priority="385" operator="lessThan">
      <formula>$C$4</formula>
    </cfRule>
  </conditionalFormatting>
  <conditionalFormatting sqref="Q35">
    <cfRule type="cellIs" dxfId="5650" priority="386" operator="lessThan">
      <formula>$C$4</formula>
    </cfRule>
  </conditionalFormatting>
  <conditionalFormatting sqref="Q36">
    <cfRule type="cellIs" dxfId="5649" priority="387" operator="lessThan">
      <formula>$C$4</formula>
    </cfRule>
  </conditionalFormatting>
  <conditionalFormatting sqref="Q37">
    <cfRule type="cellIs" dxfId="5648" priority="388" operator="lessThan">
      <formula>$C$4</formula>
    </cfRule>
  </conditionalFormatting>
  <conditionalFormatting sqref="Q38">
    <cfRule type="cellIs" dxfId="5647" priority="389" operator="lessThan">
      <formula>$C$4</formula>
    </cfRule>
  </conditionalFormatting>
  <conditionalFormatting sqref="Q39">
    <cfRule type="cellIs" dxfId="5646" priority="390" operator="lessThan">
      <formula>$C$4</formula>
    </cfRule>
  </conditionalFormatting>
  <conditionalFormatting sqref="Q40">
    <cfRule type="cellIs" dxfId="5645" priority="391" operator="lessThan">
      <formula>$C$4</formula>
    </cfRule>
  </conditionalFormatting>
  <conditionalFormatting sqref="Q41">
    <cfRule type="cellIs" dxfId="5644" priority="392" operator="lessThan">
      <formula>$C$4</formula>
    </cfRule>
  </conditionalFormatting>
  <conditionalFormatting sqref="Q42">
    <cfRule type="cellIs" dxfId="5643" priority="393" operator="lessThan">
      <formula>$C$4</formula>
    </cfRule>
  </conditionalFormatting>
  <conditionalFormatting sqref="Q43">
    <cfRule type="cellIs" dxfId="5642" priority="394" operator="lessThan">
      <formula>$C$4</formula>
    </cfRule>
  </conditionalFormatting>
  <conditionalFormatting sqref="Q44">
    <cfRule type="cellIs" dxfId="5641" priority="395" operator="lessThan">
      <formula>$C$4</formula>
    </cfRule>
  </conditionalFormatting>
  <conditionalFormatting sqref="Q45">
    <cfRule type="cellIs" dxfId="5640" priority="396" operator="lessThan">
      <formula>$C$4</formula>
    </cfRule>
  </conditionalFormatting>
  <conditionalFormatting sqref="Q46">
    <cfRule type="cellIs" dxfId="5639" priority="397" operator="lessThan">
      <formula>$C$4</formula>
    </cfRule>
  </conditionalFormatting>
  <conditionalFormatting sqref="Q47">
    <cfRule type="cellIs" dxfId="5638" priority="398" operator="lessThan">
      <formula>$C$4</formula>
    </cfRule>
  </conditionalFormatting>
  <conditionalFormatting sqref="Q48">
    <cfRule type="cellIs" dxfId="5637" priority="399" operator="lessThan">
      <formula>$C$4</formula>
    </cfRule>
  </conditionalFormatting>
  <conditionalFormatting sqref="Q49">
    <cfRule type="cellIs" dxfId="5636" priority="400" operator="lessThan">
      <formula>$C$4</formula>
    </cfRule>
  </conditionalFormatting>
  <conditionalFormatting sqref="Q50">
    <cfRule type="cellIs" dxfId="5635" priority="401" operator="lessThan">
      <formula>$C$4</formula>
    </cfRule>
  </conditionalFormatting>
  <conditionalFormatting sqref="Q51">
    <cfRule type="cellIs" dxfId="5634" priority="402" operator="lessThan">
      <formula>$C$4</formula>
    </cfRule>
  </conditionalFormatting>
  <conditionalFormatting sqref="Q52">
    <cfRule type="cellIs" dxfId="5633" priority="403" operator="lessThan">
      <formula>$C$4</formula>
    </cfRule>
  </conditionalFormatting>
  <conditionalFormatting sqref="Q53">
    <cfRule type="cellIs" dxfId="5632" priority="404" operator="lessThan">
      <formula>$C$4</formula>
    </cfRule>
  </conditionalFormatting>
  <conditionalFormatting sqref="Q54">
    <cfRule type="cellIs" dxfId="5631" priority="405" operator="lessThan">
      <formula>$C$4</formula>
    </cfRule>
  </conditionalFormatting>
  <conditionalFormatting sqref="Q55">
    <cfRule type="cellIs" dxfId="5630" priority="406" operator="lessThan">
      <formula>$C$4</formula>
    </cfRule>
  </conditionalFormatting>
  <conditionalFormatting sqref="Q56">
    <cfRule type="cellIs" dxfId="5629" priority="407" operator="lessThan">
      <formula>$C$4</formula>
    </cfRule>
  </conditionalFormatting>
  <conditionalFormatting sqref="Q57">
    <cfRule type="cellIs" dxfId="5628" priority="408" operator="lessThan">
      <formula>$C$4</formula>
    </cfRule>
  </conditionalFormatting>
  <conditionalFormatting sqref="Q58">
    <cfRule type="cellIs" dxfId="5627" priority="409" operator="lessThan">
      <formula>$C$4</formula>
    </cfRule>
  </conditionalFormatting>
  <conditionalFormatting sqref="Q59">
    <cfRule type="cellIs" dxfId="5626" priority="410" operator="lessThan">
      <formula>$C$4</formula>
    </cfRule>
  </conditionalFormatting>
  <conditionalFormatting sqref="Q60">
    <cfRule type="cellIs" dxfId="5625" priority="411" operator="lessThan">
      <formula>$C$4</formula>
    </cfRule>
  </conditionalFormatting>
  <conditionalFormatting sqref="T11">
    <cfRule type="cellIs" dxfId="5624" priority="412" operator="lessThan">
      <formula>$C$4</formula>
    </cfRule>
  </conditionalFormatting>
  <conditionalFormatting sqref="T12">
    <cfRule type="cellIs" dxfId="5623" priority="413" operator="lessThan">
      <formula>$C$4</formula>
    </cfRule>
  </conditionalFormatting>
  <conditionalFormatting sqref="T13">
    <cfRule type="cellIs" dxfId="5622" priority="414" operator="lessThan">
      <formula>$C$4</formula>
    </cfRule>
  </conditionalFormatting>
  <conditionalFormatting sqref="T14">
    <cfRule type="cellIs" dxfId="5621" priority="415" operator="lessThan">
      <formula>$C$4</formula>
    </cfRule>
  </conditionalFormatting>
  <conditionalFormatting sqref="T15">
    <cfRule type="cellIs" dxfId="5620" priority="416" operator="lessThan">
      <formula>$C$4</formula>
    </cfRule>
  </conditionalFormatting>
  <conditionalFormatting sqref="T16">
    <cfRule type="cellIs" dxfId="5619" priority="417" operator="lessThan">
      <formula>$C$4</formula>
    </cfRule>
  </conditionalFormatting>
  <conditionalFormatting sqref="T17">
    <cfRule type="cellIs" dxfId="5618" priority="418" operator="lessThan">
      <formula>$C$4</formula>
    </cfRule>
  </conditionalFormatting>
  <conditionalFormatting sqref="T18">
    <cfRule type="cellIs" dxfId="5617" priority="419" operator="lessThan">
      <formula>$C$4</formula>
    </cfRule>
  </conditionalFormatting>
  <conditionalFormatting sqref="T19">
    <cfRule type="cellIs" dxfId="5616" priority="420" operator="lessThan">
      <formula>$C$4</formula>
    </cfRule>
  </conditionalFormatting>
  <conditionalFormatting sqref="T20">
    <cfRule type="cellIs" dxfId="5615" priority="421" operator="lessThan">
      <formula>$C$4</formula>
    </cfRule>
  </conditionalFormatting>
  <conditionalFormatting sqref="T21">
    <cfRule type="cellIs" dxfId="5614" priority="422" operator="lessThan">
      <formula>$C$4</formula>
    </cfRule>
  </conditionalFormatting>
  <conditionalFormatting sqref="T22">
    <cfRule type="cellIs" dxfId="5613" priority="423" operator="lessThan">
      <formula>$C$4</formula>
    </cfRule>
  </conditionalFormatting>
  <conditionalFormatting sqref="T23">
    <cfRule type="cellIs" dxfId="5612" priority="424" operator="lessThan">
      <formula>$C$4</formula>
    </cfRule>
  </conditionalFormatting>
  <conditionalFormatting sqref="T24">
    <cfRule type="cellIs" dxfId="5611" priority="425" operator="lessThan">
      <formula>$C$4</formula>
    </cfRule>
  </conditionalFormatting>
  <conditionalFormatting sqref="T25">
    <cfRule type="cellIs" dxfId="5610" priority="426" operator="lessThan">
      <formula>$C$4</formula>
    </cfRule>
  </conditionalFormatting>
  <conditionalFormatting sqref="T26">
    <cfRule type="cellIs" dxfId="5609" priority="427" operator="lessThan">
      <formula>$C$4</formula>
    </cfRule>
  </conditionalFormatting>
  <conditionalFormatting sqref="T27">
    <cfRule type="cellIs" dxfId="5608" priority="428" operator="lessThan">
      <formula>$C$4</formula>
    </cfRule>
  </conditionalFormatting>
  <conditionalFormatting sqref="T28">
    <cfRule type="cellIs" dxfId="5607" priority="429" operator="lessThan">
      <formula>$C$4</formula>
    </cfRule>
  </conditionalFormatting>
  <conditionalFormatting sqref="T29">
    <cfRule type="cellIs" dxfId="5606" priority="430" operator="lessThan">
      <formula>$C$4</formula>
    </cfRule>
  </conditionalFormatting>
  <conditionalFormatting sqref="T30">
    <cfRule type="cellIs" dxfId="5605" priority="431" operator="lessThan">
      <formula>$C$4</formula>
    </cfRule>
  </conditionalFormatting>
  <conditionalFormatting sqref="T31">
    <cfRule type="cellIs" dxfId="5604" priority="432" operator="lessThan">
      <formula>$C$4</formula>
    </cfRule>
  </conditionalFormatting>
  <conditionalFormatting sqref="T32">
    <cfRule type="cellIs" dxfId="5603" priority="433" operator="lessThan">
      <formula>$C$4</formula>
    </cfRule>
  </conditionalFormatting>
  <conditionalFormatting sqref="T33">
    <cfRule type="cellIs" dxfId="5602" priority="434" operator="lessThan">
      <formula>$C$4</formula>
    </cfRule>
  </conditionalFormatting>
  <conditionalFormatting sqref="T34">
    <cfRule type="cellIs" dxfId="5601" priority="435" operator="lessThan">
      <formula>$C$4</formula>
    </cfRule>
  </conditionalFormatting>
  <conditionalFormatting sqref="T35">
    <cfRule type="cellIs" dxfId="5600" priority="436" operator="lessThan">
      <formula>$C$4</formula>
    </cfRule>
  </conditionalFormatting>
  <conditionalFormatting sqref="T36">
    <cfRule type="cellIs" dxfId="5599" priority="437" operator="lessThan">
      <formula>$C$4</formula>
    </cfRule>
  </conditionalFormatting>
  <conditionalFormatting sqref="T37">
    <cfRule type="cellIs" dxfId="5598" priority="438" operator="lessThan">
      <formula>$C$4</formula>
    </cfRule>
  </conditionalFormatting>
  <conditionalFormatting sqref="T38">
    <cfRule type="cellIs" dxfId="5597" priority="439" operator="lessThan">
      <formula>$C$4</formula>
    </cfRule>
  </conditionalFormatting>
  <conditionalFormatting sqref="T39">
    <cfRule type="cellIs" dxfId="5596" priority="440" operator="lessThan">
      <formula>$C$4</formula>
    </cfRule>
  </conditionalFormatting>
  <conditionalFormatting sqref="T40">
    <cfRule type="cellIs" dxfId="5595" priority="441" operator="lessThan">
      <formula>$C$4</formula>
    </cfRule>
  </conditionalFormatting>
  <conditionalFormatting sqref="T41">
    <cfRule type="cellIs" dxfId="5594" priority="442" operator="lessThan">
      <formula>$C$4</formula>
    </cfRule>
  </conditionalFormatting>
  <conditionalFormatting sqref="T42">
    <cfRule type="cellIs" dxfId="5593" priority="443" operator="lessThan">
      <formula>$C$4</formula>
    </cfRule>
  </conditionalFormatting>
  <conditionalFormatting sqref="T43">
    <cfRule type="cellIs" dxfId="5592" priority="444" operator="lessThan">
      <formula>$C$4</formula>
    </cfRule>
  </conditionalFormatting>
  <conditionalFormatting sqref="T44">
    <cfRule type="cellIs" dxfId="5591" priority="445" operator="lessThan">
      <formula>$C$4</formula>
    </cfRule>
  </conditionalFormatting>
  <conditionalFormatting sqref="T45">
    <cfRule type="cellIs" dxfId="5590" priority="446" operator="lessThan">
      <formula>$C$4</formula>
    </cfRule>
  </conditionalFormatting>
  <conditionalFormatting sqref="T46">
    <cfRule type="cellIs" dxfId="5589" priority="447" operator="lessThan">
      <formula>$C$4</formula>
    </cfRule>
  </conditionalFormatting>
  <conditionalFormatting sqref="T47">
    <cfRule type="cellIs" dxfId="5588" priority="448" operator="lessThan">
      <formula>$C$4</formula>
    </cfRule>
  </conditionalFormatting>
  <conditionalFormatting sqref="T48">
    <cfRule type="cellIs" dxfId="5587" priority="449" operator="lessThan">
      <formula>$C$4</formula>
    </cfRule>
  </conditionalFormatting>
  <conditionalFormatting sqref="T49">
    <cfRule type="cellIs" dxfId="5586" priority="450" operator="lessThan">
      <formula>$C$4</formula>
    </cfRule>
  </conditionalFormatting>
  <conditionalFormatting sqref="T50">
    <cfRule type="cellIs" dxfId="5585" priority="451" operator="lessThan">
      <formula>$C$4</formula>
    </cfRule>
  </conditionalFormatting>
  <conditionalFormatting sqref="T51">
    <cfRule type="cellIs" dxfId="5584" priority="452" operator="lessThan">
      <formula>$C$4</formula>
    </cfRule>
  </conditionalFormatting>
  <conditionalFormatting sqref="T52">
    <cfRule type="cellIs" dxfId="5583" priority="453" operator="lessThan">
      <formula>$C$4</formula>
    </cfRule>
  </conditionalFormatting>
  <conditionalFormatting sqref="T53">
    <cfRule type="cellIs" dxfId="5582" priority="454" operator="lessThan">
      <formula>$C$4</formula>
    </cfRule>
  </conditionalFormatting>
  <conditionalFormatting sqref="T54">
    <cfRule type="cellIs" dxfId="5581" priority="455" operator="lessThan">
      <formula>$C$4</formula>
    </cfRule>
  </conditionalFormatting>
  <conditionalFormatting sqref="T55">
    <cfRule type="cellIs" dxfId="5580" priority="456" operator="lessThan">
      <formula>$C$4</formula>
    </cfRule>
  </conditionalFormatting>
  <conditionalFormatting sqref="T56">
    <cfRule type="cellIs" dxfId="5579" priority="457" operator="lessThan">
      <formula>$C$4</formula>
    </cfRule>
  </conditionalFormatting>
  <conditionalFormatting sqref="T57">
    <cfRule type="cellIs" dxfId="5578" priority="458" operator="lessThan">
      <formula>$C$4</formula>
    </cfRule>
  </conditionalFormatting>
  <conditionalFormatting sqref="T58">
    <cfRule type="cellIs" dxfId="5577" priority="459" operator="lessThan">
      <formula>$C$4</formula>
    </cfRule>
  </conditionalFormatting>
  <conditionalFormatting sqref="T59">
    <cfRule type="cellIs" dxfId="5576" priority="460" operator="lessThan">
      <formula>$C$4</formula>
    </cfRule>
  </conditionalFormatting>
  <conditionalFormatting sqref="T60">
    <cfRule type="cellIs" dxfId="5575" priority="461" operator="lessThan">
      <formula>$C$4</formula>
    </cfRule>
  </conditionalFormatting>
  <conditionalFormatting sqref="W11">
    <cfRule type="cellIs" dxfId="5574" priority="462" operator="lessThan">
      <formula>$C$4</formula>
    </cfRule>
  </conditionalFormatting>
  <conditionalFormatting sqref="W12">
    <cfRule type="cellIs" dxfId="5573" priority="463" operator="lessThan">
      <formula>$C$4</formula>
    </cfRule>
  </conditionalFormatting>
  <conditionalFormatting sqref="W13">
    <cfRule type="cellIs" dxfId="5572" priority="464" operator="lessThan">
      <formula>$C$4</formula>
    </cfRule>
  </conditionalFormatting>
  <conditionalFormatting sqref="W14">
    <cfRule type="cellIs" dxfId="5571" priority="465" operator="lessThan">
      <formula>$C$4</formula>
    </cfRule>
  </conditionalFormatting>
  <conditionalFormatting sqref="W15">
    <cfRule type="cellIs" dxfId="5570" priority="466" operator="lessThan">
      <formula>$C$4</formula>
    </cfRule>
  </conditionalFormatting>
  <conditionalFormatting sqref="W16">
    <cfRule type="cellIs" dxfId="5569" priority="467" operator="lessThan">
      <formula>$C$4</formula>
    </cfRule>
  </conditionalFormatting>
  <conditionalFormatting sqref="W17">
    <cfRule type="cellIs" dxfId="5568" priority="468" operator="lessThan">
      <formula>$C$4</formula>
    </cfRule>
  </conditionalFormatting>
  <conditionalFormatting sqref="W18">
    <cfRule type="cellIs" dxfId="5567" priority="469" operator="lessThan">
      <formula>$C$4</formula>
    </cfRule>
  </conditionalFormatting>
  <conditionalFormatting sqref="W19">
    <cfRule type="cellIs" dxfId="5566" priority="470" operator="lessThan">
      <formula>$C$4</formula>
    </cfRule>
  </conditionalFormatting>
  <conditionalFormatting sqref="W20">
    <cfRule type="cellIs" dxfId="5565" priority="471" operator="lessThan">
      <formula>$C$4</formula>
    </cfRule>
  </conditionalFormatting>
  <conditionalFormatting sqref="W21">
    <cfRule type="cellIs" dxfId="5564" priority="472" operator="lessThan">
      <formula>$C$4</formula>
    </cfRule>
  </conditionalFormatting>
  <conditionalFormatting sqref="W22">
    <cfRule type="cellIs" dxfId="5563" priority="473" operator="lessThan">
      <formula>$C$4</formula>
    </cfRule>
  </conditionalFormatting>
  <conditionalFormatting sqref="W23">
    <cfRule type="cellIs" dxfId="5562" priority="474" operator="lessThan">
      <formula>$C$4</formula>
    </cfRule>
  </conditionalFormatting>
  <conditionalFormatting sqref="W24">
    <cfRule type="cellIs" dxfId="5561" priority="475" operator="lessThan">
      <formula>$C$4</formula>
    </cfRule>
  </conditionalFormatting>
  <conditionalFormatting sqref="W25">
    <cfRule type="cellIs" dxfId="5560" priority="476" operator="lessThan">
      <formula>$C$4</formula>
    </cfRule>
  </conditionalFormatting>
  <conditionalFormatting sqref="W26">
    <cfRule type="cellIs" dxfId="5559" priority="477" operator="lessThan">
      <formula>$C$4</formula>
    </cfRule>
  </conditionalFormatting>
  <conditionalFormatting sqref="W27">
    <cfRule type="cellIs" dxfId="5558" priority="478" operator="lessThan">
      <formula>$C$4</formula>
    </cfRule>
  </conditionalFormatting>
  <conditionalFormatting sqref="W28">
    <cfRule type="cellIs" dxfId="5557" priority="479" operator="lessThan">
      <formula>$C$4</formula>
    </cfRule>
  </conditionalFormatting>
  <conditionalFormatting sqref="W29">
    <cfRule type="cellIs" dxfId="5556" priority="480" operator="lessThan">
      <formula>$C$4</formula>
    </cfRule>
  </conditionalFormatting>
  <conditionalFormatting sqref="W30">
    <cfRule type="cellIs" dxfId="5555" priority="481" operator="lessThan">
      <formula>$C$4</formula>
    </cfRule>
  </conditionalFormatting>
  <conditionalFormatting sqref="W31">
    <cfRule type="cellIs" dxfId="5554" priority="482" operator="lessThan">
      <formula>$C$4</formula>
    </cfRule>
  </conditionalFormatting>
  <conditionalFormatting sqref="W32">
    <cfRule type="cellIs" dxfId="5553" priority="483" operator="lessThan">
      <formula>$C$4</formula>
    </cfRule>
  </conditionalFormatting>
  <conditionalFormatting sqref="W33">
    <cfRule type="cellIs" dxfId="5552" priority="484" operator="lessThan">
      <formula>$C$4</formula>
    </cfRule>
  </conditionalFormatting>
  <conditionalFormatting sqref="W34">
    <cfRule type="cellIs" dxfId="5551" priority="485" operator="lessThan">
      <formula>$C$4</formula>
    </cfRule>
  </conditionalFormatting>
  <conditionalFormatting sqref="W35">
    <cfRule type="cellIs" dxfId="5550" priority="486" operator="lessThan">
      <formula>$C$4</formula>
    </cfRule>
  </conditionalFormatting>
  <conditionalFormatting sqref="W36">
    <cfRule type="cellIs" dxfId="5549" priority="487" operator="lessThan">
      <formula>$C$4</formula>
    </cfRule>
  </conditionalFormatting>
  <conditionalFormatting sqref="W37">
    <cfRule type="cellIs" dxfId="5548" priority="488" operator="lessThan">
      <formula>$C$4</formula>
    </cfRule>
  </conditionalFormatting>
  <conditionalFormatting sqref="W38">
    <cfRule type="cellIs" dxfId="5547" priority="489" operator="lessThan">
      <formula>$C$4</formula>
    </cfRule>
  </conditionalFormatting>
  <conditionalFormatting sqref="W39">
    <cfRule type="cellIs" dxfId="5546" priority="490" operator="lessThan">
      <formula>$C$4</formula>
    </cfRule>
  </conditionalFormatting>
  <conditionalFormatting sqref="W40">
    <cfRule type="cellIs" dxfId="5545" priority="491" operator="lessThan">
      <formula>$C$4</formula>
    </cfRule>
  </conditionalFormatting>
  <conditionalFormatting sqref="W41">
    <cfRule type="cellIs" dxfId="5544" priority="492" operator="lessThan">
      <formula>$C$4</formula>
    </cfRule>
  </conditionalFormatting>
  <conditionalFormatting sqref="W42">
    <cfRule type="cellIs" dxfId="5543" priority="493" operator="lessThan">
      <formula>$C$4</formula>
    </cfRule>
  </conditionalFormatting>
  <conditionalFormatting sqref="W43">
    <cfRule type="cellIs" dxfId="5542" priority="494" operator="lessThan">
      <formula>$C$4</formula>
    </cfRule>
  </conditionalFormatting>
  <conditionalFormatting sqref="W44">
    <cfRule type="cellIs" dxfId="5541" priority="495" operator="lessThan">
      <formula>$C$4</formula>
    </cfRule>
  </conditionalFormatting>
  <conditionalFormatting sqref="W45">
    <cfRule type="cellIs" dxfId="5540" priority="496" operator="lessThan">
      <formula>$C$4</formula>
    </cfRule>
  </conditionalFormatting>
  <conditionalFormatting sqref="W46">
    <cfRule type="cellIs" dxfId="5539" priority="497" operator="lessThan">
      <formula>$C$4</formula>
    </cfRule>
  </conditionalFormatting>
  <conditionalFormatting sqref="W47">
    <cfRule type="cellIs" dxfId="5538" priority="498" operator="lessThan">
      <formula>$C$4</formula>
    </cfRule>
  </conditionalFormatting>
  <conditionalFormatting sqref="W48">
    <cfRule type="cellIs" dxfId="5537" priority="499" operator="lessThan">
      <formula>$C$4</formula>
    </cfRule>
  </conditionalFormatting>
  <conditionalFormatting sqref="W49">
    <cfRule type="cellIs" dxfId="5536" priority="500" operator="lessThan">
      <formula>$C$4</formula>
    </cfRule>
  </conditionalFormatting>
  <conditionalFormatting sqref="W50">
    <cfRule type="cellIs" dxfId="5535" priority="501" operator="lessThan">
      <formula>$C$4</formula>
    </cfRule>
  </conditionalFormatting>
  <conditionalFormatting sqref="W51">
    <cfRule type="cellIs" dxfId="5534" priority="502" operator="lessThan">
      <formula>$C$4</formula>
    </cfRule>
  </conditionalFormatting>
  <conditionalFormatting sqref="W52">
    <cfRule type="cellIs" dxfId="5533" priority="503" operator="lessThan">
      <formula>$C$4</formula>
    </cfRule>
  </conditionalFormatting>
  <conditionalFormatting sqref="W53">
    <cfRule type="cellIs" dxfId="5532" priority="504" operator="lessThan">
      <formula>$C$4</formula>
    </cfRule>
  </conditionalFormatting>
  <conditionalFormatting sqref="W54">
    <cfRule type="cellIs" dxfId="5531" priority="505" operator="lessThan">
      <formula>$C$4</formula>
    </cfRule>
  </conditionalFormatting>
  <conditionalFormatting sqref="W55">
    <cfRule type="cellIs" dxfId="5530" priority="506" operator="lessThan">
      <formula>$C$4</formula>
    </cfRule>
  </conditionalFormatting>
  <conditionalFormatting sqref="W56">
    <cfRule type="cellIs" dxfId="5529" priority="507" operator="lessThan">
      <formula>$C$4</formula>
    </cfRule>
  </conditionalFormatting>
  <conditionalFormatting sqref="W57">
    <cfRule type="cellIs" dxfId="5528" priority="508" operator="lessThan">
      <formula>$C$4</formula>
    </cfRule>
  </conditionalFormatting>
  <conditionalFormatting sqref="W58">
    <cfRule type="cellIs" dxfId="5527" priority="509" operator="lessThan">
      <formula>$C$4</formula>
    </cfRule>
  </conditionalFormatting>
  <conditionalFormatting sqref="W59">
    <cfRule type="cellIs" dxfId="5526" priority="510" operator="lessThan">
      <formula>$C$4</formula>
    </cfRule>
  </conditionalFormatting>
  <conditionalFormatting sqref="W60">
    <cfRule type="cellIs" dxfId="5525" priority="511" operator="lessThan">
      <formula>$C$4</formula>
    </cfRule>
  </conditionalFormatting>
  <conditionalFormatting sqref="X11">
    <cfRule type="cellIs" dxfId="5524" priority="512" operator="lessThan">
      <formula>$C$4</formula>
    </cfRule>
  </conditionalFormatting>
  <conditionalFormatting sqref="X12">
    <cfRule type="cellIs" dxfId="5523" priority="513" operator="lessThan">
      <formula>$C$4</formula>
    </cfRule>
  </conditionalFormatting>
  <conditionalFormatting sqref="X13">
    <cfRule type="cellIs" dxfId="5522" priority="514" operator="lessThan">
      <formula>$C$4</formula>
    </cfRule>
  </conditionalFormatting>
  <conditionalFormatting sqref="X14">
    <cfRule type="cellIs" dxfId="5521" priority="515" operator="lessThan">
      <formula>$C$4</formula>
    </cfRule>
  </conditionalFormatting>
  <conditionalFormatting sqref="X15">
    <cfRule type="cellIs" dxfId="5520" priority="516" operator="lessThan">
      <formula>$C$4</formula>
    </cfRule>
  </conditionalFormatting>
  <conditionalFormatting sqref="X16">
    <cfRule type="cellIs" dxfId="5519" priority="517" operator="lessThan">
      <formula>$C$4</formula>
    </cfRule>
  </conditionalFormatting>
  <conditionalFormatting sqref="X17">
    <cfRule type="cellIs" dxfId="5518" priority="518" operator="lessThan">
      <formula>$C$4</formula>
    </cfRule>
  </conditionalFormatting>
  <conditionalFormatting sqref="X18">
    <cfRule type="cellIs" dxfId="5517" priority="519" operator="lessThan">
      <formula>$C$4</formula>
    </cfRule>
  </conditionalFormatting>
  <conditionalFormatting sqref="X19">
    <cfRule type="cellIs" dxfId="5516" priority="520" operator="lessThan">
      <formula>$C$4</formula>
    </cfRule>
  </conditionalFormatting>
  <conditionalFormatting sqref="X20">
    <cfRule type="cellIs" dxfId="5515" priority="521" operator="lessThan">
      <formula>$C$4</formula>
    </cfRule>
  </conditionalFormatting>
  <conditionalFormatting sqref="X21">
    <cfRule type="cellIs" dxfId="5514" priority="522" operator="lessThan">
      <formula>$C$4</formula>
    </cfRule>
  </conditionalFormatting>
  <conditionalFormatting sqref="X22">
    <cfRule type="cellIs" dxfId="5513" priority="523" operator="lessThan">
      <formula>$C$4</formula>
    </cfRule>
  </conditionalFormatting>
  <conditionalFormatting sqref="X23">
    <cfRule type="cellIs" dxfId="5512" priority="524" operator="lessThan">
      <formula>$C$4</formula>
    </cfRule>
  </conditionalFormatting>
  <conditionalFormatting sqref="X24">
    <cfRule type="cellIs" dxfId="5511" priority="525" operator="lessThan">
      <formula>$C$4</formula>
    </cfRule>
  </conditionalFormatting>
  <conditionalFormatting sqref="X25">
    <cfRule type="cellIs" dxfId="5510" priority="526" operator="lessThan">
      <formula>$C$4</formula>
    </cfRule>
  </conditionalFormatting>
  <conditionalFormatting sqref="X26">
    <cfRule type="cellIs" dxfId="5509" priority="527" operator="lessThan">
      <formula>$C$4</formula>
    </cfRule>
  </conditionalFormatting>
  <conditionalFormatting sqref="X27">
    <cfRule type="cellIs" dxfId="5508" priority="528" operator="lessThan">
      <formula>$C$4</formula>
    </cfRule>
  </conditionalFormatting>
  <conditionalFormatting sqref="X28">
    <cfRule type="cellIs" dxfId="5507" priority="529" operator="lessThan">
      <formula>$C$4</formula>
    </cfRule>
  </conditionalFormatting>
  <conditionalFormatting sqref="X29">
    <cfRule type="cellIs" dxfId="5506" priority="530" operator="lessThan">
      <formula>$C$4</formula>
    </cfRule>
  </conditionalFormatting>
  <conditionalFormatting sqref="X30">
    <cfRule type="cellIs" dxfId="5505" priority="531" operator="lessThan">
      <formula>$C$4</formula>
    </cfRule>
  </conditionalFormatting>
  <conditionalFormatting sqref="X31">
    <cfRule type="cellIs" dxfId="5504" priority="532" operator="lessThan">
      <formula>$C$4</formula>
    </cfRule>
  </conditionalFormatting>
  <conditionalFormatting sqref="X32">
    <cfRule type="cellIs" dxfId="5503" priority="533" operator="lessThan">
      <formula>$C$4</formula>
    </cfRule>
  </conditionalFormatting>
  <conditionalFormatting sqref="X33">
    <cfRule type="cellIs" dxfId="5502" priority="534" operator="lessThan">
      <formula>$C$4</formula>
    </cfRule>
  </conditionalFormatting>
  <conditionalFormatting sqref="X34">
    <cfRule type="cellIs" dxfId="5501" priority="535" operator="lessThan">
      <formula>$C$4</formula>
    </cfRule>
  </conditionalFormatting>
  <conditionalFormatting sqref="X35">
    <cfRule type="cellIs" dxfId="5500" priority="536" operator="lessThan">
      <formula>$C$4</formula>
    </cfRule>
  </conditionalFormatting>
  <conditionalFormatting sqref="X36">
    <cfRule type="cellIs" dxfId="5499" priority="537" operator="lessThan">
      <formula>$C$4</formula>
    </cfRule>
  </conditionalFormatting>
  <conditionalFormatting sqref="X37">
    <cfRule type="cellIs" dxfId="5498" priority="538" operator="lessThan">
      <formula>$C$4</formula>
    </cfRule>
  </conditionalFormatting>
  <conditionalFormatting sqref="X38">
    <cfRule type="cellIs" dxfId="5497" priority="539" operator="lessThan">
      <formula>$C$4</formula>
    </cfRule>
  </conditionalFormatting>
  <conditionalFormatting sqref="X39">
    <cfRule type="cellIs" dxfId="5496" priority="540" operator="lessThan">
      <formula>$C$4</formula>
    </cfRule>
  </conditionalFormatting>
  <conditionalFormatting sqref="X40">
    <cfRule type="cellIs" dxfId="5495" priority="541" operator="lessThan">
      <formula>$C$4</formula>
    </cfRule>
  </conditionalFormatting>
  <conditionalFormatting sqref="X41">
    <cfRule type="cellIs" dxfId="5494" priority="542" operator="lessThan">
      <formula>$C$4</formula>
    </cfRule>
  </conditionalFormatting>
  <conditionalFormatting sqref="X42">
    <cfRule type="cellIs" dxfId="5493" priority="543" operator="lessThan">
      <formula>$C$4</formula>
    </cfRule>
  </conditionalFormatting>
  <conditionalFormatting sqref="X43">
    <cfRule type="cellIs" dxfId="5492" priority="544" operator="lessThan">
      <formula>$C$4</formula>
    </cfRule>
  </conditionalFormatting>
  <conditionalFormatting sqref="X44">
    <cfRule type="cellIs" dxfId="5491" priority="545" operator="lessThan">
      <formula>$C$4</formula>
    </cfRule>
  </conditionalFormatting>
  <conditionalFormatting sqref="X45">
    <cfRule type="cellIs" dxfId="5490" priority="546" operator="lessThan">
      <formula>$C$4</formula>
    </cfRule>
  </conditionalFormatting>
  <conditionalFormatting sqref="X46">
    <cfRule type="cellIs" dxfId="5489" priority="547" operator="lessThan">
      <formula>$C$4</formula>
    </cfRule>
  </conditionalFormatting>
  <conditionalFormatting sqref="X47">
    <cfRule type="cellIs" dxfId="5488" priority="548" operator="lessThan">
      <formula>$C$4</formula>
    </cfRule>
  </conditionalFormatting>
  <conditionalFormatting sqref="X48">
    <cfRule type="cellIs" dxfId="5487" priority="549" operator="lessThan">
      <formula>$C$4</formula>
    </cfRule>
  </conditionalFormatting>
  <conditionalFormatting sqref="X49">
    <cfRule type="cellIs" dxfId="5486" priority="550" operator="lessThan">
      <formula>$C$4</formula>
    </cfRule>
  </conditionalFormatting>
  <conditionalFormatting sqref="X50">
    <cfRule type="cellIs" dxfId="5485" priority="551" operator="lessThan">
      <formula>$C$4</formula>
    </cfRule>
  </conditionalFormatting>
  <conditionalFormatting sqref="X51">
    <cfRule type="cellIs" dxfId="5484" priority="552" operator="lessThan">
      <formula>$C$4</formula>
    </cfRule>
  </conditionalFormatting>
  <conditionalFormatting sqref="X52">
    <cfRule type="cellIs" dxfId="5483" priority="553" operator="lessThan">
      <formula>$C$4</formula>
    </cfRule>
  </conditionalFormatting>
  <conditionalFormatting sqref="X53">
    <cfRule type="cellIs" dxfId="5482" priority="554" operator="lessThan">
      <formula>$C$4</formula>
    </cfRule>
  </conditionalFormatting>
  <conditionalFormatting sqref="X54">
    <cfRule type="cellIs" dxfId="5481" priority="555" operator="lessThan">
      <formula>$C$4</formula>
    </cfRule>
  </conditionalFormatting>
  <conditionalFormatting sqref="X55">
    <cfRule type="cellIs" dxfId="5480" priority="556" operator="lessThan">
      <formula>$C$4</formula>
    </cfRule>
  </conditionalFormatting>
  <conditionalFormatting sqref="X56">
    <cfRule type="cellIs" dxfId="5479" priority="557" operator="lessThan">
      <formula>$C$4</formula>
    </cfRule>
  </conditionalFormatting>
  <conditionalFormatting sqref="X57">
    <cfRule type="cellIs" dxfId="5478" priority="558" operator="lessThan">
      <formula>$C$4</formula>
    </cfRule>
  </conditionalFormatting>
  <conditionalFormatting sqref="X58">
    <cfRule type="cellIs" dxfId="5477" priority="559" operator="lessThan">
      <formula>$C$4</formula>
    </cfRule>
  </conditionalFormatting>
  <conditionalFormatting sqref="X59">
    <cfRule type="cellIs" dxfId="5476" priority="560" operator="lessThan">
      <formula>$C$4</formula>
    </cfRule>
  </conditionalFormatting>
  <conditionalFormatting sqref="X60">
    <cfRule type="cellIs" dxfId="5475" priority="561" operator="lessThan">
      <formula>$C$4</formula>
    </cfRule>
  </conditionalFormatting>
  <conditionalFormatting sqref="Y11">
    <cfRule type="cellIs" dxfId="5474" priority="562" operator="lessThan">
      <formula>$C$4</formula>
    </cfRule>
  </conditionalFormatting>
  <conditionalFormatting sqref="Y12">
    <cfRule type="cellIs" dxfId="5473" priority="563" operator="lessThan">
      <formula>$C$4</formula>
    </cfRule>
  </conditionalFormatting>
  <conditionalFormatting sqref="Y13">
    <cfRule type="cellIs" dxfId="5472" priority="564" operator="lessThan">
      <formula>$C$4</formula>
    </cfRule>
  </conditionalFormatting>
  <conditionalFormatting sqref="Y14">
    <cfRule type="cellIs" dxfId="5471" priority="565" operator="lessThan">
      <formula>$C$4</formula>
    </cfRule>
  </conditionalFormatting>
  <conditionalFormatting sqref="Y15">
    <cfRule type="cellIs" dxfId="5470" priority="566" operator="lessThan">
      <formula>$C$4</formula>
    </cfRule>
  </conditionalFormatting>
  <conditionalFormatting sqref="Y16">
    <cfRule type="cellIs" dxfId="5469" priority="567" operator="lessThan">
      <formula>$C$4</formula>
    </cfRule>
  </conditionalFormatting>
  <conditionalFormatting sqref="Y17">
    <cfRule type="cellIs" dxfId="5468" priority="568" operator="lessThan">
      <formula>$C$4</formula>
    </cfRule>
  </conditionalFormatting>
  <conditionalFormatting sqref="Y18">
    <cfRule type="cellIs" dxfId="5467" priority="569" operator="lessThan">
      <formula>$C$4</formula>
    </cfRule>
  </conditionalFormatting>
  <conditionalFormatting sqref="Y19">
    <cfRule type="cellIs" dxfId="5466" priority="570" operator="lessThan">
      <formula>$C$4</formula>
    </cfRule>
  </conditionalFormatting>
  <conditionalFormatting sqref="Y20">
    <cfRule type="cellIs" dxfId="5465" priority="571" operator="lessThan">
      <formula>$C$4</formula>
    </cfRule>
  </conditionalFormatting>
  <conditionalFormatting sqref="Y21">
    <cfRule type="cellIs" dxfId="5464" priority="572" operator="lessThan">
      <formula>$C$4</formula>
    </cfRule>
  </conditionalFormatting>
  <conditionalFormatting sqref="Y22">
    <cfRule type="cellIs" dxfId="5463" priority="573" operator="lessThan">
      <formula>$C$4</formula>
    </cfRule>
  </conditionalFormatting>
  <conditionalFormatting sqref="Y23">
    <cfRule type="cellIs" dxfId="5462" priority="574" operator="lessThan">
      <formula>$C$4</formula>
    </cfRule>
  </conditionalFormatting>
  <conditionalFormatting sqref="Y24">
    <cfRule type="cellIs" dxfId="5461" priority="575" operator="lessThan">
      <formula>$C$4</formula>
    </cfRule>
  </conditionalFormatting>
  <conditionalFormatting sqref="Y25">
    <cfRule type="cellIs" dxfId="5460" priority="576" operator="lessThan">
      <formula>$C$4</formula>
    </cfRule>
  </conditionalFormatting>
  <conditionalFormatting sqref="Y26">
    <cfRule type="cellIs" dxfId="5459" priority="577" operator="lessThan">
      <formula>$C$4</formula>
    </cfRule>
  </conditionalFormatting>
  <conditionalFormatting sqref="Y27">
    <cfRule type="cellIs" dxfId="5458" priority="578" operator="lessThan">
      <formula>$C$4</formula>
    </cfRule>
  </conditionalFormatting>
  <conditionalFormatting sqref="Y28">
    <cfRule type="cellIs" dxfId="5457" priority="579" operator="lessThan">
      <formula>$C$4</formula>
    </cfRule>
  </conditionalFormatting>
  <conditionalFormatting sqref="Y29">
    <cfRule type="cellIs" dxfId="5456" priority="580" operator="lessThan">
      <formula>$C$4</formula>
    </cfRule>
  </conditionalFormatting>
  <conditionalFormatting sqref="Y30">
    <cfRule type="cellIs" dxfId="5455" priority="581" operator="lessThan">
      <formula>$C$4</formula>
    </cfRule>
  </conditionalFormatting>
  <conditionalFormatting sqref="Y31">
    <cfRule type="cellIs" dxfId="5454" priority="582" operator="lessThan">
      <formula>$C$4</formula>
    </cfRule>
  </conditionalFormatting>
  <conditionalFormatting sqref="Y32">
    <cfRule type="cellIs" dxfId="5453" priority="583" operator="lessThan">
      <formula>$C$4</formula>
    </cfRule>
  </conditionalFormatting>
  <conditionalFormatting sqref="Y33">
    <cfRule type="cellIs" dxfId="5452" priority="584" operator="lessThan">
      <formula>$C$4</formula>
    </cfRule>
  </conditionalFormatting>
  <conditionalFormatting sqref="Y34">
    <cfRule type="cellIs" dxfId="5451" priority="585" operator="lessThan">
      <formula>$C$4</formula>
    </cfRule>
  </conditionalFormatting>
  <conditionalFormatting sqref="Y35">
    <cfRule type="cellIs" dxfId="5450" priority="586" operator="lessThan">
      <formula>$C$4</formula>
    </cfRule>
  </conditionalFormatting>
  <conditionalFormatting sqref="Y36">
    <cfRule type="cellIs" dxfId="5449" priority="587" operator="lessThan">
      <formula>$C$4</formula>
    </cfRule>
  </conditionalFormatting>
  <conditionalFormatting sqref="Y37">
    <cfRule type="cellIs" dxfId="5448" priority="588" operator="lessThan">
      <formula>$C$4</formula>
    </cfRule>
  </conditionalFormatting>
  <conditionalFormatting sqref="Y38">
    <cfRule type="cellIs" dxfId="5447" priority="589" operator="lessThan">
      <formula>$C$4</formula>
    </cfRule>
  </conditionalFormatting>
  <conditionalFormatting sqref="Y39">
    <cfRule type="cellIs" dxfId="5446" priority="590" operator="lessThan">
      <formula>$C$4</formula>
    </cfRule>
  </conditionalFormatting>
  <conditionalFormatting sqref="Y40">
    <cfRule type="cellIs" dxfId="5445" priority="591" operator="lessThan">
      <formula>$C$4</formula>
    </cfRule>
  </conditionalFormatting>
  <conditionalFormatting sqref="Y41">
    <cfRule type="cellIs" dxfId="5444" priority="592" operator="lessThan">
      <formula>$C$4</formula>
    </cfRule>
  </conditionalFormatting>
  <conditionalFormatting sqref="Y42">
    <cfRule type="cellIs" dxfId="5443" priority="593" operator="lessThan">
      <formula>$C$4</formula>
    </cfRule>
  </conditionalFormatting>
  <conditionalFormatting sqref="Y43">
    <cfRule type="cellIs" dxfId="5442" priority="594" operator="lessThan">
      <formula>$C$4</formula>
    </cfRule>
  </conditionalFormatting>
  <conditionalFormatting sqref="Y44">
    <cfRule type="cellIs" dxfId="5441" priority="595" operator="lessThan">
      <formula>$C$4</formula>
    </cfRule>
  </conditionalFormatting>
  <conditionalFormatting sqref="Y45">
    <cfRule type="cellIs" dxfId="5440" priority="596" operator="lessThan">
      <formula>$C$4</formula>
    </cfRule>
  </conditionalFormatting>
  <conditionalFormatting sqref="Y46">
    <cfRule type="cellIs" dxfId="5439" priority="597" operator="lessThan">
      <formula>$C$4</formula>
    </cfRule>
  </conditionalFormatting>
  <conditionalFormatting sqref="Y47">
    <cfRule type="cellIs" dxfId="5438" priority="598" operator="lessThan">
      <formula>$C$4</formula>
    </cfRule>
  </conditionalFormatting>
  <conditionalFormatting sqref="Y48">
    <cfRule type="cellIs" dxfId="5437" priority="599" operator="lessThan">
      <formula>$C$4</formula>
    </cfRule>
  </conditionalFormatting>
  <conditionalFormatting sqref="Y49">
    <cfRule type="cellIs" dxfId="5436" priority="600" operator="lessThan">
      <formula>$C$4</formula>
    </cfRule>
  </conditionalFormatting>
  <conditionalFormatting sqref="Y50">
    <cfRule type="cellIs" dxfId="5435" priority="601" operator="lessThan">
      <formula>$C$4</formula>
    </cfRule>
  </conditionalFormatting>
  <conditionalFormatting sqref="Y51">
    <cfRule type="cellIs" dxfId="5434" priority="602" operator="lessThan">
      <formula>$C$4</formula>
    </cfRule>
  </conditionalFormatting>
  <conditionalFormatting sqref="Y52">
    <cfRule type="cellIs" dxfId="5433" priority="603" operator="lessThan">
      <formula>$C$4</formula>
    </cfRule>
  </conditionalFormatting>
  <conditionalFormatting sqref="Y53">
    <cfRule type="cellIs" dxfId="5432" priority="604" operator="lessThan">
      <formula>$C$4</formula>
    </cfRule>
  </conditionalFormatting>
  <conditionalFormatting sqref="Y54">
    <cfRule type="cellIs" dxfId="5431" priority="605" operator="lessThan">
      <formula>$C$4</formula>
    </cfRule>
  </conditionalFormatting>
  <conditionalFormatting sqref="Y55">
    <cfRule type="cellIs" dxfId="5430" priority="606" operator="lessThan">
      <formula>$C$4</formula>
    </cfRule>
  </conditionalFormatting>
  <conditionalFormatting sqref="Y56">
    <cfRule type="cellIs" dxfId="5429" priority="607" operator="lessThan">
      <formula>$C$4</formula>
    </cfRule>
  </conditionalFormatting>
  <conditionalFormatting sqref="Y57">
    <cfRule type="cellIs" dxfId="5428" priority="608" operator="lessThan">
      <formula>$C$4</formula>
    </cfRule>
  </conditionalFormatting>
  <conditionalFormatting sqref="Y58">
    <cfRule type="cellIs" dxfId="5427" priority="609" operator="lessThan">
      <formula>$C$4</formula>
    </cfRule>
  </conditionalFormatting>
  <conditionalFormatting sqref="Y59">
    <cfRule type="cellIs" dxfId="5426" priority="610" operator="lessThan">
      <formula>$C$4</formula>
    </cfRule>
  </conditionalFormatting>
  <conditionalFormatting sqref="Y60">
    <cfRule type="cellIs" dxfId="5425" priority="611" operator="lessThan">
      <formula>$C$4</formula>
    </cfRule>
  </conditionalFormatting>
  <conditionalFormatting sqref="Z11">
    <cfRule type="cellIs" dxfId="5424" priority="612" operator="lessThan">
      <formula>$C$4</formula>
    </cfRule>
  </conditionalFormatting>
  <conditionalFormatting sqref="Z12">
    <cfRule type="cellIs" dxfId="5423" priority="613" operator="lessThan">
      <formula>$C$4</formula>
    </cfRule>
  </conditionalFormatting>
  <conditionalFormatting sqref="Z13">
    <cfRule type="cellIs" dxfId="5422" priority="614" operator="lessThan">
      <formula>$C$4</formula>
    </cfRule>
  </conditionalFormatting>
  <conditionalFormatting sqref="Z14">
    <cfRule type="cellIs" dxfId="5421" priority="615" operator="lessThan">
      <formula>$C$4</formula>
    </cfRule>
  </conditionalFormatting>
  <conditionalFormatting sqref="Z15">
    <cfRule type="cellIs" dxfId="5420" priority="616" operator="lessThan">
      <formula>$C$4</formula>
    </cfRule>
  </conditionalFormatting>
  <conditionalFormatting sqref="Z16">
    <cfRule type="cellIs" dxfId="5419" priority="617" operator="lessThan">
      <formula>$C$4</formula>
    </cfRule>
  </conditionalFormatting>
  <conditionalFormatting sqref="Z17">
    <cfRule type="cellIs" dxfId="5418" priority="618" operator="lessThan">
      <formula>$C$4</formula>
    </cfRule>
  </conditionalFormatting>
  <conditionalFormatting sqref="Z18">
    <cfRule type="cellIs" dxfId="5417" priority="619" operator="lessThan">
      <formula>$C$4</formula>
    </cfRule>
  </conditionalFormatting>
  <conditionalFormatting sqref="Z19">
    <cfRule type="cellIs" dxfId="5416" priority="620" operator="lessThan">
      <formula>$C$4</formula>
    </cfRule>
  </conditionalFormatting>
  <conditionalFormatting sqref="Z20">
    <cfRule type="cellIs" dxfId="5415" priority="621" operator="lessThan">
      <formula>$C$4</formula>
    </cfRule>
  </conditionalFormatting>
  <conditionalFormatting sqref="Z21">
    <cfRule type="cellIs" dxfId="5414" priority="622" operator="lessThan">
      <formula>$C$4</formula>
    </cfRule>
  </conditionalFormatting>
  <conditionalFormatting sqref="Z22">
    <cfRule type="cellIs" dxfId="5413" priority="623" operator="lessThan">
      <formula>$C$4</formula>
    </cfRule>
  </conditionalFormatting>
  <conditionalFormatting sqref="Z23">
    <cfRule type="cellIs" dxfId="5412" priority="624" operator="lessThan">
      <formula>$C$4</formula>
    </cfRule>
  </conditionalFormatting>
  <conditionalFormatting sqref="Z24">
    <cfRule type="cellIs" dxfId="5411" priority="625" operator="lessThan">
      <formula>$C$4</formula>
    </cfRule>
  </conditionalFormatting>
  <conditionalFormatting sqref="Z25">
    <cfRule type="cellIs" dxfId="5410" priority="626" operator="lessThan">
      <formula>$C$4</formula>
    </cfRule>
  </conditionalFormatting>
  <conditionalFormatting sqref="Z26">
    <cfRule type="cellIs" dxfId="5409" priority="627" operator="lessThan">
      <formula>$C$4</formula>
    </cfRule>
  </conditionalFormatting>
  <conditionalFormatting sqref="Z27">
    <cfRule type="cellIs" dxfId="5408" priority="628" operator="lessThan">
      <formula>$C$4</formula>
    </cfRule>
  </conditionalFormatting>
  <conditionalFormatting sqref="Z28">
    <cfRule type="cellIs" dxfId="5407" priority="629" operator="lessThan">
      <formula>$C$4</formula>
    </cfRule>
  </conditionalFormatting>
  <conditionalFormatting sqref="Z29">
    <cfRule type="cellIs" dxfId="5406" priority="630" operator="lessThan">
      <formula>$C$4</formula>
    </cfRule>
  </conditionalFormatting>
  <conditionalFormatting sqref="Z30">
    <cfRule type="cellIs" dxfId="5405" priority="631" operator="lessThan">
      <formula>$C$4</formula>
    </cfRule>
  </conditionalFormatting>
  <conditionalFormatting sqref="Z31">
    <cfRule type="cellIs" dxfId="5404" priority="632" operator="lessThan">
      <formula>$C$4</formula>
    </cfRule>
  </conditionalFormatting>
  <conditionalFormatting sqref="Z32">
    <cfRule type="cellIs" dxfId="5403" priority="633" operator="lessThan">
      <formula>$C$4</formula>
    </cfRule>
  </conditionalFormatting>
  <conditionalFormatting sqref="Z33">
    <cfRule type="cellIs" dxfId="5402" priority="634" operator="lessThan">
      <formula>$C$4</formula>
    </cfRule>
  </conditionalFormatting>
  <conditionalFormatting sqref="Z34">
    <cfRule type="cellIs" dxfId="5401" priority="635" operator="lessThan">
      <formula>$C$4</formula>
    </cfRule>
  </conditionalFormatting>
  <conditionalFormatting sqref="Z35">
    <cfRule type="cellIs" dxfId="5400" priority="636" operator="lessThan">
      <formula>$C$4</formula>
    </cfRule>
  </conditionalFormatting>
  <conditionalFormatting sqref="Z36">
    <cfRule type="cellIs" dxfId="5399" priority="637" operator="lessThan">
      <formula>$C$4</formula>
    </cfRule>
  </conditionalFormatting>
  <conditionalFormatting sqref="Z37">
    <cfRule type="cellIs" dxfId="5398" priority="638" operator="lessThan">
      <formula>$C$4</formula>
    </cfRule>
  </conditionalFormatting>
  <conditionalFormatting sqref="Z38">
    <cfRule type="cellIs" dxfId="5397" priority="639" operator="lessThan">
      <formula>$C$4</formula>
    </cfRule>
  </conditionalFormatting>
  <conditionalFormatting sqref="Z39">
    <cfRule type="cellIs" dxfId="5396" priority="640" operator="lessThan">
      <formula>$C$4</formula>
    </cfRule>
  </conditionalFormatting>
  <conditionalFormatting sqref="Z40">
    <cfRule type="cellIs" dxfId="5395" priority="641" operator="lessThan">
      <formula>$C$4</formula>
    </cfRule>
  </conditionalFormatting>
  <conditionalFormatting sqref="Z41">
    <cfRule type="cellIs" dxfId="5394" priority="642" operator="lessThan">
      <formula>$C$4</formula>
    </cfRule>
  </conditionalFormatting>
  <conditionalFormatting sqref="Z42">
    <cfRule type="cellIs" dxfId="5393" priority="643" operator="lessThan">
      <formula>$C$4</formula>
    </cfRule>
  </conditionalFormatting>
  <conditionalFormatting sqref="Z43">
    <cfRule type="cellIs" dxfId="5392" priority="644" operator="lessThan">
      <formula>$C$4</formula>
    </cfRule>
  </conditionalFormatting>
  <conditionalFormatting sqref="Z44">
    <cfRule type="cellIs" dxfId="5391" priority="645" operator="lessThan">
      <formula>$C$4</formula>
    </cfRule>
  </conditionalFormatting>
  <conditionalFormatting sqref="Z45">
    <cfRule type="cellIs" dxfId="5390" priority="646" operator="lessThan">
      <formula>$C$4</formula>
    </cfRule>
  </conditionalFormatting>
  <conditionalFormatting sqref="Z46">
    <cfRule type="cellIs" dxfId="5389" priority="647" operator="lessThan">
      <formula>$C$4</formula>
    </cfRule>
  </conditionalFormatting>
  <conditionalFormatting sqref="Z47">
    <cfRule type="cellIs" dxfId="5388" priority="648" operator="lessThan">
      <formula>$C$4</formula>
    </cfRule>
  </conditionalFormatting>
  <conditionalFormatting sqref="Z48">
    <cfRule type="cellIs" dxfId="5387" priority="649" operator="lessThan">
      <formula>$C$4</formula>
    </cfRule>
  </conditionalFormatting>
  <conditionalFormatting sqref="Z49">
    <cfRule type="cellIs" dxfId="5386" priority="650" operator="lessThan">
      <formula>$C$4</formula>
    </cfRule>
  </conditionalFormatting>
  <conditionalFormatting sqref="Z50">
    <cfRule type="cellIs" dxfId="5385" priority="651" operator="lessThan">
      <formula>$C$4</formula>
    </cfRule>
  </conditionalFormatting>
  <conditionalFormatting sqref="Z51">
    <cfRule type="cellIs" dxfId="5384" priority="652" operator="lessThan">
      <formula>$C$4</formula>
    </cfRule>
  </conditionalFormatting>
  <conditionalFormatting sqref="Z52">
    <cfRule type="cellIs" dxfId="5383" priority="653" operator="lessThan">
      <formula>$C$4</formula>
    </cfRule>
  </conditionalFormatting>
  <conditionalFormatting sqref="Z53">
    <cfRule type="cellIs" dxfId="5382" priority="654" operator="lessThan">
      <formula>$C$4</formula>
    </cfRule>
  </conditionalFormatting>
  <conditionalFormatting sqref="Z54">
    <cfRule type="cellIs" dxfId="5381" priority="655" operator="lessThan">
      <formula>$C$4</formula>
    </cfRule>
  </conditionalFormatting>
  <conditionalFormatting sqref="Z55">
    <cfRule type="cellIs" dxfId="5380" priority="656" operator="lessThan">
      <formula>$C$4</formula>
    </cfRule>
  </conditionalFormatting>
  <conditionalFormatting sqref="Z56">
    <cfRule type="cellIs" dxfId="5379" priority="657" operator="lessThan">
      <formula>$C$4</formula>
    </cfRule>
  </conditionalFormatting>
  <conditionalFormatting sqref="Z57">
    <cfRule type="cellIs" dxfId="5378" priority="658" operator="lessThan">
      <formula>$C$4</formula>
    </cfRule>
  </conditionalFormatting>
  <conditionalFormatting sqref="Z58">
    <cfRule type="cellIs" dxfId="5377" priority="659" operator="lessThan">
      <formula>$C$4</formula>
    </cfRule>
  </conditionalFormatting>
  <conditionalFormatting sqref="Z59">
    <cfRule type="cellIs" dxfId="5376" priority="660" operator="lessThan">
      <formula>$C$4</formula>
    </cfRule>
  </conditionalFormatting>
  <conditionalFormatting sqref="Z60">
    <cfRule type="cellIs" dxfId="5375" priority="661" operator="lessThan">
      <formula>$C$4</formula>
    </cfRule>
  </conditionalFormatting>
  <conditionalFormatting sqref="AA11">
    <cfRule type="cellIs" dxfId="5374" priority="662" operator="lessThan">
      <formula>$C$4</formula>
    </cfRule>
  </conditionalFormatting>
  <conditionalFormatting sqref="AA12">
    <cfRule type="cellIs" dxfId="5373" priority="663" operator="lessThan">
      <formula>$C$4</formula>
    </cfRule>
  </conditionalFormatting>
  <conditionalFormatting sqref="AA13">
    <cfRule type="cellIs" dxfId="5372" priority="664" operator="lessThan">
      <formula>$C$4</formula>
    </cfRule>
  </conditionalFormatting>
  <conditionalFormatting sqref="AA14">
    <cfRule type="cellIs" dxfId="5371" priority="665" operator="lessThan">
      <formula>$C$4</formula>
    </cfRule>
  </conditionalFormatting>
  <conditionalFormatting sqref="AA15">
    <cfRule type="cellIs" dxfId="5370" priority="666" operator="lessThan">
      <formula>$C$4</formula>
    </cfRule>
  </conditionalFormatting>
  <conditionalFormatting sqref="AA16">
    <cfRule type="cellIs" dxfId="5369" priority="667" operator="lessThan">
      <formula>$C$4</formula>
    </cfRule>
  </conditionalFormatting>
  <conditionalFormatting sqref="AA17">
    <cfRule type="cellIs" dxfId="5368" priority="668" operator="lessThan">
      <formula>$C$4</formula>
    </cfRule>
  </conditionalFormatting>
  <conditionalFormatting sqref="AA18">
    <cfRule type="cellIs" dxfId="5367" priority="669" operator="lessThan">
      <formula>$C$4</formula>
    </cfRule>
  </conditionalFormatting>
  <conditionalFormatting sqref="AA19">
    <cfRule type="cellIs" dxfId="5366" priority="670" operator="lessThan">
      <formula>$C$4</formula>
    </cfRule>
  </conditionalFormatting>
  <conditionalFormatting sqref="AA20">
    <cfRule type="cellIs" dxfId="5365" priority="671" operator="lessThan">
      <formula>$C$4</formula>
    </cfRule>
  </conditionalFormatting>
  <conditionalFormatting sqref="AA21">
    <cfRule type="cellIs" dxfId="5364" priority="672" operator="lessThan">
      <formula>$C$4</formula>
    </cfRule>
  </conditionalFormatting>
  <conditionalFormatting sqref="AA22">
    <cfRule type="cellIs" dxfId="5363" priority="673" operator="lessThan">
      <formula>$C$4</formula>
    </cfRule>
  </conditionalFormatting>
  <conditionalFormatting sqref="AA23">
    <cfRule type="cellIs" dxfId="5362" priority="674" operator="lessThan">
      <formula>$C$4</formula>
    </cfRule>
  </conditionalFormatting>
  <conditionalFormatting sqref="AA24">
    <cfRule type="cellIs" dxfId="5361" priority="675" operator="lessThan">
      <formula>$C$4</formula>
    </cfRule>
  </conditionalFormatting>
  <conditionalFormatting sqref="AA25">
    <cfRule type="cellIs" dxfId="5360" priority="676" operator="lessThan">
      <formula>$C$4</formula>
    </cfRule>
  </conditionalFormatting>
  <conditionalFormatting sqref="AA26">
    <cfRule type="cellIs" dxfId="5359" priority="677" operator="lessThan">
      <formula>$C$4</formula>
    </cfRule>
  </conditionalFormatting>
  <conditionalFormatting sqref="AA27">
    <cfRule type="cellIs" dxfId="5358" priority="678" operator="lessThan">
      <formula>$C$4</formula>
    </cfRule>
  </conditionalFormatting>
  <conditionalFormatting sqref="AA28">
    <cfRule type="cellIs" dxfId="5357" priority="679" operator="lessThan">
      <formula>$C$4</formula>
    </cfRule>
  </conditionalFormatting>
  <conditionalFormatting sqref="AA29">
    <cfRule type="cellIs" dxfId="5356" priority="680" operator="lessThan">
      <formula>$C$4</formula>
    </cfRule>
  </conditionalFormatting>
  <conditionalFormatting sqref="AA30">
    <cfRule type="cellIs" dxfId="5355" priority="681" operator="lessThan">
      <formula>$C$4</formula>
    </cfRule>
  </conditionalFormatting>
  <conditionalFormatting sqref="AA31">
    <cfRule type="cellIs" dxfId="5354" priority="682" operator="lessThan">
      <formula>$C$4</formula>
    </cfRule>
  </conditionalFormatting>
  <conditionalFormatting sqref="AA32">
    <cfRule type="cellIs" dxfId="5353" priority="683" operator="lessThan">
      <formula>$C$4</formula>
    </cfRule>
  </conditionalFormatting>
  <conditionalFormatting sqref="AA33">
    <cfRule type="cellIs" dxfId="5352" priority="684" operator="lessThan">
      <formula>$C$4</formula>
    </cfRule>
  </conditionalFormatting>
  <conditionalFormatting sqref="AA34">
    <cfRule type="cellIs" dxfId="5351" priority="685" operator="lessThan">
      <formula>$C$4</formula>
    </cfRule>
  </conditionalFormatting>
  <conditionalFormatting sqref="AA35">
    <cfRule type="cellIs" dxfId="5350" priority="686" operator="lessThan">
      <formula>$C$4</formula>
    </cfRule>
  </conditionalFormatting>
  <conditionalFormatting sqref="AA36">
    <cfRule type="cellIs" dxfId="5349" priority="687" operator="lessThan">
      <formula>$C$4</formula>
    </cfRule>
  </conditionalFormatting>
  <conditionalFormatting sqref="AA37">
    <cfRule type="cellIs" dxfId="5348" priority="688" operator="lessThan">
      <formula>$C$4</formula>
    </cfRule>
  </conditionalFormatting>
  <conditionalFormatting sqref="AA38">
    <cfRule type="cellIs" dxfId="5347" priority="689" operator="lessThan">
      <formula>$C$4</formula>
    </cfRule>
  </conditionalFormatting>
  <conditionalFormatting sqref="AA39">
    <cfRule type="cellIs" dxfId="5346" priority="690" operator="lessThan">
      <formula>$C$4</formula>
    </cfRule>
  </conditionalFormatting>
  <conditionalFormatting sqref="AA40">
    <cfRule type="cellIs" dxfId="5345" priority="691" operator="lessThan">
      <formula>$C$4</formula>
    </cfRule>
  </conditionalFormatting>
  <conditionalFormatting sqref="AA41">
    <cfRule type="cellIs" dxfId="5344" priority="692" operator="lessThan">
      <formula>$C$4</formula>
    </cfRule>
  </conditionalFormatting>
  <conditionalFormatting sqref="AA42">
    <cfRule type="cellIs" dxfId="5343" priority="693" operator="lessThan">
      <formula>$C$4</formula>
    </cfRule>
  </conditionalFormatting>
  <conditionalFormatting sqref="AA43">
    <cfRule type="cellIs" dxfId="5342" priority="694" operator="lessThan">
      <formula>$C$4</formula>
    </cfRule>
  </conditionalFormatting>
  <conditionalFormatting sqref="AA44">
    <cfRule type="cellIs" dxfId="5341" priority="695" operator="lessThan">
      <formula>$C$4</formula>
    </cfRule>
  </conditionalFormatting>
  <conditionalFormatting sqref="AA45">
    <cfRule type="cellIs" dxfId="5340" priority="696" operator="lessThan">
      <formula>$C$4</formula>
    </cfRule>
  </conditionalFormatting>
  <conditionalFormatting sqref="AA46">
    <cfRule type="cellIs" dxfId="5339" priority="697" operator="lessThan">
      <formula>$C$4</formula>
    </cfRule>
  </conditionalFormatting>
  <conditionalFormatting sqref="AA47">
    <cfRule type="cellIs" dxfId="5338" priority="698" operator="lessThan">
      <formula>$C$4</formula>
    </cfRule>
  </conditionalFormatting>
  <conditionalFormatting sqref="AA48">
    <cfRule type="cellIs" dxfId="5337" priority="699" operator="lessThan">
      <formula>$C$4</formula>
    </cfRule>
  </conditionalFormatting>
  <conditionalFormatting sqref="AA49">
    <cfRule type="cellIs" dxfId="5336" priority="700" operator="lessThan">
      <formula>$C$4</formula>
    </cfRule>
  </conditionalFormatting>
  <conditionalFormatting sqref="AA50">
    <cfRule type="cellIs" dxfId="5335" priority="701" operator="lessThan">
      <formula>$C$4</formula>
    </cfRule>
  </conditionalFormatting>
  <conditionalFormatting sqref="AA51">
    <cfRule type="cellIs" dxfId="5334" priority="702" operator="lessThan">
      <formula>$C$4</formula>
    </cfRule>
  </conditionalFormatting>
  <conditionalFormatting sqref="AA52">
    <cfRule type="cellIs" dxfId="5333" priority="703" operator="lessThan">
      <formula>$C$4</formula>
    </cfRule>
  </conditionalFormatting>
  <conditionalFormatting sqref="AA53">
    <cfRule type="cellIs" dxfId="5332" priority="704" operator="lessThan">
      <formula>$C$4</formula>
    </cfRule>
  </conditionalFormatting>
  <conditionalFormatting sqref="AA54">
    <cfRule type="cellIs" dxfId="5331" priority="705" operator="lessThan">
      <formula>$C$4</formula>
    </cfRule>
  </conditionalFormatting>
  <conditionalFormatting sqref="AA55">
    <cfRule type="cellIs" dxfId="5330" priority="706" operator="lessThan">
      <formula>$C$4</formula>
    </cfRule>
  </conditionalFormatting>
  <conditionalFormatting sqref="AA56">
    <cfRule type="cellIs" dxfId="5329" priority="707" operator="lessThan">
      <formula>$C$4</formula>
    </cfRule>
  </conditionalFormatting>
  <conditionalFormatting sqref="AA57">
    <cfRule type="cellIs" dxfId="5328" priority="708" operator="lessThan">
      <formula>$C$4</formula>
    </cfRule>
  </conditionalFormatting>
  <conditionalFormatting sqref="AA58">
    <cfRule type="cellIs" dxfId="5327" priority="709" operator="lessThan">
      <formula>$C$4</formula>
    </cfRule>
  </conditionalFormatting>
  <conditionalFormatting sqref="AA59">
    <cfRule type="cellIs" dxfId="5326" priority="710" operator="lessThan">
      <formula>$C$4</formula>
    </cfRule>
  </conditionalFormatting>
  <conditionalFormatting sqref="AA60">
    <cfRule type="cellIs" dxfId="5325" priority="711" operator="lessThan">
      <formula>$C$4</formula>
    </cfRule>
  </conditionalFormatting>
  <conditionalFormatting sqref="AB11">
    <cfRule type="cellIs" dxfId="5324" priority="712" operator="lessThan">
      <formula>$C$4</formula>
    </cfRule>
  </conditionalFormatting>
  <conditionalFormatting sqref="AB12">
    <cfRule type="cellIs" dxfId="5323" priority="713" operator="lessThan">
      <formula>$C$4</formula>
    </cfRule>
  </conditionalFormatting>
  <conditionalFormatting sqref="AB13">
    <cfRule type="cellIs" dxfId="5322" priority="714" operator="lessThan">
      <formula>$C$4</formula>
    </cfRule>
  </conditionalFormatting>
  <conditionalFormatting sqref="AB14">
    <cfRule type="cellIs" dxfId="5321" priority="715" operator="lessThan">
      <formula>$C$4</formula>
    </cfRule>
  </conditionalFormatting>
  <conditionalFormatting sqref="AB15">
    <cfRule type="cellIs" dxfId="5320" priority="716" operator="lessThan">
      <formula>$C$4</formula>
    </cfRule>
  </conditionalFormatting>
  <conditionalFormatting sqref="AB16">
    <cfRule type="cellIs" dxfId="5319" priority="717" operator="lessThan">
      <formula>$C$4</formula>
    </cfRule>
  </conditionalFormatting>
  <conditionalFormatting sqref="AB17">
    <cfRule type="cellIs" dxfId="5318" priority="718" operator="lessThan">
      <formula>$C$4</formula>
    </cfRule>
  </conditionalFormatting>
  <conditionalFormatting sqref="AB18">
    <cfRule type="cellIs" dxfId="5317" priority="719" operator="lessThan">
      <formula>$C$4</formula>
    </cfRule>
  </conditionalFormatting>
  <conditionalFormatting sqref="AB19">
    <cfRule type="cellIs" dxfId="5316" priority="720" operator="lessThan">
      <formula>$C$4</formula>
    </cfRule>
  </conditionalFormatting>
  <conditionalFormatting sqref="AB20">
    <cfRule type="cellIs" dxfId="5315" priority="721" operator="lessThan">
      <formula>$C$4</formula>
    </cfRule>
  </conditionalFormatting>
  <conditionalFormatting sqref="AB21">
    <cfRule type="cellIs" dxfId="5314" priority="722" operator="lessThan">
      <formula>$C$4</formula>
    </cfRule>
  </conditionalFormatting>
  <conditionalFormatting sqref="AB22">
    <cfRule type="cellIs" dxfId="5313" priority="723" operator="lessThan">
      <formula>$C$4</formula>
    </cfRule>
  </conditionalFormatting>
  <conditionalFormatting sqref="AB23">
    <cfRule type="cellIs" dxfId="5312" priority="724" operator="lessThan">
      <formula>$C$4</formula>
    </cfRule>
  </conditionalFormatting>
  <conditionalFormatting sqref="AB24">
    <cfRule type="cellIs" dxfId="5311" priority="725" operator="lessThan">
      <formula>$C$4</formula>
    </cfRule>
  </conditionalFormatting>
  <conditionalFormatting sqref="AB25">
    <cfRule type="cellIs" dxfId="5310" priority="726" operator="lessThan">
      <formula>$C$4</formula>
    </cfRule>
  </conditionalFormatting>
  <conditionalFormatting sqref="AB26">
    <cfRule type="cellIs" dxfId="5309" priority="727" operator="lessThan">
      <formula>$C$4</formula>
    </cfRule>
  </conditionalFormatting>
  <conditionalFormatting sqref="AB27">
    <cfRule type="cellIs" dxfId="5308" priority="728" operator="lessThan">
      <formula>$C$4</formula>
    </cfRule>
  </conditionalFormatting>
  <conditionalFormatting sqref="AB28">
    <cfRule type="cellIs" dxfId="5307" priority="729" operator="lessThan">
      <formula>$C$4</formula>
    </cfRule>
  </conditionalFormatting>
  <conditionalFormatting sqref="AB29">
    <cfRule type="cellIs" dxfId="5306" priority="730" operator="lessThan">
      <formula>$C$4</formula>
    </cfRule>
  </conditionalFormatting>
  <conditionalFormatting sqref="AB30">
    <cfRule type="cellIs" dxfId="5305" priority="731" operator="lessThan">
      <formula>$C$4</formula>
    </cfRule>
  </conditionalFormatting>
  <conditionalFormatting sqref="AB31">
    <cfRule type="cellIs" dxfId="5304" priority="732" operator="lessThan">
      <formula>$C$4</formula>
    </cfRule>
  </conditionalFormatting>
  <conditionalFormatting sqref="AB32">
    <cfRule type="cellIs" dxfId="5303" priority="733" operator="lessThan">
      <formula>$C$4</formula>
    </cfRule>
  </conditionalFormatting>
  <conditionalFormatting sqref="AB33">
    <cfRule type="cellIs" dxfId="5302" priority="734" operator="lessThan">
      <formula>$C$4</formula>
    </cfRule>
  </conditionalFormatting>
  <conditionalFormatting sqref="AB34">
    <cfRule type="cellIs" dxfId="5301" priority="735" operator="lessThan">
      <formula>$C$4</formula>
    </cfRule>
  </conditionalFormatting>
  <conditionalFormatting sqref="AB35">
    <cfRule type="cellIs" dxfId="5300" priority="736" operator="lessThan">
      <formula>$C$4</formula>
    </cfRule>
  </conditionalFormatting>
  <conditionalFormatting sqref="AB36">
    <cfRule type="cellIs" dxfId="5299" priority="737" operator="lessThan">
      <formula>$C$4</formula>
    </cfRule>
  </conditionalFormatting>
  <conditionalFormatting sqref="AB37">
    <cfRule type="cellIs" dxfId="5298" priority="738" operator="lessThan">
      <formula>$C$4</formula>
    </cfRule>
  </conditionalFormatting>
  <conditionalFormatting sqref="AB38">
    <cfRule type="cellIs" dxfId="5297" priority="739" operator="lessThan">
      <formula>$C$4</formula>
    </cfRule>
  </conditionalFormatting>
  <conditionalFormatting sqref="AB39">
    <cfRule type="cellIs" dxfId="5296" priority="740" operator="lessThan">
      <formula>$C$4</formula>
    </cfRule>
  </conditionalFormatting>
  <conditionalFormatting sqref="AB40">
    <cfRule type="cellIs" dxfId="5295" priority="741" operator="lessThan">
      <formula>$C$4</formula>
    </cfRule>
  </conditionalFormatting>
  <conditionalFormatting sqref="AB41">
    <cfRule type="cellIs" dxfId="5294" priority="742" operator="lessThan">
      <formula>$C$4</formula>
    </cfRule>
  </conditionalFormatting>
  <conditionalFormatting sqref="AB42">
    <cfRule type="cellIs" dxfId="5293" priority="743" operator="lessThan">
      <formula>$C$4</formula>
    </cfRule>
  </conditionalFormatting>
  <conditionalFormatting sqref="AB43">
    <cfRule type="cellIs" dxfId="5292" priority="744" operator="lessThan">
      <formula>$C$4</formula>
    </cfRule>
  </conditionalFormatting>
  <conditionalFormatting sqref="AB44">
    <cfRule type="cellIs" dxfId="5291" priority="745" operator="lessThan">
      <formula>$C$4</formula>
    </cfRule>
  </conditionalFormatting>
  <conditionalFormatting sqref="AB45">
    <cfRule type="cellIs" dxfId="5290" priority="746" operator="lessThan">
      <formula>$C$4</formula>
    </cfRule>
  </conditionalFormatting>
  <conditionalFormatting sqref="AB46">
    <cfRule type="cellIs" dxfId="5289" priority="747" operator="lessThan">
      <formula>$C$4</formula>
    </cfRule>
  </conditionalFormatting>
  <conditionalFormatting sqref="AB47">
    <cfRule type="cellIs" dxfId="5288" priority="748" operator="lessThan">
      <formula>$C$4</formula>
    </cfRule>
  </conditionalFormatting>
  <conditionalFormatting sqref="AB48">
    <cfRule type="cellIs" dxfId="5287" priority="749" operator="lessThan">
      <formula>$C$4</formula>
    </cfRule>
  </conditionalFormatting>
  <conditionalFormatting sqref="AB49">
    <cfRule type="cellIs" dxfId="5286" priority="750" operator="lessThan">
      <formula>$C$4</formula>
    </cfRule>
  </conditionalFormatting>
  <conditionalFormatting sqref="AB50">
    <cfRule type="cellIs" dxfId="5285" priority="751" operator="lessThan">
      <formula>$C$4</formula>
    </cfRule>
  </conditionalFormatting>
  <conditionalFormatting sqref="AB51">
    <cfRule type="cellIs" dxfId="5284" priority="752" operator="lessThan">
      <formula>$C$4</formula>
    </cfRule>
  </conditionalFormatting>
  <conditionalFormatting sqref="AB52">
    <cfRule type="cellIs" dxfId="5283" priority="753" operator="lessThan">
      <formula>$C$4</formula>
    </cfRule>
  </conditionalFormatting>
  <conditionalFormatting sqref="AB53">
    <cfRule type="cellIs" dxfId="5282" priority="754" operator="lessThan">
      <formula>$C$4</formula>
    </cfRule>
  </conditionalFormatting>
  <conditionalFormatting sqref="AB54">
    <cfRule type="cellIs" dxfId="5281" priority="755" operator="lessThan">
      <formula>$C$4</formula>
    </cfRule>
  </conditionalFormatting>
  <conditionalFormatting sqref="AB55">
    <cfRule type="cellIs" dxfId="5280" priority="756" operator="lessThan">
      <formula>$C$4</formula>
    </cfRule>
  </conditionalFormatting>
  <conditionalFormatting sqref="AB56">
    <cfRule type="cellIs" dxfId="5279" priority="757" operator="lessThan">
      <formula>$C$4</formula>
    </cfRule>
  </conditionalFormatting>
  <conditionalFormatting sqref="AB57">
    <cfRule type="cellIs" dxfId="5278" priority="758" operator="lessThan">
      <formula>$C$4</formula>
    </cfRule>
  </conditionalFormatting>
  <conditionalFormatting sqref="AB58">
    <cfRule type="cellIs" dxfId="5277" priority="759" operator="lessThan">
      <formula>$C$4</formula>
    </cfRule>
  </conditionalFormatting>
  <conditionalFormatting sqref="AB59">
    <cfRule type="cellIs" dxfId="5276" priority="760" operator="lessThan">
      <formula>$C$4</formula>
    </cfRule>
  </conditionalFormatting>
  <conditionalFormatting sqref="AB60">
    <cfRule type="cellIs" dxfId="5275" priority="761" operator="lessThan">
      <formula>$C$4</formula>
    </cfRule>
  </conditionalFormatting>
  <conditionalFormatting sqref="AC11">
    <cfRule type="cellIs" dxfId="5274" priority="762" operator="lessThan">
      <formula>$C$4</formula>
    </cfRule>
  </conditionalFormatting>
  <conditionalFormatting sqref="AC12">
    <cfRule type="cellIs" dxfId="5273" priority="763" operator="lessThan">
      <formula>$C$4</formula>
    </cfRule>
  </conditionalFormatting>
  <conditionalFormatting sqref="AC13">
    <cfRule type="cellIs" dxfId="5272" priority="764" operator="lessThan">
      <formula>$C$4</formula>
    </cfRule>
  </conditionalFormatting>
  <conditionalFormatting sqref="AC14">
    <cfRule type="cellIs" dxfId="5271" priority="765" operator="lessThan">
      <formula>$C$4</formula>
    </cfRule>
  </conditionalFormatting>
  <conditionalFormatting sqref="AC15">
    <cfRule type="cellIs" dxfId="5270" priority="766" operator="lessThan">
      <formula>$C$4</formula>
    </cfRule>
  </conditionalFormatting>
  <conditionalFormatting sqref="AC16">
    <cfRule type="cellIs" dxfId="5269" priority="767" operator="lessThan">
      <formula>$C$4</formula>
    </cfRule>
  </conditionalFormatting>
  <conditionalFormatting sqref="AC17">
    <cfRule type="cellIs" dxfId="5268" priority="768" operator="lessThan">
      <formula>$C$4</formula>
    </cfRule>
  </conditionalFormatting>
  <conditionalFormatting sqref="AC18">
    <cfRule type="cellIs" dxfId="5267" priority="769" operator="lessThan">
      <formula>$C$4</formula>
    </cfRule>
  </conditionalFormatting>
  <conditionalFormatting sqref="AC19">
    <cfRule type="cellIs" dxfId="5266" priority="770" operator="lessThan">
      <formula>$C$4</formula>
    </cfRule>
  </conditionalFormatting>
  <conditionalFormatting sqref="AC20">
    <cfRule type="cellIs" dxfId="5265" priority="771" operator="lessThan">
      <formula>$C$4</formula>
    </cfRule>
  </conditionalFormatting>
  <conditionalFormatting sqref="AC21">
    <cfRule type="cellIs" dxfId="5264" priority="772" operator="lessThan">
      <formula>$C$4</formula>
    </cfRule>
  </conditionalFormatting>
  <conditionalFormatting sqref="AC22">
    <cfRule type="cellIs" dxfId="5263" priority="773" operator="lessThan">
      <formula>$C$4</formula>
    </cfRule>
  </conditionalFormatting>
  <conditionalFormatting sqref="AC23">
    <cfRule type="cellIs" dxfId="5262" priority="774" operator="lessThan">
      <formula>$C$4</formula>
    </cfRule>
  </conditionalFormatting>
  <conditionalFormatting sqref="AC24">
    <cfRule type="cellIs" dxfId="5261" priority="775" operator="lessThan">
      <formula>$C$4</formula>
    </cfRule>
  </conditionalFormatting>
  <conditionalFormatting sqref="AC25">
    <cfRule type="cellIs" dxfId="5260" priority="776" operator="lessThan">
      <formula>$C$4</formula>
    </cfRule>
  </conditionalFormatting>
  <conditionalFormatting sqref="AC26">
    <cfRule type="cellIs" dxfId="5259" priority="777" operator="lessThan">
      <formula>$C$4</formula>
    </cfRule>
  </conditionalFormatting>
  <conditionalFormatting sqref="AC27">
    <cfRule type="cellIs" dxfId="5258" priority="778" operator="lessThan">
      <formula>$C$4</formula>
    </cfRule>
  </conditionalFormatting>
  <conditionalFormatting sqref="AC28">
    <cfRule type="cellIs" dxfId="5257" priority="779" operator="lessThan">
      <formula>$C$4</formula>
    </cfRule>
  </conditionalFormatting>
  <conditionalFormatting sqref="AC29">
    <cfRule type="cellIs" dxfId="5256" priority="780" operator="lessThan">
      <formula>$C$4</formula>
    </cfRule>
  </conditionalFormatting>
  <conditionalFormatting sqref="AC30">
    <cfRule type="cellIs" dxfId="5255" priority="781" operator="lessThan">
      <formula>$C$4</formula>
    </cfRule>
  </conditionalFormatting>
  <conditionalFormatting sqref="AC31">
    <cfRule type="cellIs" dxfId="5254" priority="782" operator="lessThan">
      <formula>$C$4</formula>
    </cfRule>
  </conditionalFormatting>
  <conditionalFormatting sqref="AC32">
    <cfRule type="cellIs" dxfId="5253" priority="783" operator="lessThan">
      <formula>$C$4</formula>
    </cfRule>
  </conditionalFormatting>
  <conditionalFormatting sqref="AC33">
    <cfRule type="cellIs" dxfId="5252" priority="784" operator="lessThan">
      <formula>$C$4</formula>
    </cfRule>
  </conditionalFormatting>
  <conditionalFormatting sqref="AC34">
    <cfRule type="cellIs" dxfId="5251" priority="785" operator="lessThan">
      <formula>$C$4</formula>
    </cfRule>
  </conditionalFormatting>
  <conditionalFormatting sqref="AC35">
    <cfRule type="cellIs" dxfId="5250" priority="786" operator="lessThan">
      <formula>$C$4</formula>
    </cfRule>
  </conditionalFormatting>
  <conditionalFormatting sqref="AC36">
    <cfRule type="cellIs" dxfId="5249" priority="787" operator="lessThan">
      <formula>$C$4</formula>
    </cfRule>
  </conditionalFormatting>
  <conditionalFormatting sqref="AC37">
    <cfRule type="cellIs" dxfId="5248" priority="788" operator="lessThan">
      <formula>$C$4</formula>
    </cfRule>
  </conditionalFormatting>
  <conditionalFormatting sqref="AC38">
    <cfRule type="cellIs" dxfId="5247" priority="789" operator="lessThan">
      <formula>$C$4</formula>
    </cfRule>
  </conditionalFormatting>
  <conditionalFormatting sqref="AC39">
    <cfRule type="cellIs" dxfId="5246" priority="790" operator="lessThan">
      <formula>$C$4</formula>
    </cfRule>
  </conditionalFormatting>
  <conditionalFormatting sqref="AC40">
    <cfRule type="cellIs" dxfId="5245" priority="791" operator="lessThan">
      <formula>$C$4</formula>
    </cfRule>
  </conditionalFormatting>
  <conditionalFormatting sqref="AC41">
    <cfRule type="cellIs" dxfId="5244" priority="792" operator="lessThan">
      <formula>$C$4</formula>
    </cfRule>
  </conditionalFormatting>
  <conditionalFormatting sqref="AC42">
    <cfRule type="cellIs" dxfId="5243" priority="793" operator="lessThan">
      <formula>$C$4</formula>
    </cfRule>
  </conditionalFormatting>
  <conditionalFormatting sqref="AC43">
    <cfRule type="cellIs" dxfId="5242" priority="794" operator="lessThan">
      <formula>$C$4</formula>
    </cfRule>
  </conditionalFormatting>
  <conditionalFormatting sqref="AC44">
    <cfRule type="cellIs" dxfId="5241" priority="795" operator="lessThan">
      <formula>$C$4</formula>
    </cfRule>
  </conditionalFormatting>
  <conditionalFormatting sqref="AC45">
    <cfRule type="cellIs" dxfId="5240" priority="796" operator="lessThan">
      <formula>$C$4</formula>
    </cfRule>
  </conditionalFormatting>
  <conditionalFormatting sqref="AC46">
    <cfRule type="cellIs" dxfId="5239" priority="797" operator="lessThan">
      <formula>$C$4</formula>
    </cfRule>
  </conditionalFormatting>
  <conditionalFormatting sqref="AC47">
    <cfRule type="cellIs" dxfId="5238" priority="798" operator="lessThan">
      <formula>$C$4</formula>
    </cfRule>
  </conditionalFormatting>
  <conditionalFormatting sqref="AC48">
    <cfRule type="cellIs" dxfId="5237" priority="799" operator="lessThan">
      <formula>$C$4</formula>
    </cfRule>
  </conditionalFormatting>
  <conditionalFormatting sqref="AC49">
    <cfRule type="cellIs" dxfId="5236" priority="800" operator="lessThan">
      <formula>$C$4</formula>
    </cfRule>
  </conditionalFormatting>
  <conditionalFormatting sqref="AC50">
    <cfRule type="cellIs" dxfId="5235" priority="801" operator="lessThan">
      <formula>$C$4</formula>
    </cfRule>
  </conditionalFormatting>
  <conditionalFormatting sqref="AC51">
    <cfRule type="cellIs" dxfId="5234" priority="802" operator="lessThan">
      <formula>$C$4</formula>
    </cfRule>
  </conditionalFormatting>
  <conditionalFormatting sqref="AC52">
    <cfRule type="cellIs" dxfId="5233" priority="803" operator="lessThan">
      <formula>$C$4</formula>
    </cfRule>
  </conditionalFormatting>
  <conditionalFormatting sqref="AC53">
    <cfRule type="cellIs" dxfId="5232" priority="804" operator="lessThan">
      <formula>$C$4</formula>
    </cfRule>
  </conditionalFormatting>
  <conditionalFormatting sqref="AC54">
    <cfRule type="cellIs" dxfId="5231" priority="805" operator="lessThan">
      <formula>$C$4</formula>
    </cfRule>
  </conditionalFormatting>
  <conditionalFormatting sqref="AC55">
    <cfRule type="cellIs" dxfId="5230" priority="806" operator="lessThan">
      <formula>$C$4</formula>
    </cfRule>
  </conditionalFormatting>
  <conditionalFormatting sqref="AC56">
    <cfRule type="cellIs" dxfId="5229" priority="807" operator="lessThan">
      <formula>$C$4</formula>
    </cfRule>
  </conditionalFormatting>
  <conditionalFormatting sqref="AC57">
    <cfRule type="cellIs" dxfId="5228" priority="808" operator="lessThan">
      <formula>$C$4</formula>
    </cfRule>
  </conditionalFormatting>
  <conditionalFormatting sqref="AC58">
    <cfRule type="cellIs" dxfId="5227" priority="809" operator="lessThan">
      <formula>$C$4</formula>
    </cfRule>
  </conditionalFormatting>
  <conditionalFormatting sqref="AC59">
    <cfRule type="cellIs" dxfId="5226" priority="810" operator="lessThan">
      <formula>$C$4</formula>
    </cfRule>
  </conditionalFormatting>
  <conditionalFormatting sqref="AC60">
    <cfRule type="cellIs" dxfId="5225" priority="811" operator="lessThan">
      <formula>$C$4</formula>
    </cfRule>
  </conditionalFormatting>
  <conditionalFormatting sqref="AD11">
    <cfRule type="cellIs" dxfId="5224" priority="812" operator="lessThan">
      <formula>$C$4</formula>
    </cfRule>
  </conditionalFormatting>
  <conditionalFormatting sqref="AD12">
    <cfRule type="cellIs" dxfId="5223" priority="813" operator="lessThan">
      <formula>$C$4</formula>
    </cfRule>
  </conditionalFormatting>
  <conditionalFormatting sqref="AD13">
    <cfRule type="cellIs" dxfId="5222" priority="814" operator="lessThan">
      <formula>$C$4</formula>
    </cfRule>
  </conditionalFormatting>
  <conditionalFormatting sqref="AD14">
    <cfRule type="cellIs" dxfId="5221" priority="815" operator="lessThan">
      <formula>$C$4</formula>
    </cfRule>
  </conditionalFormatting>
  <conditionalFormatting sqref="AD15">
    <cfRule type="cellIs" dxfId="5220" priority="816" operator="lessThan">
      <formula>$C$4</formula>
    </cfRule>
  </conditionalFormatting>
  <conditionalFormatting sqref="AD16">
    <cfRule type="cellIs" dxfId="5219" priority="817" operator="lessThan">
      <formula>$C$4</formula>
    </cfRule>
  </conditionalFormatting>
  <conditionalFormatting sqref="AD17">
    <cfRule type="cellIs" dxfId="5218" priority="818" operator="lessThan">
      <formula>$C$4</formula>
    </cfRule>
  </conditionalFormatting>
  <conditionalFormatting sqref="AD18">
    <cfRule type="cellIs" dxfId="5217" priority="819" operator="lessThan">
      <formula>$C$4</formula>
    </cfRule>
  </conditionalFormatting>
  <conditionalFormatting sqref="AD19">
    <cfRule type="cellIs" dxfId="5216" priority="820" operator="lessThan">
      <formula>$C$4</formula>
    </cfRule>
  </conditionalFormatting>
  <conditionalFormatting sqref="AD20">
    <cfRule type="cellIs" dxfId="5215" priority="821" operator="lessThan">
      <formula>$C$4</formula>
    </cfRule>
  </conditionalFormatting>
  <conditionalFormatting sqref="AD21">
    <cfRule type="cellIs" dxfId="5214" priority="822" operator="lessThan">
      <formula>$C$4</formula>
    </cfRule>
  </conditionalFormatting>
  <conditionalFormatting sqref="AD22">
    <cfRule type="cellIs" dxfId="5213" priority="823" operator="lessThan">
      <formula>$C$4</formula>
    </cfRule>
  </conditionalFormatting>
  <conditionalFormatting sqref="AD23">
    <cfRule type="cellIs" dxfId="5212" priority="824" operator="lessThan">
      <formula>$C$4</formula>
    </cfRule>
  </conditionalFormatting>
  <conditionalFormatting sqref="AD24">
    <cfRule type="cellIs" dxfId="5211" priority="825" operator="lessThan">
      <formula>$C$4</formula>
    </cfRule>
  </conditionalFormatting>
  <conditionalFormatting sqref="AD25">
    <cfRule type="cellIs" dxfId="5210" priority="826" operator="lessThan">
      <formula>$C$4</formula>
    </cfRule>
  </conditionalFormatting>
  <conditionalFormatting sqref="AD26">
    <cfRule type="cellIs" dxfId="5209" priority="827" operator="lessThan">
      <formula>$C$4</formula>
    </cfRule>
  </conditionalFormatting>
  <conditionalFormatting sqref="AD27">
    <cfRule type="cellIs" dxfId="5208" priority="828" operator="lessThan">
      <formula>$C$4</formula>
    </cfRule>
  </conditionalFormatting>
  <conditionalFormatting sqref="AD28">
    <cfRule type="cellIs" dxfId="5207" priority="829" operator="lessThan">
      <formula>$C$4</formula>
    </cfRule>
  </conditionalFormatting>
  <conditionalFormatting sqref="AD29">
    <cfRule type="cellIs" dxfId="5206" priority="830" operator="lessThan">
      <formula>$C$4</formula>
    </cfRule>
  </conditionalFormatting>
  <conditionalFormatting sqref="AD30">
    <cfRule type="cellIs" dxfId="5205" priority="831" operator="lessThan">
      <formula>$C$4</formula>
    </cfRule>
  </conditionalFormatting>
  <conditionalFormatting sqref="AD31">
    <cfRule type="cellIs" dxfId="5204" priority="832" operator="lessThan">
      <formula>$C$4</formula>
    </cfRule>
  </conditionalFormatting>
  <conditionalFormatting sqref="AD32">
    <cfRule type="cellIs" dxfId="5203" priority="833" operator="lessThan">
      <formula>$C$4</formula>
    </cfRule>
  </conditionalFormatting>
  <conditionalFormatting sqref="AD33">
    <cfRule type="cellIs" dxfId="5202" priority="834" operator="lessThan">
      <formula>$C$4</formula>
    </cfRule>
  </conditionalFormatting>
  <conditionalFormatting sqref="AD34">
    <cfRule type="cellIs" dxfId="5201" priority="835" operator="lessThan">
      <formula>$C$4</formula>
    </cfRule>
  </conditionalFormatting>
  <conditionalFormatting sqref="AD35">
    <cfRule type="cellIs" dxfId="5200" priority="836" operator="lessThan">
      <formula>$C$4</formula>
    </cfRule>
  </conditionalFormatting>
  <conditionalFormatting sqref="AD36">
    <cfRule type="cellIs" dxfId="5199" priority="837" operator="lessThan">
      <formula>$C$4</formula>
    </cfRule>
  </conditionalFormatting>
  <conditionalFormatting sqref="AD37">
    <cfRule type="cellIs" dxfId="5198" priority="838" operator="lessThan">
      <formula>$C$4</formula>
    </cfRule>
  </conditionalFormatting>
  <conditionalFormatting sqref="AD38">
    <cfRule type="cellIs" dxfId="5197" priority="839" operator="lessThan">
      <formula>$C$4</formula>
    </cfRule>
  </conditionalFormatting>
  <conditionalFormatting sqref="AD39">
    <cfRule type="cellIs" dxfId="5196" priority="840" operator="lessThan">
      <formula>$C$4</formula>
    </cfRule>
  </conditionalFormatting>
  <conditionalFormatting sqref="AD40">
    <cfRule type="cellIs" dxfId="5195" priority="841" operator="lessThan">
      <formula>$C$4</formula>
    </cfRule>
  </conditionalFormatting>
  <conditionalFormatting sqref="AD41">
    <cfRule type="cellIs" dxfId="5194" priority="842" operator="lessThan">
      <formula>$C$4</formula>
    </cfRule>
  </conditionalFormatting>
  <conditionalFormatting sqref="AD42">
    <cfRule type="cellIs" dxfId="5193" priority="843" operator="lessThan">
      <formula>$C$4</formula>
    </cfRule>
  </conditionalFormatting>
  <conditionalFormatting sqref="AD43">
    <cfRule type="cellIs" dxfId="5192" priority="844" operator="lessThan">
      <formula>$C$4</formula>
    </cfRule>
  </conditionalFormatting>
  <conditionalFormatting sqref="AD44">
    <cfRule type="cellIs" dxfId="5191" priority="845" operator="lessThan">
      <formula>$C$4</formula>
    </cfRule>
  </conditionalFormatting>
  <conditionalFormatting sqref="AD45">
    <cfRule type="cellIs" dxfId="5190" priority="846" operator="lessThan">
      <formula>$C$4</formula>
    </cfRule>
  </conditionalFormatting>
  <conditionalFormatting sqref="AD46">
    <cfRule type="cellIs" dxfId="5189" priority="847" operator="lessThan">
      <formula>$C$4</formula>
    </cfRule>
  </conditionalFormatting>
  <conditionalFormatting sqref="AD47">
    <cfRule type="cellIs" dxfId="5188" priority="848" operator="lessThan">
      <formula>$C$4</formula>
    </cfRule>
  </conditionalFormatting>
  <conditionalFormatting sqref="AD48">
    <cfRule type="cellIs" dxfId="5187" priority="849" operator="lessThan">
      <formula>$C$4</formula>
    </cfRule>
  </conditionalFormatting>
  <conditionalFormatting sqref="AD49">
    <cfRule type="cellIs" dxfId="5186" priority="850" operator="lessThan">
      <formula>$C$4</formula>
    </cfRule>
  </conditionalFormatting>
  <conditionalFormatting sqref="AD50">
    <cfRule type="cellIs" dxfId="5185" priority="851" operator="lessThan">
      <formula>$C$4</formula>
    </cfRule>
  </conditionalFormatting>
  <conditionalFormatting sqref="AD51">
    <cfRule type="cellIs" dxfId="5184" priority="852" operator="lessThan">
      <formula>$C$4</formula>
    </cfRule>
  </conditionalFormatting>
  <conditionalFormatting sqref="AD52">
    <cfRule type="cellIs" dxfId="5183" priority="853" operator="lessThan">
      <formula>$C$4</formula>
    </cfRule>
  </conditionalFormatting>
  <conditionalFormatting sqref="AD53">
    <cfRule type="cellIs" dxfId="5182" priority="854" operator="lessThan">
      <formula>$C$4</formula>
    </cfRule>
  </conditionalFormatting>
  <conditionalFormatting sqref="AD54">
    <cfRule type="cellIs" dxfId="5181" priority="855" operator="lessThan">
      <formula>$C$4</formula>
    </cfRule>
  </conditionalFormatting>
  <conditionalFormatting sqref="AD55">
    <cfRule type="cellIs" dxfId="5180" priority="856" operator="lessThan">
      <formula>$C$4</formula>
    </cfRule>
  </conditionalFormatting>
  <conditionalFormatting sqref="AD56">
    <cfRule type="cellIs" dxfId="5179" priority="857" operator="lessThan">
      <formula>$C$4</formula>
    </cfRule>
  </conditionalFormatting>
  <conditionalFormatting sqref="AD57">
    <cfRule type="cellIs" dxfId="5178" priority="858" operator="lessThan">
      <formula>$C$4</formula>
    </cfRule>
  </conditionalFormatting>
  <conditionalFormatting sqref="AD58">
    <cfRule type="cellIs" dxfId="5177" priority="859" operator="lessThan">
      <formula>$C$4</formula>
    </cfRule>
  </conditionalFormatting>
  <conditionalFormatting sqref="AD59">
    <cfRule type="cellIs" dxfId="5176" priority="860" operator="lessThan">
      <formula>$C$4</formula>
    </cfRule>
  </conditionalFormatting>
  <conditionalFormatting sqref="AD60">
    <cfRule type="cellIs" dxfId="5175" priority="861" operator="lessThan">
      <formula>$C$4</formula>
    </cfRule>
  </conditionalFormatting>
  <conditionalFormatting sqref="AE11">
    <cfRule type="cellIs" dxfId="5174" priority="862" operator="lessThan">
      <formula>$C$4</formula>
    </cfRule>
  </conditionalFormatting>
  <conditionalFormatting sqref="AE12">
    <cfRule type="cellIs" dxfId="5173" priority="863" operator="lessThan">
      <formula>$C$4</formula>
    </cfRule>
  </conditionalFormatting>
  <conditionalFormatting sqref="AE13">
    <cfRule type="cellIs" dxfId="5172" priority="864" operator="lessThan">
      <formula>$C$4</formula>
    </cfRule>
  </conditionalFormatting>
  <conditionalFormatting sqref="AE14">
    <cfRule type="cellIs" dxfId="5171" priority="865" operator="lessThan">
      <formula>$C$4</formula>
    </cfRule>
  </conditionalFormatting>
  <conditionalFormatting sqref="AE15">
    <cfRule type="cellIs" dxfId="5170" priority="866" operator="lessThan">
      <formula>$C$4</formula>
    </cfRule>
  </conditionalFormatting>
  <conditionalFormatting sqref="AE16">
    <cfRule type="cellIs" dxfId="5169" priority="867" operator="lessThan">
      <formula>$C$4</formula>
    </cfRule>
  </conditionalFormatting>
  <conditionalFormatting sqref="AE17">
    <cfRule type="cellIs" dxfId="5168" priority="868" operator="lessThan">
      <formula>$C$4</formula>
    </cfRule>
  </conditionalFormatting>
  <conditionalFormatting sqref="AE18">
    <cfRule type="cellIs" dxfId="5167" priority="869" operator="lessThan">
      <formula>$C$4</formula>
    </cfRule>
  </conditionalFormatting>
  <conditionalFormatting sqref="AE19">
    <cfRule type="cellIs" dxfId="5166" priority="870" operator="lessThan">
      <formula>$C$4</formula>
    </cfRule>
  </conditionalFormatting>
  <conditionalFormatting sqref="AE20">
    <cfRule type="cellIs" dxfId="5165" priority="871" operator="lessThan">
      <formula>$C$4</formula>
    </cfRule>
  </conditionalFormatting>
  <conditionalFormatting sqref="AE21">
    <cfRule type="cellIs" dxfId="5164" priority="872" operator="lessThan">
      <formula>$C$4</formula>
    </cfRule>
  </conditionalFormatting>
  <conditionalFormatting sqref="AE22">
    <cfRule type="cellIs" dxfId="5163" priority="873" operator="lessThan">
      <formula>$C$4</formula>
    </cfRule>
  </conditionalFormatting>
  <conditionalFormatting sqref="AE23">
    <cfRule type="cellIs" dxfId="5162" priority="874" operator="lessThan">
      <formula>$C$4</formula>
    </cfRule>
  </conditionalFormatting>
  <conditionalFormatting sqref="AE24">
    <cfRule type="cellIs" dxfId="5161" priority="875" operator="lessThan">
      <formula>$C$4</formula>
    </cfRule>
  </conditionalFormatting>
  <conditionalFormatting sqref="AE25">
    <cfRule type="cellIs" dxfId="5160" priority="876" operator="lessThan">
      <formula>$C$4</formula>
    </cfRule>
  </conditionalFormatting>
  <conditionalFormatting sqref="AE26">
    <cfRule type="cellIs" dxfId="5159" priority="877" operator="lessThan">
      <formula>$C$4</formula>
    </cfRule>
  </conditionalFormatting>
  <conditionalFormatting sqref="AE27">
    <cfRule type="cellIs" dxfId="5158" priority="878" operator="lessThan">
      <formula>$C$4</formula>
    </cfRule>
  </conditionalFormatting>
  <conditionalFormatting sqref="AE28">
    <cfRule type="cellIs" dxfId="5157" priority="879" operator="lessThan">
      <formula>$C$4</formula>
    </cfRule>
  </conditionalFormatting>
  <conditionalFormatting sqref="AE29">
    <cfRule type="cellIs" dxfId="5156" priority="880" operator="lessThan">
      <formula>$C$4</formula>
    </cfRule>
  </conditionalFormatting>
  <conditionalFormatting sqref="AE30">
    <cfRule type="cellIs" dxfId="5155" priority="881" operator="lessThan">
      <formula>$C$4</formula>
    </cfRule>
  </conditionalFormatting>
  <conditionalFormatting sqref="AE31">
    <cfRule type="cellIs" dxfId="5154" priority="882" operator="lessThan">
      <formula>$C$4</formula>
    </cfRule>
  </conditionalFormatting>
  <conditionalFormatting sqref="AE32">
    <cfRule type="cellIs" dxfId="5153" priority="883" operator="lessThan">
      <formula>$C$4</formula>
    </cfRule>
  </conditionalFormatting>
  <conditionalFormatting sqref="AE33">
    <cfRule type="cellIs" dxfId="5152" priority="884" operator="lessThan">
      <formula>$C$4</formula>
    </cfRule>
  </conditionalFormatting>
  <conditionalFormatting sqref="AE34">
    <cfRule type="cellIs" dxfId="5151" priority="885" operator="lessThan">
      <formula>$C$4</formula>
    </cfRule>
  </conditionalFormatting>
  <conditionalFormatting sqref="AE35">
    <cfRule type="cellIs" dxfId="5150" priority="886" operator="lessThan">
      <formula>$C$4</formula>
    </cfRule>
  </conditionalFormatting>
  <conditionalFormatting sqref="AE36">
    <cfRule type="cellIs" dxfId="5149" priority="887" operator="lessThan">
      <formula>$C$4</formula>
    </cfRule>
  </conditionalFormatting>
  <conditionalFormatting sqref="AE37">
    <cfRule type="cellIs" dxfId="5148" priority="888" operator="lessThan">
      <formula>$C$4</formula>
    </cfRule>
  </conditionalFormatting>
  <conditionalFormatting sqref="AE38">
    <cfRule type="cellIs" dxfId="5147" priority="889" operator="lessThan">
      <formula>$C$4</formula>
    </cfRule>
  </conditionalFormatting>
  <conditionalFormatting sqref="AE39">
    <cfRule type="cellIs" dxfId="5146" priority="890" operator="lessThan">
      <formula>$C$4</formula>
    </cfRule>
  </conditionalFormatting>
  <conditionalFormatting sqref="AE40">
    <cfRule type="cellIs" dxfId="5145" priority="891" operator="lessThan">
      <formula>$C$4</formula>
    </cfRule>
  </conditionalFormatting>
  <conditionalFormatting sqref="AE41">
    <cfRule type="cellIs" dxfId="5144" priority="892" operator="lessThan">
      <formula>$C$4</formula>
    </cfRule>
  </conditionalFormatting>
  <conditionalFormatting sqref="AE42">
    <cfRule type="cellIs" dxfId="5143" priority="893" operator="lessThan">
      <formula>$C$4</formula>
    </cfRule>
  </conditionalFormatting>
  <conditionalFormatting sqref="AE43">
    <cfRule type="cellIs" dxfId="5142" priority="894" operator="lessThan">
      <formula>$C$4</formula>
    </cfRule>
  </conditionalFormatting>
  <conditionalFormatting sqref="AE44">
    <cfRule type="cellIs" dxfId="5141" priority="895" operator="lessThan">
      <formula>$C$4</formula>
    </cfRule>
  </conditionalFormatting>
  <conditionalFormatting sqref="AE45">
    <cfRule type="cellIs" dxfId="5140" priority="896" operator="lessThan">
      <formula>$C$4</formula>
    </cfRule>
  </conditionalFormatting>
  <conditionalFormatting sqref="AE46">
    <cfRule type="cellIs" dxfId="5139" priority="897" operator="lessThan">
      <formula>$C$4</formula>
    </cfRule>
  </conditionalFormatting>
  <conditionalFormatting sqref="AE47">
    <cfRule type="cellIs" dxfId="5138" priority="898" operator="lessThan">
      <formula>$C$4</formula>
    </cfRule>
  </conditionalFormatting>
  <conditionalFormatting sqref="AE48">
    <cfRule type="cellIs" dxfId="5137" priority="899" operator="lessThan">
      <formula>$C$4</formula>
    </cfRule>
  </conditionalFormatting>
  <conditionalFormatting sqref="AE49">
    <cfRule type="cellIs" dxfId="5136" priority="900" operator="lessThan">
      <formula>$C$4</formula>
    </cfRule>
  </conditionalFormatting>
  <conditionalFormatting sqref="AE50">
    <cfRule type="cellIs" dxfId="5135" priority="901" operator="lessThan">
      <formula>$C$4</formula>
    </cfRule>
  </conditionalFormatting>
  <conditionalFormatting sqref="AE51">
    <cfRule type="cellIs" dxfId="5134" priority="902" operator="lessThan">
      <formula>$C$4</formula>
    </cfRule>
  </conditionalFormatting>
  <conditionalFormatting sqref="AE52">
    <cfRule type="cellIs" dxfId="5133" priority="903" operator="lessThan">
      <formula>$C$4</formula>
    </cfRule>
  </conditionalFormatting>
  <conditionalFormatting sqref="AE53">
    <cfRule type="cellIs" dxfId="5132" priority="904" operator="lessThan">
      <formula>$C$4</formula>
    </cfRule>
  </conditionalFormatting>
  <conditionalFormatting sqref="AE54">
    <cfRule type="cellIs" dxfId="5131" priority="905" operator="lessThan">
      <formula>$C$4</formula>
    </cfRule>
  </conditionalFormatting>
  <conditionalFormatting sqref="AE55">
    <cfRule type="cellIs" dxfId="5130" priority="906" operator="lessThan">
      <formula>$C$4</formula>
    </cfRule>
  </conditionalFormatting>
  <conditionalFormatting sqref="AE56">
    <cfRule type="cellIs" dxfId="5129" priority="907" operator="lessThan">
      <formula>$C$4</formula>
    </cfRule>
  </conditionalFormatting>
  <conditionalFormatting sqref="AE57">
    <cfRule type="cellIs" dxfId="5128" priority="908" operator="lessThan">
      <formula>$C$4</formula>
    </cfRule>
  </conditionalFormatting>
  <conditionalFormatting sqref="AE58">
    <cfRule type="cellIs" dxfId="5127" priority="909" operator="lessThan">
      <formula>$C$4</formula>
    </cfRule>
  </conditionalFormatting>
  <conditionalFormatting sqref="AE59">
    <cfRule type="cellIs" dxfId="5126" priority="910" operator="lessThan">
      <formula>$C$4</formula>
    </cfRule>
  </conditionalFormatting>
  <conditionalFormatting sqref="AE60">
    <cfRule type="cellIs" dxfId="5125" priority="911" operator="lessThan">
      <formula>$C$4</formula>
    </cfRule>
  </conditionalFormatting>
  <conditionalFormatting sqref="AF11">
    <cfRule type="cellIs" dxfId="5124" priority="912" operator="lessThan">
      <formula>$C$4</formula>
    </cfRule>
  </conditionalFormatting>
  <conditionalFormatting sqref="AF12">
    <cfRule type="cellIs" dxfId="5123" priority="913" operator="lessThan">
      <formula>$C$4</formula>
    </cfRule>
  </conditionalFormatting>
  <conditionalFormatting sqref="AF13">
    <cfRule type="cellIs" dxfId="5122" priority="914" operator="lessThan">
      <formula>$C$4</formula>
    </cfRule>
  </conditionalFormatting>
  <conditionalFormatting sqref="AF14">
    <cfRule type="cellIs" dxfId="5121" priority="915" operator="lessThan">
      <formula>$C$4</formula>
    </cfRule>
  </conditionalFormatting>
  <conditionalFormatting sqref="AF15">
    <cfRule type="cellIs" dxfId="5120" priority="916" operator="lessThan">
      <formula>$C$4</formula>
    </cfRule>
  </conditionalFormatting>
  <conditionalFormatting sqref="AF16">
    <cfRule type="cellIs" dxfId="5119" priority="917" operator="lessThan">
      <formula>$C$4</formula>
    </cfRule>
  </conditionalFormatting>
  <conditionalFormatting sqref="AF17">
    <cfRule type="cellIs" dxfId="5118" priority="918" operator="lessThan">
      <formula>$C$4</formula>
    </cfRule>
  </conditionalFormatting>
  <conditionalFormatting sqref="AF18">
    <cfRule type="cellIs" dxfId="5117" priority="919" operator="lessThan">
      <formula>$C$4</formula>
    </cfRule>
  </conditionalFormatting>
  <conditionalFormatting sqref="AF19">
    <cfRule type="cellIs" dxfId="5116" priority="920" operator="lessThan">
      <formula>$C$4</formula>
    </cfRule>
  </conditionalFormatting>
  <conditionalFormatting sqref="AF20">
    <cfRule type="cellIs" dxfId="5115" priority="921" operator="lessThan">
      <formula>$C$4</formula>
    </cfRule>
  </conditionalFormatting>
  <conditionalFormatting sqref="AF21">
    <cfRule type="cellIs" dxfId="5114" priority="922" operator="lessThan">
      <formula>$C$4</formula>
    </cfRule>
  </conditionalFormatting>
  <conditionalFormatting sqref="AF22">
    <cfRule type="cellIs" dxfId="5113" priority="923" operator="lessThan">
      <formula>$C$4</formula>
    </cfRule>
  </conditionalFormatting>
  <conditionalFormatting sqref="AF23">
    <cfRule type="cellIs" dxfId="5112" priority="924" operator="lessThan">
      <formula>$C$4</formula>
    </cfRule>
  </conditionalFormatting>
  <conditionalFormatting sqref="AF24">
    <cfRule type="cellIs" dxfId="5111" priority="925" operator="lessThan">
      <formula>$C$4</formula>
    </cfRule>
  </conditionalFormatting>
  <conditionalFormatting sqref="AF25">
    <cfRule type="cellIs" dxfId="5110" priority="926" operator="lessThan">
      <formula>$C$4</formula>
    </cfRule>
  </conditionalFormatting>
  <conditionalFormatting sqref="AF26">
    <cfRule type="cellIs" dxfId="5109" priority="927" operator="lessThan">
      <formula>$C$4</formula>
    </cfRule>
  </conditionalFormatting>
  <conditionalFormatting sqref="AF27">
    <cfRule type="cellIs" dxfId="5108" priority="928" operator="lessThan">
      <formula>$C$4</formula>
    </cfRule>
  </conditionalFormatting>
  <conditionalFormatting sqref="AF28">
    <cfRule type="cellIs" dxfId="5107" priority="929" operator="lessThan">
      <formula>$C$4</formula>
    </cfRule>
  </conditionalFormatting>
  <conditionalFormatting sqref="AF29">
    <cfRule type="cellIs" dxfId="5106" priority="930" operator="lessThan">
      <formula>$C$4</formula>
    </cfRule>
  </conditionalFormatting>
  <conditionalFormatting sqref="AF30">
    <cfRule type="cellIs" dxfId="5105" priority="931" operator="lessThan">
      <formula>$C$4</formula>
    </cfRule>
  </conditionalFormatting>
  <conditionalFormatting sqref="AF31">
    <cfRule type="cellIs" dxfId="5104" priority="932" operator="lessThan">
      <formula>$C$4</formula>
    </cfRule>
  </conditionalFormatting>
  <conditionalFormatting sqref="AF32">
    <cfRule type="cellIs" dxfId="5103" priority="933" operator="lessThan">
      <formula>$C$4</formula>
    </cfRule>
  </conditionalFormatting>
  <conditionalFormatting sqref="AF33">
    <cfRule type="cellIs" dxfId="5102" priority="934" operator="lessThan">
      <formula>$C$4</formula>
    </cfRule>
  </conditionalFormatting>
  <conditionalFormatting sqref="AF34">
    <cfRule type="cellIs" dxfId="5101" priority="935" operator="lessThan">
      <formula>$C$4</formula>
    </cfRule>
  </conditionalFormatting>
  <conditionalFormatting sqref="AF35">
    <cfRule type="cellIs" dxfId="5100" priority="936" operator="lessThan">
      <formula>$C$4</formula>
    </cfRule>
  </conditionalFormatting>
  <conditionalFormatting sqref="AF36">
    <cfRule type="cellIs" dxfId="5099" priority="937" operator="lessThan">
      <formula>$C$4</formula>
    </cfRule>
  </conditionalFormatting>
  <conditionalFormatting sqref="AF37">
    <cfRule type="cellIs" dxfId="5098" priority="938" operator="lessThan">
      <formula>$C$4</formula>
    </cfRule>
  </conditionalFormatting>
  <conditionalFormatting sqref="AF38">
    <cfRule type="cellIs" dxfId="5097" priority="939" operator="lessThan">
      <formula>$C$4</formula>
    </cfRule>
  </conditionalFormatting>
  <conditionalFormatting sqref="AF39">
    <cfRule type="cellIs" dxfId="5096" priority="940" operator="lessThan">
      <formula>$C$4</formula>
    </cfRule>
  </conditionalFormatting>
  <conditionalFormatting sqref="AF40">
    <cfRule type="cellIs" dxfId="5095" priority="941" operator="lessThan">
      <formula>$C$4</formula>
    </cfRule>
  </conditionalFormatting>
  <conditionalFormatting sqref="AF41">
    <cfRule type="cellIs" dxfId="5094" priority="942" operator="lessThan">
      <formula>$C$4</formula>
    </cfRule>
  </conditionalFormatting>
  <conditionalFormatting sqref="AF42">
    <cfRule type="cellIs" dxfId="5093" priority="943" operator="lessThan">
      <formula>$C$4</formula>
    </cfRule>
  </conditionalFormatting>
  <conditionalFormatting sqref="AF43">
    <cfRule type="cellIs" dxfId="5092" priority="944" operator="lessThan">
      <formula>$C$4</formula>
    </cfRule>
  </conditionalFormatting>
  <conditionalFormatting sqref="AF44">
    <cfRule type="cellIs" dxfId="5091" priority="945" operator="lessThan">
      <formula>$C$4</formula>
    </cfRule>
  </conditionalFormatting>
  <conditionalFormatting sqref="AF45">
    <cfRule type="cellIs" dxfId="5090" priority="946" operator="lessThan">
      <formula>$C$4</formula>
    </cfRule>
  </conditionalFormatting>
  <conditionalFormatting sqref="AF46">
    <cfRule type="cellIs" dxfId="5089" priority="947" operator="lessThan">
      <formula>$C$4</formula>
    </cfRule>
  </conditionalFormatting>
  <conditionalFormatting sqref="AF47">
    <cfRule type="cellIs" dxfId="5088" priority="948" operator="lessThan">
      <formula>$C$4</formula>
    </cfRule>
  </conditionalFormatting>
  <conditionalFormatting sqref="AF48">
    <cfRule type="cellIs" dxfId="5087" priority="949" operator="lessThan">
      <formula>$C$4</formula>
    </cfRule>
  </conditionalFormatting>
  <conditionalFormatting sqref="AF49">
    <cfRule type="cellIs" dxfId="5086" priority="950" operator="lessThan">
      <formula>$C$4</formula>
    </cfRule>
  </conditionalFormatting>
  <conditionalFormatting sqref="AF50">
    <cfRule type="cellIs" dxfId="5085" priority="951" operator="lessThan">
      <formula>$C$4</formula>
    </cfRule>
  </conditionalFormatting>
  <conditionalFormatting sqref="AF51">
    <cfRule type="cellIs" dxfId="5084" priority="952" operator="lessThan">
      <formula>$C$4</formula>
    </cfRule>
  </conditionalFormatting>
  <conditionalFormatting sqref="AF52">
    <cfRule type="cellIs" dxfId="5083" priority="953" operator="lessThan">
      <formula>$C$4</formula>
    </cfRule>
  </conditionalFormatting>
  <conditionalFormatting sqref="AF53">
    <cfRule type="cellIs" dxfId="5082" priority="954" operator="lessThan">
      <formula>$C$4</formula>
    </cfRule>
  </conditionalFormatting>
  <conditionalFormatting sqref="AF54">
    <cfRule type="cellIs" dxfId="5081" priority="955" operator="lessThan">
      <formula>$C$4</formula>
    </cfRule>
  </conditionalFormatting>
  <conditionalFormatting sqref="AF55">
    <cfRule type="cellIs" dxfId="5080" priority="956" operator="lessThan">
      <formula>$C$4</formula>
    </cfRule>
  </conditionalFormatting>
  <conditionalFormatting sqref="AF56">
    <cfRule type="cellIs" dxfId="5079" priority="957" operator="lessThan">
      <formula>$C$4</formula>
    </cfRule>
  </conditionalFormatting>
  <conditionalFormatting sqref="AF57">
    <cfRule type="cellIs" dxfId="5078" priority="958" operator="lessThan">
      <formula>$C$4</formula>
    </cfRule>
  </conditionalFormatting>
  <conditionalFormatting sqref="AF58">
    <cfRule type="cellIs" dxfId="5077" priority="959" operator="lessThan">
      <formula>$C$4</formula>
    </cfRule>
  </conditionalFormatting>
  <conditionalFormatting sqref="AF59">
    <cfRule type="cellIs" dxfId="5076" priority="960" operator="lessThan">
      <formula>$C$4</formula>
    </cfRule>
  </conditionalFormatting>
  <conditionalFormatting sqref="AF60">
    <cfRule type="cellIs" dxfId="5075" priority="961" operator="lessThan">
      <formula>$C$4</formula>
    </cfRule>
  </conditionalFormatting>
  <conditionalFormatting sqref="AG11">
    <cfRule type="cellIs" dxfId="5074" priority="962" operator="lessThan">
      <formula>$C$4</formula>
    </cfRule>
  </conditionalFormatting>
  <conditionalFormatting sqref="AG12">
    <cfRule type="cellIs" dxfId="5073" priority="963" operator="lessThan">
      <formula>$C$4</formula>
    </cfRule>
  </conditionalFormatting>
  <conditionalFormatting sqref="AG13">
    <cfRule type="cellIs" dxfId="5072" priority="964" operator="lessThan">
      <formula>$C$4</formula>
    </cfRule>
  </conditionalFormatting>
  <conditionalFormatting sqref="AG14">
    <cfRule type="cellIs" dxfId="5071" priority="965" operator="lessThan">
      <formula>$C$4</formula>
    </cfRule>
  </conditionalFormatting>
  <conditionalFormatting sqref="AG15">
    <cfRule type="cellIs" dxfId="5070" priority="966" operator="lessThan">
      <formula>$C$4</formula>
    </cfRule>
  </conditionalFormatting>
  <conditionalFormatting sqref="AG16">
    <cfRule type="cellIs" dxfId="5069" priority="967" operator="lessThan">
      <formula>$C$4</formula>
    </cfRule>
  </conditionalFormatting>
  <conditionalFormatting sqref="AG17">
    <cfRule type="cellIs" dxfId="5068" priority="968" operator="lessThan">
      <formula>$C$4</formula>
    </cfRule>
  </conditionalFormatting>
  <conditionalFormatting sqref="AG18">
    <cfRule type="cellIs" dxfId="5067" priority="969" operator="lessThan">
      <formula>$C$4</formula>
    </cfRule>
  </conditionalFormatting>
  <conditionalFormatting sqref="AG19">
    <cfRule type="cellIs" dxfId="5066" priority="970" operator="lessThan">
      <formula>$C$4</formula>
    </cfRule>
  </conditionalFormatting>
  <conditionalFormatting sqref="AG20">
    <cfRule type="cellIs" dxfId="5065" priority="971" operator="lessThan">
      <formula>$C$4</formula>
    </cfRule>
  </conditionalFormatting>
  <conditionalFormatting sqref="AG21">
    <cfRule type="cellIs" dxfId="5064" priority="972" operator="lessThan">
      <formula>$C$4</formula>
    </cfRule>
  </conditionalFormatting>
  <conditionalFormatting sqref="AG22">
    <cfRule type="cellIs" dxfId="5063" priority="973" operator="lessThan">
      <formula>$C$4</formula>
    </cfRule>
  </conditionalFormatting>
  <conditionalFormatting sqref="AG23">
    <cfRule type="cellIs" dxfId="5062" priority="974" operator="lessThan">
      <formula>$C$4</formula>
    </cfRule>
  </conditionalFormatting>
  <conditionalFormatting sqref="AG24">
    <cfRule type="cellIs" dxfId="5061" priority="975" operator="lessThan">
      <formula>$C$4</formula>
    </cfRule>
  </conditionalFormatting>
  <conditionalFormatting sqref="AG25">
    <cfRule type="cellIs" dxfId="5060" priority="976" operator="lessThan">
      <formula>$C$4</formula>
    </cfRule>
  </conditionalFormatting>
  <conditionalFormatting sqref="AG26">
    <cfRule type="cellIs" dxfId="5059" priority="977" operator="lessThan">
      <formula>$C$4</formula>
    </cfRule>
  </conditionalFormatting>
  <conditionalFormatting sqref="AG27">
    <cfRule type="cellIs" dxfId="5058" priority="978" operator="lessThan">
      <formula>$C$4</formula>
    </cfRule>
  </conditionalFormatting>
  <conditionalFormatting sqref="AG28">
    <cfRule type="cellIs" dxfId="5057" priority="979" operator="lessThan">
      <formula>$C$4</formula>
    </cfRule>
  </conditionalFormatting>
  <conditionalFormatting sqref="AG29">
    <cfRule type="cellIs" dxfId="5056" priority="980" operator="lessThan">
      <formula>$C$4</formula>
    </cfRule>
  </conditionalFormatting>
  <conditionalFormatting sqref="AG30">
    <cfRule type="cellIs" dxfId="5055" priority="981" operator="lessThan">
      <formula>$C$4</formula>
    </cfRule>
  </conditionalFormatting>
  <conditionalFormatting sqref="AG31">
    <cfRule type="cellIs" dxfId="5054" priority="982" operator="lessThan">
      <formula>$C$4</formula>
    </cfRule>
  </conditionalFormatting>
  <conditionalFormatting sqref="AG32">
    <cfRule type="cellIs" dxfId="5053" priority="983" operator="lessThan">
      <formula>$C$4</formula>
    </cfRule>
  </conditionalFormatting>
  <conditionalFormatting sqref="AG33">
    <cfRule type="cellIs" dxfId="5052" priority="984" operator="lessThan">
      <formula>$C$4</formula>
    </cfRule>
  </conditionalFormatting>
  <conditionalFormatting sqref="AG34">
    <cfRule type="cellIs" dxfId="5051" priority="985" operator="lessThan">
      <formula>$C$4</formula>
    </cfRule>
  </conditionalFormatting>
  <conditionalFormatting sqref="AG35">
    <cfRule type="cellIs" dxfId="5050" priority="986" operator="lessThan">
      <formula>$C$4</formula>
    </cfRule>
  </conditionalFormatting>
  <conditionalFormatting sqref="AG36">
    <cfRule type="cellIs" dxfId="5049" priority="987" operator="lessThan">
      <formula>$C$4</formula>
    </cfRule>
  </conditionalFormatting>
  <conditionalFormatting sqref="AG37">
    <cfRule type="cellIs" dxfId="5048" priority="988" operator="lessThan">
      <formula>$C$4</formula>
    </cfRule>
  </conditionalFormatting>
  <conditionalFormatting sqref="AG38">
    <cfRule type="cellIs" dxfId="5047" priority="989" operator="lessThan">
      <formula>$C$4</formula>
    </cfRule>
  </conditionalFormatting>
  <conditionalFormatting sqref="AG39">
    <cfRule type="cellIs" dxfId="5046" priority="990" operator="lessThan">
      <formula>$C$4</formula>
    </cfRule>
  </conditionalFormatting>
  <conditionalFormatting sqref="AG40">
    <cfRule type="cellIs" dxfId="5045" priority="991" operator="lessThan">
      <formula>$C$4</formula>
    </cfRule>
  </conditionalFormatting>
  <conditionalFormatting sqref="AG41">
    <cfRule type="cellIs" dxfId="5044" priority="992" operator="lessThan">
      <formula>$C$4</formula>
    </cfRule>
  </conditionalFormatting>
  <conditionalFormatting sqref="AG42">
    <cfRule type="cellIs" dxfId="5043" priority="993" operator="lessThan">
      <formula>$C$4</formula>
    </cfRule>
  </conditionalFormatting>
  <conditionalFormatting sqref="AG43">
    <cfRule type="cellIs" dxfId="5042" priority="994" operator="lessThan">
      <formula>$C$4</formula>
    </cfRule>
  </conditionalFormatting>
  <conditionalFormatting sqref="AG44">
    <cfRule type="cellIs" dxfId="5041" priority="995" operator="lessThan">
      <formula>$C$4</formula>
    </cfRule>
  </conditionalFormatting>
  <conditionalFormatting sqref="AG45">
    <cfRule type="cellIs" dxfId="5040" priority="996" operator="lessThan">
      <formula>$C$4</formula>
    </cfRule>
  </conditionalFormatting>
  <conditionalFormatting sqref="AG46">
    <cfRule type="cellIs" dxfId="5039" priority="997" operator="lessThan">
      <formula>$C$4</formula>
    </cfRule>
  </conditionalFormatting>
  <conditionalFormatting sqref="AG47">
    <cfRule type="cellIs" dxfId="5038" priority="998" operator="lessThan">
      <formula>$C$4</formula>
    </cfRule>
  </conditionalFormatting>
  <conditionalFormatting sqref="AG48">
    <cfRule type="cellIs" dxfId="5037" priority="999" operator="lessThan">
      <formula>$C$4</formula>
    </cfRule>
  </conditionalFormatting>
  <conditionalFormatting sqref="AG49">
    <cfRule type="cellIs" dxfId="5036" priority="1000" operator="lessThan">
      <formula>$C$4</formula>
    </cfRule>
  </conditionalFormatting>
  <conditionalFormatting sqref="AG50">
    <cfRule type="cellIs" dxfId="5035" priority="1001" operator="lessThan">
      <formula>$C$4</formula>
    </cfRule>
  </conditionalFormatting>
  <conditionalFormatting sqref="AG51">
    <cfRule type="cellIs" dxfId="5034" priority="1002" operator="lessThan">
      <formula>$C$4</formula>
    </cfRule>
  </conditionalFormatting>
  <conditionalFormatting sqref="AG52">
    <cfRule type="cellIs" dxfId="5033" priority="1003" operator="lessThan">
      <formula>$C$4</formula>
    </cfRule>
  </conditionalFormatting>
  <conditionalFormatting sqref="AG53">
    <cfRule type="cellIs" dxfId="5032" priority="1004" operator="lessThan">
      <formula>$C$4</formula>
    </cfRule>
  </conditionalFormatting>
  <conditionalFormatting sqref="AG54">
    <cfRule type="cellIs" dxfId="5031" priority="1005" operator="lessThan">
      <formula>$C$4</formula>
    </cfRule>
  </conditionalFormatting>
  <conditionalFormatting sqref="AG55">
    <cfRule type="cellIs" dxfId="5030" priority="1006" operator="lessThan">
      <formula>$C$4</formula>
    </cfRule>
  </conditionalFormatting>
  <conditionalFormatting sqref="AG56">
    <cfRule type="cellIs" dxfId="5029" priority="1007" operator="lessThan">
      <formula>$C$4</formula>
    </cfRule>
  </conditionalFormatting>
  <conditionalFormatting sqref="AG57">
    <cfRule type="cellIs" dxfId="5028" priority="1008" operator="lessThan">
      <formula>$C$4</formula>
    </cfRule>
  </conditionalFormatting>
  <conditionalFormatting sqref="AG58">
    <cfRule type="cellIs" dxfId="5027" priority="1009" operator="lessThan">
      <formula>$C$4</formula>
    </cfRule>
  </conditionalFormatting>
  <conditionalFormatting sqref="AG59">
    <cfRule type="cellIs" dxfId="5026" priority="1010" operator="lessThan">
      <formula>$C$4</formula>
    </cfRule>
  </conditionalFormatting>
  <conditionalFormatting sqref="AG60">
    <cfRule type="cellIs" dxfId="5025" priority="1011" operator="lessThan">
      <formula>$C$4</formula>
    </cfRule>
  </conditionalFormatting>
  <conditionalFormatting sqref="AH11">
    <cfRule type="cellIs" dxfId="5024" priority="1012" operator="lessThan">
      <formula>$C$4</formula>
    </cfRule>
  </conditionalFormatting>
  <conditionalFormatting sqref="AH12">
    <cfRule type="cellIs" dxfId="5023" priority="1013" operator="lessThan">
      <formula>$C$4</formula>
    </cfRule>
  </conditionalFormatting>
  <conditionalFormatting sqref="AH13">
    <cfRule type="cellIs" dxfId="5022" priority="1014" operator="lessThan">
      <formula>$C$4</formula>
    </cfRule>
  </conditionalFormatting>
  <conditionalFormatting sqref="AH14">
    <cfRule type="cellIs" dxfId="5021" priority="1015" operator="lessThan">
      <formula>$C$4</formula>
    </cfRule>
  </conditionalFormatting>
  <conditionalFormatting sqref="AH15">
    <cfRule type="cellIs" dxfId="5020" priority="1016" operator="lessThan">
      <formula>$C$4</formula>
    </cfRule>
  </conditionalFormatting>
  <conditionalFormatting sqref="AH16">
    <cfRule type="cellIs" dxfId="5019" priority="1017" operator="lessThan">
      <formula>$C$4</formula>
    </cfRule>
  </conditionalFormatting>
  <conditionalFormatting sqref="AH17">
    <cfRule type="cellIs" dxfId="5018" priority="1018" operator="lessThan">
      <formula>$C$4</formula>
    </cfRule>
  </conditionalFormatting>
  <conditionalFormatting sqref="AH18">
    <cfRule type="cellIs" dxfId="5017" priority="1019" operator="lessThan">
      <formula>$C$4</formula>
    </cfRule>
  </conditionalFormatting>
  <conditionalFormatting sqref="AH19">
    <cfRule type="cellIs" dxfId="5016" priority="1020" operator="lessThan">
      <formula>$C$4</formula>
    </cfRule>
  </conditionalFormatting>
  <conditionalFormatting sqref="AH20">
    <cfRule type="cellIs" dxfId="5015" priority="1021" operator="lessThan">
      <formula>$C$4</formula>
    </cfRule>
  </conditionalFormatting>
  <conditionalFormatting sqref="AH21">
    <cfRule type="cellIs" dxfId="5014" priority="1022" operator="lessThan">
      <formula>$C$4</formula>
    </cfRule>
  </conditionalFormatting>
  <conditionalFormatting sqref="AH22">
    <cfRule type="cellIs" dxfId="5013" priority="1023" operator="lessThan">
      <formula>$C$4</formula>
    </cfRule>
  </conditionalFormatting>
  <conditionalFormatting sqref="AH23">
    <cfRule type="cellIs" dxfId="5012" priority="1024" operator="lessThan">
      <formula>$C$4</formula>
    </cfRule>
  </conditionalFormatting>
  <conditionalFormatting sqref="AH24">
    <cfRule type="cellIs" dxfId="5011" priority="1025" operator="lessThan">
      <formula>$C$4</formula>
    </cfRule>
  </conditionalFormatting>
  <conditionalFormatting sqref="AH25">
    <cfRule type="cellIs" dxfId="5010" priority="1026" operator="lessThan">
      <formula>$C$4</formula>
    </cfRule>
  </conditionalFormatting>
  <conditionalFormatting sqref="AH26">
    <cfRule type="cellIs" dxfId="5009" priority="1027" operator="lessThan">
      <formula>$C$4</formula>
    </cfRule>
  </conditionalFormatting>
  <conditionalFormatting sqref="AH27">
    <cfRule type="cellIs" dxfId="5008" priority="1028" operator="lessThan">
      <formula>$C$4</formula>
    </cfRule>
  </conditionalFormatting>
  <conditionalFormatting sqref="AH28">
    <cfRule type="cellIs" dxfId="5007" priority="1029" operator="lessThan">
      <formula>$C$4</formula>
    </cfRule>
  </conditionalFormatting>
  <conditionalFormatting sqref="AH29">
    <cfRule type="cellIs" dxfId="5006" priority="1030" operator="lessThan">
      <formula>$C$4</formula>
    </cfRule>
  </conditionalFormatting>
  <conditionalFormatting sqref="AH30">
    <cfRule type="cellIs" dxfId="5005" priority="1031" operator="lessThan">
      <formula>$C$4</formula>
    </cfRule>
  </conditionalFormatting>
  <conditionalFormatting sqref="AH31">
    <cfRule type="cellIs" dxfId="5004" priority="1032" operator="lessThan">
      <formula>$C$4</formula>
    </cfRule>
  </conditionalFormatting>
  <conditionalFormatting sqref="AH32">
    <cfRule type="cellIs" dxfId="5003" priority="1033" operator="lessThan">
      <formula>$C$4</formula>
    </cfRule>
  </conditionalFormatting>
  <conditionalFormatting sqref="AH33">
    <cfRule type="cellIs" dxfId="5002" priority="1034" operator="lessThan">
      <formula>$C$4</formula>
    </cfRule>
  </conditionalFormatting>
  <conditionalFormatting sqref="AH34">
    <cfRule type="cellIs" dxfId="5001" priority="1035" operator="lessThan">
      <formula>$C$4</formula>
    </cfRule>
  </conditionalFormatting>
  <conditionalFormatting sqref="AH35">
    <cfRule type="cellIs" dxfId="5000" priority="1036" operator="lessThan">
      <formula>$C$4</formula>
    </cfRule>
  </conditionalFormatting>
  <conditionalFormatting sqref="AH36">
    <cfRule type="cellIs" dxfId="4999" priority="1037" operator="lessThan">
      <formula>$C$4</formula>
    </cfRule>
  </conditionalFormatting>
  <conditionalFormatting sqref="AH37">
    <cfRule type="cellIs" dxfId="4998" priority="1038" operator="lessThan">
      <formula>$C$4</formula>
    </cfRule>
  </conditionalFormatting>
  <conditionalFormatting sqref="AH38">
    <cfRule type="cellIs" dxfId="4997" priority="1039" operator="lessThan">
      <formula>$C$4</formula>
    </cfRule>
  </conditionalFormatting>
  <conditionalFormatting sqref="AH39">
    <cfRule type="cellIs" dxfId="4996" priority="1040" operator="lessThan">
      <formula>$C$4</formula>
    </cfRule>
  </conditionalFormatting>
  <conditionalFormatting sqref="AH40">
    <cfRule type="cellIs" dxfId="4995" priority="1041" operator="lessThan">
      <formula>$C$4</formula>
    </cfRule>
  </conditionalFormatting>
  <conditionalFormatting sqref="AH41">
    <cfRule type="cellIs" dxfId="4994" priority="1042" operator="lessThan">
      <formula>$C$4</formula>
    </cfRule>
  </conditionalFormatting>
  <conditionalFormatting sqref="AH42">
    <cfRule type="cellIs" dxfId="4993" priority="1043" operator="lessThan">
      <formula>$C$4</formula>
    </cfRule>
  </conditionalFormatting>
  <conditionalFormatting sqref="AH43">
    <cfRule type="cellIs" dxfId="4992" priority="1044" operator="lessThan">
      <formula>$C$4</formula>
    </cfRule>
  </conditionalFormatting>
  <conditionalFormatting sqref="AH44">
    <cfRule type="cellIs" dxfId="4991" priority="1045" operator="lessThan">
      <formula>$C$4</formula>
    </cfRule>
  </conditionalFormatting>
  <conditionalFormatting sqref="AH45">
    <cfRule type="cellIs" dxfId="4990" priority="1046" operator="lessThan">
      <formula>$C$4</formula>
    </cfRule>
  </conditionalFormatting>
  <conditionalFormatting sqref="AH46">
    <cfRule type="cellIs" dxfId="4989" priority="1047" operator="lessThan">
      <formula>$C$4</formula>
    </cfRule>
  </conditionalFormatting>
  <conditionalFormatting sqref="AH47">
    <cfRule type="cellIs" dxfId="4988" priority="1048" operator="lessThan">
      <formula>$C$4</formula>
    </cfRule>
  </conditionalFormatting>
  <conditionalFormatting sqref="AH48">
    <cfRule type="cellIs" dxfId="4987" priority="1049" operator="lessThan">
      <formula>$C$4</formula>
    </cfRule>
  </conditionalFormatting>
  <conditionalFormatting sqref="AH49">
    <cfRule type="cellIs" dxfId="4986" priority="1050" operator="lessThan">
      <formula>$C$4</formula>
    </cfRule>
  </conditionalFormatting>
  <conditionalFormatting sqref="AH50">
    <cfRule type="cellIs" dxfId="4985" priority="1051" operator="lessThan">
      <formula>$C$4</formula>
    </cfRule>
  </conditionalFormatting>
  <conditionalFormatting sqref="AH51">
    <cfRule type="cellIs" dxfId="4984" priority="1052" operator="lessThan">
      <formula>$C$4</formula>
    </cfRule>
  </conditionalFormatting>
  <conditionalFormatting sqref="AH52">
    <cfRule type="cellIs" dxfId="4983" priority="1053" operator="lessThan">
      <formula>$C$4</formula>
    </cfRule>
  </conditionalFormatting>
  <conditionalFormatting sqref="AH53">
    <cfRule type="cellIs" dxfId="4982" priority="1054" operator="lessThan">
      <formula>$C$4</formula>
    </cfRule>
  </conditionalFormatting>
  <conditionalFormatting sqref="AH54">
    <cfRule type="cellIs" dxfId="4981" priority="1055" operator="lessThan">
      <formula>$C$4</formula>
    </cfRule>
  </conditionalFormatting>
  <conditionalFormatting sqref="AH55">
    <cfRule type="cellIs" dxfId="4980" priority="1056" operator="lessThan">
      <formula>$C$4</formula>
    </cfRule>
  </conditionalFormatting>
  <conditionalFormatting sqref="AH56">
    <cfRule type="cellIs" dxfId="4979" priority="1057" operator="lessThan">
      <formula>$C$4</formula>
    </cfRule>
  </conditionalFormatting>
  <conditionalFormatting sqref="AH57">
    <cfRule type="cellIs" dxfId="4978" priority="1058" operator="lessThan">
      <formula>$C$4</formula>
    </cfRule>
  </conditionalFormatting>
  <conditionalFormatting sqref="AH58">
    <cfRule type="cellIs" dxfId="4977" priority="1059" operator="lessThan">
      <formula>$C$4</formula>
    </cfRule>
  </conditionalFormatting>
  <conditionalFormatting sqref="AH59">
    <cfRule type="cellIs" dxfId="4976" priority="1060" operator="lessThan">
      <formula>$C$4</formula>
    </cfRule>
  </conditionalFormatting>
  <conditionalFormatting sqref="AH60">
    <cfRule type="cellIs" dxfId="4975" priority="1061" operator="lessThan">
      <formula>$C$4</formula>
    </cfRule>
  </conditionalFormatting>
  <conditionalFormatting sqref="AI11">
    <cfRule type="cellIs" dxfId="4974" priority="1062" operator="lessThan">
      <formula>$C$4</formula>
    </cfRule>
  </conditionalFormatting>
  <conditionalFormatting sqref="AI12">
    <cfRule type="cellIs" dxfId="4973" priority="1063" operator="lessThan">
      <formula>$C$4</formula>
    </cfRule>
  </conditionalFormatting>
  <conditionalFormatting sqref="AI13">
    <cfRule type="cellIs" dxfId="4972" priority="1064" operator="lessThan">
      <formula>$C$4</formula>
    </cfRule>
  </conditionalFormatting>
  <conditionalFormatting sqref="AI14">
    <cfRule type="cellIs" dxfId="4971" priority="1065" operator="lessThan">
      <formula>$C$4</formula>
    </cfRule>
  </conditionalFormatting>
  <conditionalFormatting sqref="AI15">
    <cfRule type="cellIs" dxfId="4970" priority="1066" operator="lessThan">
      <formula>$C$4</formula>
    </cfRule>
  </conditionalFormatting>
  <conditionalFormatting sqref="AI16">
    <cfRule type="cellIs" dxfId="4969" priority="1067" operator="lessThan">
      <formula>$C$4</formula>
    </cfRule>
  </conditionalFormatting>
  <conditionalFormatting sqref="AI17">
    <cfRule type="cellIs" dxfId="4968" priority="1068" operator="lessThan">
      <formula>$C$4</formula>
    </cfRule>
  </conditionalFormatting>
  <conditionalFormatting sqref="AI18">
    <cfRule type="cellIs" dxfId="4967" priority="1069" operator="lessThan">
      <formula>$C$4</formula>
    </cfRule>
  </conditionalFormatting>
  <conditionalFormatting sqref="AI19">
    <cfRule type="cellIs" dxfId="4966" priority="1070" operator="lessThan">
      <formula>$C$4</formula>
    </cfRule>
  </conditionalFormatting>
  <conditionalFormatting sqref="AI20">
    <cfRule type="cellIs" dxfId="4965" priority="1071" operator="lessThan">
      <formula>$C$4</formula>
    </cfRule>
  </conditionalFormatting>
  <conditionalFormatting sqref="AI21">
    <cfRule type="cellIs" dxfId="4964" priority="1072" operator="lessThan">
      <formula>$C$4</formula>
    </cfRule>
  </conditionalFormatting>
  <conditionalFormatting sqref="AI22">
    <cfRule type="cellIs" dxfId="4963" priority="1073" operator="lessThan">
      <formula>$C$4</formula>
    </cfRule>
  </conditionalFormatting>
  <conditionalFormatting sqref="AI23">
    <cfRule type="cellIs" dxfId="4962" priority="1074" operator="lessThan">
      <formula>$C$4</formula>
    </cfRule>
  </conditionalFormatting>
  <conditionalFormatting sqref="AI24">
    <cfRule type="cellIs" dxfId="4961" priority="1075" operator="lessThan">
      <formula>$C$4</formula>
    </cfRule>
  </conditionalFormatting>
  <conditionalFormatting sqref="AI25">
    <cfRule type="cellIs" dxfId="4960" priority="1076" operator="lessThan">
      <formula>$C$4</formula>
    </cfRule>
  </conditionalFormatting>
  <conditionalFormatting sqref="AI26">
    <cfRule type="cellIs" dxfId="4959" priority="1077" operator="lessThan">
      <formula>$C$4</formula>
    </cfRule>
  </conditionalFormatting>
  <conditionalFormatting sqref="AI27">
    <cfRule type="cellIs" dxfId="4958" priority="1078" operator="lessThan">
      <formula>$C$4</formula>
    </cfRule>
  </conditionalFormatting>
  <conditionalFormatting sqref="AI28">
    <cfRule type="cellIs" dxfId="4957" priority="1079" operator="lessThan">
      <formula>$C$4</formula>
    </cfRule>
  </conditionalFormatting>
  <conditionalFormatting sqref="AI29">
    <cfRule type="cellIs" dxfId="4956" priority="1080" operator="lessThan">
      <formula>$C$4</formula>
    </cfRule>
  </conditionalFormatting>
  <conditionalFormatting sqref="AI30">
    <cfRule type="cellIs" dxfId="4955" priority="1081" operator="lessThan">
      <formula>$C$4</formula>
    </cfRule>
  </conditionalFormatting>
  <conditionalFormatting sqref="AI31">
    <cfRule type="cellIs" dxfId="4954" priority="1082" operator="lessThan">
      <formula>$C$4</formula>
    </cfRule>
  </conditionalFormatting>
  <conditionalFormatting sqref="AI32">
    <cfRule type="cellIs" dxfId="4953" priority="1083" operator="lessThan">
      <formula>$C$4</formula>
    </cfRule>
  </conditionalFormatting>
  <conditionalFormatting sqref="AI33">
    <cfRule type="cellIs" dxfId="4952" priority="1084" operator="lessThan">
      <formula>$C$4</formula>
    </cfRule>
  </conditionalFormatting>
  <conditionalFormatting sqref="AI34">
    <cfRule type="cellIs" dxfId="4951" priority="1085" operator="lessThan">
      <formula>$C$4</formula>
    </cfRule>
  </conditionalFormatting>
  <conditionalFormatting sqref="AI35">
    <cfRule type="cellIs" dxfId="4950" priority="1086" operator="lessThan">
      <formula>$C$4</formula>
    </cfRule>
  </conditionalFormatting>
  <conditionalFormatting sqref="AI36">
    <cfRule type="cellIs" dxfId="4949" priority="1087" operator="lessThan">
      <formula>$C$4</formula>
    </cfRule>
  </conditionalFormatting>
  <conditionalFormatting sqref="AI37">
    <cfRule type="cellIs" dxfId="4948" priority="1088" operator="lessThan">
      <formula>$C$4</formula>
    </cfRule>
  </conditionalFormatting>
  <conditionalFormatting sqref="AI38">
    <cfRule type="cellIs" dxfId="4947" priority="1089" operator="lessThan">
      <formula>$C$4</formula>
    </cfRule>
  </conditionalFormatting>
  <conditionalFormatting sqref="AI39">
    <cfRule type="cellIs" dxfId="4946" priority="1090" operator="lessThan">
      <formula>$C$4</formula>
    </cfRule>
  </conditionalFormatting>
  <conditionalFormatting sqref="AI40">
    <cfRule type="cellIs" dxfId="4945" priority="1091" operator="lessThan">
      <formula>$C$4</formula>
    </cfRule>
  </conditionalFormatting>
  <conditionalFormatting sqref="AI41">
    <cfRule type="cellIs" dxfId="4944" priority="1092" operator="lessThan">
      <formula>$C$4</formula>
    </cfRule>
  </conditionalFormatting>
  <conditionalFormatting sqref="AI42">
    <cfRule type="cellIs" dxfId="4943" priority="1093" operator="lessThan">
      <formula>$C$4</formula>
    </cfRule>
  </conditionalFormatting>
  <conditionalFormatting sqref="AI43">
    <cfRule type="cellIs" dxfId="4942" priority="1094" operator="lessThan">
      <formula>$C$4</formula>
    </cfRule>
  </conditionalFormatting>
  <conditionalFormatting sqref="AI44">
    <cfRule type="cellIs" dxfId="4941" priority="1095" operator="lessThan">
      <formula>$C$4</formula>
    </cfRule>
  </conditionalFormatting>
  <conditionalFormatting sqref="AI45">
    <cfRule type="cellIs" dxfId="4940" priority="1096" operator="lessThan">
      <formula>$C$4</formula>
    </cfRule>
  </conditionalFormatting>
  <conditionalFormatting sqref="AI46">
    <cfRule type="cellIs" dxfId="4939" priority="1097" operator="lessThan">
      <formula>$C$4</formula>
    </cfRule>
  </conditionalFormatting>
  <conditionalFormatting sqref="AI47">
    <cfRule type="cellIs" dxfId="4938" priority="1098" operator="lessThan">
      <formula>$C$4</formula>
    </cfRule>
  </conditionalFormatting>
  <conditionalFormatting sqref="AI48">
    <cfRule type="cellIs" dxfId="4937" priority="1099" operator="lessThan">
      <formula>$C$4</formula>
    </cfRule>
  </conditionalFormatting>
  <conditionalFormatting sqref="AI49">
    <cfRule type="cellIs" dxfId="4936" priority="1100" operator="lessThan">
      <formula>$C$4</formula>
    </cfRule>
  </conditionalFormatting>
  <conditionalFormatting sqref="AI50">
    <cfRule type="cellIs" dxfId="4935" priority="1101" operator="lessThan">
      <formula>$C$4</formula>
    </cfRule>
  </conditionalFormatting>
  <conditionalFormatting sqref="AI51">
    <cfRule type="cellIs" dxfId="4934" priority="1102" operator="lessThan">
      <formula>$C$4</formula>
    </cfRule>
  </conditionalFormatting>
  <conditionalFormatting sqref="AI52">
    <cfRule type="cellIs" dxfId="4933" priority="1103" operator="lessThan">
      <formula>$C$4</formula>
    </cfRule>
  </conditionalFormatting>
  <conditionalFormatting sqref="AI53">
    <cfRule type="cellIs" dxfId="4932" priority="1104" operator="lessThan">
      <formula>$C$4</formula>
    </cfRule>
  </conditionalFormatting>
  <conditionalFormatting sqref="AI54">
    <cfRule type="cellIs" dxfId="4931" priority="1105" operator="lessThan">
      <formula>$C$4</formula>
    </cfRule>
  </conditionalFormatting>
  <conditionalFormatting sqref="AI55">
    <cfRule type="cellIs" dxfId="4930" priority="1106" operator="lessThan">
      <formula>$C$4</formula>
    </cfRule>
  </conditionalFormatting>
  <conditionalFormatting sqref="AI56">
    <cfRule type="cellIs" dxfId="4929" priority="1107" operator="lessThan">
      <formula>$C$4</formula>
    </cfRule>
  </conditionalFormatting>
  <conditionalFormatting sqref="AI57">
    <cfRule type="cellIs" dxfId="4928" priority="1108" operator="lessThan">
      <formula>$C$4</formula>
    </cfRule>
  </conditionalFormatting>
  <conditionalFormatting sqref="AI58">
    <cfRule type="cellIs" dxfId="4927" priority="1109" operator="lessThan">
      <formula>$C$4</formula>
    </cfRule>
  </conditionalFormatting>
  <conditionalFormatting sqref="AI59">
    <cfRule type="cellIs" dxfId="4926" priority="1110" operator="lessThan">
      <formula>$C$4</formula>
    </cfRule>
  </conditionalFormatting>
  <conditionalFormatting sqref="AI60">
    <cfRule type="cellIs" dxfId="4925" priority="1111" operator="lessThan">
      <formula>$C$4</formula>
    </cfRule>
  </conditionalFormatting>
  <conditionalFormatting sqref="AJ11">
    <cfRule type="cellIs" dxfId="4924" priority="1112" operator="lessThan">
      <formula>$C$4</formula>
    </cfRule>
  </conditionalFormatting>
  <conditionalFormatting sqref="AJ12">
    <cfRule type="cellIs" dxfId="4923" priority="1113" operator="lessThan">
      <formula>$C$4</formula>
    </cfRule>
  </conditionalFormatting>
  <conditionalFormatting sqref="AJ13">
    <cfRule type="cellIs" dxfId="4922" priority="1114" operator="lessThan">
      <formula>$C$4</formula>
    </cfRule>
  </conditionalFormatting>
  <conditionalFormatting sqref="AJ14">
    <cfRule type="cellIs" dxfId="4921" priority="1115" operator="lessThan">
      <formula>$C$4</formula>
    </cfRule>
  </conditionalFormatting>
  <conditionalFormatting sqref="AJ15">
    <cfRule type="cellIs" dxfId="4920" priority="1116" operator="lessThan">
      <formula>$C$4</formula>
    </cfRule>
  </conditionalFormatting>
  <conditionalFormatting sqref="AJ16">
    <cfRule type="cellIs" dxfId="4919" priority="1117" operator="lessThan">
      <formula>$C$4</formula>
    </cfRule>
  </conditionalFormatting>
  <conditionalFormatting sqref="AJ17">
    <cfRule type="cellIs" dxfId="4918" priority="1118" operator="lessThan">
      <formula>$C$4</formula>
    </cfRule>
  </conditionalFormatting>
  <conditionalFormatting sqref="AJ18">
    <cfRule type="cellIs" dxfId="4917" priority="1119" operator="lessThan">
      <formula>$C$4</formula>
    </cfRule>
  </conditionalFormatting>
  <conditionalFormatting sqref="AJ19">
    <cfRule type="cellIs" dxfId="4916" priority="1120" operator="lessThan">
      <formula>$C$4</formula>
    </cfRule>
  </conditionalFormatting>
  <conditionalFormatting sqref="AJ20">
    <cfRule type="cellIs" dxfId="4915" priority="1121" operator="lessThan">
      <formula>$C$4</formula>
    </cfRule>
  </conditionalFormatting>
  <conditionalFormatting sqref="AJ21">
    <cfRule type="cellIs" dxfId="4914" priority="1122" operator="lessThan">
      <formula>$C$4</formula>
    </cfRule>
  </conditionalFormatting>
  <conditionalFormatting sqref="AJ22">
    <cfRule type="cellIs" dxfId="4913" priority="1123" operator="lessThan">
      <formula>$C$4</formula>
    </cfRule>
  </conditionalFormatting>
  <conditionalFormatting sqref="AJ23">
    <cfRule type="cellIs" dxfId="4912" priority="1124" operator="lessThan">
      <formula>$C$4</formula>
    </cfRule>
  </conditionalFormatting>
  <conditionalFormatting sqref="AJ24">
    <cfRule type="cellIs" dxfId="4911" priority="1125" operator="lessThan">
      <formula>$C$4</formula>
    </cfRule>
  </conditionalFormatting>
  <conditionalFormatting sqref="AJ25">
    <cfRule type="cellIs" dxfId="4910" priority="1126" operator="lessThan">
      <formula>$C$4</formula>
    </cfRule>
  </conditionalFormatting>
  <conditionalFormatting sqref="AJ26">
    <cfRule type="cellIs" dxfId="4909" priority="1127" operator="lessThan">
      <formula>$C$4</formula>
    </cfRule>
  </conditionalFormatting>
  <conditionalFormatting sqref="AJ27">
    <cfRule type="cellIs" dxfId="4908" priority="1128" operator="lessThan">
      <formula>$C$4</formula>
    </cfRule>
  </conditionalFormatting>
  <conditionalFormatting sqref="AJ28">
    <cfRule type="cellIs" dxfId="4907" priority="1129" operator="lessThan">
      <formula>$C$4</formula>
    </cfRule>
  </conditionalFormatting>
  <conditionalFormatting sqref="AJ29">
    <cfRule type="cellIs" dxfId="4906" priority="1130" operator="lessThan">
      <formula>$C$4</formula>
    </cfRule>
  </conditionalFormatting>
  <conditionalFormatting sqref="AJ30">
    <cfRule type="cellIs" dxfId="4905" priority="1131" operator="lessThan">
      <formula>$C$4</formula>
    </cfRule>
  </conditionalFormatting>
  <conditionalFormatting sqref="AJ31">
    <cfRule type="cellIs" dxfId="4904" priority="1132" operator="lessThan">
      <formula>$C$4</formula>
    </cfRule>
  </conditionalFormatting>
  <conditionalFormatting sqref="AJ32">
    <cfRule type="cellIs" dxfId="4903" priority="1133" operator="lessThan">
      <formula>$C$4</formula>
    </cfRule>
  </conditionalFormatting>
  <conditionalFormatting sqref="AJ33">
    <cfRule type="cellIs" dxfId="4902" priority="1134" operator="lessThan">
      <formula>$C$4</formula>
    </cfRule>
  </conditionalFormatting>
  <conditionalFormatting sqref="AJ34">
    <cfRule type="cellIs" dxfId="4901" priority="1135" operator="lessThan">
      <formula>$C$4</formula>
    </cfRule>
  </conditionalFormatting>
  <conditionalFormatting sqref="AJ35">
    <cfRule type="cellIs" dxfId="4900" priority="1136" operator="lessThan">
      <formula>$C$4</formula>
    </cfRule>
  </conditionalFormatting>
  <conditionalFormatting sqref="AJ36">
    <cfRule type="cellIs" dxfId="4899" priority="1137" operator="lessThan">
      <formula>$C$4</formula>
    </cfRule>
  </conditionalFormatting>
  <conditionalFormatting sqref="AJ37">
    <cfRule type="cellIs" dxfId="4898" priority="1138" operator="lessThan">
      <formula>$C$4</formula>
    </cfRule>
  </conditionalFormatting>
  <conditionalFormatting sqref="AJ38">
    <cfRule type="cellIs" dxfId="4897" priority="1139" operator="lessThan">
      <formula>$C$4</formula>
    </cfRule>
  </conditionalFormatting>
  <conditionalFormatting sqref="AJ39">
    <cfRule type="cellIs" dxfId="4896" priority="1140" operator="lessThan">
      <formula>$C$4</formula>
    </cfRule>
  </conditionalFormatting>
  <conditionalFormatting sqref="AJ40">
    <cfRule type="cellIs" dxfId="4895" priority="1141" operator="lessThan">
      <formula>$C$4</formula>
    </cfRule>
  </conditionalFormatting>
  <conditionalFormatting sqref="AJ41">
    <cfRule type="cellIs" dxfId="4894" priority="1142" operator="lessThan">
      <formula>$C$4</formula>
    </cfRule>
  </conditionalFormatting>
  <conditionalFormatting sqref="AJ42">
    <cfRule type="cellIs" dxfId="4893" priority="1143" operator="lessThan">
      <formula>$C$4</formula>
    </cfRule>
  </conditionalFormatting>
  <conditionalFormatting sqref="AJ43">
    <cfRule type="cellIs" dxfId="4892" priority="1144" operator="lessThan">
      <formula>$C$4</formula>
    </cfRule>
  </conditionalFormatting>
  <conditionalFormatting sqref="AJ44">
    <cfRule type="cellIs" dxfId="4891" priority="1145" operator="lessThan">
      <formula>$C$4</formula>
    </cfRule>
  </conditionalFormatting>
  <conditionalFormatting sqref="AJ45">
    <cfRule type="cellIs" dxfId="4890" priority="1146" operator="lessThan">
      <formula>$C$4</formula>
    </cfRule>
  </conditionalFormatting>
  <conditionalFormatting sqref="AJ46">
    <cfRule type="cellIs" dxfId="4889" priority="1147" operator="lessThan">
      <formula>$C$4</formula>
    </cfRule>
  </conditionalFormatting>
  <conditionalFormatting sqref="AJ47">
    <cfRule type="cellIs" dxfId="4888" priority="1148" operator="lessThan">
      <formula>$C$4</formula>
    </cfRule>
  </conditionalFormatting>
  <conditionalFormatting sqref="AJ48">
    <cfRule type="cellIs" dxfId="4887" priority="1149" operator="lessThan">
      <formula>$C$4</formula>
    </cfRule>
  </conditionalFormatting>
  <conditionalFormatting sqref="AJ49">
    <cfRule type="cellIs" dxfId="4886" priority="1150" operator="lessThan">
      <formula>$C$4</formula>
    </cfRule>
  </conditionalFormatting>
  <conditionalFormatting sqref="AJ50">
    <cfRule type="cellIs" dxfId="4885" priority="1151" operator="lessThan">
      <formula>$C$4</formula>
    </cfRule>
  </conditionalFormatting>
  <conditionalFormatting sqref="AJ51">
    <cfRule type="cellIs" dxfId="4884" priority="1152" operator="lessThan">
      <formula>$C$4</formula>
    </cfRule>
  </conditionalFormatting>
  <conditionalFormatting sqref="AJ52">
    <cfRule type="cellIs" dxfId="4883" priority="1153" operator="lessThan">
      <formula>$C$4</formula>
    </cfRule>
  </conditionalFormatting>
  <conditionalFormatting sqref="AJ53">
    <cfRule type="cellIs" dxfId="4882" priority="1154" operator="lessThan">
      <formula>$C$4</formula>
    </cfRule>
  </conditionalFormatting>
  <conditionalFormatting sqref="AJ54">
    <cfRule type="cellIs" dxfId="4881" priority="1155" operator="lessThan">
      <formula>$C$4</formula>
    </cfRule>
  </conditionalFormatting>
  <conditionalFormatting sqref="AJ55">
    <cfRule type="cellIs" dxfId="4880" priority="1156" operator="lessThan">
      <formula>$C$4</formula>
    </cfRule>
  </conditionalFormatting>
  <conditionalFormatting sqref="AJ56">
    <cfRule type="cellIs" dxfId="4879" priority="1157" operator="lessThan">
      <formula>$C$4</formula>
    </cfRule>
  </conditionalFormatting>
  <conditionalFormatting sqref="AJ57">
    <cfRule type="cellIs" dxfId="4878" priority="1158" operator="lessThan">
      <formula>$C$4</formula>
    </cfRule>
  </conditionalFormatting>
  <conditionalFormatting sqref="AJ58">
    <cfRule type="cellIs" dxfId="4877" priority="1159" operator="lessThan">
      <formula>$C$4</formula>
    </cfRule>
  </conditionalFormatting>
  <conditionalFormatting sqref="AJ59">
    <cfRule type="cellIs" dxfId="4876" priority="1160" operator="lessThan">
      <formula>$C$4</formula>
    </cfRule>
  </conditionalFormatting>
  <conditionalFormatting sqref="AJ60">
    <cfRule type="cellIs" dxfId="4875" priority="1161" operator="lessThan">
      <formula>$C$4</formula>
    </cfRule>
  </conditionalFormatting>
  <conditionalFormatting sqref="AK11">
    <cfRule type="cellIs" dxfId="4874" priority="1162" operator="lessThan">
      <formula>$C$4</formula>
    </cfRule>
  </conditionalFormatting>
  <conditionalFormatting sqref="AK12">
    <cfRule type="cellIs" dxfId="4873" priority="1163" operator="lessThan">
      <formula>$C$4</formula>
    </cfRule>
  </conditionalFormatting>
  <conditionalFormatting sqref="AK13">
    <cfRule type="cellIs" dxfId="4872" priority="1164" operator="lessThan">
      <formula>$C$4</formula>
    </cfRule>
  </conditionalFormatting>
  <conditionalFormatting sqref="AK14">
    <cfRule type="cellIs" dxfId="4871" priority="1165" operator="lessThan">
      <formula>$C$4</formula>
    </cfRule>
  </conditionalFormatting>
  <conditionalFormatting sqref="AK15">
    <cfRule type="cellIs" dxfId="4870" priority="1166" operator="lessThan">
      <formula>$C$4</formula>
    </cfRule>
  </conditionalFormatting>
  <conditionalFormatting sqref="AK16">
    <cfRule type="cellIs" dxfId="4869" priority="1167" operator="lessThan">
      <formula>$C$4</formula>
    </cfRule>
  </conditionalFormatting>
  <conditionalFormatting sqref="AK17">
    <cfRule type="cellIs" dxfId="4868" priority="1168" operator="lessThan">
      <formula>$C$4</formula>
    </cfRule>
  </conditionalFormatting>
  <conditionalFormatting sqref="AK18">
    <cfRule type="cellIs" dxfId="4867" priority="1169" operator="lessThan">
      <formula>$C$4</formula>
    </cfRule>
  </conditionalFormatting>
  <conditionalFormatting sqref="AK19">
    <cfRule type="cellIs" dxfId="4866" priority="1170" operator="lessThan">
      <formula>$C$4</formula>
    </cfRule>
  </conditionalFormatting>
  <conditionalFormatting sqref="AK20">
    <cfRule type="cellIs" dxfId="4865" priority="1171" operator="lessThan">
      <formula>$C$4</formula>
    </cfRule>
  </conditionalFormatting>
  <conditionalFormatting sqref="AK21">
    <cfRule type="cellIs" dxfId="4864" priority="1172" operator="lessThan">
      <formula>$C$4</formula>
    </cfRule>
  </conditionalFormatting>
  <conditionalFormatting sqref="AK22">
    <cfRule type="cellIs" dxfId="4863" priority="1173" operator="lessThan">
      <formula>$C$4</formula>
    </cfRule>
  </conditionalFormatting>
  <conditionalFormatting sqref="AK23">
    <cfRule type="cellIs" dxfId="4862" priority="1174" operator="lessThan">
      <formula>$C$4</formula>
    </cfRule>
  </conditionalFormatting>
  <conditionalFormatting sqref="AK24">
    <cfRule type="cellIs" dxfId="4861" priority="1175" operator="lessThan">
      <formula>$C$4</formula>
    </cfRule>
  </conditionalFormatting>
  <conditionalFormatting sqref="AK25">
    <cfRule type="cellIs" dxfId="4860" priority="1176" operator="lessThan">
      <formula>$C$4</formula>
    </cfRule>
  </conditionalFormatting>
  <conditionalFormatting sqref="AK26">
    <cfRule type="cellIs" dxfId="4859" priority="1177" operator="lessThan">
      <formula>$C$4</formula>
    </cfRule>
  </conditionalFormatting>
  <conditionalFormatting sqref="AK27">
    <cfRule type="cellIs" dxfId="4858" priority="1178" operator="lessThan">
      <formula>$C$4</formula>
    </cfRule>
  </conditionalFormatting>
  <conditionalFormatting sqref="AK28">
    <cfRule type="cellIs" dxfId="4857" priority="1179" operator="lessThan">
      <formula>$C$4</formula>
    </cfRule>
  </conditionalFormatting>
  <conditionalFormatting sqref="AK29">
    <cfRule type="cellIs" dxfId="4856" priority="1180" operator="lessThan">
      <formula>$C$4</formula>
    </cfRule>
  </conditionalFormatting>
  <conditionalFormatting sqref="AK30">
    <cfRule type="cellIs" dxfId="4855" priority="1181" operator="lessThan">
      <formula>$C$4</formula>
    </cfRule>
  </conditionalFormatting>
  <conditionalFormatting sqref="AK31">
    <cfRule type="cellIs" dxfId="4854" priority="1182" operator="lessThan">
      <formula>$C$4</formula>
    </cfRule>
  </conditionalFormatting>
  <conditionalFormatting sqref="AK32">
    <cfRule type="cellIs" dxfId="4853" priority="1183" operator="lessThan">
      <formula>$C$4</formula>
    </cfRule>
  </conditionalFormatting>
  <conditionalFormatting sqref="AK33">
    <cfRule type="cellIs" dxfId="4852" priority="1184" operator="lessThan">
      <formula>$C$4</formula>
    </cfRule>
  </conditionalFormatting>
  <conditionalFormatting sqref="AK34">
    <cfRule type="cellIs" dxfId="4851" priority="1185" operator="lessThan">
      <formula>$C$4</formula>
    </cfRule>
  </conditionalFormatting>
  <conditionalFormatting sqref="AK35">
    <cfRule type="cellIs" dxfId="4850" priority="1186" operator="lessThan">
      <formula>$C$4</formula>
    </cfRule>
  </conditionalFormatting>
  <conditionalFormatting sqref="AK36">
    <cfRule type="cellIs" dxfId="4849" priority="1187" operator="lessThan">
      <formula>$C$4</formula>
    </cfRule>
  </conditionalFormatting>
  <conditionalFormatting sqref="AK37">
    <cfRule type="cellIs" dxfId="4848" priority="1188" operator="lessThan">
      <formula>$C$4</formula>
    </cfRule>
  </conditionalFormatting>
  <conditionalFormatting sqref="AK38">
    <cfRule type="cellIs" dxfId="4847" priority="1189" operator="lessThan">
      <formula>$C$4</formula>
    </cfRule>
  </conditionalFormatting>
  <conditionalFormatting sqref="AK39">
    <cfRule type="cellIs" dxfId="4846" priority="1190" operator="lessThan">
      <formula>$C$4</formula>
    </cfRule>
  </conditionalFormatting>
  <conditionalFormatting sqref="AK40">
    <cfRule type="cellIs" dxfId="4845" priority="1191" operator="lessThan">
      <formula>$C$4</formula>
    </cfRule>
  </conditionalFormatting>
  <conditionalFormatting sqref="AK41">
    <cfRule type="cellIs" dxfId="4844" priority="1192" operator="lessThan">
      <formula>$C$4</formula>
    </cfRule>
  </conditionalFormatting>
  <conditionalFormatting sqref="AK42">
    <cfRule type="cellIs" dxfId="4843" priority="1193" operator="lessThan">
      <formula>$C$4</formula>
    </cfRule>
  </conditionalFormatting>
  <conditionalFormatting sqref="AK43">
    <cfRule type="cellIs" dxfId="4842" priority="1194" operator="lessThan">
      <formula>$C$4</formula>
    </cfRule>
  </conditionalFormatting>
  <conditionalFormatting sqref="AK44">
    <cfRule type="cellIs" dxfId="4841" priority="1195" operator="lessThan">
      <formula>$C$4</formula>
    </cfRule>
  </conditionalFormatting>
  <conditionalFormatting sqref="AK45">
    <cfRule type="cellIs" dxfId="4840" priority="1196" operator="lessThan">
      <formula>$C$4</formula>
    </cfRule>
  </conditionalFormatting>
  <conditionalFormatting sqref="AK46">
    <cfRule type="cellIs" dxfId="4839" priority="1197" operator="lessThan">
      <formula>$C$4</formula>
    </cfRule>
  </conditionalFormatting>
  <conditionalFormatting sqref="AK47">
    <cfRule type="cellIs" dxfId="4838" priority="1198" operator="lessThan">
      <formula>$C$4</formula>
    </cfRule>
  </conditionalFormatting>
  <conditionalFormatting sqref="AK48">
    <cfRule type="cellIs" dxfId="4837" priority="1199" operator="lessThan">
      <formula>$C$4</formula>
    </cfRule>
  </conditionalFormatting>
  <conditionalFormatting sqref="AK49">
    <cfRule type="cellIs" dxfId="4836" priority="1200" operator="lessThan">
      <formula>$C$4</formula>
    </cfRule>
  </conditionalFormatting>
  <conditionalFormatting sqref="AK50">
    <cfRule type="cellIs" dxfId="4835" priority="1201" operator="lessThan">
      <formula>$C$4</formula>
    </cfRule>
  </conditionalFormatting>
  <conditionalFormatting sqref="AK51">
    <cfRule type="cellIs" dxfId="4834" priority="1202" operator="lessThan">
      <formula>$C$4</formula>
    </cfRule>
  </conditionalFormatting>
  <conditionalFormatting sqref="AK52">
    <cfRule type="cellIs" dxfId="4833" priority="1203" operator="lessThan">
      <formula>$C$4</formula>
    </cfRule>
  </conditionalFormatting>
  <conditionalFormatting sqref="AK53">
    <cfRule type="cellIs" dxfId="4832" priority="1204" operator="lessThan">
      <formula>$C$4</formula>
    </cfRule>
  </conditionalFormatting>
  <conditionalFormatting sqref="AK54">
    <cfRule type="cellIs" dxfId="4831" priority="1205" operator="lessThan">
      <formula>$C$4</formula>
    </cfRule>
  </conditionalFormatting>
  <conditionalFormatting sqref="AK55">
    <cfRule type="cellIs" dxfId="4830" priority="1206" operator="lessThan">
      <formula>$C$4</formula>
    </cfRule>
  </conditionalFormatting>
  <conditionalFormatting sqref="AK56">
    <cfRule type="cellIs" dxfId="4829" priority="1207" operator="lessThan">
      <formula>$C$4</formula>
    </cfRule>
  </conditionalFormatting>
  <conditionalFormatting sqref="AK57">
    <cfRule type="cellIs" dxfId="4828" priority="1208" operator="lessThan">
      <formula>$C$4</formula>
    </cfRule>
  </conditionalFormatting>
  <conditionalFormatting sqref="AK58">
    <cfRule type="cellIs" dxfId="4827" priority="1209" operator="lessThan">
      <formula>$C$4</formula>
    </cfRule>
  </conditionalFormatting>
  <conditionalFormatting sqref="AK59">
    <cfRule type="cellIs" dxfId="4826" priority="1210" operator="lessThan">
      <formula>$C$4</formula>
    </cfRule>
  </conditionalFormatting>
  <conditionalFormatting sqref="AK60">
    <cfRule type="cellIs" dxfId="4825" priority="1211" operator="lessThan">
      <formula>$C$4</formula>
    </cfRule>
  </conditionalFormatting>
  <conditionalFormatting sqref="AL11">
    <cfRule type="cellIs" dxfId="4824" priority="1212" operator="lessThan">
      <formula>$C$4</formula>
    </cfRule>
  </conditionalFormatting>
  <conditionalFormatting sqref="AL12">
    <cfRule type="cellIs" dxfId="4823" priority="1213" operator="lessThan">
      <formula>$C$4</formula>
    </cfRule>
  </conditionalFormatting>
  <conditionalFormatting sqref="AL13">
    <cfRule type="cellIs" dxfId="4822" priority="1214" operator="lessThan">
      <formula>$C$4</formula>
    </cfRule>
  </conditionalFormatting>
  <conditionalFormatting sqref="AL14">
    <cfRule type="cellIs" dxfId="4821" priority="1215" operator="lessThan">
      <formula>$C$4</formula>
    </cfRule>
  </conditionalFormatting>
  <conditionalFormatting sqref="AL15">
    <cfRule type="cellIs" dxfId="4820" priority="1216" operator="lessThan">
      <formula>$C$4</formula>
    </cfRule>
  </conditionalFormatting>
  <conditionalFormatting sqref="AL16">
    <cfRule type="cellIs" dxfId="4819" priority="1217" operator="lessThan">
      <formula>$C$4</formula>
    </cfRule>
  </conditionalFormatting>
  <conditionalFormatting sqref="AL17">
    <cfRule type="cellIs" dxfId="4818" priority="1218" operator="lessThan">
      <formula>$C$4</formula>
    </cfRule>
  </conditionalFormatting>
  <conditionalFormatting sqref="AL18">
    <cfRule type="cellIs" dxfId="4817" priority="1219" operator="lessThan">
      <formula>$C$4</formula>
    </cfRule>
  </conditionalFormatting>
  <conditionalFormatting sqref="AL19">
    <cfRule type="cellIs" dxfId="4816" priority="1220" operator="lessThan">
      <formula>$C$4</formula>
    </cfRule>
  </conditionalFormatting>
  <conditionalFormatting sqref="AL20">
    <cfRule type="cellIs" dxfId="4815" priority="1221" operator="lessThan">
      <formula>$C$4</formula>
    </cfRule>
  </conditionalFormatting>
  <conditionalFormatting sqref="AL21">
    <cfRule type="cellIs" dxfId="4814" priority="1222" operator="lessThan">
      <formula>$C$4</formula>
    </cfRule>
  </conditionalFormatting>
  <conditionalFormatting sqref="AL22">
    <cfRule type="cellIs" dxfId="4813" priority="1223" operator="lessThan">
      <formula>$C$4</formula>
    </cfRule>
  </conditionalFormatting>
  <conditionalFormatting sqref="AL23">
    <cfRule type="cellIs" dxfId="4812" priority="1224" operator="lessThan">
      <formula>$C$4</formula>
    </cfRule>
  </conditionalFormatting>
  <conditionalFormatting sqref="AL24">
    <cfRule type="cellIs" dxfId="4811" priority="1225" operator="lessThan">
      <formula>$C$4</formula>
    </cfRule>
  </conditionalFormatting>
  <conditionalFormatting sqref="AL25">
    <cfRule type="cellIs" dxfId="4810" priority="1226" operator="lessThan">
      <formula>$C$4</formula>
    </cfRule>
  </conditionalFormatting>
  <conditionalFormatting sqref="AL26">
    <cfRule type="cellIs" dxfId="4809" priority="1227" operator="lessThan">
      <formula>$C$4</formula>
    </cfRule>
  </conditionalFormatting>
  <conditionalFormatting sqref="AL27">
    <cfRule type="cellIs" dxfId="4808" priority="1228" operator="lessThan">
      <formula>$C$4</formula>
    </cfRule>
  </conditionalFormatting>
  <conditionalFormatting sqref="AL28">
    <cfRule type="cellIs" dxfId="4807" priority="1229" operator="lessThan">
      <formula>$C$4</formula>
    </cfRule>
  </conditionalFormatting>
  <conditionalFormatting sqref="AL29">
    <cfRule type="cellIs" dxfId="4806" priority="1230" operator="lessThan">
      <formula>$C$4</formula>
    </cfRule>
  </conditionalFormatting>
  <conditionalFormatting sqref="AL30">
    <cfRule type="cellIs" dxfId="4805" priority="1231" operator="lessThan">
      <formula>$C$4</formula>
    </cfRule>
  </conditionalFormatting>
  <conditionalFormatting sqref="AL31">
    <cfRule type="cellIs" dxfId="4804" priority="1232" operator="lessThan">
      <formula>$C$4</formula>
    </cfRule>
  </conditionalFormatting>
  <conditionalFormatting sqref="AL32">
    <cfRule type="cellIs" dxfId="4803" priority="1233" operator="lessThan">
      <formula>$C$4</formula>
    </cfRule>
  </conditionalFormatting>
  <conditionalFormatting sqref="AL33">
    <cfRule type="cellIs" dxfId="4802" priority="1234" operator="lessThan">
      <formula>$C$4</formula>
    </cfRule>
  </conditionalFormatting>
  <conditionalFormatting sqref="AL34">
    <cfRule type="cellIs" dxfId="4801" priority="1235" operator="lessThan">
      <formula>$C$4</formula>
    </cfRule>
  </conditionalFormatting>
  <conditionalFormatting sqref="AL35">
    <cfRule type="cellIs" dxfId="4800" priority="1236" operator="lessThan">
      <formula>$C$4</formula>
    </cfRule>
  </conditionalFormatting>
  <conditionalFormatting sqref="AL36">
    <cfRule type="cellIs" dxfId="4799" priority="1237" operator="lessThan">
      <formula>$C$4</formula>
    </cfRule>
  </conditionalFormatting>
  <conditionalFormatting sqref="AL37">
    <cfRule type="cellIs" dxfId="4798" priority="1238" operator="lessThan">
      <formula>$C$4</formula>
    </cfRule>
  </conditionalFormatting>
  <conditionalFormatting sqref="AL38">
    <cfRule type="cellIs" dxfId="4797" priority="1239" operator="lessThan">
      <formula>$C$4</formula>
    </cfRule>
  </conditionalFormatting>
  <conditionalFormatting sqref="AL39">
    <cfRule type="cellIs" dxfId="4796" priority="1240" operator="lessThan">
      <formula>$C$4</formula>
    </cfRule>
  </conditionalFormatting>
  <conditionalFormatting sqref="AL40">
    <cfRule type="cellIs" dxfId="4795" priority="1241" operator="lessThan">
      <formula>$C$4</formula>
    </cfRule>
  </conditionalFormatting>
  <conditionalFormatting sqref="AL41">
    <cfRule type="cellIs" dxfId="4794" priority="1242" operator="lessThan">
      <formula>$C$4</formula>
    </cfRule>
  </conditionalFormatting>
  <conditionalFormatting sqref="AL42">
    <cfRule type="cellIs" dxfId="4793" priority="1243" operator="lessThan">
      <formula>$C$4</formula>
    </cfRule>
  </conditionalFormatting>
  <conditionalFormatting sqref="AL43">
    <cfRule type="cellIs" dxfId="4792" priority="1244" operator="lessThan">
      <formula>$C$4</formula>
    </cfRule>
  </conditionalFormatting>
  <conditionalFormatting sqref="AL44">
    <cfRule type="cellIs" dxfId="4791" priority="1245" operator="lessThan">
      <formula>$C$4</formula>
    </cfRule>
  </conditionalFormatting>
  <conditionalFormatting sqref="AL45">
    <cfRule type="cellIs" dxfId="4790" priority="1246" operator="lessThan">
      <formula>$C$4</formula>
    </cfRule>
  </conditionalFormatting>
  <conditionalFormatting sqref="AL46">
    <cfRule type="cellIs" dxfId="4789" priority="1247" operator="lessThan">
      <formula>$C$4</formula>
    </cfRule>
  </conditionalFormatting>
  <conditionalFormatting sqref="AL47">
    <cfRule type="cellIs" dxfId="4788" priority="1248" operator="lessThan">
      <formula>$C$4</formula>
    </cfRule>
  </conditionalFormatting>
  <conditionalFormatting sqref="AL48">
    <cfRule type="cellIs" dxfId="4787" priority="1249" operator="lessThan">
      <formula>$C$4</formula>
    </cfRule>
  </conditionalFormatting>
  <conditionalFormatting sqref="AL49">
    <cfRule type="cellIs" dxfId="4786" priority="1250" operator="lessThan">
      <formula>$C$4</formula>
    </cfRule>
  </conditionalFormatting>
  <conditionalFormatting sqref="AL50">
    <cfRule type="cellIs" dxfId="4785" priority="1251" operator="lessThan">
      <formula>$C$4</formula>
    </cfRule>
  </conditionalFormatting>
  <conditionalFormatting sqref="AL51">
    <cfRule type="cellIs" dxfId="4784" priority="1252" operator="lessThan">
      <formula>$C$4</formula>
    </cfRule>
  </conditionalFormatting>
  <conditionalFormatting sqref="AL52">
    <cfRule type="cellIs" dxfId="4783" priority="1253" operator="lessThan">
      <formula>$C$4</formula>
    </cfRule>
  </conditionalFormatting>
  <conditionalFormatting sqref="AL53">
    <cfRule type="cellIs" dxfId="4782" priority="1254" operator="lessThan">
      <formula>$C$4</formula>
    </cfRule>
  </conditionalFormatting>
  <conditionalFormatting sqref="AL54">
    <cfRule type="cellIs" dxfId="4781" priority="1255" operator="lessThan">
      <formula>$C$4</formula>
    </cfRule>
  </conditionalFormatting>
  <conditionalFormatting sqref="AL55">
    <cfRule type="cellIs" dxfId="4780" priority="1256" operator="lessThan">
      <formula>$C$4</formula>
    </cfRule>
  </conditionalFormatting>
  <conditionalFormatting sqref="AL56">
    <cfRule type="cellIs" dxfId="4779" priority="1257" operator="lessThan">
      <formula>$C$4</formula>
    </cfRule>
  </conditionalFormatting>
  <conditionalFormatting sqref="AL57">
    <cfRule type="cellIs" dxfId="4778" priority="1258" operator="lessThan">
      <formula>$C$4</formula>
    </cfRule>
  </conditionalFormatting>
  <conditionalFormatting sqref="AL58">
    <cfRule type="cellIs" dxfId="4777" priority="1259" operator="lessThan">
      <formula>$C$4</formula>
    </cfRule>
  </conditionalFormatting>
  <conditionalFormatting sqref="AL59">
    <cfRule type="cellIs" dxfId="4776" priority="1260" operator="lessThan">
      <formula>$C$4</formula>
    </cfRule>
  </conditionalFormatting>
  <conditionalFormatting sqref="AL60">
    <cfRule type="cellIs" dxfId="4775" priority="1261" operator="lessThan">
      <formula>$C$4</formula>
    </cfRule>
  </conditionalFormatting>
  <conditionalFormatting sqref="AM11">
    <cfRule type="cellIs" dxfId="4774" priority="1262" operator="lessThan">
      <formula>$C$4</formula>
    </cfRule>
  </conditionalFormatting>
  <conditionalFormatting sqref="AM12">
    <cfRule type="cellIs" dxfId="4773" priority="1263" operator="lessThan">
      <formula>$C$4</formula>
    </cfRule>
  </conditionalFormatting>
  <conditionalFormatting sqref="AM13">
    <cfRule type="cellIs" dxfId="4772" priority="1264" operator="lessThan">
      <formula>$C$4</formula>
    </cfRule>
  </conditionalFormatting>
  <conditionalFormatting sqref="AM14">
    <cfRule type="cellIs" dxfId="4771" priority="1265" operator="lessThan">
      <formula>$C$4</formula>
    </cfRule>
  </conditionalFormatting>
  <conditionalFormatting sqref="AM15">
    <cfRule type="cellIs" dxfId="4770" priority="1266" operator="lessThan">
      <formula>$C$4</formula>
    </cfRule>
  </conditionalFormatting>
  <conditionalFormatting sqref="AM16">
    <cfRule type="cellIs" dxfId="4769" priority="1267" operator="lessThan">
      <formula>$C$4</formula>
    </cfRule>
  </conditionalFormatting>
  <conditionalFormatting sqref="AM17">
    <cfRule type="cellIs" dxfId="4768" priority="1268" operator="lessThan">
      <formula>$C$4</formula>
    </cfRule>
  </conditionalFormatting>
  <conditionalFormatting sqref="AM18">
    <cfRule type="cellIs" dxfId="4767" priority="1269" operator="lessThan">
      <formula>$C$4</formula>
    </cfRule>
  </conditionalFormatting>
  <conditionalFormatting sqref="AM19">
    <cfRule type="cellIs" dxfId="4766" priority="1270" operator="lessThan">
      <formula>$C$4</formula>
    </cfRule>
  </conditionalFormatting>
  <conditionalFormatting sqref="AM20">
    <cfRule type="cellIs" dxfId="4765" priority="1271" operator="lessThan">
      <formula>$C$4</formula>
    </cfRule>
  </conditionalFormatting>
  <conditionalFormatting sqref="AM21">
    <cfRule type="cellIs" dxfId="4764" priority="1272" operator="lessThan">
      <formula>$C$4</formula>
    </cfRule>
  </conditionalFormatting>
  <conditionalFormatting sqref="AM22">
    <cfRule type="cellIs" dxfId="4763" priority="1273" operator="lessThan">
      <formula>$C$4</formula>
    </cfRule>
  </conditionalFormatting>
  <conditionalFormatting sqref="AM23">
    <cfRule type="cellIs" dxfId="4762" priority="1274" operator="lessThan">
      <formula>$C$4</formula>
    </cfRule>
  </conditionalFormatting>
  <conditionalFormatting sqref="AM24">
    <cfRule type="cellIs" dxfId="4761" priority="1275" operator="lessThan">
      <formula>$C$4</formula>
    </cfRule>
  </conditionalFormatting>
  <conditionalFormatting sqref="AM25">
    <cfRule type="cellIs" dxfId="4760" priority="1276" operator="lessThan">
      <formula>$C$4</formula>
    </cfRule>
  </conditionalFormatting>
  <conditionalFormatting sqref="AM26">
    <cfRule type="cellIs" dxfId="4759" priority="1277" operator="lessThan">
      <formula>$C$4</formula>
    </cfRule>
  </conditionalFormatting>
  <conditionalFormatting sqref="AM27">
    <cfRule type="cellIs" dxfId="4758" priority="1278" operator="lessThan">
      <formula>$C$4</formula>
    </cfRule>
  </conditionalFormatting>
  <conditionalFormatting sqref="AM28">
    <cfRule type="cellIs" dxfId="4757" priority="1279" operator="lessThan">
      <formula>$C$4</formula>
    </cfRule>
  </conditionalFormatting>
  <conditionalFormatting sqref="AM29">
    <cfRule type="cellIs" dxfId="4756" priority="1280" operator="lessThan">
      <formula>$C$4</formula>
    </cfRule>
  </conditionalFormatting>
  <conditionalFormatting sqref="AM30">
    <cfRule type="cellIs" dxfId="4755" priority="1281" operator="lessThan">
      <formula>$C$4</formula>
    </cfRule>
  </conditionalFormatting>
  <conditionalFormatting sqref="AM31">
    <cfRule type="cellIs" dxfId="4754" priority="1282" operator="lessThan">
      <formula>$C$4</formula>
    </cfRule>
  </conditionalFormatting>
  <conditionalFormatting sqref="AM32">
    <cfRule type="cellIs" dxfId="4753" priority="1283" operator="lessThan">
      <formula>$C$4</formula>
    </cfRule>
  </conditionalFormatting>
  <conditionalFormatting sqref="AM33">
    <cfRule type="cellIs" dxfId="4752" priority="1284" operator="lessThan">
      <formula>$C$4</formula>
    </cfRule>
  </conditionalFormatting>
  <conditionalFormatting sqref="AM34">
    <cfRule type="cellIs" dxfId="4751" priority="1285" operator="lessThan">
      <formula>$C$4</formula>
    </cfRule>
  </conditionalFormatting>
  <conditionalFormatting sqref="AM35">
    <cfRule type="cellIs" dxfId="4750" priority="1286" operator="lessThan">
      <formula>$C$4</formula>
    </cfRule>
  </conditionalFormatting>
  <conditionalFormatting sqref="AM36">
    <cfRule type="cellIs" dxfId="4749" priority="1287" operator="lessThan">
      <formula>$C$4</formula>
    </cfRule>
  </conditionalFormatting>
  <conditionalFormatting sqref="AM37">
    <cfRule type="cellIs" dxfId="4748" priority="1288" operator="lessThan">
      <formula>$C$4</formula>
    </cfRule>
  </conditionalFormatting>
  <conditionalFormatting sqref="AM38">
    <cfRule type="cellIs" dxfId="4747" priority="1289" operator="lessThan">
      <formula>$C$4</formula>
    </cfRule>
  </conditionalFormatting>
  <conditionalFormatting sqref="AM39">
    <cfRule type="cellIs" dxfId="4746" priority="1290" operator="lessThan">
      <formula>$C$4</formula>
    </cfRule>
  </conditionalFormatting>
  <conditionalFormatting sqref="AM40">
    <cfRule type="cellIs" dxfId="4745" priority="1291" operator="lessThan">
      <formula>$C$4</formula>
    </cfRule>
  </conditionalFormatting>
  <conditionalFormatting sqref="AM41">
    <cfRule type="cellIs" dxfId="4744" priority="1292" operator="lessThan">
      <formula>$C$4</formula>
    </cfRule>
  </conditionalFormatting>
  <conditionalFormatting sqref="AM42">
    <cfRule type="cellIs" dxfId="4743" priority="1293" operator="lessThan">
      <formula>$C$4</formula>
    </cfRule>
  </conditionalFormatting>
  <conditionalFormatting sqref="AM43">
    <cfRule type="cellIs" dxfId="4742" priority="1294" operator="lessThan">
      <formula>$C$4</formula>
    </cfRule>
  </conditionalFormatting>
  <conditionalFormatting sqref="AM44">
    <cfRule type="cellIs" dxfId="4741" priority="1295" operator="lessThan">
      <formula>$C$4</formula>
    </cfRule>
  </conditionalFormatting>
  <conditionalFormatting sqref="AM45">
    <cfRule type="cellIs" dxfId="4740" priority="1296" operator="lessThan">
      <formula>$C$4</formula>
    </cfRule>
  </conditionalFormatting>
  <conditionalFormatting sqref="AM46">
    <cfRule type="cellIs" dxfId="4739" priority="1297" operator="lessThan">
      <formula>$C$4</formula>
    </cfRule>
  </conditionalFormatting>
  <conditionalFormatting sqref="AM47">
    <cfRule type="cellIs" dxfId="4738" priority="1298" operator="lessThan">
      <formula>$C$4</formula>
    </cfRule>
  </conditionalFormatting>
  <conditionalFormatting sqref="AM48">
    <cfRule type="cellIs" dxfId="4737" priority="1299" operator="lessThan">
      <formula>$C$4</formula>
    </cfRule>
  </conditionalFormatting>
  <conditionalFormatting sqref="AM49">
    <cfRule type="cellIs" dxfId="4736" priority="1300" operator="lessThan">
      <formula>$C$4</formula>
    </cfRule>
  </conditionalFormatting>
  <conditionalFormatting sqref="AM50">
    <cfRule type="cellIs" dxfId="4735" priority="1301" operator="lessThan">
      <formula>$C$4</formula>
    </cfRule>
  </conditionalFormatting>
  <conditionalFormatting sqref="AM51">
    <cfRule type="cellIs" dxfId="4734" priority="1302" operator="lessThan">
      <formula>$C$4</formula>
    </cfRule>
  </conditionalFormatting>
  <conditionalFormatting sqref="AM52">
    <cfRule type="cellIs" dxfId="4733" priority="1303" operator="lessThan">
      <formula>$C$4</formula>
    </cfRule>
  </conditionalFormatting>
  <conditionalFormatting sqref="AM53">
    <cfRule type="cellIs" dxfId="4732" priority="1304" operator="lessThan">
      <formula>$C$4</formula>
    </cfRule>
  </conditionalFormatting>
  <conditionalFormatting sqref="AM54">
    <cfRule type="cellIs" dxfId="4731" priority="1305" operator="lessThan">
      <formula>$C$4</formula>
    </cfRule>
  </conditionalFormatting>
  <conditionalFormatting sqref="AM55">
    <cfRule type="cellIs" dxfId="4730" priority="1306" operator="lessThan">
      <formula>$C$4</formula>
    </cfRule>
  </conditionalFormatting>
  <conditionalFormatting sqref="AM56">
    <cfRule type="cellIs" dxfId="4729" priority="1307" operator="lessThan">
      <formula>$C$4</formula>
    </cfRule>
  </conditionalFormatting>
  <conditionalFormatting sqref="AM57">
    <cfRule type="cellIs" dxfId="4728" priority="1308" operator="lessThan">
      <formula>$C$4</formula>
    </cfRule>
  </conditionalFormatting>
  <conditionalFormatting sqref="AM58">
    <cfRule type="cellIs" dxfId="4727" priority="1309" operator="lessThan">
      <formula>$C$4</formula>
    </cfRule>
  </conditionalFormatting>
  <conditionalFormatting sqref="AM59">
    <cfRule type="cellIs" dxfId="4726" priority="1310" operator="lessThan">
      <formula>$C$4</formula>
    </cfRule>
  </conditionalFormatting>
  <conditionalFormatting sqref="AM60">
    <cfRule type="cellIs" dxfId="4725" priority="1311" operator="lessThan">
      <formula>$C$4</formula>
    </cfRule>
  </conditionalFormatting>
  <conditionalFormatting sqref="AN11">
    <cfRule type="cellIs" dxfId="4724" priority="1312" operator="lessThan">
      <formula>$C$4</formula>
    </cfRule>
  </conditionalFormatting>
  <conditionalFormatting sqref="AN12">
    <cfRule type="cellIs" dxfId="4723" priority="1313" operator="lessThan">
      <formula>$C$4</formula>
    </cfRule>
  </conditionalFormatting>
  <conditionalFormatting sqref="AN13">
    <cfRule type="cellIs" dxfId="4722" priority="1314" operator="lessThan">
      <formula>$C$4</formula>
    </cfRule>
  </conditionalFormatting>
  <conditionalFormatting sqref="AN14">
    <cfRule type="cellIs" dxfId="4721" priority="1315" operator="lessThan">
      <formula>$C$4</formula>
    </cfRule>
  </conditionalFormatting>
  <conditionalFormatting sqref="AN15">
    <cfRule type="cellIs" dxfId="4720" priority="1316" operator="lessThan">
      <formula>$C$4</formula>
    </cfRule>
  </conditionalFormatting>
  <conditionalFormatting sqref="AN16">
    <cfRule type="cellIs" dxfId="4719" priority="1317" operator="lessThan">
      <formula>$C$4</formula>
    </cfRule>
  </conditionalFormatting>
  <conditionalFormatting sqref="AN17">
    <cfRule type="cellIs" dxfId="4718" priority="1318" operator="lessThan">
      <formula>$C$4</formula>
    </cfRule>
  </conditionalFormatting>
  <conditionalFormatting sqref="AN18">
    <cfRule type="cellIs" dxfId="4717" priority="1319" operator="lessThan">
      <formula>$C$4</formula>
    </cfRule>
  </conditionalFormatting>
  <conditionalFormatting sqref="AN19">
    <cfRule type="cellIs" dxfId="4716" priority="1320" operator="lessThan">
      <formula>$C$4</formula>
    </cfRule>
  </conditionalFormatting>
  <conditionalFormatting sqref="AN20">
    <cfRule type="cellIs" dxfId="4715" priority="1321" operator="lessThan">
      <formula>$C$4</formula>
    </cfRule>
  </conditionalFormatting>
  <conditionalFormatting sqref="AN21">
    <cfRule type="cellIs" dxfId="4714" priority="1322" operator="lessThan">
      <formula>$C$4</formula>
    </cfRule>
  </conditionalFormatting>
  <conditionalFormatting sqref="AN22">
    <cfRule type="cellIs" dxfId="4713" priority="1323" operator="lessThan">
      <formula>$C$4</formula>
    </cfRule>
  </conditionalFormatting>
  <conditionalFormatting sqref="AN23">
    <cfRule type="cellIs" dxfId="4712" priority="1324" operator="lessThan">
      <formula>$C$4</formula>
    </cfRule>
  </conditionalFormatting>
  <conditionalFormatting sqref="AN24">
    <cfRule type="cellIs" dxfId="4711" priority="1325" operator="lessThan">
      <formula>$C$4</formula>
    </cfRule>
  </conditionalFormatting>
  <conditionalFormatting sqref="AN25">
    <cfRule type="cellIs" dxfId="4710" priority="1326" operator="lessThan">
      <formula>$C$4</formula>
    </cfRule>
  </conditionalFormatting>
  <conditionalFormatting sqref="AN26">
    <cfRule type="cellIs" dxfId="4709" priority="1327" operator="lessThan">
      <formula>$C$4</formula>
    </cfRule>
  </conditionalFormatting>
  <conditionalFormatting sqref="AN27">
    <cfRule type="cellIs" dxfId="4708" priority="1328" operator="lessThan">
      <formula>$C$4</formula>
    </cfRule>
  </conditionalFormatting>
  <conditionalFormatting sqref="AN28">
    <cfRule type="cellIs" dxfId="4707" priority="1329" operator="lessThan">
      <formula>$C$4</formula>
    </cfRule>
  </conditionalFormatting>
  <conditionalFormatting sqref="AN29">
    <cfRule type="cellIs" dxfId="4706" priority="1330" operator="lessThan">
      <formula>$C$4</formula>
    </cfRule>
  </conditionalFormatting>
  <conditionalFormatting sqref="AN30">
    <cfRule type="cellIs" dxfId="4705" priority="1331" operator="lessThan">
      <formula>$C$4</formula>
    </cfRule>
  </conditionalFormatting>
  <conditionalFormatting sqref="AN31">
    <cfRule type="cellIs" dxfId="4704" priority="1332" operator="lessThan">
      <formula>$C$4</formula>
    </cfRule>
  </conditionalFormatting>
  <conditionalFormatting sqref="AN32">
    <cfRule type="cellIs" dxfId="4703" priority="1333" operator="lessThan">
      <formula>$C$4</formula>
    </cfRule>
  </conditionalFormatting>
  <conditionalFormatting sqref="AN33">
    <cfRule type="cellIs" dxfId="4702" priority="1334" operator="lessThan">
      <formula>$C$4</formula>
    </cfRule>
  </conditionalFormatting>
  <conditionalFormatting sqref="AN34">
    <cfRule type="cellIs" dxfId="4701" priority="1335" operator="lessThan">
      <formula>$C$4</formula>
    </cfRule>
  </conditionalFormatting>
  <conditionalFormatting sqref="AN35">
    <cfRule type="cellIs" dxfId="4700" priority="1336" operator="lessThan">
      <formula>$C$4</formula>
    </cfRule>
  </conditionalFormatting>
  <conditionalFormatting sqref="AN36">
    <cfRule type="cellIs" dxfId="4699" priority="1337" operator="lessThan">
      <formula>$C$4</formula>
    </cfRule>
  </conditionalFormatting>
  <conditionalFormatting sqref="AN37">
    <cfRule type="cellIs" dxfId="4698" priority="1338" operator="lessThan">
      <formula>$C$4</formula>
    </cfRule>
  </conditionalFormatting>
  <conditionalFormatting sqref="AN38">
    <cfRule type="cellIs" dxfId="4697" priority="1339" operator="lessThan">
      <formula>$C$4</formula>
    </cfRule>
  </conditionalFormatting>
  <conditionalFormatting sqref="AN39">
    <cfRule type="cellIs" dxfId="4696" priority="1340" operator="lessThan">
      <formula>$C$4</formula>
    </cfRule>
  </conditionalFormatting>
  <conditionalFormatting sqref="AN40">
    <cfRule type="cellIs" dxfId="4695" priority="1341" operator="lessThan">
      <formula>$C$4</formula>
    </cfRule>
  </conditionalFormatting>
  <conditionalFormatting sqref="AN41">
    <cfRule type="cellIs" dxfId="4694" priority="1342" operator="lessThan">
      <formula>$C$4</formula>
    </cfRule>
  </conditionalFormatting>
  <conditionalFormatting sqref="AN42">
    <cfRule type="cellIs" dxfId="4693" priority="1343" operator="lessThan">
      <formula>$C$4</formula>
    </cfRule>
  </conditionalFormatting>
  <conditionalFormatting sqref="AN43">
    <cfRule type="cellIs" dxfId="4692" priority="1344" operator="lessThan">
      <formula>$C$4</formula>
    </cfRule>
  </conditionalFormatting>
  <conditionalFormatting sqref="AN44">
    <cfRule type="cellIs" dxfId="4691" priority="1345" operator="lessThan">
      <formula>$C$4</formula>
    </cfRule>
  </conditionalFormatting>
  <conditionalFormatting sqref="AN45">
    <cfRule type="cellIs" dxfId="4690" priority="1346" operator="lessThan">
      <formula>$C$4</formula>
    </cfRule>
  </conditionalFormatting>
  <conditionalFormatting sqref="AN46">
    <cfRule type="cellIs" dxfId="4689" priority="1347" operator="lessThan">
      <formula>$C$4</formula>
    </cfRule>
  </conditionalFormatting>
  <conditionalFormatting sqref="AN47">
    <cfRule type="cellIs" dxfId="4688" priority="1348" operator="lessThan">
      <formula>$C$4</formula>
    </cfRule>
  </conditionalFormatting>
  <conditionalFormatting sqref="AN48">
    <cfRule type="cellIs" dxfId="4687" priority="1349" operator="lessThan">
      <formula>$C$4</formula>
    </cfRule>
  </conditionalFormatting>
  <conditionalFormatting sqref="AN49">
    <cfRule type="cellIs" dxfId="4686" priority="1350" operator="lessThan">
      <formula>$C$4</formula>
    </cfRule>
  </conditionalFormatting>
  <conditionalFormatting sqref="AN50">
    <cfRule type="cellIs" dxfId="4685" priority="1351" operator="lessThan">
      <formula>$C$4</formula>
    </cfRule>
  </conditionalFormatting>
  <conditionalFormatting sqref="AN51">
    <cfRule type="cellIs" dxfId="4684" priority="1352" operator="lessThan">
      <formula>$C$4</formula>
    </cfRule>
  </conditionalFormatting>
  <conditionalFormatting sqref="AN52">
    <cfRule type="cellIs" dxfId="4683" priority="1353" operator="lessThan">
      <formula>$C$4</formula>
    </cfRule>
  </conditionalFormatting>
  <conditionalFormatting sqref="AN53">
    <cfRule type="cellIs" dxfId="4682" priority="1354" operator="lessThan">
      <formula>$C$4</formula>
    </cfRule>
  </conditionalFormatting>
  <conditionalFormatting sqref="AN54">
    <cfRule type="cellIs" dxfId="4681" priority="1355" operator="lessThan">
      <formula>$C$4</formula>
    </cfRule>
  </conditionalFormatting>
  <conditionalFormatting sqref="AN55">
    <cfRule type="cellIs" dxfId="4680" priority="1356" operator="lessThan">
      <formula>$C$4</formula>
    </cfRule>
  </conditionalFormatting>
  <conditionalFormatting sqref="AN56">
    <cfRule type="cellIs" dxfId="4679" priority="1357" operator="lessThan">
      <formula>$C$4</formula>
    </cfRule>
  </conditionalFormatting>
  <conditionalFormatting sqref="AN57">
    <cfRule type="cellIs" dxfId="4678" priority="1358" operator="lessThan">
      <formula>$C$4</formula>
    </cfRule>
  </conditionalFormatting>
  <conditionalFormatting sqref="AN58">
    <cfRule type="cellIs" dxfId="4677" priority="1359" operator="lessThan">
      <formula>$C$4</formula>
    </cfRule>
  </conditionalFormatting>
  <conditionalFormatting sqref="AN59">
    <cfRule type="cellIs" dxfId="4676" priority="1360" operator="lessThan">
      <formula>$C$4</formula>
    </cfRule>
  </conditionalFormatting>
  <conditionalFormatting sqref="AN60">
    <cfRule type="cellIs" dxfId="4675" priority="1361" operator="lessThan">
      <formula>$C$4</formula>
    </cfRule>
  </conditionalFormatting>
  <conditionalFormatting sqref="AO11">
    <cfRule type="cellIs" dxfId="4674" priority="1362" operator="lessThan">
      <formula>$C$4</formula>
    </cfRule>
  </conditionalFormatting>
  <conditionalFormatting sqref="AO12">
    <cfRule type="cellIs" dxfId="4673" priority="1363" operator="lessThan">
      <formula>$C$4</formula>
    </cfRule>
  </conditionalFormatting>
  <conditionalFormatting sqref="AO13">
    <cfRule type="cellIs" dxfId="4672" priority="1364" operator="lessThan">
      <formula>$C$4</formula>
    </cfRule>
  </conditionalFormatting>
  <conditionalFormatting sqref="AO14">
    <cfRule type="cellIs" dxfId="4671" priority="1365" operator="lessThan">
      <formula>$C$4</formula>
    </cfRule>
  </conditionalFormatting>
  <conditionalFormatting sqref="AO15">
    <cfRule type="cellIs" dxfId="4670" priority="1366" operator="lessThan">
      <formula>$C$4</formula>
    </cfRule>
  </conditionalFormatting>
  <conditionalFormatting sqref="AO16">
    <cfRule type="cellIs" dxfId="4669" priority="1367" operator="lessThan">
      <formula>$C$4</formula>
    </cfRule>
  </conditionalFormatting>
  <conditionalFormatting sqref="AO17">
    <cfRule type="cellIs" dxfId="4668" priority="1368" operator="lessThan">
      <formula>$C$4</formula>
    </cfRule>
  </conditionalFormatting>
  <conditionalFormatting sqref="AO18">
    <cfRule type="cellIs" dxfId="4667" priority="1369" operator="lessThan">
      <formula>$C$4</formula>
    </cfRule>
  </conditionalFormatting>
  <conditionalFormatting sqref="AO19">
    <cfRule type="cellIs" dxfId="4666" priority="1370" operator="lessThan">
      <formula>$C$4</formula>
    </cfRule>
  </conditionalFormatting>
  <conditionalFormatting sqref="AO20">
    <cfRule type="cellIs" dxfId="4665" priority="1371" operator="lessThan">
      <formula>$C$4</formula>
    </cfRule>
  </conditionalFormatting>
  <conditionalFormatting sqref="AO21">
    <cfRule type="cellIs" dxfId="4664" priority="1372" operator="lessThan">
      <formula>$C$4</formula>
    </cfRule>
  </conditionalFormatting>
  <conditionalFormatting sqref="AO22">
    <cfRule type="cellIs" dxfId="4663" priority="1373" operator="lessThan">
      <formula>$C$4</formula>
    </cfRule>
  </conditionalFormatting>
  <conditionalFormatting sqref="AO23">
    <cfRule type="cellIs" dxfId="4662" priority="1374" operator="lessThan">
      <formula>$C$4</formula>
    </cfRule>
  </conditionalFormatting>
  <conditionalFormatting sqref="AO24">
    <cfRule type="cellIs" dxfId="4661" priority="1375" operator="lessThan">
      <formula>$C$4</formula>
    </cfRule>
  </conditionalFormatting>
  <conditionalFormatting sqref="AO25">
    <cfRule type="cellIs" dxfId="4660" priority="1376" operator="lessThan">
      <formula>$C$4</formula>
    </cfRule>
  </conditionalFormatting>
  <conditionalFormatting sqref="AO26">
    <cfRule type="cellIs" dxfId="4659" priority="1377" operator="lessThan">
      <formula>$C$4</formula>
    </cfRule>
  </conditionalFormatting>
  <conditionalFormatting sqref="AO27">
    <cfRule type="cellIs" dxfId="4658" priority="1378" operator="lessThan">
      <formula>$C$4</formula>
    </cfRule>
  </conditionalFormatting>
  <conditionalFormatting sqref="AO28">
    <cfRule type="cellIs" dxfId="4657" priority="1379" operator="lessThan">
      <formula>$C$4</formula>
    </cfRule>
  </conditionalFormatting>
  <conditionalFormatting sqref="AO29">
    <cfRule type="cellIs" dxfId="4656" priority="1380" operator="lessThan">
      <formula>$C$4</formula>
    </cfRule>
  </conditionalFormatting>
  <conditionalFormatting sqref="AO30">
    <cfRule type="cellIs" dxfId="4655" priority="1381" operator="lessThan">
      <formula>$C$4</formula>
    </cfRule>
  </conditionalFormatting>
  <conditionalFormatting sqref="AO31">
    <cfRule type="cellIs" dxfId="4654" priority="1382" operator="lessThan">
      <formula>$C$4</formula>
    </cfRule>
  </conditionalFormatting>
  <conditionalFormatting sqref="AO32">
    <cfRule type="cellIs" dxfId="4653" priority="1383" operator="lessThan">
      <formula>$C$4</formula>
    </cfRule>
  </conditionalFormatting>
  <conditionalFormatting sqref="AO33">
    <cfRule type="cellIs" dxfId="4652" priority="1384" operator="lessThan">
      <formula>$C$4</formula>
    </cfRule>
  </conditionalFormatting>
  <conditionalFormatting sqref="AO34">
    <cfRule type="cellIs" dxfId="4651" priority="1385" operator="lessThan">
      <formula>$C$4</formula>
    </cfRule>
  </conditionalFormatting>
  <conditionalFormatting sqref="AO35">
    <cfRule type="cellIs" dxfId="4650" priority="1386" operator="lessThan">
      <formula>$C$4</formula>
    </cfRule>
  </conditionalFormatting>
  <conditionalFormatting sqref="AO36">
    <cfRule type="cellIs" dxfId="4649" priority="1387" operator="lessThan">
      <formula>$C$4</formula>
    </cfRule>
  </conditionalFormatting>
  <conditionalFormatting sqref="AO37">
    <cfRule type="cellIs" dxfId="4648" priority="1388" operator="lessThan">
      <formula>$C$4</formula>
    </cfRule>
  </conditionalFormatting>
  <conditionalFormatting sqref="AO38">
    <cfRule type="cellIs" dxfId="4647" priority="1389" operator="lessThan">
      <formula>$C$4</formula>
    </cfRule>
  </conditionalFormatting>
  <conditionalFormatting sqref="AO39">
    <cfRule type="cellIs" dxfId="4646" priority="1390" operator="lessThan">
      <formula>$C$4</formula>
    </cfRule>
  </conditionalFormatting>
  <conditionalFormatting sqref="AO40">
    <cfRule type="cellIs" dxfId="4645" priority="1391" operator="lessThan">
      <formula>$C$4</formula>
    </cfRule>
  </conditionalFormatting>
  <conditionalFormatting sqref="AO41">
    <cfRule type="cellIs" dxfId="4644" priority="1392" operator="lessThan">
      <formula>$C$4</formula>
    </cfRule>
  </conditionalFormatting>
  <conditionalFormatting sqref="AO42">
    <cfRule type="cellIs" dxfId="4643" priority="1393" operator="lessThan">
      <formula>$C$4</formula>
    </cfRule>
  </conditionalFormatting>
  <conditionalFormatting sqref="AO43">
    <cfRule type="cellIs" dxfId="4642" priority="1394" operator="lessThan">
      <formula>$C$4</formula>
    </cfRule>
  </conditionalFormatting>
  <conditionalFormatting sqref="AO44">
    <cfRule type="cellIs" dxfId="4641" priority="1395" operator="lessThan">
      <formula>$C$4</formula>
    </cfRule>
  </conditionalFormatting>
  <conditionalFormatting sqref="AO45">
    <cfRule type="cellIs" dxfId="4640" priority="1396" operator="lessThan">
      <formula>$C$4</formula>
    </cfRule>
  </conditionalFormatting>
  <conditionalFormatting sqref="AO46">
    <cfRule type="cellIs" dxfId="4639" priority="1397" operator="lessThan">
      <formula>$C$4</formula>
    </cfRule>
  </conditionalFormatting>
  <conditionalFormatting sqref="AO47">
    <cfRule type="cellIs" dxfId="4638" priority="1398" operator="lessThan">
      <formula>$C$4</formula>
    </cfRule>
  </conditionalFormatting>
  <conditionalFormatting sqref="AO48">
    <cfRule type="cellIs" dxfId="4637" priority="1399" operator="lessThan">
      <formula>$C$4</formula>
    </cfRule>
  </conditionalFormatting>
  <conditionalFormatting sqref="AO49">
    <cfRule type="cellIs" dxfId="4636" priority="1400" operator="lessThan">
      <formula>$C$4</formula>
    </cfRule>
  </conditionalFormatting>
  <conditionalFormatting sqref="AO50">
    <cfRule type="cellIs" dxfId="4635" priority="1401" operator="lessThan">
      <formula>$C$4</formula>
    </cfRule>
  </conditionalFormatting>
  <conditionalFormatting sqref="AO51">
    <cfRule type="cellIs" dxfId="4634" priority="1402" operator="lessThan">
      <formula>$C$4</formula>
    </cfRule>
  </conditionalFormatting>
  <conditionalFormatting sqref="AO52">
    <cfRule type="cellIs" dxfId="4633" priority="1403" operator="lessThan">
      <formula>$C$4</formula>
    </cfRule>
  </conditionalFormatting>
  <conditionalFormatting sqref="AO53">
    <cfRule type="cellIs" dxfId="4632" priority="1404" operator="lessThan">
      <formula>$C$4</formula>
    </cfRule>
  </conditionalFormatting>
  <conditionalFormatting sqref="AO54">
    <cfRule type="cellIs" dxfId="4631" priority="1405" operator="lessThan">
      <formula>$C$4</formula>
    </cfRule>
  </conditionalFormatting>
  <conditionalFormatting sqref="AO55">
    <cfRule type="cellIs" dxfId="4630" priority="1406" operator="lessThan">
      <formula>$C$4</formula>
    </cfRule>
  </conditionalFormatting>
  <conditionalFormatting sqref="AO56">
    <cfRule type="cellIs" dxfId="4629" priority="1407" operator="lessThan">
      <formula>$C$4</formula>
    </cfRule>
  </conditionalFormatting>
  <conditionalFormatting sqref="AO57">
    <cfRule type="cellIs" dxfId="4628" priority="1408" operator="lessThan">
      <formula>$C$4</formula>
    </cfRule>
  </conditionalFormatting>
  <conditionalFormatting sqref="AO58">
    <cfRule type="cellIs" dxfId="4627" priority="1409" operator="lessThan">
      <formula>$C$4</formula>
    </cfRule>
  </conditionalFormatting>
  <conditionalFormatting sqref="AO59">
    <cfRule type="cellIs" dxfId="4626" priority="1410" operator="lessThan">
      <formula>$C$4</formula>
    </cfRule>
  </conditionalFormatting>
  <conditionalFormatting sqref="AO60">
    <cfRule type="cellIs" dxfId="4625" priority="1411" operator="lessThan">
      <formula>$C$4</formula>
    </cfRule>
  </conditionalFormatting>
  <conditionalFormatting sqref="AP11">
    <cfRule type="cellIs" dxfId="4624" priority="1412" operator="lessThan">
      <formula>$C$4</formula>
    </cfRule>
  </conditionalFormatting>
  <conditionalFormatting sqref="AP12">
    <cfRule type="cellIs" dxfId="4623" priority="1413" operator="lessThan">
      <formula>$C$4</formula>
    </cfRule>
  </conditionalFormatting>
  <conditionalFormatting sqref="AP13">
    <cfRule type="cellIs" dxfId="4622" priority="1414" operator="lessThan">
      <formula>$C$4</formula>
    </cfRule>
  </conditionalFormatting>
  <conditionalFormatting sqref="AP14">
    <cfRule type="cellIs" dxfId="4621" priority="1415" operator="lessThan">
      <formula>$C$4</formula>
    </cfRule>
  </conditionalFormatting>
  <conditionalFormatting sqref="AP15">
    <cfRule type="cellIs" dxfId="4620" priority="1416" operator="lessThan">
      <formula>$C$4</formula>
    </cfRule>
  </conditionalFormatting>
  <conditionalFormatting sqref="AP16">
    <cfRule type="cellIs" dxfId="4619" priority="1417" operator="lessThan">
      <formula>$C$4</formula>
    </cfRule>
  </conditionalFormatting>
  <conditionalFormatting sqref="AP17">
    <cfRule type="cellIs" dxfId="4618" priority="1418" operator="lessThan">
      <formula>$C$4</formula>
    </cfRule>
  </conditionalFormatting>
  <conditionalFormatting sqref="AP18">
    <cfRule type="cellIs" dxfId="4617" priority="1419" operator="lessThan">
      <formula>$C$4</formula>
    </cfRule>
  </conditionalFormatting>
  <conditionalFormatting sqref="AP19">
    <cfRule type="cellIs" dxfId="4616" priority="1420" operator="lessThan">
      <formula>$C$4</formula>
    </cfRule>
  </conditionalFormatting>
  <conditionalFormatting sqref="AP20">
    <cfRule type="cellIs" dxfId="4615" priority="1421" operator="lessThan">
      <formula>$C$4</formula>
    </cfRule>
  </conditionalFormatting>
  <conditionalFormatting sqref="AP21">
    <cfRule type="cellIs" dxfId="4614" priority="1422" operator="lessThan">
      <formula>$C$4</formula>
    </cfRule>
  </conditionalFormatting>
  <conditionalFormatting sqref="AP22">
    <cfRule type="cellIs" dxfId="4613" priority="1423" operator="lessThan">
      <formula>$C$4</formula>
    </cfRule>
  </conditionalFormatting>
  <conditionalFormatting sqref="AP23">
    <cfRule type="cellIs" dxfId="4612" priority="1424" operator="lessThan">
      <formula>$C$4</formula>
    </cfRule>
  </conditionalFormatting>
  <conditionalFormatting sqref="AP24">
    <cfRule type="cellIs" dxfId="4611" priority="1425" operator="lessThan">
      <formula>$C$4</formula>
    </cfRule>
  </conditionalFormatting>
  <conditionalFormatting sqref="AP25">
    <cfRule type="cellIs" dxfId="4610" priority="1426" operator="lessThan">
      <formula>$C$4</formula>
    </cfRule>
  </conditionalFormatting>
  <conditionalFormatting sqref="AP26">
    <cfRule type="cellIs" dxfId="4609" priority="1427" operator="lessThan">
      <formula>$C$4</formula>
    </cfRule>
  </conditionalFormatting>
  <conditionalFormatting sqref="AP27">
    <cfRule type="cellIs" dxfId="4608" priority="1428" operator="lessThan">
      <formula>$C$4</formula>
    </cfRule>
  </conditionalFormatting>
  <conditionalFormatting sqref="AP28">
    <cfRule type="cellIs" dxfId="4607" priority="1429" operator="lessThan">
      <formula>$C$4</formula>
    </cfRule>
  </conditionalFormatting>
  <conditionalFormatting sqref="AP29">
    <cfRule type="cellIs" dxfId="4606" priority="1430" operator="lessThan">
      <formula>$C$4</formula>
    </cfRule>
  </conditionalFormatting>
  <conditionalFormatting sqref="AP30">
    <cfRule type="cellIs" dxfId="4605" priority="1431" operator="lessThan">
      <formula>$C$4</formula>
    </cfRule>
  </conditionalFormatting>
  <conditionalFormatting sqref="AP31">
    <cfRule type="cellIs" dxfId="4604" priority="1432" operator="lessThan">
      <formula>$C$4</formula>
    </cfRule>
  </conditionalFormatting>
  <conditionalFormatting sqref="AP32">
    <cfRule type="cellIs" dxfId="4603" priority="1433" operator="lessThan">
      <formula>$C$4</formula>
    </cfRule>
  </conditionalFormatting>
  <conditionalFormatting sqref="AP33">
    <cfRule type="cellIs" dxfId="4602" priority="1434" operator="lessThan">
      <formula>$C$4</formula>
    </cfRule>
  </conditionalFormatting>
  <conditionalFormatting sqref="AP34">
    <cfRule type="cellIs" dxfId="4601" priority="1435" operator="lessThan">
      <formula>$C$4</formula>
    </cfRule>
  </conditionalFormatting>
  <conditionalFormatting sqref="AP35">
    <cfRule type="cellIs" dxfId="4600" priority="1436" operator="lessThan">
      <formula>$C$4</formula>
    </cfRule>
  </conditionalFormatting>
  <conditionalFormatting sqref="AP36">
    <cfRule type="cellIs" dxfId="4599" priority="1437" operator="lessThan">
      <formula>$C$4</formula>
    </cfRule>
  </conditionalFormatting>
  <conditionalFormatting sqref="AP37">
    <cfRule type="cellIs" dxfId="4598" priority="1438" operator="lessThan">
      <formula>$C$4</formula>
    </cfRule>
  </conditionalFormatting>
  <conditionalFormatting sqref="AP38">
    <cfRule type="cellIs" dxfId="4597" priority="1439" operator="lessThan">
      <formula>$C$4</formula>
    </cfRule>
  </conditionalFormatting>
  <conditionalFormatting sqref="AP39">
    <cfRule type="cellIs" dxfId="4596" priority="1440" operator="lessThan">
      <formula>$C$4</formula>
    </cfRule>
  </conditionalFormatting>
  <conditionalFormatting sqref="AP40">
    <cfRule type="cellIs" dxfId="4595" priority="1441" operator="lessThan">
      <formula>$C$4</formula>
    </cfRule>
  </conditionalFormatting>
  <conditionalFormatting sqref="AP41">
    <cfRule type="cellIs" dxfId="4594" priority="1442" operator="lessThan">
      <formula>$C$4</formula>
    </cfRule>
  </conditionalFormatting>
  <conditionalFormatting sqref="AP42">
    <cfRule type="cellIs" dxfId="4593" priority="1443" operator="lessThan">
      <formula>$C$4</formula>
    </cfRule>
  </conditionalFormatting>
  <conditionalFormatting sqref="AP43">
    <cfRule type="cellIs" dxfId="4592" priority="1444" operator="lessThan">
      <formula>$C$4</formula>
    </cfRule>
  </conditionalFormatting>
  <conditionalFormatting sqref="AP44">
    <cfRule type="cellIs" dxfId="4591" priority="1445" operator="lessThan">
      <formula>$C$4</formula>
    </cfRule>
  </conditionalFormatting>
  <conditionalFormatting sqref="AP45">
    <cfRule type="cellIs" dxfId="4590" priority="1446" operator="lessThan">
      <formula>$C$4</formula>
    </cfRule>
  </conditionalFormatting>
  <conditionalFormatting sqref="AP46">
    <cfRule type="cellIs" dxfId="4589" priority="1447" operator="lessThan">
      <formula>$C$4</formula>
    </cfRule>
  </conditionalFormatting>
  <conditionalFormatting sqref="AP47">
    <cfRule type="cellIs" dxfId="4588" priority="1448" operator="lessThan">
      <formula>$C$4</formula>
    </cfRule>
  </conditionalFormatting>
  <conditionalFormatting sqref="AP48">
    <cfRule type="cellIs" dxfId="4587" priority="1449" operator="lessThan">
      <formula>$C$4</formula>
    </cfRule>
  </conditionalFormatting>
  <conditionalFormatting sqref="AP49">
    <cfRule type="cellIs" dxfId="4586" priority="1450" operator="lessThan">
      <formula>$C$4</formula>
    </cfRule>
  </conditionalFormatting>
  <conditionalFormatting sqref="AP50">
    <cfRule type="cellIs" dxfId="4585" priority="1451" operator="lessThan">
      <formula>$C$4</formula>
    </cfRule>
  </conditionalFormatting>
  <conditionalFormatting sqref="AP51">
    <cfRule type="cellIs" dxfId="4584" priority="1452" operator="lessThan">
      <formula>$C$4</formula>
    </cfRule>
  </conditionalFormatting>
  <conditionalFormatting sqref="AP52">
    <cfRule type="cellIs" dxfId="4583" priority="1453" operator="lessThan">
      <formula>$C$4</formula>
    </cfRule>
  </conditionalFormatting>
  <conditionalFormatting sqref="AP53">
    <cfRule type="cellIs" dxfId="4582" priority="1454" operator="lessThan">
      <formula>$C$4</formula>
    </cfRule>
  </conditionalFormatting>
  <conditionalFormatting sqref="AP54">
    <cfRule type="cellIs" dxfId="4581" priority="1455" operator="lessThan">
      <formula>$C$4</formula>
    </cfRule>
  </conditionalFormatting>
  <conditionalFormatting sqref="AP55">
    <cfRule type="cellIs" dxfId="4580" priority="1456" operator="lessThan">
      <formula>$C$4</formula>
    </cfRule>
  </conditionalFormatting>
  <conditionalFormatting sqref="AP56">
    <cfRule type="cellIs" dxfId="4579" priority="1457" operator="lessThan">
      <formula>$C$4</formula>
    </cfRule>
  </conditionalFormatting>
  <conditionalFormatting sqref="AP57">
    <cfRule type="cellIs" dxfId="4578" priority="1458" operator="lessThan">
      <formula>$C$4</formula>
    </cfRule>
  </conditionalFormatting>
  <conditionalFormatting sqref="AP58">
    <cfRule type="cellIs" dxfId="4577" priority="1459" operator="lessThan">
      <formula>$C$4</formula>
    </cfRule>
  </conditionalFormatting>
  <conditionalFormatting sqref="AP59">
    <cfRule type="cellIs" dxfId="4576" priority="1460" operator="lessThan">
      <formula>$C$4</formula>
    </cfRule>
  </conditionalFormatting>
  <conditionalFormatting sqref="AP60">
    <cfRule type="cellIs" dxfId="4575" priority="1461" operator="lessThan">
      <formula>$C$4</formula>
    </cfRule>
  </conditionalFormatting>
  <conditionalFormatting sqref="AQ11">
    <cfRule type="cellIs" dxfId="4574" priority="1462" operator="lessThan">
      <formula>$C$4</formula>
    </cfRule>
  </conditionalFormatting>
  <conditionalFormatting sqref="AQ12">
    <cfRule type="cellIs" dxfId="4573" priority="1463" operator="lessThan">
      <formula>$C$4</formula>
    </cfRule>
  </conditionalFormatting>
  <conditionalFormatting sqref="AQ13">
    <cfRule type="cellIs" dxfId="4572" priority="1464" operator="lessThan">
      <formula>$C$4</formula>
    </cfRule>
  </conditionalFormatting>
  <conditionalFormatting sqref="AQ14">
    <cfRule type="cellIs" dxfId="4571" priority="1465" operator="lessThan">
      <formula>$C$4</formula>
    </cfRule>
  </conditionalFormatting>
  <conditionalFormatting sqref="AQ15">
    <cfRule type="cellIs" dxfId="4570" priority="1466" operator="lessThan">
      <formula>$C$4</formula>
    </cfRule>
  </conditionalFormatting>
  <conditionalFormatting sqref="AQ16">
    <cfRule type="cellIs" dxfId="4569" priority="1467" operator="lessThan">
      <formula>$C$4</formula>
    </cfRule>
  </conditionalFormatting>
  <conditionalFormatting sqref="AQ17">
    <cfRule type="cellIs" dxfId="4568" priority="1468" operator="lessThan">
      <formula>$C$4</formula>
    </cfRule>
  </conditionalFormatting>
  <conditionalFormatting sqref="AQ18">
    <cfRule type="cellIs" dxfId="4567" priority="1469" operator="lessThan">
      <formula>$C$4</formula>
    </cfRule>
  </conditionalFormatting>
  <conditionalFormatting sqref="AQ19">
    <cfRule type="cellIs" dxfId="4566" priority="1470" operator="lessThan">
      <formula>$C$4</formula>
    </cfRule>
  </conditionalFormatting>
  <conditionalFormatting sqref="AQ20">
    <cfRule type="cellIs" dxfId="4565" priority="1471" operator="lessThan">
      <formula>$C$4</formula>
    </cfRule>
  </conditionalFormatting>
  <conditionalFormatting sqref="AQ21">
    <cfRule type="cellIs" dxfId="4564" priority="1472" operator="lessThan">
      <formula>$C$4</formula>
    </cfRule>
  </conditionalFormatting>
  <conditionalFormatting sqref="AQ22">
    <cfRule type="cellIs" dxfId="4563" priority="1473" operator="lessThan">
      <formula>$C$4</formula>
    </cfRule>
  </conditionalFormatting>
  <conditionalFormatting sqref="AQ23">
    <cfRule type="cellIs" dxfId="4562" priority="1474" operator="lessThan">
      <formula>$C$4</formula>
    </cfRule>
  </conditionalFormatting>
  <conditionalFormatting sqref="AQ24">
    <cfRule type="cellIs" dxfId="4561" priority="1475" operator="lessThan">
      <formula>$C$4</formula>
    </cfRule>
  </conditionalFormatting>
  <conditionalFormatting sqref="AQ25">
    <cfRule type="cellIs" dxfId="4560" priority="1476" operator="lessThan">
      <formula>$C$4</formula>
    </cfRule>
  </conditionalFormatting>
  <conditionalFormatting sqref="AQ26">
    <cfRule type="cellIs" dxfId="4559" priority="1477" operator="lessThan">
      <formula>$C$4</formula>
    </cfRule>
  </conditionalFormatting>
  <conditionalFormatting sqref="AQ27">
    <cfRule type="cellIs" dxfId="4558" priority="1478" operator="lessThan">
      <formula>$C$4</formula>
    </cfRule>
  </conditionalFormatting>
  <conditionalFormatting sqref="AQ28">
    <cfRule type="cellIs" dxfId="4557" priority="1479" operator="lessThan">
      <formula>$C$4</formula>
    </cfRule>
  </conditionalFormatting>
  <conditionalFormatting sqref="AQ29">
    <cfRule type="cellIs" dxfId="4556" priority="1480" operator="lessThan">
      <formula>$C$4</formula>
    </cfRule>
  </conditionalFormatting>
  <conditionalFormatting sqref="AQ30">
    <cfRule type="cellIs" dxfId="4555" priority="1481" operator="lessThan">
      <formula>$C$4</formula>
    </cfRule>
  </conditionalFormatting>
  <conditionalFormatting sqref="AQ31">
    <cfRule type="cellIs" dxfId="4554" priority="1482" operator="lessThan">
      <formula>$C$4</formula>
    </cfRule>
  </conditionalFormatting>
  <conditionalFormatting sqref="AQ32">
    <cfRule type="cellIs" dxfId="4553" priority="1483" operator="lessThan">
      <formula>$C$4</formula>
    </cfRule>
  </conditionalFormatting>
  <conditionalFormatting sqref="AQ33">
    <cfRule type="cellIs" dxfId="4552" priority="1484" operator="lessThan">
      <formula>$C$4</formula>
    </cfRule>
  </conditionalFormatting>
  <conditionalFormatting sqref="AQ34">
    <cfRule type="cellIs" dxfId="4551" priority="1485" operator="lessThan">
      <formula>$C$4</formula>
    </cfRule>
  </conditionalFormatting>
  <conditionalFormatting sqref="AQ35">
    <cfRule type="cellIs" dxfId="4550" priority="1486" operator="lessThan">
      <formula>$C$4</formula>
    </cfRule>
  </conditionalFormatting>
  <conditionalFormatting sqref="AQ36">
    <cfRule type="cellIs" dxfId="4549" priority="1487" operator="lessThan">
      <formula>$C$4</formula>
    </cfRule>
  </conditionalFormatting>
  <conditionalFormatting sqref="AQ37">
    <cfRule type="cellIs" dxfId="4548" priority="1488" operator="lessThan">
      <formula>$C$4</formula>
    </cfRule>
  </conditionalFormatting>
  <conditionalFormatting sqref="AQ38">
    <cfRule type="cellIs" dxfId="4547" priority="1489" operator="lessThan">
      <formula>$C$4</formula>
    </cfRule>
  </conditionalFormatting>
  <conditionalFormatting sqref="AQ39">
    <cfRule type="cellIs" dxfId="4546" priority="1490" operator="lessThan">
      <formula>$C$4</formula>
    </cfRule>
  </conditionalFormatting>
  <conditionalFormatting sqref="AQ40">
    <cfRule type="cellIs" dxfId="4545" priority="1491" operator="lessThan">
      <formula>$C$4</formula>
    </cfRule>
  </conditionalFormatting>
  <conditionalFormatting sqref="AQ41">
    <cfRule type="cellIs" dxfId="4544" priority="1492" operator="lessThan">
      <formula>$C$4</formula>
    </cfRule>
  </conditionalFormatting>
  <conditionalFormatting sqref="AQ42">
    <cfRule type="cellIs" dxfId="4543" priority="1493" operator="lessThan">
      <formula>$C$4</formula>
    </cfRule>
  </conditionalFormatting>
  <conditionalFormatting sqref="AQ43">
    <cfRule type="cellIs" dxfId="4542" priority="1494" operator="lessThan">
      <formula>$C$4</formula>
    </cfRule>
  </conditionalFormatting>
  <conditionalFormatting sqref="AQ44">
    <cfRule type="cellIs" dxfId="4541" priority="1495" operator="lessThan">
      <formula>$C$4</formula>
    </cfRule>
  </conditionalFormatting>
  <conditionalFormatting sqref="AQ45">
    <cfRule type="cellIs" dxfId="4540" priority="1496" operator="lessThan">
      <formula>$C$4</formula>
    </cfRule>
  </conditionalFormatting>
  <conditionalFormatting sqref="AQ46">
    <cfRule type="cellIs" dxfId="4539" priority="1497" operator="lessThan">
      <formula>$C$4</formula>
    </cfRule>
  </conditionalFormatting>
  <conditionalFormatting sqref="AQ47">
    <cfRule type="cellIs" dxfId="4538" priority="1498" operator="lessThan">
      <formula>$C$4</formula>
    </cfRule>
  </conditionalFormatting>
  <conditionalFormatting sqref="AQ48">
    <cfRule type="cellIs" dxfId="4537" priority="1499" operator="lessThan">
      <formula>$C$4</formula>
    </cfRule>
  </conditionalFormatting>
  <conditionalFormatting sqref="AQ49">
    <cfRule type="cellIs" dxfId="4536" priority="1500" operator="lessThan">
      <formula>$C$4</formula>
    </cfRule>
  </conditionalFormatting>
  <conditionalFormatting sqref="AQ50">
    <cfRule type="cellIs" dxfId="4535" priority="1501" operator="lessThan">
      <formula>$C$4</formula>
    </cfRule>
  </conditionalFormatting>
  <conditionalFormatting sqref="AQ51">
    <cfRule type="cellIs" dxfId="4534" priority="1502" operator="lessThan">
      <formula>$C$4</formula>
    </cfRule>
  </conditionalFormatting>
  <conditionalFormatting sqref="AQ52">
    <cfRule type="cellIs" dxfId="4533" priority="1503" operator="lessThan">
      <formula>$C$4</formula>
    </cfRule>
  </conditionalFormatting>
  <conditionalFormatting sqref="AQ53">
    <cfRule type="cellIs" dxfId="4532" priority="1504" operator="lessThan">
      <formula>$C$4</formula>
    </cfRule>
  </conditionalFormatting>
  <conditionalFormatting sqref="AQ54">
    <cfRule type="cellIs" dxfId="4531" priority="1505" operator="lessThan">
      <formula>$C$4</formula>
    </cfRule>
  </conditionalFormatting>
  <conditionalFormatting sqref="AQ55">
    <cfRule type="cellIs" dxfId="4530" priority="1506" operator="lessThan">
      <formula>$C$4</formula>
    </cfRule>
  </conditionalFormatting>
  <conditionalFormatting sqref="AQ56">
    <cfRule type="cellIs" dxfId="4529" priority="1507" operator="lessThan">
      <formula>$C$4</formula>
    </cfRule>
  </conditionalFormatting>
  <conditionalFormatting sqref="AQ57">
    <cfRule type="cellIs" dxfId="4528" priority="1508" operator="lessThan">
      <formula>$C$4</formula>
    </cfRule>
  </conditionalFormatting>
  <conditionalFormatting sqref="AQ58">
    <cfRule type="cellIs" dxfId="4527" priority="1509" operator="lessThan">
      <formula>$C$4</formula>
    </cfRule>
  </conditionalFormatting>
  <conditionalFormatting sqref="AQ59">
    <cfRule type="cellIs" dxfId="4526" priority="1510" operator="lessThan">
      <formula>$C$4</formula>
    </cfRule>
  </conditionalFormatting>
  <conditionalFormatting sqref="AQ60">
    <cfRule type="cellIs" dxfId="4525" priority="1511" operator="lessThan">
      <formula>$C$4</formula>
    </cfRule>
  </conditionalFormatting>
  <conditionalFormatting sqref="AR11">
    <cfRule type="cellIs" dxfId="4524" priority="1512" operator="lessThan">
      <formula>$C$4</formula>
    </cfRule>
  </conditionalFormatting>
  <conditionalFormatting sqref="AR12">
    <cfRule type="cellIs" dxfId="4523" priority="1513" operator="lessThan">
      <formula>$C$4</formula>
    </cfRule>
  </conditionalFormatting>
  <conditionalFormatting sqref="AR13">
    <cfRule type="cellIs" dxfId="4522" priority="1514" operator="lessThan">
      <formula>$C$4</formula>
    </cfRule>
  </conditionalFormatting>
  <conditionalFormatting sqref="AR14">
    <cfRule type="cellIs" dxfId="4521" priority="1515" operator="lessThan">
      <formula>$C$4</formula>
    </cfRule>
  </conditionalFormatting>
  <conditionalFormatting sqref="AR15">
    <cfRule type="cellIs" dxfId="4520" priority="1516" operator="lessThan">
      <formula>$C$4</formula>
    </cfRule>
  </conditionalFormatting>
  <conditionalFormatting sqref="AR16">
    <cfRule type="cellIs" dxfId="4519" priority="1517" operator="lessThan">
      <formula>$C$4</formula>
    </cfRule>
  </conditionalFormatting>
  <conditionalFormatting sqref="AR17">
    <cfRule type="cellIs" dxfId="4518" priority="1518" operator="lessThan">
      <formula>$C$4</formula>
    </cfRule>
  </conditionalFormatting>
  <conditionalFormatting sqref="AR18">
    <cfRule type="cellIs" dxfId="4517" priority="1519" operator="lessThan">
      <formula>$C$4</formula>
    </cfRule>
  </conditionalFormatting>
  <conditionalFormatting sqref="AR19">
    <cfRule type="cellIs" dxfId="4516" priority="1520" operator="lessThan">
      <formula>$C$4</formula>
    </cfRule>
  </conditionalFormatting>
  <conditionalFormatting sqref="AR20">
    <cfRule type="cellIs" dxfId="4515" priority="1521" operator="lessThan">
      <formula>$C$4</formula>
    </cfRule>
  </conditionalFormatting>
  <conditionalFormatting sqref="AR21">
    <cfRule type="cellIs" dxfId="4514" priority="1522" operator="lessThan">
      <formula>$C$4</formula>
    </cfRule>
  </conditionalFormatting>
  <conditionalFormatting sqref="AR22">
    <cfRule type="cellIs" dxfId="4513" priority="1523" operator="lessThan">
      <formula>$C$4</formula>
    </cfRule>
  </conditionalFormatting>
  <conditionalFormatting sqref="AR23">
    <cfRule type="cellIs" dxfId="4512" priority="1524" operator="lessThan">
      <formula>$C$4</formula>
    </cfRule>
  </conditionalFormatting>
  <conditionalFormatting sqref="AR24">
    <cfRule type="cellIs" dxfId="4511" priority="1525" operator="lessThan">
      <formula>$C$4</formula>
    </cfRule>
  </conditionalFormatting>
  <conditionalFormatting sqref="AR25">
    <cfRule type="cellIs" dxfId="4510" priority="1526" operator="lessThan">
      <formula>$C$4</formula>
    </cfRule>
  </conditionalFormatting>
  <conditionalFormatting sqref="AR26">
    <cfRule type="cellIs" dxfId="4509" priority="1527" operator="lessThan">
      <formula>$C$4</formula>
    </cfRule>
  </conditionalFormatting>
  <conditionalFormatting sqref="AR27">
    <cfRule type="cellIs" dxfId="4508" priority="1528" operator="lessThan">
      <formula>$C$4</formula>
    </cfRule>
  </conditionalFormatting>
  <conditionalFormatting sqref="AR28">
    <cfRule type="cellIs" dxfId="4507" priority="1529" operator="lessThan">
      <formula>$C$4</formula>
    </cfRule>
  </conditionalFormatting>
  <conditionalFormatting sqref="AR29">
    <cfRule type="cellIs" dxfId="4506" priority="1530" operator="lessThan">
      <formula>$C$4</formula>
    </cfRule>
  </conditionalFormatting>
  <conditionalFormatting sqref="AR30">
    <cfRule type="cellIs" dxfId="4505" priority="1531" operator="lessThan">
      <formula>$C$4</formula>
    </cfRule>
  </conditionalFormatting>
  <conditionalFormatting sqref="AR31">
    <cfRule type="cellIs" dxfId="4504" priority="1532" operator="lessThan">
      <formula>$C$4</formula>
    </cfRule>
  </conditionalFormatting>
  <conditionalFormatting sqref="AR32">
    <cfRule type="cellIs" dxfId="4503" priority="1533" operator="lessThan">
      <formula>$C$4</formula>
    </cfRule>
  </conditionalFormatting>
  <conditionalFormatting sqref="AR33">
    <cfRule type="cellIs" dxfId="4502" priority="1534" operator="lessThan">
      <formula>$C$4</formula>
    </cfRule>
  </conditionalFormatting>
  <conditionalFormatting sqref="AR34">
    <cfRule type="cellIs" dxfId="4501" priority="1535" operator="lessThan">
      <formula>$C$4</formula>
    </cfRule>
  </conditionalFormatting>
  <conditionalFormatting sqref="AR35">
    <cfRule type="cellIs" dxfId="4500" priority="1536" operator="lessThan">
      <formula>$C$4</formula>
    </cfRule>
  </conditionalFormatting>
  <conditionalFormatting sqref="AR36">
    <cfRule type="cellIs" dxfId="4499" priority="1537" operator="lessThan">
      <formula>$C$4</formula>
    </cfRule>
  </conditionalFormatting>
  <conditionalFormatting sqref="AR37">
    <cfRule type="cellIs" dxfId="4498" priority="1538" operator="lessThan">
      <formula>$C$4</formula>
    </cfRule>
  </conditionalFormatting>
  <conditionalFormatting sqref="AR38">
    <cfRule type="cellIs" dxfId="4497" priority="1539" operator="lessThan">
      <formula>$C$4</formula>
    </cfRule>
  </conditionalFormatting>
  <conditionalFormatting sqref="AR39">
    <cfRule type="cellIs" dxfId="4496" priority="1540" operator="lessThan">
      <formula>$C$4</formula>
    </cfRule>
  </conditionalFormatting>
  <conditionalFormatting sqref="AR40">
    <cfRule type="cellIs" dxfId="4495" priority="1541" operator="lessThan">
      <formula>$C$4</formula>
    </cfRule>
  </conditionalFormatting>
  <conditionalFormatting sqref="AR41">
    <cfRule type="cellIs" dxfId="4494" priority="1542" operator="lessThan">
      <formula>$C$4</formula>
    </cfRule>
  </conditionalFormatting>
  <conditionalFormatting sqref="AR42">
    <cfRule type="cellIs" dxfId="4493" priority="1543" operator="lessThan">
      <formula>$C$4</formula>
    </cfRule>
  </conditionalFormatting>
  <conditionalFormatting sqref="AR43">
    <cfRule type="cellIs" dxfId="4492" priority="1544" operator="lessThan">
      <formula>$C$4</formula>
    </cfRule>
  </conditionalFormatting>
  <conditionalFormatting sqref="AR44">
    <cfRule type="cellIs" dxfId="4491" priority="1545" operator="lessThan">
      <formula>$C$4</formula>
    </cfRule>
  </conditionalFormatting>
  <conditionalFormatting sqref="AR45">
    <cfRule type="cellIs" dxfId="4490" priority="1546" operator="lessThan">
      <formula>$C$4</formula>
    </cfRule>
  </conditionalFormatting>
  <conditionalFormatting sqref="AR46">
    <cfRule type="cellIs" dxfId="4489" priority="1547" operator="lessThan">
      <formula>$C$4</formula>
    </cfRule>
  </conditionalFormatting>
  <conditionalFormatting sqref="AR47">
    <cfRule type="cellIs" dxfId="4488" priority="1548" operator="lessThan">
      <formula>$C$4</formula>
    </cfRule>
  </conditionalFormatting>
  <conditionalFormatting sqref="AR48">
    <cfRule type="cellIs" dxfId="4487" priority="1549" operator="lessThan">
      <formula>$C$4</formula>
    </cfRule>
  </conditionalFormatting>
  <conditionalFormatting sqref="AR49">
    <cfRule type="cellIs" dxfId="4486" priority="1550" operator="lessThan">
      <formula>$C$4</formula>
    </cfRule>
  </conditionalFormatting>
  <conditionalFormatting sqref="AR50">
    <cfRule type="cellIs" dxfId="4485" priority="1551" operator="lessThan">
      <formula>$C$4</formula>
    </cfRule>
  </conditionalFormatting>
  <conditionalFormatting sqref="AR51">
    <cfRule type="cellIs" dxfId="4484" priority="1552" operator="lessThan">
      <formula>$C$4</formula>
    </cfRule>
  </conditionalFormatting>
  <conditionalFormatting sqref="AR52">
    <cfRule type="cellIs" dxfId="4483" priority="1553" operator="lessThan">
      <formula>$C$4</formula>
    </cfRule>
  </conditionalFormatting>
  <conditionalFormatting sqref="AR53">
    <cfRule type="cellIs" dxfId="4482" priority="1554" operator="lessThan">
      <formula>$C$4</formula>
    </cfRule>
  </conditionalFormatting>
  <conditionalFormatting sqref="AR54">
    <cfRule type="cellIs" dxfId="4481" priority="1555" operator="lessThan">
      <formula>$C$4</formula>
    </cfRule>
  </conditionalFormatting>
  <conditionalFormatting sqref="AR55">
    <cfRule type="cellIs" dxfId="4480" priority="1556" operator="lessThan">
      <formula>$C$4</formula>
    </cfRule>
  </conditionalFormatting>
  <conditionalFormatting sqref="AR56">
    <cfRule type="cellIs" dxfId="4479" priority="1557" operator="lessThan">
      <formula>$C$4</formula>
    </cfRule>
  </conditionalFormatting>
  <conditionalFormatting sqref="AR57">
    <cfRule type="cellIs" dxfId="4478" priority="1558" operator="lessThan">
      <formula>$C$4</formula>
    </cfRule>
  </conditionalFormatting>
  <conditionalFormatting sqref="AR58">
    <cfRule type="cellIs" dxfId="4477" priority="1559" operator="lessThan">
      <formula>$C$4</formula>
    </cfRule>
  </conditionalFormatting>
  <conditionalFormatting sqref="AR59">
    <cfRule type="cellIs" dxfId="4476" priority="1560" operator="lessThan">
      <formula>$C$4</formula>
    </cfRule>
  </conditionalFormatting>
  <conditionalFormatting sqref="AR60">
    <cfRule type="cellIs" dxfId="4475" priority="1561" operator="lessThan">
      <formula>$C$4</formula>
    </cfRule>
  </conditionalFormatting>
  <conditionalFormatting sqref="AS11">
    <cfRule type="cellIs" dxfId="4474" priority="1562" operator="lessThan">
      <formula>$C$4</formula>
    </cfRule>
  </conditionalFormatting>
  <conditionalFormatting sqref="AS12">
    <cfRule type="cellIs" dxfId="4473" priority="1563" operator="lessThan">
      <formula>$C$4</formula>
    </cfRule>
  </conditionalFormatting>
  <conditionalFormatting sqref="AS13">
    <cfRule type="cellIs" dxfId="4472" priority="1564" operator="lessThan">
      <formula>$C$4</formula>
    </cfRule>
  </conditionalFormatting>
  <conditionalFormatting sqref="AS14">
    <cfRule type="cellIs" dxfId="4471" priority="1565" operator="lessThan">
      <formula>$C$4</formula>
    </cfRule>
  </conditionalFormatting>
  <conditionalFormatting sqref="AS15">
    <cfRule type="cellIs" dxfId="4470" priority="1566" operator="lessThan">
      <formula>$C$4</formula>
    </cfRule>
  </conditionalFormatting>
  <conditionalFormatting sqref="AS16">
    <cfRule type="cellIs" dxfId="4469" priority="1567" operator="lessThan">
      <formula>$C$4</formula>
    </cfRule>
  </conditionalFormatting>
  <conditionalFormatting sqref="AS17">
    <cfRule type="cellIs" dxfId="4468" priority="1568" operator="lessThan">
      <formula>$C$4</formula>
    </cfRule>
  </conditionalFormatting>
  <conditionalFormatting sqref="AS18">
    <cfRule type="cellIs" dxfId="4467" priority="1569" operator="lessThan">
      <formula>$C$4</formula>
    </cfRule>
  </conditionalFormatting>
  <conditionalFormatting sqref="AS19">
    <cfRule type="cellIs" dxfId="4466" priority="1570" operator="lessThan">
      <formula>$C$4</formula>
    </cfRule>
  </conditionalFormatting>
  <conditionalFormatting sqref="AS20">
    <cfRule type="cellIs" dxfId="4465" priority="1571" operator="lessThan">
      <formula>$C$4</formula>
    </cfRule>
  </conditionalFormatting>
  <conditionalFormatting sqref="AS21">
    <cfRule type="cellIs" dxfId="4464" priority="1572" operator="lessThan">
      <formula>$C$4</formula>
    </cfRule>
  </conditionalFormatting>
  <conditionalFormatting sqref="AS22">
    <cfRule type="cellIs" dxfId="4463" priority="1573" operator="lessThan">
      <formula>$C$4</formula>
    </cfRule>
  </conditionalFormatting>
  <conditionalFormatting sqref="AS23">
    <cfRule type="cellIs" dxfId="4462" priority="1574" operator="lessThan">
      <formula>$C$4</formula>
    </cfRule>
  </conditionalFormatting>
  <conditionalFormatting sqref="AS24">
    <cfRule type="cellIs" dxfId="4461" priority="1575" operator="lessThan">
      <formula>$C$4</formula>
    </cfRule>
  </conditionalFormatting>
  <conditionalFormatting sqref="AS25">
    <cfRule type="cellIs" dxfId="4460" priority="1576" operator="lessThan">
      <formula>$C$4</formula>
    </cfRule>
  </conditionalFormatting>
  <conditionalFormatting sqref="AS26">
    <cfRule type="cellIs" dxfId="4459" priority="1577" operator="lessThan">
      <formula>$C$4</formula>
    </cfRule>
  </conditionalFormatting>
  <conditionalFormatting sqref="AS27">
    <cfRule type="cellIs" dxfId="4458" priority="1578" operator="lessThan">
      <formula>$C$4</formula>
    </cfRule>
  </conditionalFormatting>
  <conditionalFormatting sqref="AS28">
    <cfRule type="cellIs" dxfId="4457" priority="1579" operator="lessThan">
      <formula>$C$4</formula>
    </cfRule>
  </conditionalFormatting>
  <conditionalFormatting sqref="AS29">
    <cfRule type="cellIs" dxfId="4456" priority="1580" operator="lessThan">
      <formula>$C$4</formula>
    </cfRule>
  </conditionalFormatting>
  <conditionalFormatting sqref="AS30">
    <cfRule type="cellIs" dxfId="4455" priority="1581" operator="lessThan">
      <formula>$C$4</formula>
    </cfRule>
  </conditionalFormatting>
  <conditionalFormatting sqref="AS31">
    <cfRule type="cellIs" dxfId="4454" priority="1582" operator="lessThan">
      <formula>$C$4</formula>
    </cfRule>
  </conditionalFormatting>
  <conditionalFormatting sqref="AS32">
    <cfRule type="cellIs" dxfId="4453" priority="1583" operator="lessThan">
      <formula>$C$4</formula>
    </cfRule>
  </conditionalFormatting>
  <conditionalFormatting sqref="AS33">
    <cfRule type="cellIs" dxfId="4452" priority="1584" operator="lessThan">
      <formula>$C$4</formula>
    </cfRule>
  </conditionalFormatting>
  <conditionalFormatting sqref="AS34">
    <cfRule type="cellIs" dxfId="4451" priority="1585" operator="lessThan">
      <formula>$C$4</formula>
    </cfRule>
  </conditionalFormatting>
  <conditionalFormatting sqref="AS35">
    <cfRule type="cellIs" dxfId="4450" priority="1586" operator="lessThan">
      <formula>$C$4</formula>
    </cfRule>
  </conditionalFormatting>
  <conditionalFormatting sqref="AS36">
    <cfRule type="cellIs" dxfId="4449" priority="1587" operator="lessThan">
      <formula>$C$4</formula>
    </cfRule>
  </conditionalFormatting>
  <conditionalFormatting sqref="AS37">
    <cfRule type="cellIs" dxfId="4448" priority="1588" operator="lessThan">
      <formula>$C$4</formula>
    </cfRule>
  </conditionalFormatting>
  <conditionalFormatting sqref="AS38">
    <cfRule type="cellIs" dxfId="4447" priority="1589" operator="lessThan">
      <formula>$C$4</formula>
    </cfRule>
  </conditionalFormatting>
  <conditionalFormatting sqref="AS39">
    <cfRule type="cellIs" dxfId="4446" priority="1590" operator="lessThan">
      <formula>$C$4</formula>
    </cfRule>
  </conditionalFormatting>
  <conditionalFormatting sqref="AS40">
    <cfRule type="cellIs" dxfId="4445" priority="1591" operator="lessThan">
      <formula>$C$4</formula>
    </cfRule>
  </conditionalFormatting>
  <conditionalFormatting sqref="AS41">
    <cfRule type="cellIs" dxfId="4444" priority="1592" operator="lessThan">
      <formula>$C$4</formula>
    </cfRule>
  </conditionalFormatting>
  <conditionalFormatting sqref="AS42">
    <cfRule type="cellIs" dxfId="4443" priority="1593" operator="lessThan">
      <formula>$C$4</formula>
    </cfRule>
  </conditionalFormatting>
  <conditionalFormatting sqref="AS43">
    <cfRule type="cellIs" dxfId="4442" priority="1594" operator="lessThan">
      <formula>$C$4</formula>
    </cfRule>
  </conditionalFormatting>
  <conditionalFormatting sqref="AS44">
    <cfRule type="cellIs" dxfId="4441" priority="1595" operator="lessThan">
      <formula>$C$4</formula>
    </cfRule>
  </conditionalFormatting>
  <conditionalFormatting sqref="AS45">
    <cfRule type="cellIs" dxfId="4440" priority="1596" operator="lessThan">
      <formula>$C$4</formula>
    </cfRule>
  </conditionalFormatting>
  <conditionalFormatting sqref="AS46">
    <cfRule type="cellIs" dxfId="4439" priority="1597" operator="lessThan">
      <formula>$C$4</formula>
    </cfRule>
  </conditionalFormatting>
  <conditionalFormatting sqref="AS47">
    <cfRule type="cellIs" dxfId="4438" priority="1598" operator="lessThan">
      <formula>$C$4</formula>
    </cfRule>
  </conditionalFormatting>
  <conditionalFormatting sqref="AS48">
    <cfRule type="cellIs" dxfId="4437" priority="1599" operator="lessThan">
      <formula>$C$4</formula>
    </cfRule>
  </conditionalFormatting>
  <conditionalFormatting sqref="AS49">
    <cfRule type="cellIs" dxfId="4436" priority="1600" operator="lessThan">
      <formula>$C$4</formula>
    </cfRule>
  </conditionalFormatting>
  <conditionalFormatting sqref="AS50">
    <cfRule type="cellIs" dxfId="4435" priority="1601" operator="lessThan">
      <formula>$C$4</formula>
    </cfRule>
  </conditionalFormatting>
  <conditionalFormatting sqref="AS51">
    <cfRule type="cellIs" dxfId="4434" priority="1602" operator="lessThan">
      <formula>$C$4</formula>
    </cfRule>
  </conditionalFormatting>
  <conditionalFormatting sqref="AS52">
    <cfRule type="cellIs" dxfId="4433" priority="1603" operator="lessThan">
      <formula>$C$4</formula>
    </cfRule>
  </conditionalFormatting>
  <conditionalFormatting sqref="AS53">
    <cfRule type="cellIs" dxfId="4432" priority="1604" operator="lessThan">
      <formula>$C$4</formula>
    </cfRule>
  </conditionalFormatting>
  <conditionalFormatting sqref="AS54">
    <cfRule type="cellIs" dxfId="4431" priority="1605" operator="lessThan">
      <formula>$C$4</formula>
    </cfRule>
  </conditionalFormatting>
  <conditionalFormatting sqref="AS55">
    <cfRule type="cellIs" dxfId="4430" priority="1606" operator="lessThan">
      <formula>$C$4</formula>
    </cfRule>
  </conditionalFormatting>
  <conditionalFormatting sqref="AS56">
    <cfRule type="cellIs" dxfId="4429" priority="1607" operator="lessThan">
      <formula>$C$4</formula>
    </cfRule>
  </conditionalFormatting>
  <conditionalFormatting sqref="AS57">
    <cfRule type="cellIs" dxfId="4428" priority="1608" operator="lessThan">
      <formula>$C$4</formula>
    </cfRule>
  </conditionalFormatting>
  <conditionalFormatting sqref="AS58">
    <cfRule type="cellIs" dxfId="4427" priority="1609" operator="lessThan">
      <formula>$C$4</formula>
    </cfRule>
  </conditionalFormatting>
  <conditionalFormatting sqref="AS59">
    <cfRule type="cellIs" dxfId="4426" priority="1610" operator="lessThan">
      <formula>$C$4</formula>
    </cfRule>
  </conditionalFormatting>
  <conditionalFormatting sqref="AS60">
    <cfRule type="cellIs" dxfId="4425" priority="1611" operator="lessThan">
      <formula>$C$4</formula>
    </cfRule>
  </conditionalFormatting>
  <conditionalFormatting sqref="AT11">
    <cfRule type="cellIs" dxfId="4424" priority="1612" operator="lessThan">
      <formula>$C$4</formula>
    </cfRule>
  </conditionalFormatting>
  <conditionalFormatting sqref="AT12">
    <cfRule type="cellIs" dxfId="4423" priority="1613" operator="lessThan">
      <formula>$C$4</formula>
    </cfRule>
  </conditionalFormatting>
  <conditionalFormatting sqref="AT13">
    <cfRule type="cellIs" dxfId="4422" priority="1614" operator="lessThan">
      <formula>$C$4</formula>
    </cfRule>
  </conditionalFormatting>
  <conditionalFormatting sqref="AT14">
    <cfRule type="cellIs" dxfId="4421" priority="1615" operator="lessThan">
      <formula>$C$4</formula>
    </cfRule>
  </conditionalFormatting>
  <conditionalFormatting sqref="AT15">
    <cfRule type="cellIs" dxfId="4420" priority="1616" operator="lessThan">
      <formula>$C$4</formula>
    </cfRule>
  </conditionalFormatting>
  <conditionalFormatting sqref="AT16">
    <cfRule type="cellIs" dxfId="4419" priority="1617" operator="lessThan">
      <formula>$C$4</formula>
    </cfRule>
  </conditionalFormatting>
  <conditionalFormatting sqref="AT17">
    <cfRule type="cellIs" dxfId="4418" priority="1618" operator="lessThan">
      <formula>$C$4</formula>
    </cfRule>
  </conditionalFormatting>
  <conditionalFormatting sqref="AT18">
    <cfRule type="cellIs" dxfId="4417" priority="1619" operator="lessThan">
      <formula>$C$4</formula>
    </cfRule>
  </conditionalFormatting>
  <conditionalFormatting sqref="AT19">
    <cfRule type="cellIs" dxfId="4416" priority="1620" operator="lessThan">
      <formula>$C$4</formula>
    </cfRule>
  </conditionalFormatting>
  <conditionalFormatting sqref="AT20">
    <cfRule type="cellIs" dxfId="4415" priority="1621" operator="lessThan">
      <formula>$C$4</formula>
    </cfRule>
  </conditionalFormatting>
  <conditionalFormatting sqref="AT21">
    <cfRule type="cellIs" dxfId="4414" priority="1622" operator="lessThan">
      <formula>$C$4</formula>
    </cfRule>
  </conditionalFormatting>
  <conditionalFormatting sqref="AT22">
    <cfRule type="cellIs" dxfId="4413" priority="1623" operator="lessThan">
      <formula>$C$4</formula>
    </cfRule>
  </conditionalFormatting>
  <conditionalFormatting sqref="AT23">
    <cfRule type="cellIs" dxfId="4412" priority="1624" operator="lessThan">
      <formula>$C$4</formula>
    </cfRule>
  </conditionalFormatting>
  <conditionalFormatting sqref="AT24">
    <cfRule type="cellIs" dxfId="4411" priority="1625" operator="lessThan">
      <formula>$C$4</formula>
    </cfRule>
  </conditionalFormatting>
  <conditionalFormatting sqref="AT25">
    <cfRule type="cellIs" dxfId="4410" priority="1626" operator="lessThan">
      <formula>$C$4</formula>
    </cfRule>
  </conditionalFormatting>
  <conditionalFormatting sqref="AT26">
    <cfRule type="cellIs" dxfId="4409" priority="1627" operator="lessThan">
      <formula>$C$4</formula>
    </cfRule>
  </conditionalFormatting>
  <conditionalFormatting sqref="AT27">
    <cfRule type="cellIs" dxfId="4408" priority="1628" operator="lessThan">
      <formula>$C$4</formula>
    </cfRule>
  </conditionalFormatting>
  <conditionalFormatting sqref="AT28">
    <cfRule type="cellIs" dxfId="4407" priority="1629" operator="lessThan">
      <formula>$C$4</formula>
    </cfRule>
  </conditionalFormatting>
  <conditionalFormatting sqref="AT29">
    <cfRule type="cellIs" dxfId="4406" priority="1630" operator="lessThan">
      <formula>$C$4</formula>
    </cfRule>
  </conditionalFormatting>
  <conditionalFormatting sqref="AT30">
    <cfRule type="cellIs" dxfId="4405" priority="1631" operator="lessThan">
      <formula>$C$4</formula>
    </cfRule>
  </conditionalFormatting>
  <conditionalFormatting sqref="AT31">
    <cfRule type="cellIs" dxfId="4404" priority="1632" operator="lessThan">
      <formula>$C$4</formula>
    </cfRule>
  </conditionalFormatting>
  <conditionalFormatting sqref="AT32">
    <cfRule type="cellIs" dxfId="4403" priority="1633" operator="lessThan">
      <formula>$C$4</formula>
    </cfRule>
  </conditionalFormatting>
  <conditionalFormatting sqref="AT33">
    <cfRule type="cellIs" dxfId="4402" priority="1634" operator="lessThan">
      <formula>$C$4</formula>
    </cfRule>
  </conditionalFormatting>
  <conditionalFormatting sqref="AT34">
    <cfRule type="cellIs" dxfId="4401" priority="1635" operator="lessThan">
      <formula>$C$4</formula>
    </cfRule>
  </conditionalFormatting>
  <conditionalFormatting sqref="AT35">
    <cfRule type="cellIs" dxfId="4400" priority="1636" operator="lessThan">
      <formula>$C$4</formula>
    </cfRule>
  </conditionalFormatting>
  <conditionalFormatting sqref="AT36">
    <cfRule type="cellIs" dxfId="4399" priority="1637" operator="lessThan">
      <formula>$C$4</formula>
    </cfRule>
  </conditionalFormatting>
  <conditionalFormatting sqref="AT37">
    <cfRule type="cellIs" dxfId="4398" priority="1638" operator="lessThan">
      <formula>$C$4</formula>
    </cfRule>
  </conditionalFormatting>
  <conditionalFormatting sqref="AT38">
    <cfRule type="cellIs" dxfId="4397" priority="1639" operator="lessThan">
      <formula>$C$4</formula>
    </cfRule>
  </conditionalFormatting>
  <conditionalFormatting sqref="AT39">
    <cfRule type="cellIs" dxfId="4396" priority="1640" operator="lessThan">
      <formula>$C$4</formula>
    </cfRule>
  </conditionalFormatting>
  <conditionalFormatting sqref="AT40">
    <cfRule type="cellIs" dxfId="4395" priority="1641" operator="lessThan">
      <formula>$C$4</formula>
    </cfRule>
  </conditionalFormatting>
  <conditionalFormatting sqref="AT41">
    <cfRule type="cellIs" dxfId="4394" priority="1642" operator="lessThan">
      <formula>$C$4</formula>
    </cfRule>
  </conditionalFormatting>
  <conditionalFormatting sqref="AT42">
    <cfRule type="cellIs" dxfId="4393" priority="1643" operator="lessThan">
      <formula>$C$4</formula>
    </cfRule>
  </conditionalFormatting>
  <conditionalFormatting sqref="AT43">
    <cfRule type="cellIs" dxfId="4392" priority="1644" operator="lessThan">
      <formula>$C$4</formula>
    </cfRule>
  </conditionalFormatting>
  <conditionalFormatting sqref="AT44">
    <cfRule type="cellIs" dxfId="4391" priority="1645" operator="lessThan">
      <formula>$C$4</formula>
    </cfRule>
  </conditionalFormatting>
  <conditionalFormatting sqref="AT45">
    <cfRule type="cellIs" dxfId="4390" priority="1646" operator="lessThan">
      <formula>$C$4</formula>
    </cfRule>
  </conditionalFormatting>
  <conditionalFormatting sqref="AT46">
    <cfRule type="cellIs" dxfId="4389" priority="1647" operator="lessThan">
      <formula>$C$4</formula>
    </cfRule>
  </conditionalFormatting>
  <conditionalFormatting sqref="AT47">
    <cfRule type="cellIs" dxfId="4388" priority="1648" operator="lessThan">
      <formula>$C$4</formula>
    </cfRule>
  </conditionalFormatting>
  <conditionalFormatting sqref="AT48">
    <cfRule type="cellIs" dxfId="4387" priority="1649" operator="lessThan">
      <formula>$C$4</formula>
    </cfRule>
  </conditionalFormatting>
  <conditionalFormatting sqref="AT49">
    <cfRule type="cellIs" dxfId="4386" priority="1650" operator="lessThan">
      <formula>$C$4</formula>
    </cfRule>
  </conditionalFormatting>
  <conditionalFormatting sqref="AT50">
    <cfRule type="cellIs" dxfId="4385" priority="1651" operator="lessThan">
      <formula>$C$4</formula>
    </cfRule>
  </conditionalFormatting>
  <conditionalFormatting sqref="AT51">
    <cfRule type="cellIs" dxfId="4384" priority="1652" operator="lessThan">
      <formula>$C$4</formula>
    </cfRule>
  </conditionalFormatting>
  <conditionalFormatting sqref="AT52">
    <cfRule type="cellIs" dxfId="4383" priority="1653" operator="lessThan">
      <formula>$C$4</formula>
    </cfRule>
  </conditionalFormatting>
  <conditionalFormatting sqref="AT53">
    <cfRule type="cellIs" dxfId="4382" priority="1654" operator="lessThan">
      <formula>$C$4</formula>
    </cfRule>
  </conditionalFormatting>
  <conditionalFormatting sqref="AT54">
    <cfRule type="cellIs" dxfId="4381" priority="1655" operator="lessThan">
      <formula>$C$4</formula>
    </cfRule>
  </conditionalFormatting>
  <conditionalFormatting sqref="AT55">
    <cfRule type="cellIs" dxfId="4380" priority="1656" operator="lessThan">
      <formula>$C$4</formula>
    </cfRule>
  </conditionalFormatting>
  <conditionalFormatting sqref="AT56">
    <cfRule type="cellIs" dxfId="4379" priority="1657" operator="lessThan">
      <formula>$C$4</formula>
    </cfRule>
  </conditionalFormatting>
  <conditionalFormatting sqref="AT57">
    <cfRule type="cellIs" dxfId="4378" priority="1658" operator="lessThan">
      <formula>$C$4</formula>
    </cfRule>
  </conditionalFormatting>
  <conditionalFormatting sqref="AT58">
    <cfRule type="cellIs" dxfId="4377" priority="1659" operator="lessThan">
      <formula>$C$4</formula>
    </cfRule>
  </conditionalFormatting>
  <conditionalFormatting sqref="AT59">
    <cfRule type="cellIs" dxfId="4376" priority="1660" operator="lessThan">
      <formula>$C$4</formula>
    </cfRule>
  </conditionalFormatting>
  <conditionalFormatting sqref="AT60">
    <cfRule type="cellIs" dxfId="4375" priority="1661" operator="lessThan">
      <formula>$C$4</formula>
    </cfRule>
  </conditionalFormatting>
  <conditionalFormatting sqref="AU11">
    <cfRule type="cellIs" dxfId="4374" priority="1662" operator="lessThan">
      <formula>$C$4</formula>
    </cfRule>
  </conditionalFormatting>
  <conditionalFormatting sqref="AU12">
    <cfRule type="cellIs" dxfId="4373" priority="1663" operator="lessThan">
      <formula>$C$4</formula>
    </cfRule>
  </conditionalFormatting>
  <conditionalFormatting sqref="AU13">
    <cfRule type="cellIs" dxfId="4372" priority="1664" operator="lessThan">
      <formula>$C$4</formula>
    </cfRule>
  </conditionalFormatting>
  <conditionalFormatting sqref="AU14">
    <cfRule type="cellIs" dxfId="4371" priority="1665" operator="lessThan">
      <formula>$C$4</formula>
    </cfRule>
  </conditionalFormatting>
  <conditionalFormatting sqref="AU15">
    <cfRule type="cellIs" dxfId="4370" priority="1666" operator="lessThan">
      <formula>$C$4</formula>
    </cfRule>
  </conditionalFormatting>
  <conditionalFormatting sqref="AU16">
    <cfRule type="cellIs" dxfId="4369" priority="1667" operator="lessThan">
      <formula>$C$4</formula>
    </cfRule>
  </conditionalFormatting>
  <conditionalFormatting sqref="AU17">
    <cfRule type="cellIs" dxfId="4368" priority="1668" operator="lessThan">
      <formula>$C$4</formula>
    </cfRule>
  </conditionalFormatting>
  <conditionalFormatting sqref="AU18">
    <cfRule type="cellIs" dxfId="4367" priority="1669" operator="lessThan">
      <formula>$C$4</formula>
    </cfRule>
  </conditionalFormatting>
  <conditionalFormatting sqref="AU19">
    <cfRule type="cellIs" dxfId="4366" priority="1670" operator="lessThan">
      <formula>$C$4</formula>
    </cfRule>
  </conditionalFormatting>
  <conditionalFormatting sqref="AU20">
    <cfRule type="cellIs" dxfId="4365" priority="1671" operator="lessThan">
      <formula>$C$4</formula>
    </cfRule>
  </conditionalFormatting>
  <conditionalFormatting sqref="AU21">
    <cfRule type="cellIs" dxfId="4364" priority="1672" operator="lessThan">
      <formula>$C$4</formula>
    </cfRule>
  </conditionalFormatting>
  <conditionalFormatting sqref="AU22">
    <cfRule type="cellIs" dxfId="4363" priority="1673" operator="lessThan">
      <formula>$C$4</formula>
    </cfRule>
  </conditionalFormatting>
  <conditionalFormatting sqref="AU23">
    <cfRule type="cellIs" dxfId="4362" priority="1674" operator="lessThan">
      <formula>$C$4</formula>
    </cfRule>
  </conditionalFormatting>
  <conditionalFormatting sqref="AU24">
    <cfRule type="cellIs" dxfId="4361" priority="1675" operator="lessThan">
      <formula>$C$4</formula>
    </cfRule>
  </conditionalFormatting>
  <conditionalFormatting sqref="AU25">
    <cfRule type="cellIs" dxfId="4360" priority="1676" operator="lessThan">
      <formula>$C$4</formula>
    </cfRule>
  </conditionalFormatting>
  <conditionalFormatting sqref="AU26">
    <cfRule type="cellIs" dxfId="4359" priority="1677" operator="lessThan">
      <formula>$C$4</formula>
    </cfRule>
  </conditionalFormatting>
  <conditionalFormatting sqref="AU27">
    <cfRule type="cellIs" dxfId="4358" priority="1678" operator="lessThan">
      <formula>$C$4</formula>
    </cfRule>
  </conditionalFormatting>
  <conditionalFormatting sqref="AU28">
    <cfRule type="cellIs" dxfId="4357" priority="1679" operator="lessThan">
      <formula>$C$4</formula>
    </cfRule>
  </conditionalFormatting>
  <conditionalFormatting sqref="AU29">
    <cfRule type="cellIs" dxfId="4356" priority="1680" operator="lessThan">
      <formula>$C$4</formula>
    </cfRule>
  </conditionalFormatting>
  <conditionalFormatting sqref="AU30">
    <cfRule type="cellIs" dxfId="4355" priority="1681" operator="lessThan">
      <formula>$C$4</formula>
    </cfRule>
  </conditionalFormatting>
  <conditionalFormatting sqref="AU31">
    <cfRule type="cellIs" dxfId="4354" priority="1682" operator="lessThan">
      <formula>$C$4</formula>
    </cfRule>
  </conditionalFormatting>
  <conditionalFormatting sqref="AU32">
    <cfRule type="cellIs" dxfId="4353" priority="1683" operator="lessThan">
      <formula>$C$4</formula>
    </cfRule>
  </conditionalFormatting>
  <conditionalFormatting sqref="AU33">
    <cfRule type="cellIs" dxfId="4352" priority="1684" operator="lessThan">
      <formula>$C$4</formula>
    </cfRule>
  </conditionalFormatting>
  <conditionalFormatting sqref="AU34">
    <cfRule type="cellIs" dxfId="4351" priority="1685" operator="lessThan">
      <formula>$C$4</formula>
    </cfRule>
  </conditionalFormatting>
  <conditionalFormatting sqref="AU35">
    <cfRule type="cellIs" dxfId="4350" priority="1686" operator="lessThan">
      <formula>$C$4</formula>
    </cfRule>
  </conditionalFormatting>
  <conditionalFormatting sqref="AU36">
    <cfRule type="cellIs" dxfId="4349" priority="1687" operator="lessThan">
      <formula>$C$4</formula>
    </cfRule>
  </conditionalFormatting>
  <conditionalFormatting sqref="AU37">
    <cfRule type="cellIs" dxfId="4348" priority="1688" operator="lessThan">
      <formula>$C$4</formula>
    </cfRule>
  </conditionalFormatting>
  <conditionalFormatting sqref="AU38">
    <cfRule type="cellIs" dxfId="4347" priority="1689" operator="lessThan">
      <formula>$C$4</formula>
    </cfRule>
  </conditionalFormatting>
  <conditionalFormatting sqref="AU39">
    <cfRule type="cellIs" dxfId="4346" priority="1690" operator="lessThan">
      <formula>$C$4</formula>
    </cfRule>
  </conditionalFormatting>
  <conditionalFormatting sqref="AU40">
    <cfRule type="cellIs" dxfId="4345" priority="1691" operator="lessThan">
      <formula>$C$4</formula>
    </cfRule>
  </conditionalFormatting>
  <conditionalFormatting sqref="AU41">
    <cfRule type="cellIs" dxfId="4344" priority="1692" operator="lessThan">
      <formula>$C$4</formula>
    </cfRule>
  </conditionalFormatting>
  <conditionalFormatting sqref="AU42">
    <cfRule type="cellIs" dxfId="4343" priority="1693" operator="lessThan">
      <formula>$C$4</formula>
    </cfRule>
  </conditionalFormatting>
  <conditionalFormatting sqref="AU43">
    <cfRule type="cellIs" dxfId="4342" priority="1694" operator="lessThan">
      <formula>$C$4</formula>
    </cfRule>
  </conditionalFormatting>
  <conditionalFormatting sqref="AU44">
    <cfRule type="cellIs" dxfId="4341" priority="1695" operator="lessThan">
      <formula>$C$4</formula>
    </cfRule>
  </conditionalFormatting>
  <conditionalFormatting sqref="AU45">
    <cfRule type="cellIs" dxfId="4340" priority="1696" operator="lessThan">
      <formula>$C$4</formula>
    </cfRule>
  </conditionalFormatting>
  <conditionalFormatting sqref="AU46">
    <cfRule type="cellIs" dxfId="4339" priority="1697" operator="lessThan">
      <formula>$C$4</formula>
    </cfRule>
  </conditionalFormatting>
  <conditionalFormatting sqref="AU47">
    <cfRule type="cellIs" dxfId="4338" priority="1698" operator="lessThan">
      <formula>$C$4</formula>
    </cfRule>
  </conditionalFormatting>
  <conditionalFormatting sqref="AU48">
    <cfRule type="cellIs" dxfId="4337" priority="1699" operator="lessThan">
      <formula>$C$4</formula>
    </cfRule>
  </conditionalFormatting>
  <conditionalFormatting sqref="AU49">
    <cfRule type="cellIs" dxfId="4336" priority="1700" operator="lessThan">
      <formula>$C$4</formula>
    </cfRule>
  </conditionalFormatting>
  <conditionalFormatting sqref="AU50">
    <cfRule type="cellIs" dxfId="4335" priority="1701" operator="lessThan">
      <formula>$C$4</formula>
    </cfRule>
  </conditionalFormatting>
  <conditionalFormatting sqref="AU51">
    <cfRule type="cellIs" dxfId="4334" priority="1702" operator="lessThan">
      <formula>$C$4</formula>
    </cfRule>
  </conditionalFormatting>
  <conditionalFormatting sqref="AU52">
    <cfRule type="cellIs" dxfId="4333" priority="1703" operator="lessThan">
      <formula>$C$4</formula>
    </cfRule>
  </conditionalFormatting>
  <conditionalFormatting sqref="AU53">
    <cfRule type="cellIs" dxfId="4332" priority="1704" operator="lessThan">
      <formula>$C$4</formula>
    </cfRule>
  </conditionalFormatting>
  <conditionalFormatting sqref="AU54">
    <cfRule type="cellIs" dxfId="4331" priority="1705" operator="lessThan">
      <formula>$C$4</formula>
    </cfRule>
  </conditionalFormatting>
  <conditionalFormatting sqref="AU55">
    <cfRule type="cellIs" dxfId="4330" priority="1706" operator="lessThan">
      <formula>$C$4</formula>
    </cfRule>
  </conditionalFormatting>
  <conditionalFormatting sqref="AU56">
    <cfRule type="cellIs" dxfId="4329" priority="1707" operator="lessThan">
      <formula>$C$4</formula>
    </cfRule>
  </conditionalFormatting>
  <conditionalFormatting sqref="AU57">
    <cfRule type="cellIs" dxfId="4328" priority="1708" operator="lessThan">
      <formula>$C$4</formula>
    </cfRule>
  </conditionalFormatting>
  <conditionalFormatting sqref="AU58">
    <cfRule type="cellIs" dxfId="4327" priority="1709" operator="lessThan">
      <formula>$C$4</formula>
    </cfRule>
  </conditionalFormatting>
  <conditionalFormatting sqref="AU59">
    <cfRule type="cellIs" dxfId="4326" priority="1710" operator="lessThan">
      <formula>$C$4</formula>
    </cfRule>
  </conditionalFormatting>
  <conditionalFormatting sqref="AU60">
    <cfRule type="cellIs" dxfId="4325" priority="1711" operator="lessThan">
      <formula>$C$4</formula>
    </cfRule>
  </conditionalFormatting>
  <conditionalFormatting sqref="AV11">
    <cfRule type="cellIs" dxfId="4324" priority="1712" operator="lessThan">
      <formula>$C$4</formula>
    </cfRule>
  </conditionalFormatting>
  <conditionalFormatting sqref="AV12">
    <cfRule type="cellIs" dxfId="4323" priority="1713" operator="lessThan">
      <formula>$C$4</formula>
    </cfRule>
  </conditionalFormatting>
  <conditionalFormatting sqref="AV13">
    <cfRule type="cellIs" dxfId="4322" priority="1714" operator="lessThan">
      <formula>$C$4</formula>
    </cfRule>
  </conditionalFormatting>
  <conditionalFormatting sqref="AV14">
    <cfRule type="cellIs" dxfId="4321" priority="1715" operator="lessThan">
      <formula>$C$4</formula>
    </cfRule>
  </conditionalFormatting>
  <conditionalFormatting sqref="AV15">
    <cfRule type="cellIs" dxfId="4320" priority="1716" operator="lessThan">
      <formula>$C$4</formula>
    </cfRule>
  </conditionalFormatting>
  <conditionalFormatting sqref="AV16">
    <cfRule type="cellIs" dxfId="4319" priority="1717" operator="lessThan">
      <formula>$C$4</formula>
    </cfRule>
  </conditionalFormatting>
  <conditionalFormatting sqref="AV17">
    <cfRule type="cellIs" dxfId="4318" priority="1718" operator="lessThan">
      <formula>$C$4</formula>
    </cfRule>
  </conditionalFormatting>
  <conditionalFormatting sqref="AV18">
    <cfRule type="cellIs" dxfId="4317" priority="1719" operator="lessThan">
      <formula>$C$4</formula>
    </cfRule>
  </conditionalFormatting>
  <conditionalFormatting sqref="AV19">
    <cfRule type="cellIs" dxfId="4316" priority="1720" operator="lessThan">
      <formula>$C$4</formula>
    </cfRule>
  </conditionalFormatting>
  <conditionalFormatting sqref="AV20">
    <cfRule type="cellIs" dxfId="4315" priority="1721" operator="lessThan">
      <formula>$C$4</formula>
    </cfRule>
  </conditionalFormatting>
  <conditionalFormatting sqref="AV21">
    <cfRule type="cellIs" dxfId="4314" priority="1722" operator="lessThan">
      <formula>$C$4</formula>
    </cfRule>
  </conditionalFormatting>
  <conditionalFormatting sqref="AV22">
    <cfRule type="cellIs" dxfId="4313" priority="1723" operator="lessThan">
      <formula>$C$4</formula>
    </cfRule>
  </conditionalFormatting>
  <conditionalFormatting sqref="AV23">
    <cfRule type="cellIs" dxfId="4312" priority="1724" operator="lessThan">
      <formula>$C$4</formula>
    </cfRule>
  </conditionalFormatting>
  <conditionalFormatting sqref="AV24">
    <cfRule type="cellIs" dxfId="4311" priority="1725" operator="lessThan">
      <formula>$C$4</formula>
    </cfRule>
  </conditionalFormatting>
  <conditionalFormatting sqref="AV25">
    <cfRule type="cellIs" dxfId="4310" priority="1726" operator="lessThan">
      <formula>$C$4</formula>
    </cfRule>
  </conditionalFormatting>
  <conditionalFormatting sqref="AV26">
    <cfRule type="cellIs" dxfId="4309" priority="1727" operator="lessThan">
      <formula>$C$4</formula>
    </cfRule>
  </conditionalFormatting>
  <conditionalFormatting sqref="AV27">
    <cfRule type="cellIs" dxfId="4308" priority="1728" operator="lessThan">
      <formula>$C$4</formula>
    </cfRule>
  </conditionalFormatting>
  <conditionalFormatting sqref="AV28">
    <cfRule type="cellIs" dxfId="4307" priority="1729" operator="lessThan">
      <formula>$C$4</formula>
    </cfRule>
  </conditionalFormatting>
  <conditionalFormatting sqref="AV29">
    <cfRule type="cellIs" dxfId="4306" priority="1730" operator="lessThan">
      <formula>$C$4</formula>
    </cfRule>
  </conditionalFormatting>
  <conditionalFormatting sqref="AV30">
    <cfRule type="cellIs" dxfId="4305" priority="1731" operator="lessThan">
      <formula>$C$4</formula>
    </cfRule>
  </conditionalFormatting>
  <conditionalFormatting sqref="AV31">
    <cfRule type="cellIs" dxfId="4304" priority="1732" operator="lessThan">
      <formula>$C$4</formula>
    </cfRule>
  </conditionalFormatting>
  <conditionalFormatting sqref="AV32">
    <cfRule type="cellIs" dxfId="4303" priority="1733" operator="lessThan">
      <formula>$C$4</formula>
    </cfRule>
  </conditionalFormatting>
  <conditionalFormatting sqref="AV33">
    <cfRule type="cellIs" dxfId="4302" priority="1734" operator="lessThan">
      <formula>$C$4</formula>
    </cfRule>
  </conditionalFormatting>
  <conditionalFormatting sqref="AV34">
    <cfRule type="cellIs" dxfId="4301" priority="1735" operator="lessThan">
      <formula>$C$4</formula>
    </cfRule>
  </conditionalFormatting>
  <conditionalFormatting sqref="AV35">
    <cfRule type="cellIs" dxfId="4300" priority="1736" operator="lessThan">
      <formula>$C$4</formula>
    </cfRule>
  </conditionalFormatting>
  <conditionalFormatting sqref="AV36">
    <cfRule type="cellIs" dxfId="4299" priority="1737" operator="lessThan">
      <formula>$C$4</formula>
    </cfRule>
  </conditionalFormatting>
  <conditionalFormatting sqref="AV37">
    <cfRule type="cellIs" dxfId="4298" priority="1738" operator="lessThan">
      <formula>$C$4</formula>
    </cfRule>
  </conditionalFormatting>
  <conditionalFormatting sqref="AV38">
    <cfRule type="cellIs" dxfId="4297" priority="1739" operator="lessThan">
      <formula>$C$4</formula>
    </cfRule>
  </conditionalFormatting>
  <conditionalFormatting sqref="AV39">
    <cfRule type="cellIs" dxfId="4296" priority="1740" operator="lessThan">
      <formula>$C$4</formula>
    </cfRule>
  </conditionalFormatting>
  <conditionalFormatting sqref="AV40">
    <cfRule type="cellIs" dxfId="4295" priority="1741" operator="lessThan">
      <formula>$C$4</formula>
    </cfRule>
  </conditionalFormatting>
  <conditionalFormatting sqref="AV41">
    <cfRule type="cellIs" dxfId="4294" priority="1742" operator="lessThan">
      <formula>$C$4</formula>
    </cfRule>
  </conditionalFormatting>
  <conditionalFormatting sqref="AV42">
    <cfRule type="cellIs" dxfId="4293" priority="1743" operator="lessThan">
      <formula>$C$4</formula>
    </cfRule>
  </conditionalFormatting>
  <conditionalFormatting sqref="AV43">
    <cfRule type="cellIs" dxfId="4292" priority="1744" operator="lessThan">
      <formula>$C$4</formula>
    </cfRule>
  </conditionalFormatting>
  <conditionalFormatting sqref="AV44">
    <cfRule type="cellIs" dxfId="4291" priority="1745" operator="lessThan">
      <formula>$C$4</formula>
    </cfRule>
  </conditionalFormatting>
  <conditionalFormatting sqref="AV45">
    <cfRule type="cellIs" dxfId="4290" priority="1746" operator="lessThan">
      <formula>$C$4</formula>
    </cfRule>
  </conditionalFormatting>
  <conditionalFormatting sqref="AV46">
    <cfRule type="cellIs" dxfId="4289" priority="1747" operator="lessThan">
      <formula>$C$4</formula>
    </cfRule>
  </conditionalFormatting>
  <conditionalFormatting sqref="AV47">
    <cfRule type="cellIs" dxfId="4288" priority="1748" operator="lessThan">
      <formula>$C$4</formula>
    </cfRule>
  </conditionalFormatting>
  <conditionalFormatting sqref="AV48">
    <cfRule type="cellIs" dxfId="4287" priority="1749" operator="lessThan">
      <formula>$C$4</formula>
    </cfRule>
  </conditionalFormatting>
  <conditionalFormatting sqref="AV49">
    <cfRule type="cellIs" dxfId="4286" priority="1750" operator="lessThan">
      <formula>$C$4</formula>
    </cfRule>
  </conditionalFormatting>
  <conditionalFormatting sqref="AV50">
    <cfRule type="cellIs" dxfId="4285" priority="1751" operator="lessThan">
      <formula>$C$4</formula>
    </cfRule>
  </conditionalFormatting>
  <conditionalFormatting sqref="AV51">
    <cfRule type="cellIs" dxfId="4284" priority="1752" operator="lessThan">
      <formula>$C$4</formula>
    </cfRule>
  </conditionalFormatting>
  <conditionalFormatting sqref="AV52">
    <cfRule type="cellIs" dxfId="4283" priority="1753" operator="lessThan">
      <formula>$C$4</formula>
    </cfRule>
  </conditionalFormatting>
  <conditionalFormatting sqref="AV53">
    <cfRule type="cellIs" dxfId="4282" priority="1754" operator="lessThan">
      <formula>$C$4</formula>
    </cfRule>
  </conditionalFormatting>
  <conditionalFormatting sqref="AV54">
    <cfRule type="cellIs" dxfId="4281" priority="1755" operator="lessThan">
      <formula>$C$4</formula>
    </cfRule>
  </conditionalFormatting>
  <conditionalFormatting sqref="AV55">
    <cfRule type="cellIs" dxfId="4280" priority="1756" operator="lessThan">
      <formula>$C$4</formula>
    </cfRule>
  </conditionalFormatting>
  <conditionalFormatting sqref="AV56">
    <cfRule type="cellIs" dxfId="4279" priority="1757" operator="lessThan">
      <formula>$C$4</formula>
    </cfRule>
  </conditionalFormatting>
  <conditionalFormatting sqref="AV57">
    <cfRule type="cellIs" dxfId="4278" priority="1758" operator="lessThan">
      <formula>$C$4</formula>
    </cfRule>
  </conditionalFormatting>
  <conditionalFormatting sqref="AV58">
    <cfRule type="cellIs" dxfId="4277" priority="1759" operator="lessThan">
      <formula>$C$4</formula>
    </cfRule>
  </conditionalFormatting>
  <conditionalFormatting sqref="AV59">
    <cfRule type="cellIs" dxfId="4276" priority="1760" operator="lessThan">
      <formula>$C$4</formula>
    </cfRule>
  </conditionalFormatting>
  <conditionalFormatting sqref="AV60">
    <cfRule type="cellIs" dxfId="4275" priority="1761" operator="lessThan">
      <formula>$C$4</formula>
    </cfRule>
  </conditionalFormatting>
  <conditionalFormatting sqref="AW11">
    <cfRule type="cellIs" dxfId="4274" priority="1762" operator="lessThan">
      <formula>$C$4</formula>
    </cfRule>
  </conditionalFormatting>
  <conditionalFormatting sqref="AW12">
    <cfRule type="cellIs" dxfId="4273" priority="1763" operator="lessThan">
      <formula>$C$4</formula>
    </cfRule>
  </conditionalFormatting>
  <conditionalFormatting sqref="AW13">
    <cfRule type="cellIs" dxfId="4272" priority="1764" operator="lessThan">
      <formula>$C$4</formula>
    </cfRule>
  </conditionalFormatting>
  <conditionalFormatting sqref="AW14">
    <cfRule type="cellIs" dxfId="4271" priority="1765" operator="lessThan">
      <formula>$C$4</formula>
    </cfRule>
  </conditionalFormatting>
  <conditionalFormatting sqref="AW15">
    <cfRule type="cellIs" dxfId="4270" priority="1766" operator="lessThan">
      <formula>$C$4</formula>
    </cfRule>
  </conditionalFormatting>
  <conditionalFormatting sqref="AW16">
    <cfRule type="cellIs" dxfId="4269" priority="1767" operator="lessThan">
      <formula>$C$4</formula>
    </cfRule>
  </conditionalFormatting>
  <conditionalFormatting sqref="AW17">
    <cfRule type="cellIs" dxfId="4268" priority="1768" operator="lessThan">
      <formula>$C$4</formula>
    </cfRule>
  </conditionalFormatting>
  <conditionalFormatting sqref="AW18">
    <cfRule type="cellIs" dxfId="4267" priority="1769" operator="lessThan">
      <formula>$C$4</formula>
    </cfRule>
  </conditionalFormatting>
  <conditionalFormatting sqref="AW19">
    <cfRule type="cellIs" dxfId="4266" priority="1770" operator="lessThan">
      <formula>$C$4</formula>
    </cfRule>
  </conditionalFormatting>
  <conditionalFormatting sqref="AW20">
    <cfRule type="cellIs" dxfId="4265" priority="1771" operator="lessThan">
      <formula>$C$4</formula>
    </cfRule>
  </conditionalFormatting>
  <conditionalFormatting sqref="AW21">
    <cfRule type="cellIs" dxfId="4264" priority="1772" operator="lessThan">
      <formula>$C$4</formula>
    </cfRule>
  </conditionalFormatting>
  <conditionalFormatting sqref="AW22">
    <cfRule type="cellIs" dxfId="4263" priority="1773" operator="lessThan">
      <formula>$C$4</formula>
    </cfRule>
  </conditionalFormatting>
  <conditionalFormatting sqref="AW23">
    <cfRule type="cellIs" dxfId="4262" priority="1774" operator="lessThan">
      <formula>$C$4</formula>
    </cfRule>
  </conditionalFormatting>
  <conditionalFormatting sqref="AW24">
    <cfRule type="cellIs" dxfId="4261" priority="1775" operator="lessThan">
      <formula>$C$4</formula>
    </cfRule>
  </conditionalFormatting>
  <conditionalFormatting sqref="AW25">
    <cfRule type="cellIs" dxfId="4260" priority="1776" operator="lessThan">
      <formula>$C$4</formula>
    </cfRule>
  </conditionalFormatting>
  <conditionalFormatting sqref="AW26">
    <cfRule type="cellIs" dxfId="4259" priority="1777" operator="lessThan">
      <formula>$C$4</formula>
    </cfRule>
  </conditionalFormatting>
  <conditionalFormatting sqref="AW27">
    <cfRule type="cellIs" dxfId="4258" priority="1778" operator="lessThan">
      <formula>$C$4</formula>
    </cfRule>
  </conditionalFormatting>
  <conditionalFormatting sqref="AW28">
    <cfRule type="cellIs" dxfId="4257" priority="1779" operator="lessThan">
      <formula>$C$4</formula>
    </cfRule>
  </conditionalFormatting>
  <conditionalFormatting sqref="AW29">
    <cfRule type="cellIs" dxfId="4256" priority="1780" operator="lessThan">
      <formula>$C$4</formula>
    </cfRule>
  </conditionalFormatting>
  <conditionalFormatting sqref="AW30">
    <cfRule type="cellIs" dxfId="4255" priority="1781" operator="lessThan">
      <formula>$C$4</formula>
    </cfRule>
  </conditionalFormatting>
  <conditionalFormatting sqref="AW31">
    <cfRule type="cellIs" dxfId="4254" priority="1782" operator="lessThan">
      <formula>$C$4</formula>
    </cfRule>
  </conditionalFormatting>
  <conditionalFormatting sqref="AW32">
    <cfRule type="cellIs" dxfId="4253" priority="1783" operator="lessThan">
      <formula>$C$4</formula>
    </cfRule>
  </conditionalFormatting>
  <conditionalFormatting sqref="AW33">
    <cfRule type="cellIs" dxfId="4252" priority="1784" operator="lessThan">
      <formula>$C$4</formula>
    </cfRule>
  </conditionalFormatting>
  <conditionalFormatting sqref="AW34">
    <cfRule type="cellIs" dxfId="4251" priority="1785" operator="lessThan">
      <formula>$C$4</formula>
    </cfRule>
  </conditionalFormatting>
  <conditionalFormatting sqref="AW35">
    <cfRule type="cellIs" dxfId="4250" priority="1786" operator="lessThan">
      <formula>$C$4</formula>
    </cfRule>
  </conditionalFormatting>
  <conditionalFormatting sqref="AW36">
    <cfRule type="cellIs" dxfId="4249" priority="1787" operator="lessThan">
      <formula>$C$4</formula>
    </cfRule>
  </conditionalFormatting>
  <conditionalFormatting sqref="AW37">
    <cfRule type="cellIs" dxfId="4248" priority="1788" operator="lessThan">
      <formula>$C$4</formula>
    </cfRule>
  </conditionalFormatting>
  <conditionalFormatting sqref="AW38">
    <cfRule type="cellIs" dxfId="4247" priority="1789" operator="lessThan">
      <formula>$C$4</formula>
    </cfRule>
  </conditionalFormatting>
  <conditionalFormatting sqref="AW39">
    <cfRule type="cellIs" dxfId="4246" priority="1790" operator="lessThan">
      <formula>$C$4</formula>
    </cfRule>
  </conditionalFormatting>
  <conditionalFormatting sqref="AW40">
    <cfRule type="cellIs" dxfId="4245" priority="1791" operator="lessThan">
      <formula>$C$4</formula>
    </cfRule>
  </conditionalFormatting>
  <conditionalFormatting sqref="AW41">
    <cfRule type="cellIs" dxfId="4244" priority="1792" operator="lessThan">
      <formula>$C$4</formula>
    </cfRule>
  </conditionalFormatting>
  <conditionalFormatting sqref="AW42">
    <cfRule type="cellIs" dxfId="4243" priority="1793" operator="lessThan">
      <formula>$C$4</formula>
    </cfRule>
  </conditionalFormatting>
  <conditionalFormatting sqref="AW43">
    <cfRule type="cellIs" dxfId="4242" priority="1794" operator="lessThan">
      <formula>$C$4</formula>
    </cfRule>
  </conditionalFormatting>
  <conditionalFormatting sqref="AW44">
    <cfRule type="cellIs" dxfId="4241" priority="1795" operator="lessThan">
      <formula>$C$4</formula>
    </cfRule>
  </conditionalFormatting>
  <conditionalFormatting sqref="AW45">
    <cfRule type="cellIs" dxfId="4240" priority="1796" operator="lessThan">
      <formula>$C$4</formula>
    </cfRule>
  </conditionalFormatting>
  <conditionalFormatting sqref="AW46">
    <cfRule type="cellIs" dxfId="4239" priority="1797" operator="lessThan">
      <formula>$C$4</formula>
    </cfRule>
  </conditionalFormatting>
  <conditionalFormatting sqref="AW47">
    <cfRule type="cellIs" dxfId="4238" priority="1798" operator="lessThan">
      <formula>$C$4</formula>
    </cfRule>
  </conditionalFormatting>
  <conditionalFormatting sqref="AW48">
    <cfRule type="cellIs" dxfId="4237" priority="1799" operator="lessThan">
      <formula>$C$4</formula>
    </cfRule>
  </conditionalFormatting>
  <conditionalFormatting sqref="AW49">
    <cfRule type="cellIs" dxfId="4236" priority="1800" operator="lessThan">
      <formula>$C$4</formula>
    </cfRule>
  </conditionalFormatting>
  <conditionalFormatting sqref="AW50">
    <cfRule type="cellIs" dxfId="4235" priority="1801" operator="lessThan">
      <formula>$C$4</formula>
    </cfRule>
  </conditionalFormatting>
  <conditionalFormatting sqref="AW51">
    <cfRule type="cellIs" dxfId="4234" priority="1802" operator="lessThan">
      <formula>$C$4</formula>
    </cfRule>
  </conditionalFormatting>
  <conditionalFormatting sqref="AW52">
    <cfRule type="cellIs" dxfId="4233" priority="1803" operator="lessThan">
      <formula>$C$4</formula>
    </cfRule>
  </conditionalFormatting>
  <conditionalFormatting sqref="AW53">
    <cfRule type="cellIs" dxfId="4232" priority="1804" operator="lessThan">
      <formula>$C$4</formula>
    </cfRule>
  </conditionalFormatting>
  <conditionalFormatting sqref="AW54">
    <cfRule type="cellIs" dxfId="4231" priority="1805" operator="lessThan">
      <formula>$C$4</formula>
    </cfRule>
  </conditionalFormatting>
  <conditionalFormatting sqref="AW55">
    <cfRule type="cellIs" dxfId="4230" priority="1806" operator="lessThan">
      <formula>$C$4</formula>
    </cfRule>
  </conditionalFormatting>
  <conditionalFormatting sqref="AW56">
    <cfRule type="cellIs" dxfId="4229" priority="1807" operator="lessThan">
      <formula>$C$4</formula>
    </cfRule>
  </conditionalFormatting>
  <conditionalFormatting sqref="AW57">
    <cfRule type="cellIs" dxfId="4228" priority="1808" operator="lessThan">
      <formula>$C$4</formula>
    </cfRule>
  </conditionalFormatting>
  <conditionalFormatting sqref="AW58">
    <cfRule type="cellIs" dxfId="4227" priority="1809" operator="lessThan">
      <formula>$C$4</formula>
    </cfRule>
  </conditionalFormatting>
  <conditionalFormatting sqref="AW59">
    <cfRule type="cellIs" dxfId="4226" priority="1810" operator="lessThan">
      <formula>$C$4</formula>
    </cfRule>
  </conditionalFormatting>
  <conditionalFormatting sqref="AW60">
    <cfRule type="cellIs" dxfId="4225" priority="1811" operator="lessThan">
      <formula>$C$4</formula>
    </cfRule>
  </conditionalFormatting>
  <conditionalFormatting sqref="BR11">
    <cfRule type="cellIs" dxfId="4224" priority="1812" operator="lessThan">
      <formula>$C$4</formula>
    </cfRule>
  </conditionalFormatting>
  <conditionalFormatting sqref="BR12">
    <cfRule type="cellIs" dxfId="4223" priority="1813" operator="lessThan">
      <formula>$C$4</formula>
    </cfRule>
  </conditionalFormatting>
  <conditionalFormatting sqref="BR13">
    <cfRule type="cellIs" dxfId="4222" priority="1814" operator="lessThan">
      <formula>$C$4</formula>
    </cfRule>
  </conditionalFormatting>
  <conditionalFormatting sqref="BR14">
    <cfRule type="cellIs" dxfId="4221" priority="1815" operator="lessThan">
      <formula>$C$4</formula>
    </cfRule>
  </conditionalFormatting>
  <conditionalFormatting sqref="BR15">
    <cfRule type="cellIs" dxfId="4220" priority="1816" operator="lessThan">
      <formula>$C$4</formula>
    </cfRule>
  </conditionalFormatting>
  <conditionalFormatting sqref="BR16">
    <cfRule type="cellIs" dxfId="4219" priority="1817" operator="lessThan">
      <formula>$C$4</formula>
    </cfRule>
  </conditionalFormatting>
  <conditionalFormatting sqref="BR17">
    <cfRule type="cellIs" dxfId="4218" priority="1818" operator="lessThan">
      <formula>$C$4</formula>
    </cfRule>
  </conditionalFormatting>
  <conditionalFormatting sqref="BR18">
    <cfRule type="cellIs" dxfId="4217" priority="1819" operator="lessThan">
      <formula>$C$4</formula>
    </cfRule>
  </conditionalFormatting>
  <conditionalFormatting sqref="BR19">
    <cfRule type="cellIs" dxfId="4216" priority="1820" operator="lessThan">
      <formula>$C$4</formula>
    </cfRule>
  </conditionalFormatting>
  <conditionalFormatting sqref="BR20">
    <cfRule type="cellIs" dxfId="4215" priority="1821" operator="lessThan">
      <formula>$C$4</formula>
    </cfRule>
  </conditionalFormatting>
  <conditionalFormatting sqref="BR21">
    <cfRule type="cellIs" dxfId="4214" priority="1822" operator="lessThan">
      <formula>$C$4</formula>
    </cfRule>
  </conditionalFormatting>
  <conditionalFormatting sqref="BR22">
    <cfRule type="cellIs" dxfId="4213" priority="1823" operator="lessThan">
      <formula>$C$4</formula>
    </cfRule>
  </conditionalFormatting>
  <conditionalFormatting sqref="BR23">
    <cfRule type="cellIs" dxfId="4212" priority="1824" operator="lessThan">
      <formula>$C$4</formula>
    </cfRule>
  </conditionalFormatting>
  <conditionalFormatting sqref="BR24">
    <cfRule type="cellIs" dxfId="4211" priority="1825" operator="lessThan">
      <formula>$C$4</formula>
    </cfRule>
  </conditionalFormatting>
  <conditionalFormatting sqref="BR25">
    <cfRule type="cellIs" dxfId="4210" priority="1826" operator="lessThan">
      <formula>$C$4</formula>
    </cfRule>
  </conditionalFormatting>
  <conditionalFormatting sqref="BR26">
    <cfRule type="cellIs" dxfId="4209" priority="1827" operator="lessThan">
      <formula>$C$4</formula>
    </cfRule>
  </conditionalFormatting>
  <conditionalFormatting sqref="BR27">
    <cfRule type="cellIs" dxfId="4208" priority="1828" operator="lessThan">
      <formula>$C$4</formula>
    </cfRule>
  </conditionalFormatting>
  <conditionalFormatting sqref="BR28">
    <cfRule type="cellIs" dxfId="4207" priority="1829" operator="lessThan">
      <formula>$C$4</formula>
    </cfRule>
  </conditionalFormatting>
  <conditionalFormatting sqref="BR29">
    <cfRule type="cellIs" dxfId="4206" priority="1830" operator="lessThan">
      <formula>$C$4</formula>
    </cfRule>
  </conditionalFormatting>
  <conditionalFormatting sqref="BR30">
    <cfRule type="cellIs" dxfId="4205" priority="1831" operator="lessThan">
      <formula>$C$4</formula>
    </cfRule>
  </conditionalFormatting>
  <conditionalFormatting sqref="BR31">
    <cfRule type="cellIs" dxfId="4204" priority="1832" operator="lessThan">
      <formula>$C$4</formula>
    </cfRule>
  </conditionalFormatting>
  <conditionalFormatting sqref="BR32">
    <cfRule type="cellIs" dxfId="4203" priority="1833" operator="lessThan">
      <formula>$C$4</formula>
    </cfRule>
  </conditionalFormatting>
  <conditionalFormatting sqref="BR33">
    <cfRule type="cellIs" dxfId="4202" priority="1834" operator="lessThan">
      <formula>$C$4</formula>
    </cfRule>
  </conditionalFormatting>
  <conditionalFormatting sqref="BR34">
    <cfRule type="cellIs" dxfId="4201" priority="1835" operator="lessThan">
      <formula>$C$4</formula>
    </cfRule>
  </conditionalFormatting>
  <conditionalFormatting sqref="BR35">
    <cfRule type="cellIs" dxfId="4200" priority="1836" operator="lessThan">
      <formula>$C$4</formula>
    </cfRule>
  </conditionalFormatting>
  <conditionalFormatting sqref="BR36">
    <cfRule type="cellIs" dxfId="4199" priority="1837" operator="lessThan">
      <formula>$C$4</formula>
    </cfRule>
  </conditionalFormatting>
  <conditionalFormatting sqref="BR37">
    <cfRule type="cellIs" dxfId="4198" priority="1838" operator="lessThan">
      <formula>$C$4</formula>
    </cfRule>
  </conditionalFormatting>
  <conditionalFormatting sqref="BR38">
    <cfRule type="cellIs" dxfId="4197" priority="1839" operator="lessThan">
      <formula>$C$4</formula>
    </cfRule>
  </conditionalFormatting>
  <conditionalFormatting sqref="BR39">
    <cfRule type="cellIs" dxfId="4196" priority="1840" operator="lessThan">
      <formula>$C$4</formula>
    </cfRule>
  </conditionalFormatting>
  <conditionalFormatting sqref="BR40">
    <cfRule type="cellIs" dxfId="4195" priority="1841" operator="lessThan">
      <formula>$C$4</formula>
    </cfRule>
  </conditionalFormatting>
  <conditionalFormatting sqref="BR41">
    <cfRule type="cellIs" dxfId="4194" priority="1842" operator="lessThan">
      <formula>$C$4</formula>
    </cfRule>
  </conditionalFormatting>
  <conditionalFormatting sqref="BR42">
    <cfRule type="cellIs" dxfId="4193" priority="1843" operator="lessThan">
      <formula>$C$4</formula>
    </cfRule>
  </conditionalFormatting>
  <conditionalFormatting sqref="BR43">
    <cfRule type="cellIs" dxfId="4192" priority="1844" operator="lessThan">
      <formula>$C$4</formula>
    </cfRule>
  </conditionalFormatting>
  <conditionalFormatting sqref="BR44">
    <cfRule type="cellIs" dxfId="4191" priority="1845" operator="lessThan">
      <formula>$C$4</formula>
    </cfRule>
  </conditionalFormatting>
  <conditionalFormatting sqref="BR45">
    <cfRule type="cellIs" dxfId="4190" priority="1846" operator="lessThan">
      <formula>$C$4</formula>
    </cfRule>
  </conditionalFormatting>
  <conditionalFormatting sqref="BR46">
    <cfRule type="cellIs" dxfId="4189" priority="1847" operator="lessThan">
      <formula>$C$4</formula>
    </cfRule>
  </conditionalFormatting>
  <conditionalFormatting sqref="BR47">
    <cfRule type="cellIs" dxfId="4188" priority="1848" operator="lessThan">
      <formula>$C$4</formula>
    </cfRule>
  </conditionalFormatting>
  <conditionalFormatting sqref="BR48">
    <cfRule type="cellIs" dxfId="4187" priority="1849" operator="lessThan">
      <formula>$C$4</formula>
    </cfRule>
  </conditionalFormatting>
  <conditionalFormatting sqref="BR49">
    <cfRule type="cellIs" dxfId="4186" priority="1850" operator="lessThan">
      <formula>$C$4</formula>
    </cfRule>
  </conditionalFormatting>
  <conditionalFormatting sqref="BR50">
    <cfRule type="cellIs" dxfId="4185" priority="1851" operator="lessThan">
      <formula>$C$4</formula>
    </cfRule>
  </conditionalFormatting>
  <conditionalFormatting sqref="BR51">
    <cfRule type="cellIs" dxfId="4184" priority="1852" operator="lessThan">
      <formula>$C$4</formula>
    </cfRule>
  </conditionalFormatting>
  <conditionalFormatting sqref="BR52">
    <cfRule type="cellIs" dxfId="4183" priority="1853" operator="lessThan">
      <formula>$C$4</formula>
    </cfRule>
  </conditionalFormatting>
  <conditionalFormatting sqref="BR53">
    <cfRule type="cellIs" dxfId="4182" priority="1854" operator="lessThan">
      <formula>$C$4</formula>
    </cfRule>
  </conditionalFormatting>
  <conditionalFormatting sqref="BR54">
    <cfRule type="cellIs" dxfId="4181" priority="1855" operator="lessThan">
      <formula>$C$4</formula>
    </cfRule>
  </conditionalFormatting>
  <conditionalFormatting sqref="BR55">
    <cfRule type="cellIs" dxfId="4180" priority="1856" operator="lessThan">
      <formula>$C$4</formula>
    </cfRule>
  </conditionalFormatting>
  <conditionalFormatting sqref="BR56">
    <cfRule type="cellIs" dxfId="4179" priority="1857" operator="lessThan">
      <formula>$C$4</formula>
    </cfRule>
  </conditionalFormatting>
  <conditionalFormatting sqref="BR57">
    <cfRule type="cellIs" dxfId="4178" priority="1858" operator="lessThan">
      <formula>$C$4</formula>
    </cfRule>
  </conditionalFormatting>
  <conditionalFormatting sqref="BR58">
    <cfRule type="cellIs" dxfId="4177" priority="1859" operator="lessThan">
      <formula>$C$4</formula>
    </cfRule>
  </conditionalFormatting>
  <conditionalFormatting sqref="BR59">
    <cfRule type="cellIs" dxfId="4176" priority="1860" operator="lessThan">
      <formula>$C$4</formula>
    </cfRule>
  </conditionalFormatting>
  <conditionalFormatting sqref="BR60">
    <cfRule type="cellIs" dxfId="4175" priority="1861" operator="lessThan">
      <formula>$C$4</formula>
    </cfRule>
  </conditionalFormatting>
  <conditionalFormatting sqref="BS11">
    <cfRule type="cellIs" dxfId="4174" priority="1862" operator="lessThan">
      <formula>$C$4</formula>
    </cfRule>
  </conditionalFormatting>
  <conditionalFormatting sqref="BS12">
    <cfRule type="cellIs" dxfId="4173" priority="1863" operator="lessThan">
      <formula>$C$4</formula>
    </cfRule>
  </conditionalFormatting>
  <conditionalFormatting sqref="BS13">
    <cfRule type="cellIs" dxfId="4172" priority="1864" operator="lessThan">
      <formula>$C$4</formula>
    </cfRule>
  </conditionalFormatting>
  <conditionalFormatting sqref="BS14">
    <cfRule type="cellIs" dxfId="4171" priority="1865" operator="lessThan">
      <formula>$C$4</formula>
    </cfRule>
  </conditionalFormatting>
  <conditionalFormatting sqref="BS15">
    <cfRule type="cellIs" dxfId="4170" priority="1866" operator="lessThan">
      <formula>$C$4</formula>
    </cfRule>
  </conditionalFormatting>
  <conditionalFormatting sqref="BS16">
    <cfRule type="cellIs" dxfId="4169" priority="1867" operator="lessThan">
      <formula>$C$4</formula>
    </cfRule>
  </conditionalFormatting>
  <conditionalFormatting sqref="BS17">
    <cfRule type="cellIs" dxfId="4168" priority="1868" operator="lessThan">
      <formula>$C$4</formula>
    </cfRule>
  </conditionalFormatting>
  <conditionalFormatting sqref="BS18">
    <cfRule type="cellIs" dxfId="4167" priority="1869" operator="lessThan">
      <formula>$C$4</formula>
    </cfRule>
  </conditionalFormatting>
  <conditionalFormatting sqref="BS19">
    <cfRule type="cellIs" dxfId="4166" priority="1870" operator="lessThan">
      <formula>$C$4</formula>
    </cfRule>
  </conditionalFormatting>
  <conditionalFormatting sqref="BS20">
    <cfRule type="cellIs" dxfId="4165" priority="1871" operator="lessThan">
      <formula>$C$4</formula>
    </cfRule>
  </conditionalFormatting>
  <conditionalFormatting sqref="BS21">
    <cfRule type="cellIs" dxfId="4164" priority="1872" operator="lessThan">
      <formula>$C$4</formula>
    </cfRule>
  </conditionalFormatting>
  <conditionalFormatting sqref="BS22">
    <cfRule type="cellIs" dxfId="4163" priority="1873" operator="lessThan">
      <formula>$C$4</formula>
    </cfRule>
  </conditionalFormatting>
  <conditionalFormatting sqref="BS23">
    <cfRule type="cellIs" dxfId="4162" priority="1874" operator="lessThan">
      <formula>$C$4</formula>
    </cfRule>
  </conditionalFormatting>
  <conditionalFormatting sqref="BS24">
    <cfRule type="cellIs" dxfId="4161" priority="1875" operator="lessThan">
      <formula>$C$4</formula>
    </cfRule>
  </conditionalFormatting>
  <conditionalFormatting sqref="BS25">
    <cfRule type="cellIs" dxfId="4160" priority="1876" operator="lessThan">
      <formula>$C$4</formula>
    </cfRule>
  </conditionalFormatting>
  <conditionalFormatting sqref="BS26">
    <cfRule type="cellIs" dxfId="4159" priority="1877" operator="lessThan">
      <formula>$C$4</formula>
    </cfRule>
  </conditionalFormatting>
  <conditionalFormatting sqref="BS27">
    <cfRule type="cellIs" dxfId="4158" priority="1878" operator="lessThan">
      <formula>$C$4</formula>
    </cfRule>
  </conditionalFormatting>
  <conditionalFormatting sqref="BS28">
    <cfRule type="cellIs" dxfId="4157" priority="1879" operator="lessThan">
      <formula>$C$4</formula>
    </cfRule>
  </conditionalFormatting>
  <conditionalFormatting sqref="BS29">
    <cfRule type="cellIs" dxfId="4156" priority="1880" operator="lessThan">
      <formula>$C$4</formula>
    </cfRule>
  </conditionalFormatting>
  <conditionalFormatting sqref="BS30">
    <cfRule type="cellIs" dxfId="4155" priority="1881" operator="lessThan">
      <formula>$C$4</formula>
    </cfRule>
  </conditionalFormatting>
  <conditionalFormatting sqref="BS31">
    <cfRule type="cellIs" dxfId="4154" priority="1882" operator="lessThan">
      <formula>$C$4</formula>
    </cfRule>
  </conditionalFormatting>
  <conditionalFormatting sqref="BS32">
    <cfRule type="cellIs" dxfId="4153" priority="1883" operator="lessThan">
      <formula>$C$4</formula>
    </cfRule>
  </conditionalFormatting>
  <conditionalFormatting sqref="BS33">
    <cfRule type="cellIs" dxfId="4152" priority="1884" operator="lessThan">
      <formula>$C$4</formula>
    </cfRule>
  </conditionalFormatting>
  <conditionalFormatting sqref="BS34">
    <cfRule type="cellIs" dxfId="4151" priority="1885" operator="lessThan">
      <formula>$C$4</formula>
    </cfRule>
  </conditionalFormatting>
  <conditionalFormatting sqref="BS35">
    <cfRule type="cellIs" dxfId="4150" priority="1886" operator="lessThan">
      <formula>$C$4</formula>
    </cfRule>
  </conditionalFormatting>
  <conditionalFormatting sqref="BS36">
    <cfRule type="cellIs" dxfId="4149" priority="1887" operator="lessThan">
      <formula>$C$4</formula>
    </cfRule>
  </conditionalFormatting>
  <conditionalFormatting sqref="BS37">
    <cfRule type="cellIs" dxfId="4148" priority="1888" operator="lessThan">
      <formula>$C$4</formula>
    </cfRule>
  </conditionalFormatting>
  <conditionalFormatting sqref="BS38">
    <cfRule type="cellIs" dxfId="4147" priority="1889" operator="lessThan">
      <formula>$C$4</formula>
    </cfRule>
  </conditionalFormatting>
  <conditionalFormatting sqref="BS39">
    <cfRule type="cellIs" dxfId="4146" priority="1890" operator="lessThan">
      <formula>$C$4</formula>
    </cfRule>
  </conditionalFormatting>
  <conditionalFormatting sqref="BS40">
    <cfRule type="cellIs" dxfId="4145" priority="1891" operator="lessThan">
      <formula>$C$4</formula>
    </cfRule>
  </conditionalFormatting>
  <conditionalFormatting sqref="BS41">
    <cfRule type="cellIs" dxfId="4144" priority="1892" operator="lessThan">
      <formula>$C$4</formula>
    </cfRule>
  </conditionalFormatting>
  <conditionalFormatting sqref="BS42">
    <cfRule type="cellIs" dxfId="4143" priority="1893" operator="lessThan">
      <formula>$C$4</formula>
    </cfRule>
  </conditionalFormatting>
  <conditionalFormatting sqref="BS43">
    <cfRule type="cellIs" dxfId="4142" priority="1894" operator="lessThan">
      <formula>$C$4</formula>
    </cfRule>
  </conditionalFormatting>
  <conditionalFormatting sqref="BS44">
    <cfRule type="cellIs" dxfId="4141" priority="1895" operator="lessThan">
      <formula>$C$4</formula>
    </cfRule>
  </conditionalFormatting>
  <conditionalFormatting sqref="BS45">
    <cfRule type="cellIs" dxfId="4140" priority="1896" operator="lessThan">
      <formula>$C$4</formula>
    </cfRule>
  </conditionalFormatting>
  <conditionalFormatting sqref="BS46">
    <cfRule type="cellIs" dxfId="4139" priority="1897" operator="lessThan">
      <formula>$C$4</formula>
    </cfRule>
  </conditionalFormatting>
  <conditionalFormatting sqref="BS47">
    <cfRule type="cellIs" dxfId="4138" priority="1898" operator="lessThan">
      <formula>$C$4</formula>
    </cfRule>
  </conditionalFormatting>
  <conditionalFormatting sqref="BS48">
    <cfRule type="cellIs" dxfId="4137" priority="1899" operator="lessThan">
      <formula>$C$4</formula>
    </cfRule>
  </conditionalFormatting>
  <conditionalFormatting sqref="BS49">
    <cfRule type="cellIs" dxfId="4136" priority="1900" operator="lessThan">
      <formula>$C$4</formula>
    </cfRule>
  </conditionalFormatting>
  <conditionalFormatting sqref="BS50">
    <cfRule type="cellIs" dxfId="4135" priority="1901" operator="lessThan">
      <formula>$C$4</formula>
    </cfRule>
  </conditionalFormatting>
  <conditionalFormatting sqref="BS51">
    <cfRule type="cellIs" dxfId="4134" priority="1902" operator="lessThan">
      <formula>$C$4</formula>
    </cfRule>
  </conditionalFormatting>
  <conditionalFormatting sqref="BS52">
    <cfRule type="cellIs" dxfId="4133" priority="1903" operator="lessThan">
      <formula>$C$4</formula>
    </cfRule>
  </conditionalFormatting>
  <conditionalFormatting sqref="BS53">
    <cfRule type="cellIs" dxfId="4132" priority="1904" operator="lessThan">
      <formula>$C$4</formula>
    </cfRule>
  </conditionalFormatting>
  <conditionalFormatting sqref="BS54">
    <cfRule type="cellIs" dxfId="4131" priority="1905" operator="lessThan">
      <formula>$C$4</formula>
    </cfRule>
  </conditionalFormatting>
  <conditionalFormatting sqref="BS55">
    <cfRule type="cellIs" dxfId="4130" priority="1906" operator="lessThan">
      <formula>$C$4</formula>
    </cfRule>
  </conditionalFormatting>
  <conditionalFormatting sqref="BS56">
    <cfRule type="cellIs" dxfId="4129" priority="1907" operator="lessThan">
      <formula>$C$4</formula>
    </cfRule>
  </conditionalFormatting>
  <conditionalFormatting sqref="BS57">
    <cfRule type="cellIs" dxfId="4128" priority="1908" operator="lessThan">
      <formula>$C$4</formula>
    </cfRule>
  </conditionalFormatting>
  <conditionalFormatting sqref="BS58">
    <cfRule type="cellIs" dxfId="4127" priority="1909" operator="lessThan">
      <formula>$C$4</formula>
    </cfRule>
  </conditionalFormatting>
  <conditionalFormatting sqref="BS59">
    <cfRule type="cellIs" dxfId="4126" priority="1910" operator="lessThan">
      <formula>$C$4</formula>
    </cfRule>
  </conditionalFormatting>
  <conditionalFormatting sqref="BS60">
    <cfRule type="cellIs" dxfId="4125" priority="1911" operator="lessThan">
      <formula>$C$4</formula>
    </cfRule>
  </conditionalFormatting>
  <conditionalFormatting sqref="BT11">
    <cfRule type="cellIs" dxfId="4124" priority="1912" operator="lessThan">
      <formula>$C$4</formula>
    </cfRule>
  </conditionalFormatting>
  <conditionalFormatting sqref="BT12">
    <cfRule type="cellIs" dxfId="4123" priority="1913" operator="lessThan">
      <formula>$C$4</formula>
    </cfRule>
  </conditionalFormatting>
  <conditionalFormatting sqref="BT13">
    <cfRule type="cellIs" dxfId="4122" priority="1914" operator="lessThan">
      <formula>$C$4</formula>
    </cfRule>
  </conditionalFormatting>
  <conditionalFormatting sqref="BT14">
    <cfRule type="cellIs" dxfId="4121" priority="1915" operator="lessThan">
      <formula>$C$4</formula>
    </cfRule>
  </conditionalFormatting>
  <conditionalFormatting sqref="BT15">
    <cfRule type="cellIs" dxfId="4120" priority="1916" operator="lessThan">
      <formula>$C$4</formula>
    </cfRule>
  </conditionalFormatting>
  <conditionalFormatting sqref="BT16">
    <cfRule type="cellIs" dxfId="4119" priority="1917" operator="lessThan">
      <formula>$C$4</formula>
    </cfRule>
  </conditionalFormatting>
  <conditionalFormatting sqref="BT17">
    <cfRule type="cellIs" dxfId="4118" priority="1918" operator="lessThan">
      <formula>$C$4</formula>
    </cfRule>
  </conditionalFormatting>
  <conditionalFormatting sqref="BT18">
    <cfRule type="cellIs" dxfId="4117" priority="1919" operator="lessThan">
      <formula>$C$4</formula>
    </cfRule>
  </conditionalFormatting>
  <conditionalFormatting sqref="BT19">
    <cfRule type="cellIs" dxfId="4116" priority="1920" operator="lessThan">
      <formula>$C$4</formula>
    </cfRule>
  </conditionalFormatting>
  <conditionalFormatting sqref="BT20">
    <cfRule type="cellIs" dxfId="4115" priority="1921" operator="lessThan">
      <formula>$C$4</formula>
    </cfRule>
  </conditionalFormatting>
  <conditionalFormatting sqref="BT21">
    <cfRule type="cellIs" dxfId="4114" priority="1922" operator="lessThan">
      <formula>$C$4</formula>
    </cfRule>
  </conditionalFormatting>
  <conditionalFormatting sqref="BT22">
    <cfRule type="cellIs" dxfId="4113" priority="1923" operator="lessThan">
      <formula>$C$4</formula>
    </cfRule>
  </conditionalFormatting>
  <conditionalFormatting sqref="BT23">
    <cfRule type="cellIs" dxfId="4112" priority="1924" operator="lessThan">
      <formula>$C$4</formula>
    </cfRule>
  </conditionalFormatting>
  <conditionalFormatting sqref="BT24">
    <cfRule type="cellIs" dxfId="4111" priority="1925" operator="lessThan">
      <formula>$C$4</formula>
    </cfRule>
  </conditionalFormatting>
  <conditionalFormatting sqref="BT25">
    <cfRule type="cellIs" dxfId="4110" priority="1926" operator="lessThan">
      <formula>$C$4</formula>
    </cfRule>
  </conditionalFormatting>
  <conditionalFormatting sqref="BT26">
    <cfRule type="cellIs" dxfId="4109" priority="1927" operator="lessThan">
      <formula>$C$4</formula>
    </cfRule>
  </conditionalFormatting>
  <conditionalFormatting sqref="BT27">
    <cfRule type="cellIs" dxfId="4108" priority="1928" operator="lessThan">
      <formula>$C$4</formula>
    </cfRule>
  </conditionalFormatting>
  <conditionalFormatting sqref="BT28">
    <cfRule type="cellIs" dxfId="4107" priority="1929" operator="lessThan">
      <formula>$C$4</formula>
    </cfRule>
  </conditionalFormatting>
  <conditionalFormatting sqref="BT29">
    <cfRule type="cellIs" dxfId="4106" priority="1930" operator="lessThan">
      <formula>$C$4</formula>
    </cfRule>
  </conditionalFormatting>
  <conditionalFormatting sqref="BT30">
    <cfRule type="cellIs" dxfId="4105" priority="1931" operator="lessThan">
      <formula>$C$4</formula>
    </cfRule>
  </conditionalFormatting>
  <conditionalFormatting sqref="BT31">
    <cfRule type="cellIs" dxfId="4104" priority="1932" operator="lessThan">
      <formula>$C$4</formula>
    </cfRule>
  </conditionalFormatting>
  <conditionalFormatting sqref="BT32">
    <cfRule type="cellIs" dxfId="4103" priority="1933" operator="lessThan">
      <formula>$C$4</formula>
    </cfRule>
  </conditionalFormatting>
  <conditionalFormatting sqref="BT33">
    <cfRule type="cellIs" dxfId="4102" priority="1934" operator="lessThan">
      <formula>$C$4</formula>
    </cfRule>
  </conditionalFormatting>
  <conditionalFormatting sqref="BT34">
    <cfRule type="cellIs" dxfId="4101" priority="1935" operator="lessThan">
      <formula>$C$4</formula>
    </cfRule>
  </conditionalFormatting>
  <conditionalFormatting sqref="BT35">
    <cfRule type="cellIs" dxfId="4100" priority="1936" operator="lessThan">
      <formula>$C$4</formula>
    </cfRule>
  </conditionalFormatting>
  <conditionalFormatting sqref="BT36">
    <cfRule type="cellIs" dxfId="4099" priority="1937" operator="lessThan">
      <formula>$C$4</formula>
    </cfRule>
  </conditionalFormatting>
  <conditionalFormatting sqref="BT37">
    <cfRule type="cellIs" dxfId="4098" priority="1938" operator="lessThan">
      <formula>$C$4</formula>
    </cfRule>
  </conditionalFormatting>
  <conditionalFormatting sqref="BT38">
    <cfRule type="cellIs" dxfId="4097" priority="1939" operator="lessThan">
      <formula>$C$4</formula>
    </cfRule>
  </conditionalFormatting>
  <conditionalFormatting sqref="BT39">
    <cfRule type="cellIs" dxfId="4096" priority="1940" operator="lessThan">
      <formula>$C$4</formula>
    </cfRule>
  </conditionalFormatting>
  <conditionalFormatting sqref="BT40">
    <cfRule type="cellIs" dxfId="4095" priority="1941" operator="lessThan">
      <formula>$C$4</formula>
    </cfRule>
  </conditionalFormatting>
  <conditionalFormatting sqref="BT41">
    <cfRule type="cellIs" dxfId="4094" priority="1942" operator="lessThan">
      <formula>$C$4</formula>
    </cfRule>
  </conditionalFormatting>
  <conditionalFormatting sqref="BT42">
    <cfRule type="cellIs" dxfId="4093" priority="1943" operator="lessThan">
      <formula>$C$4</formula>
    </cfRule>
  </conditionalFormatting>
  <conditionalFormatting sqref="BT43">
    <cfRule type="cellIs" dxfId="4092" priority="1944" operator="lessThan">
      <formula>$C$4</formula>
    </cfRule>
  </conditionalFormatting>
  <conditionalFormatting sqref="BT44">
    <cfRule type="cellIs" dxfId="4091" priority="1945" operator="lessThan">
      <formula>$C$4</formula>
    </cfRule>
  </conditionalFormatting>
  <conditionalFormatting sqref="BT45">
    <cfRule type="cellIs" dxfId="4090" priority="1946" operator="lessThan">
      <formula>$C$4</formula>
    </cfRule>
  </conditionalFormatting>
  <conditionalFormatting sqref="BT46">
    <cfRule type="cellIs" dxfId="4089" priority="1947" operator="lessThan">
      <formula>$C$4</formula>
    </cfRule>
  </conditionalFormatting>
  <conditionalFormatting sqref="BT47">
    <cfRule type="cellIs" dxfId="4088" priority="1948" operator="lessThan">
      <formula>$C$4</formula>
    </cfRule>
  </conditionalFormatting>
  <conditionalFormatting sqref="BT48">
    <cfRule type="cellIs" dxfId="4087" priority="1949" operator="lessThan">
      <formula>$C$4</formula>
    </cfRule>
  </conditionalFormatting>
  <conditionalFormatting sqref="BT49">
    <cfRule type="cellIs" dxfId="4086" priority="1950" operator="lessThan">
      <formula>$C$4</formula>
    </cfRule>
  </conditionalFormatting>
  <conditionalFormatting sqref="BT50">
    <cfRule type="cellIs" dxfId="4085" priority="1951" operator="lessThan">
      <formula>$C$4</formula>
    </cfRule>
  </conditionalFormatting>
  <conditionalFormatting sqref="BT51">
    <cfRule type="cellIs" dxfId="4084" priority="1952" operator="lessThan">
      <formula>$C$4</formula>
    </cfRule>
  </conditionalFormatting>
  <conditionalFormatting sqref="BT52">
    <cfRule type="cellIs" dxfId="4083" priority="1953" operator="lessThan">
      <formula>$C$4</formula>
    </cfRule>
  </conditionalFormatting>
  <conditionalFormatting sqref="BT53">
    <cfRule type="cellIs" dxfId="4082" priority="1954" operator="lessThan">
      <formula>$C$4</formula>
    </cfRule>
  </conditionalFormatting>
  <conditionalFormatting sqref="BT54">
    <cfRule type="cellIs" dxfId="4081" priority="1955" operator="lessThan">
      <formula>$C$4</formula>
    </cfRule>
  </conditionalFormatting>
  <conditionalFormatting sqref="BT55">
    <cfRule type="cellIs" dxfId="4080" priority="1956" operator="lessThan">
      <formula>$C$4</formula>
    </cfRule>
  </conditionalFormatting>
  <conditionalFormatting sqref="BT56">
    <cfRule type="cellIs" dxfId="4079" priority="1957" operator="lessThan">
      <formula>$C$4</formula>
    </cfRule>
  </conditionalFormatting>
  <conditionalFormatting sqref="BT57">
    <cfRule type="cellIs" dxfId="4078" priority="1958" operator="lessThan">
      <formula>$C$4</formula>
    </cfRule>
  </conditionalFormatting>
  <conditionalFormatting sqref="BT58">
    <cfRule type="cellIs" dxfId="4077" priority="1959" operator="lessThan">
      <formula>$C$4</formula>
    </cfRule>
  </conditionalFormatting>
  <conditionalFormatting sqref="BT59">
    <cfRule type="cellIs" dxfId="4076" priority="1960" operator="lessThan">
      <formula>$C$4</formula>
    </cfRule>
  </conditionalFormatting>
  <conditionalFormatting sqref="BT60">
    <cfRule type="cellIs" dxfId="4075" priority="1961" operator="lessThan">
      <formula>$C$4</formula>
    </cfRule>
  </conditionalFormatting>
  <conditionalFormatting sqref="BU11">
    <cfRule type="cellIs" dxfId="4074" priority="1962" operator="lessThan">
      <formula>$C$4</formula>
    </cfRule>
  </conditionalFormatting>
  <conditionalFormatting sqref="BU47">
    <cfRule type="cellIs" dxfId="4038" priority="1998" operator="lessThan">
      <formula>$C$4</formula>
    </cfRule>
  </conditionalFormatting>
  <conditionalFormatting sqref="BU48">
    <cfRule type="cellIs" dxfId="4037" priority="1999" operator="lessThan">
      <formula>$C$4</formula>
    </cfRule>
  </conditionalFormatting>
  <conditionalFormatting sqref="BU49">
    <cfRule type="cellIs" dxfId="4036" priority="2000" operator="lessThan">
      <formula>$C$4</formula>
    </cfRule>
  </conditionalFormatting>
  <conditionalFormatting sqref="BU50">
    <cfRule type="cellIs" dxfId="4035" priority="2001" operator="lessThan">
      <formula>$C$4</formula>
    </cfRule>
  </conditionalFormatting>
  <conditionalFormatting sqref="BU51">
    <cfRule type="cellIs" dxfId="4034" priority="2002" operator="lessThan">
      <formula>$C$4</formula>
    </cfRule>
  </conditionalFormatting>
  <conditionalFormatting sqref="BU52">
    <cfRule type="cellIs" dxfId="4033" priority="2003" operator="lessThan">
      <formula>$C$4</formula>
    </cfRule>
  </conditionalFormatting>
  <conditionalFormatting sqref="BU53">
    <cfRule type="cellIs" dxfId="4032" priority="2004" operator="lessThan">
      <formula>$C$4</formula>
    </cfRule>
  </conditionalFormatting>
  <conditionalFormatting sqref="BU54">
    <cfRule type="cellIs" dxfId="4031" priority="2005" operator="lessThan">
      <formula>$C$4</formula>
    </cfRule>
  </conditionalFormatting>
  <conditionalFormatting sqref="BU55">
    <cfRule type="cellIs" dxfId="4030" priority="2006" operator="lessThan">
      <formula>$C$4</formula>
    </cfRule>
  </conditionalFormatting>
  <conditionalFormatting sqref="BU56">
    <cfRule type="cellIs" dxfId="4029" priority="2007" operator="lessThan">
      <formula>$C$4</formula>
    </cfRule>
  </conditionalFormatting>
  <conditionalFormatting sqref="BU57">
    <cfRule type="cellIs" dxfId="4028" priority="2008" operator="lessThan">
      <formula>$C$4</formula>
    </cfRule>
  </conditionalFormatting>
  <conditionalFormatting sqref="BU58">
    <cfRule type="cellIs" dxfId="4027" priority="2009" operator="lessThan">
      <formula>$C$4</formula>
    </cfRule>
  </conditionalFormatting>
  <conditionalFormatting sqref="BU59">
    <cfRule type="cellIs" dxfId="4026" priority="2010" operator="lessThan">
      <formula>$C$4</formula>
    </cfRule>
  </conditionalFormatting>
  <conditionalFormatting sqref="BU60">
    <cfRule type="cellIs" dxfId="4025" priority="2011" operator="lessThan">
      <formula>$C$4</formula>
    </cfRule>
  </conditionalFormatting>
  <conditionalFormatting sqref="BV11">
    <cfRule type="cellIs" dxfId="4024" priority="2012" operator="lessThan">
      <formula>$C$4</formula>
    </cfRule>
  </conditionalFormatting>
  <conditionalFormatting sqref="BV12">
    <cfRule type="cellIs" dxfId="4023" priority="2013" operator="lessThan">
      <formula>$C$4</formula>
    </cfRule>
  </conditionalFormatting>
  <conditionalFormatting sqref="BV13">
    <cfRule type="cellIs" dxfId="4022" priority="2014" operator="lessThan">
      <formula>$C$4</formula>
    </cfRule>
  </conditionalFormatting>
  <conditionalFormatting sqref="BV14">
    <cfRule type="cellIs" dxfId="4021" priority="2015" operator="lessThan">
      <formula>$C$4</formula>
    </cfRule>
  </conditionalFormatting>
  <conditionalFormatting sqref="BV15">
    <cfRule type="cellIs" dxfId="4020" priority="2016" operator="lessThan">
      <formula>$C$4</formula>
    </cfRule>
  </conditionalFormatting>
  <conditionalFormatting sqref="BV16">
    <cfRule type="cellIs" dxfId="4019" priority="2017" operator="lessThan">
      <formula>$C$4</formula>
    </cfRule>
  </conditionalFormatting>
  <conditionalFormatting sqref="BV17">
    <cfRule type="cellIs" dxfId="4018" priority="2018" operator="lessThan">
      <formula>$C$4</formula>
    </cfRule>
  </conditionalFormatting>
  <conditionalFormatting sqref="BV18">
    <cfRule type="cellIs" dxfId="4017" priority="2019" operator="lessThan">
      <formula>$C$4</formula>
    </cfRule>
  </conditionalFormatting>
  <conditionalFormatting sqref="BV19">
    <cfRule type="cellIs" dxfId="4016" priority="2020" operator="lessThan">
      <formula>$C$4</formula>
    </cfRule>
  </conditionalFormatting>
  <conditionalFormatting sqref="BV20">
    <cfRule type="cellIs" dxfId="4015" priority="2021" operator="lessThan">
      <formula>$C$4</formula>
    </cfRule>
  </conditionalFormatting>
  <conditionalFormatting sqref="BV21">
    <cfRule type="cellIs" dxfId="4014" priority="2022" operator="lessThan">
      <formula>$C$4</formula>
    </cfRule>
  </conditionalFormatting>
  <conditionalFormatting sqref="BV22">
    <cfRule type="cellIs" dxfId="4013" priority="2023" operator="lessThan">
      <formula>$C$4</formula>
    </cfRule>
  </conditionalFormatting>
  <conditionalFormatting sqref="BV23">
    <cfRule type="cellIs" dxfId="4012" priority="2024" operator="lessThan">
      <formula>$C$4</formula>
    </cfRule>
  </conditionalFormatting>
  <conditionalFormatting sqref="BV24">
    <cfRule type="cellIs" dxfId="4011" priority="2025" operator="lessThan">
      <formula>$C$4</formula>
    </cfRule>
  </conditionalFormatting>
  <conditionalFormatting sqref="BV25">
    <cfRule type="cellIs" dxfId="4010" priority="2026" operator="lessThan">
      <formula>$C$4</formula>
    </cfRule>
  </conditionalFormatting>
  <conditionalFormatting sqref="BV26">
    <cfRule type="cellIs" dxfId="4009" priority="2027" operator="lessThan">
      <formula>$C$4</formula>
    </cfRule>
  </conditionalFormatting>
  <conditionalFormatting sqref="BV27">
    <cfRule type="cellIs" dxfId="4008" priority="2028" operator="lessThan">
      <formula>$C$4</formula>
    </cfRule>
  </conditionalFormatting>
  <conditionalFormatting sqref="BV28">
    <cfRule type="cellIs" dxfId="4007" priority="2029" operator="lessThan">
      <formula>$C$4</formula>
    </cfRule>
  </conditionalFormatting>
  <conditionalFormatting sqref="BV29">
    <cfRule type="cellIs" dxfId="4006" priority="2030" operator="lessThan">
      <formula>$C$4</formula>
    </cfRule>
  </conditionalFormatting>
  <conditionalFormatting sqref="BV30">
    <cfRule type="cellIs" dxfId="4005" priority="2031" operator="lessThan">
      <formula>$C$4</formula>
    </cfRule>
  </conditionalFormatting>
  <conditionalFormatting sqref="BV31">
    <cfRule type="cellIs" dxfId="4004" priority="2032" operator="lessThan">
      <formula>$C$4</formula>
    </cfRule>
  </conditionalFormatting>
  <conditionalFormatting sqref="BV32">
    <cfRule type="cellIs" dxfId="4003" priority="2033" operator="lessThan">
      <formula>$C$4</formula>
    </cfRule>
  </conditionalFormatting>
  <conditionalFormatting sqref="BV33">
    <cfRule type="cellIs" dxfId="4002" priority="2034" operator="lessThan">
      <formula>$C$4</formula>
    </cfRule>
  </conditionalFormatting>
  <conditionalFormatting sqref="BV34">
    <cfRule type="cellIs" dxfId="4001" priority="2035" operator="lessThan">
      <formula>$C$4</formula>
    </cfRule>
  </conditionalFormatting>
  <conditionalFormatting sqref="BV35">
    <cfRule type="cellIs" dxfId="4000" priority="2036" operator="lessThan">
      <formula>$C$4</formula>
    </cfRule>
  </conditionalFormatting>
  <conditionalFormatting sqref="BV36">
    <cfRule type="cellIs" dxfId="3999" priority="2037" operator="lessThan">
      <formula>$C$4</formula>
    </cfRule>
  </conditionalFormatting>
  <conditionalFormatting sqref="BV37">
    <cfRule type="cellIs" dxfId="3998" priority="2038" operator="lessThan">
      <formula>$C$4</formula>
    </cfRule>
  </conditionalFormatting>
  <conditionalFormatting sqref="BV38">
    <cfRule type="cellIs" dxfId="3997" priority="2039" operator="lessThan">
      <formula>$C$4</formula>
    </cfRule>
  </conditionalFormatting>
  <conditionalFormatting sqref="BV39">
    <cfRule type="cellIs" dxfId="3996" priority="2040" operator="lessThan">
      <formula>$C$4</formula>
    </cfRule>
  </conditionalFormatting>
  <conditionalFormatting sqref="BV40">
    <cfRule type="cellIs" dxfId="3995" priority="2041" operator="lessThan">
      <formula>$C$4</formula>
    </cfRule>
  </conditionalFormatting>
  <conditionalFormatting sqref="BV41">
    <cfRule type="cellIs" dxfId="3994" priority="2042" operator="lessThan">
      <formula>$C$4</formula>
    </cfRule>
  </conditionalFormatting>
  <conditionalFormatting sqref="BV42">
    <cfRule type="cellIs" dxfId="3993" priority="2043" operator="lessThan">
      <formula>$C$4</formula>
    </cfRule>
  </conditionalFormatting>
  <conditionalFormatting sqref="BV43">
    <cfRule type="cellIs" dxfId="3992" priority="2044" operator="lessThan">
      <formula>$C$4</formula>
    </cfRule>
  </conditionalFormatting>
  <conditionalFormatting sqref="BV44">
    <cfRule type="cellIs" dxfId="3991" priority="2045" operator="lessThan">
      <formula>$C$4</formula>
    </cfRule>
  </conditionalFormatting>
  <conditionalFormatting sqref="BV45">
    <cfRule type="cellIs" dxfId="3990" priority="2046" operator="lessThan">
      <formula>$C$4</formula>
    </cfRule>
  </conditionalFormatting>
  <conditionalFormatting sqref="BV46">
    <cfRule type="cellIs" dxfId="3989" priority="2047" operator="lessThan">
      <formula>$C$4</formula>
    </cfRule>
  </conditionalFormatting>
  <conditionalFormatting sqref="BV47">
    <cfRule type="cellIs" dxfId="3988" priority="2048" operator="lessThan">
      <formula>$C$4</formula>
    </cfRule>
  </conditionalFormatting>
  <conditionalFormatting sqref="BV48">
    <cfRule type="cellIs" dxfId="3987" priority="2049" operator="lessThan">
      <formula>$C$4</formula>
    </cfRule>
  </conditionalFormatting>
  <conditionalFormatting sqref="BV49">
    <cfRule type="cellIs" dxfId="3986" priority="2050" operator="lessThan">
      <formula>$C$4</formula>
    </cfRule>
  </conditionalFormatting>
  <conditionalFormatting sqref="BV50">
    <cfRule type="cellIs" dxfId="3985" priority="2051" operator="lessThan">
      <formula>$C$4</formula>
    </cfRule>
  </conditionalFormatting>
  <conditionalFormatting sqref="BV51">
    <cfRule type="cellIs" dxfId="3984" priority="2052" operator="lessThan">
      <formula>$C$4</formula>
    </cfRule>
  </conditionalFormatting>
  <conditionalFormatting sqref="BV52">
    <cfRule type="cellIs" dxfId="3983" priority="2053" operator="lessThan">
      <formula>$C$4</formula>
    </cfRule>
  </conditionalFormatting>
  <conditionalFormatting sqref="BV53">
    <cfRule type="cellIs" dxfId="3982" priority="2054" operator="lessThan">
      <formula>$C$4</formula>
    </cfRule>
  </conditionalFormatting>
  <conditionalFormatting sqref="BV54">
    <cfRule type="cellIs" dxfId="3981" priority="2055" operator="lessThan">
      <formula>$C$4</formula>
    </cfRule>
  </conditionalFormatting>
  <conditionalFormatting sqref="BV55">
    <cfRule type="cellIs" dxfId="3980" priority="2056" operator="lessThan">
      <formula>$C$4</formula>
    </cfRule>
  </conditionalFormatting>
  <conditionalFormatting sqref="BV56">
    <cfRule type="cellIs" dxfId="3979" priority="2057" operator="lessThan">
      <formula>$C$4</formula>
    </cfRule>
  </conditionalFormatting>
  <conditionalFormatting sqref="BV57">
    <cfRule type="cellIs" dxfId="3978" priority="2058" operator="lessThan">
      <formula>$C$4</formula>
    </cfRule>
  </conditionalFormatting>
  <conditionalFormatting sqref="BV58">
    <cfRule type="cellIs" dxfId="3977" priority="2059" operator="lessThan">
      <formula>$C$4</formula>
    </cfRule>
  </conditionalFormatting>
  <conditionalFormatting sqref="BV59">
    <cfRule type="cellIs" dxfId="3976" priority="2060" operator="lessThan">
      <formula>$C$4</formula>
    </cfRule>
  </conditionalFormatting>
  <conditionalFormatting sqref="BV60">
    <cfRule type="cellIs" dxfId="3975" priority="2061" operator="lessThan">
      <formula>$C$4</formula>
    </cfRule>
  </conditionalFormatting>
  <conditionalFormatting sqref="BW11">
    <cfRule type="cellIs" dxfId="3974" priority="2062" operator="lessThan">
      <formula>$C$4</formula>
    </cfRule>
  </conditionalFormatting>
  <conditionalFormatting sqref="BW12">
    <cfRule type="cellIs" dxfId="3973" priority="2063" operator="lessThan">
      <formula>$C$4</formula>
    </cfRule>
  </conditionalFormatting>
  <conditionalFormatting sqref="BW13">
    <cfRule type="cellIs" dxfId="3972" priority="2064" operator="lessThan">
      <formula>$C$4</formula>
    </cfRule>
  </conditionalFormatting>
  <conditionalFormatting sqref="BW14">
    <cfRule type="cellIs" dxfId="3971" priority="2065" operator="lessThan">
      <formula>$C$4</formula>
    </cfRule>
  </conditionalFormatting>
  <conditionalFormatting sqref="BW15">
    <cfRule type="cellIs" dxfId="3970" priority="2066" operator="lessThan">
      <formula>$C$4</formula>
    </cfRule>
  </conditionalFormatting>
  <conditionalFormatting sqref="BW16">
    <cfRule type="cellIs" dxfId="3969" priority="2067" operator="lessThan">
      <formula>$C$4</formula>
    </cfRule>
  </conditionalFormatting>
  <conditionalFormatting sqref="BW17">
    <cfRule type="cellIs" dxfId="3968" priority="2068" operator="lessThan">
      <formula>$C$4</formula>
    </cfRule>
  </conditionalFormatting>
  <conditionalFormatting sqref="BW18">
    <cfRule type="cellIs" dxfId="3967" priority="2069" operator="lessThan">
      <formula>$C$4</formula>
    </cfRule>
  </conditionalFormatting>
  <conditionalFormatting sqref="BW19">
    <cfRule type="cellIs" dxfId="3966" priority="2070" operator="lessThan">
      <formula>$C$4</formula>
    </cfRule>
  </conditionalFormatting>
  <conditionalFormatting sqref="BW20">
    <cfRule type="cellIs" dxfId="3965" priority="2071" operator="lessThan">
      <formula>$C$4</formula>
    </cfRule>
  </conditionalFormatting>
  <conditionalFormatting sqref="BW21">
    <cfRule type="cellIs" dxfId="3964" priority="2072" operator="lessThan">
      <formula>$C$4</formula>
    </cfRule>
  </conditionalFormatting>
  <conditionalFormatting sqref="BW22">
    <cfRule type="cellIs" dxfId="3963" priority="2073" operator="lessThan">
      <formula>$C$4</formula>
    </cfRule>
  </conditionalFormatting>
  <conditionalFormatting sqref="BW23">
    <cfRule type="cellIs" dxfId="3962" priority="2074" operator="lessThan">
      <formula>$C$4</formula>
    </cfRule>
  </conditionalFormatting>
  <conditionalFormatting sqref="BW24">
    <cfRule type="cellIs" dxfId="3961" priority="2075" operator="lessThan">
      <formula>$C$4</formula>
    </cfRule>
  </conditionalFormatting>
  <conditionalFormatting sqref="BW25">
    <cfRule type="cellIs" dxfId="3960" priority="2076" operator="lessThan">
      <formula>$C$4</formula>
    </cfRule>
  </conditionalFormatting>
  <conditionalFormatting sqref="BW26">
    <cfRule type="cellIs" dxfId="3959" priority="2077" operator="lessThan">
      <formula>$C$4</formula>
    </cfRule>
  </conditionalFormatting>
  <conditionalFormatting sqref="BW27">
    <cfRule type="cellIs" dxfId="3958" priority="2078" operator="lessThan">
      <formula>$C$4</formula>
    </cfRule>
  </conditionalFormatting>
  <conditionalFormatting sqref="BW28">
    <cfRule type="cellIs" dxfId="3957" priority="2079" operator="lessThan">
      <formula>$C$4</formula>
    </cfRule>
  </conditionalFormatting>
  <conditionalFormatting sqref="BW29">
    <cfRule type="cellIs" dxfId="3956" priority="2080" operator="lessThan">
      <formula>$C$4</formula>
    </cfRule>
  </conditionalFormatting>
  <conditionalFormatting sqref="BW30">
    <cfRule type="cellIs" dxfId="3955" priority="2081" operator="lessThan">
      <formula>$C$4</formula>
    </cfRule>
  </conditionalFormatting>
  <conditionalFormatting sqref="BW31">
    <cfRule type="cellIs" dxfId="3954" priority="2082" operator="lessThan">
      <formula>$C$4</formula>
    </cfRule>
  </conditionalFormatting>
  <conditionalFormatting sqref="BW32">
    <cfRule type="cellIs" dxfId="3953" priority="2083" operator="lessThan">
      <formula>$C$4</formula>
    </cfRule>
  </conditionalFormatting>
  <conditionalFormatting sqref="BW33">
    <cfRule type="cellIs" dxfId="3952" priority="2084" operator="lessThan">
      <formula>$C$4</formula>
    </cfRule>
  </conditionalFormatting>
  <conditionalFormatting sqref="BW34">
    <cfRule type="cellIs" dxfId="3951" priority="2085" operator="lessThan">
      <formula>$C$4</formula>
    </cfRule>
  </conditionalFormatting>
  <conditionalFormatting sqref="BW35">
    <cfRule type="cellIs" dxfId="3950" priority="2086" operator="lessThan">
      <formula>$C$4</formula>
    </cfRule>
  </conditionalFormatting>
  <conditionalFormatting sqref="BW36">
    <cfRule type="cellIs" dxfId="3949" priority="2087" operator="lessThan">
      <formula>$C$4</formula>
    </cfRule>
  </conditionalFormatting>
  <conditionalFormatting sqref="BW37">
    <cfRule type="cellIs" dxfId="3948" priority="2088" operator="lessThan">
      <formula>$C$4</formula>
    </cfRule>
  </conditionalFormatting>
  <conditionalFormatting sqref="BW38">
    <cfRule type="cellIs" dxfId="3947" priority="2089" operator="lessThan">
      <formula>$C$4</formula>
    </cfRule>
  </conditionalFormatting>
  <conditionalFormatting sqref="BW39">
    <cfRule type="cellIs" dxfId="3946" priority="2090" operator="lessThan">
      <formula>$C$4</formula>
    </cfRule>
  </conditionalFormatting>
  <conditionalFormatting sqref="BW40">
    <cfRule type="cellIs" dxfId="3945" priority="2091" operator="lessThan">
      <formula>$C$4</formula>
    </cfRule>
  </conditionalFormatting>
  <conditionalFormatting sqref="BW41">
    <cfRule type="cellIs" dxfId="3944" priority="2092" operator="lessThan">
      <formula>$C$4</formula>
    </cfRule>
  </conditionalFormatting>
  <conditionalFormatting sqref="BW42">
    <cfRule type="cellIs" dxfId="3943" priority="2093" operator="lessThan">
      <formula>$C$4</formula>
    </cfRule>
  </conditionalFormatting>
  <conditionalFormatting sqref="BW43">
    <cfRule type="cellIs" dxfId="3942" priority="2094" operator="lessThan">
      <formula>$C$4</formula>
    </cfRule>
  </conditionalFormatting>
  <conditionalFormatting sqref="BW44">
    <cfRule type="cellIs" dxfId="3941" priority="2095" operator="lessThan">
      <formula>$C$4</formula>
    </cfRule>
  </conditionalFormatting>
  <conditionalFormatting sqref="BW45">
    <cfRule type="cellIs" dxfId="3940" priority="2096" operator="lessThan">
      <formula>$C$4</formula>
    </cfRule>
  </conditionalFormatting>
  <conditionalFormatting sqref="BW46">
    <cfRule type="cellIs" dxfId="3939" priority="2097" operator="lessThan">
      <formula>$C$4</formula>
    </cfRule>
  </conditionalFormatting>
  <conditionalFormatting sqref="BW47">
    <cfRule type="cellIs" dxfId="3938" priority="2098" operator="lessThan">
      <formula>$C$4</formula>
    </cfRule>
  </conditionalFormatting>
  <conditionalFormatting sqref="BW48">
    <cfRule type="cellIs" dxfId="3937" priority="2099" operator="lessThan">
      <formula>$C$4</formula>
    </cfRule>
  </conditionalFormatting>
  <conditionalFormatting sqref="BW49">
    <cfRule type="cellIs" dxfId="3936" priority="2100" operator="lessThan">
      <formula>$C$4</formula>
    </cfRule>
  </conditionalFormatting>
  <conditionalFormatting sqref="BW50">
    <cfRule type="cellIs" dxfId="3935" priority="2101" operator="lessThan">
      <formula>$C$4</formula>
    </cfRule>
  </conditionalFormatting>
  <conditionalFormatting sqref="BW51">
    <cfRule type="cellIs" dxfId="3934" priority="2102" operator="lessThan">
      <formula>$C$4</formula>
    </cfRule>
  </conditionalFormatting>
  <conditionalFormatting sqref="BW52">
    <cfRule type="cellIs" dxfId="3933" priority="2103" operator="lessThan">
      <formula>$C$4</formula>
    </cfRule>
  </conditionalFormatting>
  <conditionalFormatting sqref="BW53">
    <cfRule type="cellIs" dxfId="3932" priority="2104" operator="lessThan">
      <formula>$C$4</formula>
    </cfRule>
  </conditionalFormatting>
  <conditionalFormatting sqref="BW54">
    <cfRule type="cellIs" dxfId="3931" priority="2105" operator="lessThan">
      <formula>$C$4</formula>
    </cfRule>
  </conditionalFormatting>
  <conditionalFormatting sqref="BW55">
    <cfRule type="cellIs" dxfId="3930" priority="2106" operator="lessThan">
      <formula>$C$4</formula>
    </cfRule>
  </conditionalFormatting>
  <conditionalFormatting sqref="BW56">
    <cfRule type="cellIs" dxfId="3929" priority="2107" operator="lessThan">
      <formula>$C$4</formula>
    </cfRule>
  </conditionalFormatting>
  <conditionalFormatting sqref="BW57">
    <cfRule type="cellIs" dxfId="3928" priority="2108" operator="lessThan">
      <formula>$C$4</formula>
    </cfRule>
  </conditionalFormatting>
  <conditionalFormatting sqref="BW58">
    <cfRule type="cellIs" dxfId="3927" priority="2109" operator="lessThan">
      <formula>$C$4</formula>
    </cfRule>
  </conditionalFormatting>
  <conditionalFormatting sqref="BW59">
    <cfRule type="cellIs" dxfId="3926" priority="2110" operator="lessThan">
      <formula>$C$4</formula>
    </cfRule>
  </conditionalFormatting>
  <conditionalFormatting sqref="BW60">
    <cfRule type="cellIs" dxfId="3925" priority="2111" operator="lessThan">
      <formula>$C$4</formula>
    </cfRule>
  </conditionalFormatting>
  <conditionalFormatting sqref="BX11">
    <cfRule type="cellIs" dxfId="3924" priority="2112" operator="lessThan">
      <formula>$C$4</formula>
    </cfRule>
  </conditionalFormatting>
  <conditionalFormatting sqref="BX12">
    <cfRule type="cellIs" dxfId="3923" priority="2113" operator="lessThan">
      <formula>$C$4</formula>
    </cfRule>
  </conditionalFormatting>
  <conditionalFormatting sqref="BX13">
    <cfRule type="cellIs" dxfId="3922" priority="2114" operator="lessThan">
      <formula>$C$4</formula>
    </cfRule>
  </conditionalFormatting>
  <conditionalFormatting sqref="BX14">
    <cfRule type="cellIs" dxfId="3921" priority="2115" operator="lessThan">
      <formula>$C$4</formula>
    </cfRule>
  </conditionalFormatting>
  <conditionalFormatting sqref="BX15">
    <cfRule type="cellIs" dxfId="3920" priority="2116" operator="lessThan">
      <formula>$C$4</formula>
    </cfRule>
  </conditionalFormatting>
  <conditionalFormatting sqref="BX16">
    <cfRule type="cellIs" dxfId="3919" priority="2117" operator="lessThan">
      <formula>$C$4</formula>
    </cfRule>
  </conditionalFormatting>
  <conditionalFormatting sqref="BX17">
    <cfRule type="cellIs" dxfId="3918" priority="2118" operator="lessThan">
      <formula>$C$4</formula>
    </cfRule>
  </conditionalFormatting>
  <conditionalFormatting sqref="BX18">
    <cfRule type="cellIs" dxfId="3917" priority="2119" operator="lessThan">
      <formula>$C$4</formula>
    </cfRule>
  </conditionalFormatting>
  <conditionalFormatting sqref="BX19">
    <cfRule type="cellIs" dxfId="3916" priority="2120" operator="lessThan">
      <formula>$C$4</formula>
    </cfRule>
  </conditionalFormatting>
  <conditionalFormatting sqref="BX20">
    <cfRule type="cellIs" dxfId="3915" priority="2121" operator="lessThan">
      <formula>$C$4</formula>
    </cfRule>
  </conditionalFormatting>
  <conditionalFormatting sqref="BX21">
    <cfRule type="cellIs" dxfId="3914" priority="2122" operator="lessThan">
      <formula>$C$4</formula>
    </cfRule>
  </conditionalFormatting>
  <conditionalFormatting sqref="BX22">
    <cfRule type="cellIs" dxfId="3913" priority="2123" operator="lessThan">
      <formula>$C$4</formula>
    </cfRule>
  </conditionalFormatting>
  <conditionalFormatting sqref="BX23">
    <cfRule type="cellIs" dxfId="3912" priority="2124" operator="lessThan">
      <formula>$C$4</formula>
    </cfRule>
  </conditionalFormatting>
  <conditionalFormatting sqref="BX24">
    <cfRule type="cellIs" dxfId="3911" priority="2125" operator="lessThan">
      <formula>$C$4</formula>
    </cfRule>
  </conditionalFormatting>
  <conditionalFormatting sqref="BX25">
    <cfRule type="cellIs" dxfId="3910" priority="2126" operator="lessThan">
      <formula>$C$4</formula>
    </cfRule>
  </conditionalFormatting>
  <conditionalFormatting sqref="BX26">
    <cfRule type="cellIs" dxfId="3909" priority="2127" operator="lessThan">
      <formula>$C$4</formula>
    </cfRule>
  </conditionalFormatting>
  <conditionalFormatting sqref="BX27">
    <cfRule type="cellIs" dxfId="3908" priority="2128" operator="lessThan">
      <formula>$C$4</formula>
    </cfRule>
  </conditionalFormatting>
  <conditionalFormatting sqref="BX28">
    <cfRule type="cellIs" dxfId="3907" priority="2129" operator="lessThan">
      <formula>$C$4</formula>
    </cfRule>
  </conditionalFormatting>
  <conditionalFormatting sqref="BX29">
    <cfRule type="cellIs" dxfId="3906" priority="2130" operator="lessThan">
      <formula>$C$4</formula>
    </cfRule>
  </conditionalFormatting>
  <conditionalFormatting sqref="BX30">
    <cfRule type="cellIs" dxfId="3905" priority="2131" operator="lessThan">
      <formula>$C$4</formula>
    </cfRule>
  </conditionalFormatting>
  <conditionalFormatting sqref="BX31">
    <cfRule type="cellIs" dxfId="3904" priority="2132" operator="lessThan">
      <formula>$C$4</formula>
    </cfRule>
  </conditionalFormatting>
  <conditionalFormatting sqref="BX32">
    <cfRule type="cellIs" dxfId="3903" priority="2133" operator="lessThan">
      <formula>$C$4</formula>
    </cfRule>
  </conditionalFormatting>
  <conditionalFormatting sqref="BX33">
    <cfRule type="cellIs" dxfId="3902" priority="2134" operator="lessThan">
      <formula>$C$4</formula>
    </cfRule>
  </conditionalFormatting>
  <conditionalFormatting sqref="BX34">
    <cfRule type="cellIs" dxfId="3901" priority="2135" operator="lessThan">
      <formula>$C$4</formula>
    </cfRule>
  </conditionalFormatting>
  <conditionalFormatting sqref="BX35">
    <cfRule type="cellIs" dxfId="3900" priority="2136" operator="lessThan">
      <formula>$C$4</formula>
    </cfRule>
  </conditionalFormatting>
  <conditionalFormatting sqref="BX36">
    <cfRule type="cellIs" dxfId="3899" priority="2137" operator="lessThan">
      <formula>$C$4</formula>
    </cfRule>
  </conditionalFormatting>
  <conditionalFormatting sqref="BX37">
    <cfRule type="cellIs" dxfId="3898" priority="2138" operator="lessThan">
      <formula>$C$4</formula>
    </cfRule>
  </conditionalFormatting>
  <conditionalFormatting sqref="BX38">
    <cfRule type="cellIs" dxfId="3897" priority="2139" operator="lessThan">
      <formula>$C$4</formula>
    </cfRule>
  </conditionalFormatting>
  <conditionalFormatting sqref="BX39">
    <cfRule type="cellIs" dxfId="3896" priority="2140" operator="lessThan">
      <formula>$C$4</formula>
    </cfRule>
  </conditionalFormatting>
  <conditionalFormatting sqref="BX40">
    <cfRule type="cellIs" dxfId="3895" priority="2141" operator="lessThan">
      <formula>$C$4</formula>
    </cfRule>
  </conditionalFormatting>
  <conditionalFormatting sqref="BX41">
    <cfRule type="cellIs" dxfId="3894" priority="2142" operator="lessThan">
      <formula>$C$4</formula>
    </cfRule>
  </conditionalFormatting>
  <conditionalFormatting sqref="BX42">
    <cfRule type="cellIs" dxfId="3893" priority="2143" operator="lessThan">
      <formula>$C$4</formula>
    </cfRule>
  </conditionalFormatting>
  <conditionalFormatting sqref="BX43">
    <cfRule type="cellIs" dxfId="3892" priority="2144" operator="lessThan">
      <formula>$C$4</formula>
    </cfRule>
  </conditionalFormatting>
  <conditionalFormatting sqref="BX44">
    <cfRule type="cellIs" dxfId="3891" priority="2145" operator="lessThan">
      <formula>$C$4</formula>
    </cfRule>
  </conditionalFormatting>
  <conditionalFormatting sqref="BX45">
    <cfRule type="cellIs" dxfId="3890" priority="2146" operator="lessThan">
      <formula>$C$4</formula>
    </cfRule>
  </conditionalFormatting>
  <conditionalFormatting sqref="BX46">
    <cfRule type="cellIs" dxfId="3889" priority="2147" operator="lessThan">
      <formula>$C$4</formula>
    </cfRule>
  </conditionalFormatting>
  <conditionalFormatting sqref="BX47">
    <cfRule type="cellIs" dxfId="3888" priority="2148" operator="lessThan">
      <formula>$C$4</formula>
    </cfRule>
  </conditionalFormatting>
  <conditionalFormatting sqref="BX48">
    <cfRule type="cellIs" dxfId="3887" priority="2149" operator="lessThan">
      <formula>$C$4</formula>
    </cfRule>
  </conditionalFormatting>
  <conditionalFormatting sqref="BX49">
    <cfRule type="cellIs" dxfId="3886" priority="2150" operator="lessThan">
      <formula>$C$4</formula>
    </cfRule>
  </conditionalFormatting>
  <conditionalFormatting sqref="BX50">
    <cfRule type="cellIs" dxfId="3885" priority="2151" operator="lessThan">
      <formula>$C$4</formula>
    </cfRule>
  </conditionalFormatting>
  <conditionalFormatting sqref="BX51">
    <cfRule type="cellIs" dxfId="3884" priority="2152" operator="lessThan">
      <formula>$C$4</formula>
    </cfRule>
  </conditionalFormatting>
  <conditionalFormatting sqref="BX52">
    <cfRule type="cellIs" dxfId="3883" priority="2153" operator="lessThan">
      <formula>$C$4</formula>
    </cfRule>
  </conditionalFormatting>
  <conditionalFormatting sqref="BX53">
    <cfRule type="cellIs" dxfId="3882" priority="2154" operator="lessThan">
      <formula>$C$4</formula>
    </cfRule>
  </conditionalFormatting>
  <conditionalFormatting sqref="BX54">
    <cfRule type="cellIs" dxfId="3881" priority="2155" operator="lessThan">
      <formula>$C$4</formula>
    </cfRule>
  </conditionalFormatting>
  <conditionalFormatting sqref="BX55">
    <cfRule type="cellIs" dxfId="3880" priority="2156" operator="lessThan">
      <formula>$C$4</formula>
    </cfRule>
  </conditionalFormatting>
  <conditionalFormatting sqref="BX56">
    <cfRule type="cellIs" dxfId="3879" priority="2157" operator="lessThan">
      <formula>$C$4</formula>
    </cfRule>
  </conditionalFormatting>
  <conditionalFormatting sqref="BX57">
    <cfRule type="cellIs" dxfId="3878" priority="2158" operator="lessThan">
      <formula>$C$4</formula>
    </cfRule>
  </conditionalFormatting>
  <conditionalFormatting sqref="BX58">
    <cfRule type="cellIs" dxfId="3877" priority="2159" operator="lessThan">
      <formula>$C$4</formula>
    </cfRule>
  </conditionalFormatting>
  <conditionalFormatting sqref="BX59">
    <cfRule type="cellIs" dxfId="3876" priority="2160" operator="lessThan">
      <formula>$C$4</formula>
    </cfRule>
  </conditionalFormatting>
  <conditionalFormatting sqref="BX60">
    <cfRule type="cellIs" dxfId="3875" priority="2161" operator="lessThan">
      <formula>$C$4</formula>
    </cfRule>
  </conditionalFormatting>
  <conditionalFormatting sqref="BY11">
    <cfRule type="cellIs" dxfId="3874" priority="2162" operator="lessThan">
      <formula>$C$4</formula>
    </cfRule>
  </conditionalFormatting>
  <conditionalFormatting sqref="BY12">
    <cfRule type="cellIs" dxfId="3873" priority="2163" operator="lessThan">
      <formula>$C$4</formula>
    </cfRule>
  </conditionalFormatting>
  <conditionalFormatting sqref="BY13">
    <cfRule type="cellIs" dxfId="3872" priority="2164" operator="lessThan">
      <formula>$C$4</formula>
    </cfRule>
  </conditionalFormatting>
  <conditionalFormatting sqref="BY14">
    <cfRule type="cellIs" dxfId="3871" priority="2165" operator="lessThan">
      <formula>$C$4</formula>
    </cfRule>
  </conditionalFormatting>
  <conditionalFormatting sqref="BY15">
    <cfRule type="cellIs" dxfId="3870" priority="2166" operator="lessThan">
      <formula>$C$4</formula>
    </cfRule>
  </conditionalFormatting>
  <conditionalFormatting sqref="BY16">
    <cfRule type="cellIs" dxfId="3869" priority="2167" operator="lessThan">
      <formula>$C$4</formula>
    </cfRule>
  </conditionalFormatting>
  <conditionalFormatting sqref="BY17">
    <cfRule type="cellIs" dxfId="3868" priority="2168" operator="lessThan">
      <formula>$C$4</formula>
    </cfRule>
  </conditionalFormatting>
  <conditionalFormatting sqref="BY18">
    <cfRule type="cellIs" dxfId="3867" priority="2169" operator="lessThan">
      <formula>$C$4</formula>
    </cfRule>
  </conditionalFormatting>
  <conditionalFormatting sqref="BY19">
    <cfRule type="cellIs" dxfId="3866" priority="2170" operator="lessThan">
      <formula>$C$4</formula>
    </cfRule>
  </conditionalFormatting>
  <conditionalFormatting sqref="BY20">
    <cfRule type="cellIs" dxfId="3865" priority="2171" operator="lessThan">
      <formula>$C$4</formula>
    </cfRule>
  </conditionalFormatting>
  <conditionalFormatting sqref="BY21">
    <cfRule type="cellIs" dxfId="3864" priority="2172" operator="lessThan">
      <formula>$C$4</formula>
    </cfRule>
  </conditionalFormatting>
  <conditionalFormatting sqref="BY22">
    <cfRule type="cellIs" dxfId="3863" priority="2173" operator="lessThan">
      <formula>$C$4</formula>
    </cfRule>
  </conditionalFormatting>
  <conditionalFormatting sqref="BY23">
    <cfRule type="cellIs" dxfId="3862" priority="2174" operator="lessThan">
      <formula>$C$4</formula>
    </cfRule>
  </conditionalFormatting>
  <conditionalFormatting sqref="BY24">
    <cfRule type="cellIs" dxfId="3861" priority="2175" operator="lessThan">
      <formula>$C$4</formula>
    </cfRule>
  </conditionalFormatting>
  <conditionalFormatting sqref="BY25">
    <cfRule type="cellIs" dxfId="3860" priority="2176" operator="lessThan">
      <formula>$C$4</formula>
    </cfRule>
  </conditionalFormatting>
  <conditionalFormatting sqref="BY26">
    <cfRule type="cellIs" dxfId="3859" priority="2177" operator="lessThan">
      <formula>$C$4</formula>
    </cfRule>
  </conditionalFormatting>
  <conditionalFormatting sqref="BY27">
    <cfRule type="cellIs" dxfId="3858" priority="2178" operator="lessThan">
      <formula>$C$4</formula>
    </cfRule>
  </conditionalFormatting>
  <conditionalFormatting sqref="BY28">
    <cfRule type="cellIs" dxfId="3857" priority="2179" operator="lessThan">
      <formula>$C$4</formula>
    </cfRule>
  </conditionalFormatting>
  <conditionalFormatting sqref="BY29">
    <cfRule type="cellIs" dxfId="3856" priority="2180" operator="lessThan">
      <formula>$C$4</formula>
    </cfRule>
  </conditionalFormatting>
  <conditionalFormatting sqref="BY30">
    <cfRule type="cellIs" dxfId="3855" priority="2181" operator="lessThan">
      <formula>$C$4</formula>
    </cfRule>
  </conditionalFormatting>
  <conditionalFormatting sqref="BY31">
    <cfRule type="cellIs" dxfId="3854" priority="2182" operator="lessThan">
      <formula>$C$4</formula>
    </cfRule>
  </conditionalFormatting>
  <conditionalFormatting sqref="BY32">
    <cfRule type="cellIs" dxfId="3853" priority="2183" operator="lessThan">
      <formula>$C$4</formula>
    </cfRule>
  </conditionalFormatting>
  <conditionalFormatting sqref="BY33">
    <cfRule type="cellIs" dxfId="3852" priority="2184" operator="lessThan">
      <formula>$C$4</formula>
    </cfRule>
  </conditionalFormatting>
  <conditionalFormatting sqref="BY34">
    <cfRule type="cellIs" dxfId="3851" priority="2185" operator="lessThan">
      <formula>$C$4</formula>
    </cfRule>
  </conditionalFormatting>
  <conditionalFormatting sqref="BY35">
    <cfRule type="cellIs" dxfId="3850" priority="2186" operator="lessThan">
      <formula>$C$4</formula>
    </cfRule>
  </conditionalFormatting>
  <conditionalFormatting sqref="BY36">
    <cfRule type="cellIs" dxfId="3849" priority="2187" operator="lessThan">
      <formula>$C$4</formula>
    </cfRule>
  </conditionalFormatting>
  <conditionalFormatting sqref="BY37">
    <cfRule type="cellIs" dxfId="3848" priority="2188" operator="lessThan">
      <formula>$C$4</formula>
    </cfRule>
  </conditionalFormatting>
  <conditionalFormatting sqref="BY38">
    <cfRule type="cellIs" dxfId="3847" priority="2189" operator="lessThan">
      <formula>$C$4</formula>
    </cfRule>
  </conditionalFormatting>
  <conditionalFormatting sqref="BY39">
    <cfRule type="cellIs" dxfId="3846" priority="2190" operator="lessThan">
      <formula>$C$4</formula>
    </cfRule>
  </conditionalFormatting>
  <conditionalFormatting sqref="BY40">
    <cfRule type="cellIs" dxfId="3845" priority="2191" operator="lessThan">
      <formula>$C$4</formula>
    </cfRule>
  </conditionalFormatting>
  <conditionalFormatting sqref="BY41">
    <cfRule type="cellIs" dxfId="3844" priority="2192" operator="lessThan">
      <formula>$C$4</formula>
    </cfRule>
  </conditionalFormatting>
  <conditionalFormatting sqref="BY42">
    <cfRule type="cellIs" dxfId="3843" priority="2193" operator="lessThan">
      <formula>$C$4</formula>
    </cfRule>
  </conditionalFormatting>
  <conditionalFormatting sqref="BY43">
    <cfRule type="cellIs" dxfId="3842" priority="2194" operator="lessThan">
      <formula>$C$4</formula>
    </cfRule>
  </conditionalFormatting>
  <conditionalFormatting sqref="BY44">
    <cfRule type="cellIs" dxfId="3841" priority="2195" operator="lessThan">
      <formula>$C$4</formula>
    </cfRule>
  </conditionalFormatting>
  <conditionalFormatting sqref="BY45">
    <cfRule type="cellIs" dxfId="3840" priority="2196" operator="lessThan">
      <formula>$C$4</formula>
    </cfRule>
  </conditionalFormatting>
  <conditionalFormatting sqref="BY46">
    <cfRule type="cellIs" dxfId="3839" priority="2197" operator="lessThan">
      <formula>$C$4</formula>
    </cfRule>
  </conditionalFormatting>
  <conditionalFormatting sqref="BY47">
    <cfRule type="cellIs" dxfId="3838" priority="2198" operator="lessThan">
      <formula>$C$4</formula>
    </cfRule>
  </conditionalFormatting>
  <conditionalFormatting sqref="BY48">
    <cfRule type="cellIs" dxfId="3837" priority="2199" operator="lessThan">
      <formula>$C$4</formula>
    </cfRule>
  </conditionalFormatting>
  <conditionalFormatting sqref="BY49">
    <cfRule type="cellIs" dxfId="3836" priority="2200" operator="lessThan">
      <formula>$C$4</formula>
    </cfRule>
  </conditionalFormatting>
  <conditionalFormatting sqref="BY50">
    <cfRule type="cellIs" dxfId="3835" priority="2201" operator="lessThan">
      <formula>$C$4</formula>
    </cfRule>
  </conditionalFormatting>
  <conditionalFormatting sqref="BY51">
    <cfRule type="cellIs" dxfId="3834" priority="2202" operator="lessThan">
      <formula>$C$4</formula>
    </cfRule>
  </conditionalFormatting>
  <conditionalFormatting sqref="BY52">
    <cfRule type="cellIs" dxfId="3833" priority="2203" operator="lessThan">
      <formula>$C$4</formula>
    </cfRule>
  </conditionalFormatting>
  <conditionalFormatting sqref="BY53">
    <cfRule type="cellIs" dxfId="3832" priority="2204" operator="lessThan">
      <formula>$C$4</formula>
    </cfRule>
  </conditionalFormatting>
  <conditionalFormatting sqref="BY54">
    <cfRule type="cellIs" dxfId="3831" priority="2205" operator="lessThan">
      <formula>$C$4</formula>
    </cfRule>
  </conditionalFormatting>
  <conditionalFormatting sqref="BY55">
    <cfRule type="cellIs" dxfId="3830" priority="2206" operator="lessThan">
      <formula>$C$4</formula>
    </cfRule>
  </conditionalFormatting>
  <conditionalFormatting sqref="BY56">
    <cfRule type="cellIs" dxfId="3829" priority="2207" operator="lessThan">
      <formula>$C$4</formula>
    </cfRule>
  </conditionalFormatting>
  <conditionalFormatting sqref="BY57">
    <cfRule type="cellIs" dxfId="3828" priority="2208" operator="lessThan">
      <formula>$C$4</formula>
    </cfRule>
  </conditionalFormatting>
  <conditionalFormatting sqref="BY58">
    <cfRule type="cellIs" dxfId="3827" priority="2209" operator="lessThan">
      <formula>$C$4</formula>
    </cfRule>
  </conditionalFormatting>
  <conditionalFormatting sqref="BY59">
    <cfRule type="cellIs" dxfId="3826" priority="2210" operator="lessThan">
      <formula>$C$4</formula>
    </cfRule>
  </conditionalFormatting>
  <conditionalFormatting sqref="BY60">
    <cfRule type="cellIs" dxfId="3825" priority="2211" operator="lessThan">
      <formula>$C$4</formula>
    </cfRule>
  </conditionalFormatting>
  <conditionalFormatting sqref="BZ11">
    <cfRule type="cellIs" dxfId="3824" priority="2212" operator="lessThan">
      <formula>$C$4</formula>
    </cfRule>
  </conditionalFormatting>
  <conditionalFormatting sqref="BZ12">
    <cfRule type="cellIs" dxfId="3823" priority="2213" operator="lessThan">
      <formula>$C$4</formula>
    </cfRule>
  </conditionalFormatting>
  <conditionalFormatting sqref="BZ13">
    <cfRule type="cellIs" dxfId="3822" priority="2214" operator="lessThan">
      <formula>$C$4</formula>
    </cfRule>
  </conditionalFormatting>
  <conditionalFormatting sqref="BZ14">
    <cfRule type="cellIs" dxfId="3821" priority="2215" operator="lessThan">
      <formula>$C$4</formula>
    </cfRule>
  </conditionalFormatting>
  <conditionalFormatting sqref="BZ15">
    <cfRule type="cellIs" dxfId="3820" priority="2216" operator="lessThan">
      <formula>$C$4</formula>
    </cfRule>
  </conditionalFormatting>
  <conditionalFormatting sqref="BZ16">
    <cfRule type="cellIs" dxfId="3819" priority="2217" operator="lessThan">
      <formula>$C$4</formula>
    </cfRule>
  </conditionalFormatting>
  <conditionalFormatting sqref="BZ17">
    <cfRule type="cellIs" dxfId="3818" priority="2218" operator="lessThan">
      <formula>$C$4</formula>
    </cfRule>
  </conditionalFormatting>
  <conditionalFormatting sqref="BZ18">
    <cfRule type="cellIs" dxfId="3817" priority="2219" operator="lessThan">
      <formula>$C$4</formula>
    </cfRule>
  </conditionalFormatting>
  <conditionalFormatting sqref="BZ19">
    <cfRule type="cellIs" dxfId="3816" priority="2220" operator="lessThan">
      <formula>$C$4</formula>
    </cfRule>
  </conditionalFormatting>
  <conditionalFormatting sqref="BZ20">
    <cfRule type="cellIs" dxfId="3815" priority="2221" operator="lessThan">
      <formula>$C$4</formula>
    </cfRule>
  </conditionalFormatting>
  <conditionalFormatting sqref="BZ21">
    <cfRule type="cellIs" dxfId="3814" priority="2222" operator="lessThan">
      <formula>$C$4</formula>
    </cfRule>
  </conditionalFormatting>
  <conditionalFormatting sqref="BZ22">
    <cfRule type="cellIs" dxfId="3813" priority="2223" operator="lessThan">
      <formula>$C$4</formula>
    </cfRule>
  </conditionalFormatting>
  <conditionalFormatting sqref="BZ23">
    <cfRule type="cellIs" dxfId="3812" priority="2224" operator="lessThan">
      <formula>$C$4</formula>
    </cfRule>
  </conditionalFormatting>
  <conditionalFormatting sqref="BZ24">
    <cfRule type="cellIs" dxfId="3811" priority="2225" operator="lessThan">
      <formula>$C$4</formula>
    </cfRule>
  </conditionalFormatting>
  <conditionalFormatting sqref="BZ25">
    <cfRule type="cellIs" dxfId="3810" priority="2226" operator="lessThan">
      <formula>$C$4</formula>
    </cfRule>
  </conditionalFormatting>
  <conditionalFormatting sqref="BZ26">
    <cfRule type="cellIs" dxfId="3809" priority="2227" operator="lessThan">
      <formula>$C$4</formula>
    </cfRule>
  </conditionalFormatting>
  <conditionalFormatting sqref="BZ27">
    <cfRule type="cellIs" dxfId="3808" priority="2228" operator="lessThan">
      <formula>$C$4</formula>
    </cfRule>
  </conditionalFormatting>
  <conditionalFormatting sqref="BZ28">
    <cfRule type="cellIs" dxfId="3807" priority="2229" operator="lessThan">
      <formula>$C$4</formula>
    </cfRule>
  </conditionalFormatting>
  <conditionalFormatting sqref="BZ29">
    <cfRule type="cellIs" dxfId="3806" priority="2230" operator="lessThan">
      <formula>$C$4</formula>
    </cfRule>
  </conditionalFormatting>
  <conditionalFormatting sqref="BZ30">
    <cfRule type="cellIs" dxfId="3805" priority="2231" operator="lessThan">
      <formula>$C$4</formula>
    </cfRule>
  </conditionalFormatting>
  <conditionalFormatting sqref="BZ31">
    <cfRule type="cellIs" dxfId="3804" priority="2232" operator="lessThan">
      <formula>$C$4</formula>
    </cfRule>
  </conditionalFormatting>
  <conditionalFormatting sqref="BZ32">
    <cfRule type="cellIs" dxfId="3803" priority="2233" operator="lessThan">
      <formula>$C$4</formula>
    </cfRule>
  </conditionalFormatting>
  <conditionalFormatting sqref="BZ33">
    <cfRule type="cellIs" dxfId="3802" priority="2234" operator="lessThan">
      <formula>$C$4</formula>
    </cfRule>
  </conditionalFormatting>
  <conditionalFormatting sqref="BZ34">
    <cfRule type="cellIs" dxfId="3801" priority="2235" operator="lessThan">
      <formula>$C$4</formula>
    </cfRule>
  </conditionalFormatting>
  <conditionalFormatting sqref="BZ35">
    <cfRule type="cellIs" dxfId="3800" priority="2236" operator="lessThan">
      <formula>$C$4</formula>
    </cfRule>
  </conditionalFormatting>
  <conditionalFormatting sqref="BZ36">
    <cfRule type="cellIs" dxfId="3799" priority="2237" operator="lessThan">
      <formula>$C$4</formula>
    </cfRule>
  </conditionalFormatting>
  <conditionalFormatting sqref="BZ37">
    <cfRule type="cellIs" dxfId="3798" priority="2238" operator="lessThan">
      <formula>$C$4</formula>
    </cfRule>
  </conditionalFormatting>
  <conditionalFormatting sqref="BZ38">
    <cfRule type="cellIs" dxfId="3797" priority="2239" operator="lessThan">
      <formula>$C$4</formula>
    </cfRule>
  </conditionalFormatting>
  <conditionalFormatting sqref="BZ39">
    <cfRule type="cellIs" dxfId="3796" priority="2240" operator="lessThan">
      <formula>$C$4</formula>
    </cfRule>
  </conditionalFormatting>
  <conditionalFormatting sqref="BZ40">
    <cfRule type="cellIs" dxfId="3795" priority="2241" operator="lessThan">
      <formula>$C$4</formula>
    </cfRule>
  </conditionalFormatting>
  <conditionalFormatting sqref="BZ41">
    <cfRule type="cellIs" dxfId="3794" priority="2242" operator="lessThan">
      <formula>$C$4</formula>
    </cfRule>
  </conditionalFormatting>
  <conditionalFormatting sqref="BZ42">
    <cfRule type="cellIs" dxfId="3793" priority="2243" operator="lessThan">
      <formula>$C$4</formula>
    </cfRule>
  </conditionalFormatting>
  <conditionalFormatting sqref="BZ43">
    <cfRule type="cellIs" dxfId="3792" priority="2244" operator="lessThan">
      <formula>$C$4</formula>
    </cfRule>
  </conditionalFormatting>
  <conditionalFormatting sqref="BZ44">
    <cfRule type="cellIs" dxfId="3791" priority="2245" operator="lessThan">
      <formula>$C$4</formula>
    </cfRule>
  </conditionalFormatting>
  <conditionalFormatting sqref="BZ45">
    <cfRule type="cellIs" dxfId="3790" priority="2246" operator="lessThan">
      <formula>$C$4</formula>
    </cfRule>
  </conditionalFormatting>
  <conditionalFormatting sqref="BZ46">
    <cfRule type="cellIs" dxfId="3789" priority="2247" operator="lessThan">
      <formula>$C$4</formula>
    </cfRule>
  </conditionalFormatting>
  <conditionalFormatting sqref="BZ47">
    <cfRule type="cellIs" dxfId="3788" priority="2248" operator="lessThan">
      <formula>$C$4</formula>
    </cfRule>
  </conditionalFormatting>
  <conditionalFormatting sqref="BZ48">
    <cfRule type="cellIs" dxfId="3787" priority="2249" operator="lessThan">
      <formula>$C$4</formula>
    </cfRule>
  </conditionalFormatting>
  <conditionalFormatting sqref="BZ49">
    <cfRule type="cellIs" dxfId="3786" priority="2250" operator="lessThan">
      <formula>$C$4</formula>
    </cfRule>
  </conditionalFormatting>
  <conditionalFormatting sqref="BZ50">
    <cfRule type="cellIs" dxfId="3785" priority="2251" operator="lessThan">
      <formula>$C$4</formula>
    </cfRule>
  </conditionalFormatting>
  <conditionalFormatting sqref="BZ51">
    <cfRule type="cellIs" dxfId="3784" priority="2252" operator="lessThan">
      <formula>$C$4</formula>
    </cfRule>
  </conditionalFormatting>
  <conditionalFormatting sqref="BZ52">
    <cfRule type="cellIs" dxfId="3783" priority="2253" operator="lessThan">
      <formula>$C$4</formula>
    </cfRule>
  </conditionalFormatting>
  <conditionalFormatting sqref="BZ53">
    <cfRule type="cellIs" dxfId="3782" priority="2254" operator="lessThan">
      <formula>$C$4</formula>
    </cfRule>
  </conditionalFormatting>
  <conditionalFormatting sqref="BZ54">
    <cfRule type="cellIs" dxfId="3781" priority="2255" operator="lessThan">
      <formula>$C$4</formula>
    </cfRule>
  </conditionalFormatting>
  <conditionalFormatting sqref="BZ55">
    <cfRule type="cellIs" dxfId="3780" priority="2256" operator="lessThan">
      <formula>$C$4</formula>
    </cfRule>
  </conditionalFormatting>
  <conditionalFormatting sqref="BZ56">
    <cfRule type="cellIs" dxfId="3779" priority="2257" operator="lessThan">
      <formula>$C$4</formula>
    </cfRule>
  </conditionalFormatting>
  <conditionalFormatting sqref="BZ57">
    <cfRule type="cellIs" dxfId="3778" priority="2258" operator="lessThan">
      <formula>$C$4</formula>
    </cfRule>
  </conditionalFormatting>
  <conditionalFormatting sqref="BZ58">
    <cfRule type="cellIs" dxfId="3777" priority="2259" operator="lessThan">
      <formula>$C$4</formula>
    </cfRule>
  </conditionalFormatting>
  <conditionalFormatting sqref="BZ59">
    <cfRule type="cellIs" dxfId="3776" priority="2260" operator="lessThan">
      <formula>$C$4</formula>
    </cfRule>
  </conditionalFormatting>
  <conditionalFormatting sqref="BZ60">
    <cfRule type="cellIs" dxfId="3775" priority="2261" operator="lessThan">
      <formula>$C$4</formula>
    </cfRule>
  </conditionalFormatting>
  <conditionalFormatting sqref="CA11">
    <cfRule type="cellIs" dxfId="3774" priority="2262" operator="lessThan">
      <formula>$C$4</formula>
    </cfRule>
  </conditionalFormatting>
  <conditionalFormatting sqref="CA12">
    <cfRule type="cellIs" dxfId="3773" priority="2263" operator="lessThan">
      <formula>$C$4</formula>
    </cfRule>
  </conditionalFormatting>
  <conditionalFormatting sqref="CA13">
    <cfRule type="cellIs" dxfId="3772" priority="2264" operator="lessThan">
      <formula>$C$4</formula>
    </cfRule>
  </conditionalFormatting>
  <conditionalFormatting sqref="CA14">
    <cfRule type="cellIs" dxfId="3771" priority="2265" operator="lessThan">
      <formula>$C$4</formula>
    </cfRule>
  </conditionalFormatting>
  <conditionalFormatting sqref="CA15">
    <cfRule type="cellIs" dxfId="3770" priority="2266" operator="lessThan">
      <formula>$C$4</formula>
    </cfRule>
  </conditionalFormatting>
  <conditionalFormatting sqref="CA16">
    <cfRule type="cellIs" dxfId="3769" priority="2267" operator="lessThan">
      <formula>$C$4</formula>
    </cfRule>
  </conditionalFormatting>
  <conditionalFormatting sqref="CA17">
    <cfRule type="cellIs" dxfId="3768" priority="2268" operator="lessThan">
      <formula>$C$4</formula>
    </cfRule>
  </conditionalFormatting>
  <conditionalFormatting sqref="CA18">
    <cfRule type="cellIs" dxfId="3767" priority="2269" operator="lessThan">
      <formula>$C$4</formula>
    </cfRule>
  </conditionalFormatting>
  <conditionalFormatting sqref="CA19">
    <cfRule type="cellIs" dxfId="3766" priority="2270" operator="lessThan">
      <formula>$C$4</formula>
    </cfRule>
  </conditionalFormatting>
  <conditionalFormatting sqref="CA20">
    <cfRule type="cellIs" dxfId="3765" priority="2271" operator="lessThan">
      <formula>$C$4</formula>
    </cfRule>
  </conditionalFormatting>
  <conditionalFormatting sqref="CA21">
    <cfRule type="cellIs" dxfId="3764" priority="2272" operator="lessThan">
      <formula>$C$4</formula>
    </cfRule>
  </conditionalFormatting>
  <conditionalFormatting sqref="CA22">
    <cfRule type="cellIs" dxfId="3763" priority="2273" operator="lessThan">
      <formula>$C$4</formula>
    </cfRule>
  </conditionalFormatting>
  <conditionalFormatting sqref="CA23">
    <cfRule type="cellIs" dxfId="3762" priority="2274" operator="lessThan">
      <formula>$C$4</formula>
    </cfRule>
  </conditionalFormatting>
  <conditionalFormatting sqref="CA24">
    <cfRule type="cellIs" dxfId="3761" priority="2275" operator="lessThan">
      <formula>$C$4</formula>
    </cfRule>
  </conditionalFormatting>
  <conditionalFormatting sqref="CA25">
    <cfRule type="cellIs" dxfId="3760" priority="2276" operator="lessThan">
      <formula>$C$4</formula>
    </cfRule>
  </conditionalFormatting>
  <conditionalFormatting sqref="CA26">
    <cfRule type="cellIs" dxfId="3759" priority="2277" operator="lessThan">
      <formula>$C$4</formula>
    </cfRule>
  </conditionalFormatting>
  <conditionalFormatting sqref="CA27">
    <cfRule type="cellIs" dxfId="3758" priority="2278" operator="lessThan">
      <formula>$C$4</formula>
    </cfRule>
  </conditionalFormatting>
  <conditionalFormatting sqref="CA28">
    <cfRule type="cellIs" dxfId="3757" priority="2279" operator="lessThan">
      <formula>$C$4</formula>
    </cfRule>
  </conditionalFormatting>
  <conditionalFormatting sqref="CA29">
    <cfRule type="cellIs" dxfId="3756" priority="2280" operator="lessThan">
      <formula>$C$4</formula>
    </cfRule>
  </conditionalFormatting>
  <conditionalFormatting sqref="CA30">
    <cfRule type="cellIs" dxfId="3755" priority="2281" operator="lessThan">
      <formula>$C$4</formula>
    </cfRule>
  </conditionalFormatting>
  <conditionalFormatting sqref="CA31">
    <cfRule type="cellIs" dxfId="3754" priority="2282" operator="lessThan">
      <formula>$C$4</formula>
    </cfRule>
  </conditionalFormatting>
  <conditionalFormatting sqref="CA32">
    <cfRule type="cellIs" dxfId="3753" priority="2283" operator="lessThan">
      <formula>$C$4</formula>
    </cfRule>
  </conditionalFormatting>
  <conditionalFormatting sqref="CA33">
    <cfRule type="cellIs" dxfId="3752" priority="2284" operator="lessThan">
      <formula>$C$4</formula>
    </cfRule>
  </conditionalFormatting>
  <conditionalFormatting sqref="CA34">
    <cfRule type="cellIs" dxfId="3751" priority="2285" operator="lessThan">
      <formula>$C$4</formula>
    </cfRule>
  </conditionalFormatting>
  <conditionalFormatting sqref="CA35">
    <cfRule type="cellIs" dxfId="3750" priority="2286" operator="lessThan">
      <formula>$C$4</formula>
    </cfRule>
  </conditionalFormatting>
  <conditionalFormatting sqref="CA36">
    <cfRule type="cellIs" dxfId="3749" priority="2287" operator="lessThan">
      <formula>$C$4</formula>
    </cfRule>
  </conditionalFormatting>
  <conditionalFormatting sqref="CA37">
    <cfRule type="cellIs" dxfId="3748" priority="2288" operator="lessThan">
      <formula>$C$4</formula>
    </cfRule>
  </conditionalFormatting>
  <conditionalFormatting sqref="CA38">
    <cfRule type="cellIs" dxfId="3747" priority="2289" operator="lessThan">
      <formula>$C$4</formula>
    </cfRule>
  </conditionalFormatting>
  <conditionalFormatting sqref="CA39">
    <cfRule type="cellIs" dxfId="3746" priority="2290" operator="lessThan">
      <formula>$C$4</formula>
    </cfRule>
  </conditionalFormatting>
  <conditionalFormatting sqref="CA40">
    <cfRule type="cellIs" dxfId="3745" priority="2291" operator="lessThan">
      <formula>$C$4</formula>
    </cfRule>
  </conditionalFormatting>
  <conditionalFormatting sqref="CA41">
    <cfRule type="cellIs" dxfId="3744" priority="2292" operator="lessThan">
      <formula>$C$4</formula>
    </cfRule>
  </conditionalFormatting>
  <conditionalFormatting sqref="CA42">
    <cfRule type="cellIs" dxfId="3743" priority="2293" operator="lessThan">
      <formula>$C$4</formula>
    </cfRule>
  </conditionalFormatting>
  <conditionalFormatting sqref="CA43">
    <cfRule type="cellIs" dxfId="3742" priority="2294" operator="lessThan">
      <formula>$C$4</formula>
    </cfRule>
  </conditionalFormatting>
  <conditionalFormatting sqref="CA44">
    <cfRule type="cellIs" dxfId="3741" priority="2295" operator="lessThan">
      <formula>$C$4</formula>
    </cfRule>
  </conditionalFormatting>
  <conditionalFormatting sqref="CA45">
    <cfRule type="cellIs" dxfId="3740" priority="2296" operator="lessThan">
      <formula>$C$4</formula>
    </cfRule>
  </conditionalFormatting>
  <conditionalFormatting sqref="CA46">
    <cfRule type="cellIs" dxfId="3739" priority="2297" operator="lessThan">
      <formula>$C$4</formula>
    </cfRule>
  </conditionalFormatting>
  <conditionalFormatting sqref="CA47">
    <cfRule type="cellIs" dxfId="3738" priority="2298" operator="lessThan">
      <formula>$C$4</formula>
    </cfRule>
  </conditionalFormatting>
  <conditionalFormatting sqref="CA48">
    <cfRule type="cellIs" dxfId="3737" priority="2299" operator="lessThan">
      <formula>$C$4</formula>
    </cfRule>
  </conditionalFormatting>
  <conditionalFormatting sqref="CA49">
    <cfRule type="cellIs" dxfId="3736" priority="2300" operator="lessThan">
      <formula>$C$4</formula>
    </cfRule>
  </conditionalFormatting>
  <conditionalFormatting sqref="CA50">
    <cfRule type="cellIs" dxfId="3735" priority="2301" operator="lessThan">
      <formula>$C$4</formula>
    </cfRule>
  </conditionalFormatting>
  <conditionalFormatting sqref="CA51">
    <cfRule type="cellIs" dxfId="3734" priority="2302" operator="lessThan">
      <formula>$C$4</formula>
    </cfRule>
  </conditionalFormatting>
  <conditionalFormatting sqref="CA52">
    <cfRule type="cellIs" dxfId="3733" priority="2303" operator="lessThan">
      <formula>$C$4</formula>
    </cfRule>
  </conditionalFormatting>
  <conditionalFormatting sqref="CA53">
    <cfRule type="cellIs" dxfId="3732" priority="2304" operator="lessThan">
      <formula>$C$4</formula>
    </cfRule>
  </conditionalFormatting>
  <conditionalFormatting sqref="CA54">
    <cfRule type="cellIs" dxfId="3731" priority="2305" operator="lessThan">
      <formula>$C$4</formula>
    </cfRule>
  </conditionalFormatting>
  <conditionalFormatting sqref="CA55">
    <cfRule type="cellIs" dxfId="3730" priority="2306" operator="lessThan">
      <formula>$C$4</formula>
    </cfRule>
  </conditionalFormatting>
  <conditionalFormatting sqref="CA56">
    <cfRule type="cellIs" dxfId="3729" priority="2307" operator="lessThan">
      <formula>$C$4</formula>
    </cfRule>
  </conditionalFormatting>
  <conditionalFormatting sqref="CA57">
    <cfRule type="cellIs" dxfId="3728" priority="2308" operator="lessThan">
      <formula>$C$4</formula>
    </cfRule>
  </conditionalFormatting>
  <conditionalFormatting sqref="CA58">
    <cfRule type="cellIs" dxfId="3727" priority="2309" operator="lessThan">
      <formula>$C$4</formula>
    </cfRule>
  </conditionalFormatting>
  <conditionalFormatting sqref="CA59">
    <cfRule type="cellIs" dxfId="3726" priority="2310" operator="lessThan">
      <formula>$C$4</formula>
    </cfRule>
  </conditionalFormatting>
  <conditionalFormatting sqref="CA60">
    <cfRule type="cellIs" dxfId="3725" priority="2311" operator="lessThan">
      <formula>$C$4</formula>
    </cfRule>
  </conditionalFormatting>
  <conditionalFormatting sqref="CB11">
    <cfRule type="cellIs" dxfId="3724" priority="2312" operator="lessThan">
      <formula>$C$4</formula>
    </cfRule>
  </conditionalFormatting>
  <conditionalFormatting sqref="CB12">
    <cfRule type="cellIs" dxfId="3723" priority="2313" operator="lessThan">
      <formula>$C$4</formula>
    </cfRule>
  </conditionalFormatting>
  <conditionalFormatting sqref="CB13">
    <cfRule type="cellIs" dxfId="3722" priority="2314" operator="lessThan">
      <formula>$C$4</formula>
    </cfRule>
  </conditionalFormatting>
  <conditionalFormatting sqref="CB14">
    <cfRule type="cellIs" dxfId="3721" priority="2315" operator="lessThan">
      <formula>$C$4</formula>
    </cfRule>
  </conditionalFormatting>
  <conditionalFormatting sqref="CB15">
    <cfRule type="cellIs" dxfId="3720" priority="2316" operator="lessThan">
      <formula>$C$4</formula>
    </cfRule>
  </conditionalFormatting>
  <conditionalFormatting sqref="CB16">
    <cfRule type="cellIs" dxfId="3719" priority="2317" operator="lessThan">
      <formula>$C$4</formula>
    </cfRule>
  </conditionalFormatting>
  <conditionalFormatting sqref="CB17">
    <cfRule type="cellIs" dxfId="3718" priority="2318" operator="lessThan">
      <formula>$C$4</formula>
    </cfRule>
  </conditionalFormatting>
  <conditionalFormatting sqref="CB18">
    <cfRule type="cellIs" dxfId="3717" priority="2319" operator="lessThan">
      <formula>$C$4</formula>
    </cfRule>
  </conditionalFormatting>
  <conditionalFormatting sqref="CB19">
    <cfRule type="cellIs" dxfId="3716" priority="2320" operator="lessThan">
      <formula>$C$4</formula>
    </cfRule>
  </conditionalFormatting>
  <conditionalFormatting sqref="CB20">
    <cfRule type="cellIs" dxfId="3715" priority="2321" operator="lessThan">
      <formula>$C$4</formula>
    </cfRule>
  </conditionalFormatting>
  <conditionalFormatting sqref="CB21">
    <cfRule type="cellIs" dxfId="3714" priority="2322" operator="lessThan">
      <formula>$C$4</formula>
    </cfRule>
  </conditionalFormatting>
  <conditionalFormatting sqref="CB22">
    <cfRule type="cellIs" dxfId="3713" priority="2323" operator="lessThan">
      <formula>$C$4</formula>
    </cfRule>
  </conditionalFormatting>
  <conditionalFormatting sqref="CB23">
    <cfRule type="cellIs" dxfId="3712" priority="2324" operator="lessThan">
      <formula>$C$4</formula>
    </cfRule>
  </conditionalFormatting>
  <conditionalFormatting sqref="CB24">
    <cfRule type="cellIs" dxfId="3711" priority="2325" operator="lessThan">
      <formula>$C$4</formula>
    </cfRule>
  </conditionalFormatting>
  <conditionalFormatting sqref="CB25">
    <cfRule type="cellIs" dxfId="3710" priority="2326" operator="lessThan">
      <formula>$C$4</formula>
    </cfRule>
  </conditionalFormatting>
  <conditionalFormatting sqref="CB26">
    <cfRule type="cellIs" dxfId="3709" priority="2327" operator="lessThan">
      <formula>$C$4</formula>
    </cfRule>
  </conditionalFormatting>
  <conditionalFormatting sqref="CB27">
    <cfRule type="cellIs" dxfId="3708" priority="2328" operator="lessThan">
      <formula>$C$4</formula>
    </cfRule>
  </conditionalFormatting>
  <conditionalFormatting sqref="CB28">
    <cfRule type="cellIs" dxfId="3707" priority="2329" operator="lessThan">
      <formula>$C$4</formula>
    </cfRule>
  </conditionalFormatting>
  <conditionalFormatting sqref="CB29">
    <cfRule type="cellIs" dxfId="3706" priority="2330" operator="lessThan">
      <formula>$C$4</formula>
    </cfRule>
  </conditionalFormatting>
  <conditionalFormatting sqref="CB30">
    <cfRule type="cellIs" dxfId="3705" priority="2331" operator="lessThan">
      <formula>$C$4</formula>
    </cfRule>
  </conditionalFormatting>
  <conditionalFormatting sqref="CB31">
    <cfRule type="cellIs" dxfId="3704" priority="2332" operator="lessThan">
      <formula>$C$4</formula>
    </cfRule>
  </conditionalFormatting>
  <conditionalFormatting sqref="CB32">
    <cfRule type="cellIs" dxfId="3703" priority="2333" operator="lessThan">
      <formula>$C$4</formula>
    </cfRule>
  </conditionalFormatting>
  <conditionalFormatting sqref="CB33">
    <cfRule type="cellIs" dxfId="3702" priority="2334" operator="lessThan">
      <formula>$C$4</formula>
    </cfRule>
  </conditionalFormatting>
  <conditionalFormatting sqref="CB34">
    <cfRule type="cellIs" dxfId="3701" priority="2335" operator="lessThan">
      <formula>$C$4</formula>
    </cfRule>
  </conditionalFormatting>
  <conditionalFormatting sqref="CB35">
    <cfRule type="cellIs" dxfId="3700" priority="2336" operator="lessThan">
      <formula>$C$4</formula>
    </cfRule>
  </conditionalFormatting>
  <conditionalFormatting sqref="CB36">
    <cfRule type="cellIs" dxfId="3699" priority="2337" operator="lessThan">
      <formula>$C$4</formula>
    </cfRule>
  </conditionalFormatting>
  <conditionalFormatting sqref="CB37">
    <cfRule type="cellIs" dxfId="3698" priority="2338" operator="lessThan">
      <formula>$C$4</formula>
    </cfRule>
  </conditionalFormatting>
  <conditionalFormatting sqref="CB38">
    <cfRule type="cellIs" dxfId="3697" priority="2339" operator="lessThan">
      <formula>$C$4</formula>
    </cfRule>
  </conditionalFormatting>
  <conditionalFormatting sqref="CB39">
    <cfRule type="cellIs" dxfId="3696" priority="2340" operator="lessThan">
      <formula>$C$4</formula>
    </cfRule>
  </conditionalFormatting>
  <conditionalFormatting sqref="CB40">
    <cfRule type="cellIs" dxfId="3695" priority="2341" operator="lessThan">
      <formula>$C$4</formula>
    </cfRule>
  </conditionalFormatting>
  <conditionalFormatting sqref="CB41">
    <cfRule type="cellIs" dxfId="3694" priority="2342" operator="lessThan">
      <formula>$C$4</formula>
    </cfRule>
  </conditionalFormatting>
  <conditionalFormatting sqref="CB42">
    <cfRule type="cellIs" dxfId="3693" priority="2343" operator="lessThan">
      <formula>$C$4</formula>
    </cfRule>
  </conditionalFormatting>
  <conditionalFormatting sqref="CB43">
    <cfRule type="cellIs" dxfId="3692" priority="2344" operator="lessThan">
      <formula>$C$4</formula>
    </cfRule>
  </conditionalFormatting>
  <conditionalFormatting sqref="CB44">
    <cfRule type="cellIs" dxfId="3691" priority="2345" operator="lessThan">
      <formula>$C$4</formula>
    </cfRule>
  </conditionalFormatting>
  <conditionalFormatting sqref="CB45">
    <cfRule type="cellIs" dxfId="3690" priority="2346" operator="lessThan">
      <formula>$C$4</formula>
    </cfRule>
  </conditionalFormatting>
  <conditionalFormatting sqref="CB46">
    <cfRule type="cellIs" dxfId="3689" priority="2347" operator="lessThan">
      <formula>$C$4</formula>
    </cfRule>
  </conditionalFormatting>
  <conditionalFormatting sqref="CB47">
    <cfRule type="cellIs" dxfId="3688" priority="2348" operator="lessThan">
      <formula>$C$4</formula>
    </cfRule>
  </conditionalFormatting>
  <conditionalFormatting sqref="CB48">
    <cfRule type="cellIs" dxfId="3687" priority="2349" operator="lessThan">
      <formula>$C$4</formula>
    </cfRule>
  </conditionalFormatting>
  <conditionalFormatting sqref="CB49">
    <cfRule type="cellIs" dxfId="3686" priority="2350" operator="lessThan">
      <formula>$C$4</formula>
    </cfRule>
  </conditionalFormatting>
  <conditionalFormatting sqref="CB50">
    <cfRule type="cellIs" dxfId="3685" priority="2351" operator="lessThan">
      <formula>$C$4</formula>
    </cfRule>
  </conditionalFormatting>
  <conditionalFormatting sqref="CB51">
    <cfRule type="cellIs" dxfId="3684" priority="2352" operator="lessThan">
      <formula>$C$4</formula>
    </cfRule>
  </conditionalFormatting>
  <conditionalFormatting sqref="CB52">
    <cfRule type="cellIs" dxfId="3683" priority="2353" operator="lessThan">
      <formula>$C$4</formula>
    </cfRule>
  </conditionalFormatting>
  <conditionalFormatting sqref="CB53">
    <cfRule type="cellIs" dxfId="3682" priority="2354" operator="lessThan">
      <formula>$C$4</formula>
    </cfRule>
  </conditionalFormatting>
  <conditionalFormatting sqref="CB54">
    <cfRule type="cellIs" dxfId="3681" priority="2355" operator="lessThan">
      <formula>$C$4</formula>
    </cfRule>
  </conditionalFormatting>
  <conditionalFormatting sqref="CB55">
    <cfRule type="cellIs" dxfId="3680" priority="2356" operator="lessThan">
      <formula>$C$4</formula>
    </cfRule>
  </conditionalFormatting>
  <conditionalFormatting sqref="CB56">
    <cfRule type="cellIs" dxfId="3679" priority="2357" operator="lessThan">
      <formula>$C$4</formula>
    </cfRule>
  </conditionalFormatting>
  <conditionalFormatting sqref="CB57">
    <cfRule type="cellIs" dxfId="3678" priority="2358" operator="lessThan">
      <formula>$C$4</formula>
    </cfRule>
  </conditionalFormatting>
  <conditionalFormatting sqref="CB58">
    <cfRule type="cellIs" dxfId="3677" priority="2359" operator="lessThan">
      <formula>$C$4</formula>
    </cfRule>
  </conditionalFormatting>
  <conditionalFormatting sqref="CB59">
    <cfRule type="cellIs" dxfId="3676" priority="2360" operator="lessThan">
      <formula>$C$4</formula>
    </cfRule>
  </conditionalFormatting>
  <conditionalFormatting sqref="CB60">
    <cfRule type="cellIs" dxfId="3675" priority="2361" operator="lessThan">
      <formula>$C$4</formula>
    </cfRule>
  </conditionalFormatting>
  <conditionalFormatting sqref="CC11:CC46">
    <cfRule type="cellIs" dxfId="3674" priority="2362" operator="lessThan">
      <formula>$C$4</formula>
    </cfRule>
  </conditionalFormatting>
  <conditionalFormatting sqref="CC47">
    <cfRule type="cellIs" dxfId="3638" priority="2398" operator="lessThan">
      <formula>$C$4</formula>
    </cfRule>
  </conditionalFormatting>
  <conditionalFormatting sqref="CC48">
    <cfRule type="cellIs" dxfId="3637" priority="2399" operator="lessThan">
      <formula>$C$4</formula>
    </cfRule>
  </conditionalFormatting>
  <conditionalFormatting sqref="CC49">
    <cfRule type="cellIs" dxfId="3636" priority="2400" operator="lessThan">
      <formula>$C$4</formula>
    </cfRule>
  </conditionalFormatting>
  <conditionalFormatting sqref="CC50">
    <cfRule type="cellIs" dxfId="3635" priority="2401" operator="lessThan">
      <formula>$C$4</formula>
    </cfRule>
  </conditionalFormatting>
  <conditionalFormatting sqref="CC51">
    <cfRule type="cellIs" dxfId="3634" priority="2402" operator="lessThan">
      <formula>$C$4</formula>
    </cfRule>
  </conditionalFormatting>
  <conditionalFormatting sqref="CC52">
    <cfRule type="cellIs" dxfId="3633" priority="2403" operator="lessThan">
      <formula>$C$4</formula>
    </cfRule>
  </conditionalFormatting>
  <conditionalFormatting sqref="CC53">
    <cfRule type="cellIs" dxfId="3632" priority="2404" operator="lessThan">
      <formula>$C$4</formula>
    </cfRule>
  </conditionalFormatting>
  <conditionalFormatting sqref="CC54">
    <cfRule type="cellIs" dxfId="3631" priority="2405" operator="lessThan">
      <formula>$C$4</formula>
    </cfRule>
  </conditionalFormatting>
  <conditionalFormatting sqref="CC55">
    <cfRule type="cellIs" dxfId="3630" priority="2406" operator="lessThan">
      <formula>$C$4</formula>
    </cfRule>
  </conditionalFormatting>
  <conditionalFormatting sqref="CC56">
    <cfRule type="cellIs" dxfId="3629" priority="2407" operator="lessThan">
      <formula>$C$4</formula>
    </cfRule>
  </conditionalFormatting>
  <conditionalFormatting sqref="CC57">
    <cfRule type="cellIs" dxfId="3628" priority="2408" operator="lessThan">
      <formula>$C$4</formula>
    </cfRule>
  </conditionalFormatting>
  <conditionalFormatting sqref="CC58">
    <cfRule type="cellIs" dxfId="3627" priority="2409" operator="lessThan">
      <formula>$C$4</formula>
    </cfRule>
  </conditionalFormatting>
  <conditionalFormatting sqref="CC59">
    <cfRule type="cellIs" dxfId="3626" priority="2410" operator="lessThan">
      <formula>$C$4</formula>
    </cfRule>
  </conditionalFormatting>
  <conditionalFormatting sqref="CC60">
    <cfRule type="cellIs" dxfId="3625" priority="2411" operator="lessThan">
      <formula>$C$4</formula>
    </cfRule>
  </conditionalFormatting>
  <conditionalFormatting sqref="CD11">
    <cfRule type="cellIs" dxfId="3624" priority="2412" operator="lessThan">
      <formula>$C$4</formula>
    </cfRule>
  </conditionalFormatting>
  <conditionalFormatting sqref="CD12">
    <cfRule type="cellIs" dxfId="3623" priority="2413" operator="lessThan">
      <formula>$C$4</formula>
    </cfRule>
  </conditionalFormatting>
  <conditionalFormatting sqref="CD13">
    <cfRule type="cellIs" dxfId="3622" priority="2414" operator="lessThan">
      <formula>$C$4</formula>
    </cfRule>
  </conditionalFormatting>
  <conditionalFormatting sqref="CD14">
    <cfRule type="cellIs" dxfId="3621" priority="2415" operator="lessThan">
      <formula>$C$4</formula>
    </cfRule>
  </conditionalFormatting>
  <conditionalFormatting sqref="CD15">
    <cfRule type="cellIs" dxfId="3620" priority="2416" operator="lessThan">
      <formula>$C$4</formula>
    </cfRule>
  </conditionalFormatting>
  <conditionalFormatting sqref="CD16">
    <cfRule type="cellIs" dxfId="3619" priority="2417" operator="lessThan">
      <formula>$C$4</formula>
    </cfRule>
  </conditionalFormatting>
  <conditionalFormatting sqref="CD17">
    <cfRule type="cellIs" dxfId="3618" priority="2418" operator="lessThan">
      <formula>$C$4</formula>
    </cfRule>
  </conditionalFormatting>
  <conditionalFormatting sqref="CD18">
    <cfRule type="cellIs" dxfId="3617" priority="2419" operator="lessThan">
      <formula>$C$4</formula>
    </cfRule>
  </conditionalFormatting>
  <conditionalFormatting sqref="CD19">
    <cfRule type="cellIs" dxfId="3616" priority="2420" operator="lessThan">
      <formula>$C$4</formula>
    </cfRule>
  </conditionalFormatting>
  <conditionalFormatting sqref="CD20">
    <cfRule type="cellIs" dxfId="3615" priority="2421" operator="lessThan">
      <formula>$C$4</formula>
    </cfRule>
  </conditionalFormatting>
  <conditionalFormatting sqref="CD21">
    <cfRule type="cellIs" dxfId="3614" priority="2422" operator="lessThan">
      <formula>$C$4</formula>
    </cfRule>
  </conditionalFormatting>
  <conditionalFormatting sqref="CD22">
    <cfRule type="cellIs" dxfId="3613" priority="2423" operator="lessThan">
      <formula>$C$4</formula>
    </cfRule>
  </conditionalFormatting>
  <conditionalFormatting sqref="CD23">
    <cfRule type="cellIs" dxfId="3612" priority="2424" operator="lessThan">
      <formula>$C$4</formula>
    </cfRule>
  </conditionalFormatting>
  <conditionalFormatting sqref="CD24">
    <cfRule type="cellIs" dxfId="3611" priority="2425" operator="lessThan">
      <formula>$C$4</formula>
    </cfRule>
  </conditionalFormatting>
  <conditionalFormatting sqref="CD25">
    <cfRule type="cellIs" dxfId="3610" priority="2426" operator="lessThan">
      <formula>$C$4</formula>
    </cfRule>
  </conditionalFormatting>
  <conditionalFormatting sqref="CD26">
    <cfRule type="cellIs" dxfId="3609" priority="2427" operator="lessThan">
      <formula>$C$4</formula>
    </cfRule>
  </conditionalFormatting>
  <conditionalFormatting sqref="CD27">
    <cfRule type="cellIs" dxfId="3608" priority="2428" operator="lessThan">
      <formula>$C$4</formula>
    </cfRule>
  </conditionalFormatting>
  <conditionalFormatting sqref="CD28">
    <cfRule type="cellIs" dxfId="3607" priority="2429" operator="lessThan">
      <formula>$C$4</formula>
    </cfRule>
  </conditionalFormatting>
  <conditionalFormatting sqref="CD29">
    <cfRule type="cellIs" dxfId="3606" priority="2430" operator="lessThan">
      <formula>$C$4</formula>
    </cfRule>
  </conditionalFormatting>
  <conditionalFormatting sqref="CD30">
    <cfRule type="cellIs" dxfId="3605" priority="2431" operator="lessThan">
      <formula>$C$4</formula>
    </cfRule>
  </conditionalFormatting>
  <conditionalFormatting sqref="CD31">
    <cfRule type="cellIs" dxfId="3604" priority="2432" operator="lessThan">
      <formula>$C$4</formula>
    </cfRule>
  </conditionalFormatting>
  <conditionalFormatting sqref="CD32">
    <cfRule type="cellIs" dxfId="3603" priority="2433" operator="lessThan">
      <formula>$C$4</formula>
    </cfRule>
  </conditionalFormatting>
  <conditionalFormatting sqref="CD33">
    <cfRule type="cellIs" dxfId="3602" priority="2434" operator="lessThan">
      <formula>$C$4</formula>
    </cfRule>
  </conditionalFormatting>
  <conditionalFormatting sqref="CD34">
    <cfRule type="cellIs" dxfId="3601" priority="2435" operator="lessThan">
      <formula>$C$4</formula>
    </cfRule>
  </conditionalFormatting>
  <conditionalFormatting sqref="CD35">
    <cfRule type="cellIs" dxfId="3600" priority="2436" operator="lessThan">
      <formula>$C$4</formula>
    </cfRule>
  </conditionalFormatting>
  <conditionalFormatting sqref="CD36">
    <cfRule type="cellIs" dxfId="3599" priority="2437" operator="lessThan">
      <formula>$C$4</formula>
    </cfRule>
  </conditionalFormatting>
  <conditionalFormatting sqref="CD37">
    <cfRule type="cellIs" dxfId="3598" priority="2438" operator="lessThan">
      <formula>$C$4</formula>
    </cfRule>
  </conditionalFormatting>
  <conditionalFormatting sqref="CD38">
    <cfRule type="cellIs" dxfId="3597" priority="2439" operator="lessThan">
      <formula>$C$4</formula>
    </cfRule>
  </conditionalFormatting>
  <conditionalFormatting sqref="CD39">
    <cfRule type="cellIs" dxfId="3596" priority="2440" operator="lessThan">
      <formula>$C$4</formula>
    </cfRule>
  </conditionalFormatting>
  <conditionalFormatting sqref="CD40">
    <cfRule type="cellIs" dxfId="3595" priority="2441" operator="lessThan">
      <formula>$C$4</formula>
    </cfRule>
  </conditionalFormatting>
  <conditionalFormatting sqref="CD41">
    <cfRule type="cellIs" dxfId="3594" priority="2442" operator="lessThan">
      <formula>$C$4</formula>
    </cfRule>
  </conditionalFormatting>
  <conditionalFormatting sqref="CD42">
    <cfRule type="cellIs" dxfId="3593" priority="2443" operator="lessThan">
      <formula>$C$4</formula>
    </cfRule>
  </conditionalFormatting>
  <conditionalFormatting sqref="CD43">
    <cfRule type="cellIs" dxfId="3592" priority="2444" operator="lessThan">
      <formula>$C$4</formula>
    </cfRule>
  </conditionalFormatting>
  <conditionalFormatting sqref="CD44">
    <cfRule type="cellIs" dxfId="3591" priority="2445" operator="lessThan">
      <formula>$C$4</formula>
    </cfRule>
  </conditionalFormatting>
  <conditionalFormatting sqref="CD45">
    <cfRule type="cellIs" dxfId="3590" priority="2446" operator="lessThan">
      <formula>$C$4</formula>
    </cfRule>
  </conditionalFormatting>
  <conditionalFormatting sqref="CD46">
    <cfRule type="cellIs" dxfId="3589" priority="2447" operator="lessThan">
      <formula>$C$4</formula>
    </cfRule>
  </conditionalFormatting>
  <conditionalFormatting sqref="CD47">
    <cfRule type="cellIs" dxfId="3588" priority="2448" operator="lessThan">
      <formula>$C$4</formula>
    </cfRule>
  </conditionalFormatting>
  <conditionalFormatting sqref="CD48">
    <cfRule type="cellIs" dxfId="3587" priority="2449" operator="lessThan">
      <formula>$C$4</formula>
    </cfRule>
  </conditionalFormatting>
  <conditionalFormatting sqref="CD49">
    <cfRule type="cellIs" dxfId="3586" priority="2450" operator="lessThan">
      <formula>$C$4</formula>
    </cfRule>
  </conditionalFormatting>
  <conditionalFormatting sqref="CD50">
    <cfRule type="cellIs" dxfId="3585" priority="2451" operator="lessThan">
      <formula>$C$4</formula>
    </cfRule>
  </conditionalFormatting>
  <conditionalFormatting sqref="CD51">
    <cfRule type="cellIs" dxfId="3584" priority="2452" operator="lessThan">
      <formula>$C$4</formula>
    </cfRule>
  </conditionalFormatting>
  <conditionalFormatting sqref="CD52">
    <cfRule type="cellIs" dxfId="3583" priority="2453" operator="lessThan">
      <formula>$C$4</formula>
    </cfRule>
  </conditionalFormatting>
  <conditionalFormatting sqref="CD53">
    <cfRule type="cellIs" dxfId="3582" priority="2454" operator="lessThan">
      <formula>$C$4</formula>
    </cfRule>
  </conditionalFormatting>
  <conditionalFormatting sqref="CD54">
    <cfRule type="cellIs" dxfId="3581" priority="2455" operator="lessThan">
      <formula>$C$4</formula>
    </cfRule>
  </conditionalFormatting>
  <conditionalFormatting sqref="CD55">
    <cfRule type="cellIs" dxfId="3580" priority="2456" operator="lessThan">
      <formula>$C$4</formula>
    </cfRule>
  </conditionalFormatting>
  <conditionalFormatting sqref="CD56">
    <cfRule type="cellIs" dxfId="3579" priority="2457" operator="lessThan">
      <formula>$C$4</formula>
    </cfRule>
  </conditionalFormatting>
  <conditionalFormatting sqref="CD57">
    <cfRule type="cellIs" dxfId="3578" priority="2458" operator="lessThan">
      <formula>$C$4</formula>
    </cfRule>
  </conditionalFormatting>
  <conditionalFormatting sqref="CD58">
    <cfRule type="cellIs" dxfId="3577" priority="2459" operator="lessThan">
      <formula>$C$4</formula>
    </cfRule>
  </conditionalFormatting>
  <conditionalFormatting sqref="CD59">
    <cfRule type="cellIs" dxfId="3576" priority="2460" operator="lessThan">
      <formula>$C$4</formula>
    </cfRule>
  </conditionalFormatting>
  <conditionalFormatting sqref="CD60">
    <cfRule type="cellIs" dxfId="3575" priority="2461" operator="lessThan">
      <formula>$C$4</formula>
    </cfRule>
  </conditionalFormatting>
  <conditionalFormatting sqref="CE11">
    <cfRule type="cellIs" dxfId="3574" priority="2462" operator="lessThan">
      <formula>$C$4</formula>
    </cfRule>
  </conditionalFormatting>
  <conditionalFormatting sqref="CE12">
    <cfRule type="cellIs" dxfId="3573" priority="2463" operator="lessThan">
      <formula>$C$4</formula>
    </cfRule>
  </conditionalFormatting>
  <conditionalFormatting sqref="CE13">
    <cfRule type="cellIs" dxfId="3572" priority="2464" operator="lessThan">
      <formula>$C$4</formula>
    </cfRule>
  </conditionalFormatting>
  <conditionalFormatting sqref="CE14">
    <cfRule type="cellIs" dxfId="3571" priority="2465" operator="lessThan">
      <formula>$C$4</formula>
    </cfRule>
  </conditionalFormatting>
  <conditionalFormatting sqref="CE15">
    <cfRule type="cellIs" dxfId="3570" priority="2466" operator="lessThan">
      <formula>$C$4</formula>
    </cfRule>
  </conditionalFormatting>
  <conditionalFormatting sqref="CE16">
    <cfRule type="cellIs" dxfId="3569" priority="2467" operator="lessThan">
      <formula>$C$4</formula>
    </cfRule>
  </conditionalFormatting>
  <conditionalFormatting sqref="CE17">
    <cfRule type="cellIs" dxfId="3568" priority="2468" operator="lessThan">
      <formula>$C$4</formula>
    </cfRule>
  </conditionalFormatting>
  <conditionalFormatting sqref="CE18">
    <cfRule type="cellIs" dxfId="3567" priority="2469" operator="lessThan">
      <formula>$C$4</formula>
    </cfRule>
  </conditionalFormatting>
  <conditionalFormatting sqref="CE19">
    <cfRule type="cellIs" dxfId="3566" priority="2470" operator="lessThan">
      <formula>$C$4</formula>
    </cfRule>
  </conditionalFormatting>
  <conditionalFormatting sqref="CE20">
    <cfRule type="cellIs" dxfId="3565" priority="2471" operator="lessThan">
      <formula>$C$4</formula>
    </cfRule>
  </conditionalFormatting>
  <conditionalFormatting sqref="CE21">
    <cfRule type="cellIs" dxfId="3564" priority="2472" operator="lessThan">
      <formula>$C$4</formula>
    </cfRule>
  </conditionalFormatting>
  <conditionalFormatting sqref="CE22">
    <cfRule type="cellIs" dxfId="3563" priority="2473" operator="lessThan">
      <formula>$C$4</formula>
    </cfRule>
  </conditionalFormatting>
  <conditionalFormatting sqref="CE23">
    <cfRule type="cellIs" dxfId="3562" priority="2474" operator="lessThan">
      <formula>$C$4</formula>
    </cfRule>
  </conditionalFormatting>
  <conditionalFormatting sqref="CE24">
    <cfRule type="cellIs" dxfId="3561" priority="2475" operator="lessThan">
      <formula>$C$4</formula>
    </cfRule>
  </conditionalFormatting>
  <conditionalFormatting sqref="CE25">
    <cfRule type="cellIs" dxfId="3560" priority="2476" operator="lessThan">
      <formula>$C$4</formula>
    </cfRule>
  </conditionalFormatting>
  <conditionalFormatting sqref="CE26">
    <cfRule type="cellIs" dxfId="3559" priority="2477" operator="lessThan">
      <formula>$C$4</formula>
    </cfRule>
  </conditionalFormatting>
  <conditionalFormatting sqref="CE27">
    <cfRule type="cellIs" dxfId="3558" priority="2478" operator="lessThan">
      <formula>$C$4</formula>
    </cfRule>
  </conditionalFormatting>
  <conditionalFormatting sqref="CE28">
    <cfRule type="cellIs" dxfId="3557" priority="2479" operator="lessThan">
      <formula>$C$4</formula>
    </cfRule>
  </conditionalFormatting>
  <conditionalFormatting sqref="CE29">
    <cfRule type="cellIs" dxfId="3556" priority="2480" operator="lessThan">
      <formula>$C$4</formula>
    </cfRule>
  </conditionalFormatting>
  <conditionalFormatting sqref="CE30">
    <cfRule type="cellIs" dxfId="3555" priority="2481" operator="lessThan">
      <formula>$C$4</formula>
    </cfRule>
  </conditionalFormatting>
  <conditionalFormatting sqref="CE31">
    <cfRule type="cellIs" dxfId="3554" priority="2482" operator="lessThan">
      <formula>$C$4</formula>
    </cfRule>
  </conditionalFormatting>
  <conditionalFormatting sqref="CE32">
    <cfRule type="cellIs" dxfId="3553" priority="2483" operator="lessThan">
      <formula>$C$4</formula>
    </cfRule>
  </conditionalFormatting>
  <conditionalFormatting sqref="CE33">
    <cfRule type="cellIs" dxfId="3552" priority="2484" operator="lessThan">
      <formula>$C$4</formula>
    </cfRule>
  </conditionalFormatting>
  <conditionalFormatting sqref="CE34">
    <cfRule type="cellIs" dxfId="3551" priority="2485" operator="lessThan">
      <formula>$C$4</formula>
    </cfRule>
  </conditionalFormatting>
  <conditionalFormatting sqref="CE35">
    <cfRule type="cellIs" dxfId="3550" priority="2486" operator="lessThan">
      <formula>$C$4</formula>
    </cfRule>
  </conditionalFormatting>
  <conditionalFormatting sqref="CE36">
    <cfRule type="cellIs" dxfId="3549" priority="2487" operator="lessThan">
      <formula>$C$4</formula>
    </cfRule>
  </conditionalFormatting>
  <conditionalFormatting sqref="CE37">
    <cfRule type="cellIs" dxfId="3548" priority="2488" operator="lessThan">
      <formula>$C$4</formula>
    </cfRule>
  </conditionalFormatting>
  <conditionalFormatting sqref="CE38">
    <cfRule type="cellIs" dxfId="3547" priority="2489" operator="lessThan">
      <formula>$C$4</formula>
    </cfRule>
  </conditionalFormatting>
  <conditionalFormatting sqref="CE39">
    <cfRule type="cellIs" dxfId="3546" priority="2490" operator="lessThan">
      <formula>$C$4</formula>
    </cfRule>
  </conditionalFormatting>
  <conditionalFormatting sqref="CE40">
    <cfRule type="cellIs" dxfId="3545" priority="2491" operator="lessThan">
      <formula>$C$4</formula>
    </cfRule>
  </conditionalFormatting>
  <conditionalFormatting sqref="CE41">
    <cfRule type="cellIs" dxfId="3544" priority="2492" operator="lessThan">
      <formula>$C$4</formula>
    </cfRule>
  </conditionalFormatting>
  <conditionalFormatting sqref="CE42">
    <cfRule type="cellIs" dxfId="3543" priority="2493" operator="lessThan">
      <formula>$C$4</formula>
    </cfRule>
  </conditionalFormatting>
  <conditionalFormatting sqref="CE43">
    <cfRule type="cellIs" dxfId="3542" priority="2494" operator="lessThan">
      <formula>$C$4</formula>
    </cfRule>
  </conditionalFormatting>
  <conditionalFormatting sqref="CE44">
    <cfRule type="cellIs" dxfId="3541" priority="2495" operator="lessThan">
      <formula>$C$4</formula>
    </cfRule>
  </conditionalFormatting>
  <conditionalFormatting sqref="CE45">
    <cfRule type="cellIs" dxfId="3540" priority="2496" operator="lessThan">
      <formula>$C$4</formula>
    </cfRule>
  </conditionalFormatting>
  <conditionalFormatting sqref="CE46">
    <cfRule type="cellIs" dxfId="3539" priority="2497" operator="lessThan">
      <formula>$C$4</formula>
    </cfRule>
  </conditionalFormatting>
  <conditionalFormatting sqref="CE47">
    <cfRule type="cellIs" dxfId="3538" priority="2498" operator="lessThan">
      <formula>$C$4</formula>
    </cfRule>
  </conditionalFormatting>
  <conditionalFormatting sqref="CE48">
    <cfRule type="cellIs" dxfId="3537" priority="2499" operator="lessThan">
      <formula>$C$4</formula>
    </cfRule>
  </conditionalFormatting>
  <conditionalFormatting sqref="CE49">
    <cfRule type="cellIs" dxfId="3536" priority="2500" operator="lessThan">
      <formula>$C$4</formula>
    </cfRule>
  </conditionalFormatting>
  <conditionalFormatting sqref="CE50">
    <cfRule type="cellIs" dxfId="3535" priority="2501" operator="lessThan">
      <formula>$C$4</formula>
    </cfRule>
  </conditionalFormatting>
  <conditionalFormatting sqref="CE51">
    <cfRule type="cellIs" dxfId="3534" priority="2502" operator="lessThan">
      <formula>$C$4</formula>
    </cfRule>
  </conditionalFormatting>
  <conditionalFormatting sqref="CE52">
    <cfRule type="cellIs" dxfId="3533" priority="2503" operator="lessThan">
      <formula>$C$4</formula>
    </cfRule>
  </conditionalFormatting>
  <conditionalFormatting sqref="CE53">
    <cfRule type="cellIs" dxfId="3532" priority="2504" operator="lessThan">
      <formula>$C$4</formula>
    </cfRule>
  </conditionalFormatting>
  <conditionalFormatting sqref="CE54">
    <cfRule type="cellIs" dxfId="3531" priority="2505" operator="lessThan">
      <formula>$C$4</formula>
    </cfRule>
  </conditionalFormatting>
  <conditionalFormatting sqref="CE55">
    <cfRule type="cellIs" dxfId="3530" priority="2506" operator="lessThan">
      <formula>$C$4</formula>
    </cfRule>
  </conditionalFormatting>
  <conditionalFormatting sqref="CE56">
    <cfRule type="cellIs" dxfId="3529" priority="2507" operator="lessThan">
      <formula>$C$4</formula>
    </cfRule>
  </conditionalFormatting>
  <conditionalFormatting sqref="CE57">
    <cfRule type="cellIs" dxfId="3528" priority="2508" operator="lessThan">
      <formula>$C$4</formula>
    </cfRule>
  </conditionalFormatting>
  <conditionalFormatting sqref="CE58">
    <cfRule type="cellIs" dxfId="3527" priority="2509" operator="lessThan">
      <formula>$C$4</formula>
    </cfRule>
  </conditionalFormatting>
  <conditionalFormatting sqref="CE59">
    <cfRule type="cellIs" dxfId="3526" priority="2510" operator="lessThan">
      <formula>$C$4</formula>
    </cfRule>
  </conditionalFormatting>
  <conditionalFormatting sqref="CE60">
    <cfRule type="cellIs" dxfId="3525" priority="2511" operator="lessThan">
      <formula>$C$4</formula>
    </cfRule>
  </conditionalFormatting>
  <conditionalFormatting sqref="CF11">
    <cfRule type="cellIs" dxfId="3524" priority="2512" operator="lessThan">
      <formula>$C$4</formula>
    </cfRule>
  </conditionalFormatting>
  <conditionalFormatting sqref="CF12">
    <cfRule type="cellIs" dxfId="3523" priority="2513" operator="lessThan">
      <formula>$C$4</formula>
    </cfRule>
  </conditionalFormatting>
  <conditionalFormatting sqref="CF13">
    <cfRule type="cellIs" dxfId="3522" priority="2514" operator="lessThan">
      <formula>$C$4</formula>
    </cfRule>
  </conditionalFormatting>
  <conditionalFormatting sqref="CF14">
    <cfRule type="cellIs" dxfId="3521" priority="2515" operator="lessThan">
      <formula>$C$4</formula>
    </cfRule>
  </conditionalFormatting>
  <conditionalFormatting sqref="CF15">
    <cfRule type="cellIs" dxfId="3520" priority="2516" operator="lessThan">
      <formula>$C$4</formula>
    </cfRule>
  </conditionalFormatting>
  <conditionalFormatting sqref="CF16">
    <cfRule type="cellIs" dxfId="3519" priority="2517" operator="lessThan">
      <formula>$C$4</formula>
    </cfRule>
  </conditionalFormatting>
  <conditionalFormatting sqref="CF17">
    <cfRule type="cellIs" dxfId="3518" priority="2518" operator="lessThan">
      <formula>$C$4</formula>
    </cfRule>
  </conditionalFormatting>
  <conditionalFormatting sqref="CF18">
    <cfRule type="cellIs" dxfId="3517" priority="2519" operator="lessThan">
      <formula>$C$4</formula>
    </cfRule>
  </conditionalFormatting>
  <conditionalFormatting sqref="CF19">
    <cfRule type="cellIs" dxfId="3516" priority="2520" operator="lessThan">
      <formula>$C$4</formula>
    </cfRule>
  </conditionalFormatting>
  <conditionalFormatting sqref="CF20">
    <cfRule type="cellIs" dxfId="3515" priority="2521" operator="lessThan">
      <formula>$C$4</formula>
    </cfRule>
  </conditionalFormatting>
  <conditionalFormatting sqref="CF21">
    <cfRule type="cellIs" dxfId="3514" priority="2522" operator="lessThan">
      <formula>$C$4</formula>
    </cfRule>
  </conditionalFormatting>
  <conditionalFormatting sqref="CF22">
    <cfRule type="cellIs" dxfId="3513" priority="2523" operator="lessThan">
      <formula>$C$4</formula>
    </cfRule>
  </conditionalFormatting>
  <conditionalFormatting sqref="CF23">
    <cfRule type="cellIs" dxfId="3512" priority="2524" operator="lessThan">
      <formula>$C$4</formula>
    </cfRule>
  </conditionalFormatting>
  <conditionalFormatting sqref="CF24">
    <cfRule type="cellIs" dxfId="3511" priority="2525" operator="lessThan">
      <formula>$C$4</formula>
    </cfRule>
  </conditionalFormatting>
  <conditionalFormatting sqref="CF25">
    <cfRule type="cellIs" dxfId="3510" priority="2526" operator="lessThan">
      <formula>$C$4</formula>
    </cfRule>
  </conditionalFormatting>
  <conditionalFormatting sqref="CF26">
    <cfRule type="cellIs" dxfId="3509" priority="2527" operator="lessThan">
      <formula>$C$4</formula>
    </cfRule>
  </conditionalFormatting>
  <conditionalFormatting sqref="CF27">
    <cfRule type="cellIs" dxfId="3508" priority="2528" operator="lessThan">
      <formula>$C$4</formula>
    </cfRule>
  </conditionalFormatting>
  <conditionalFormatting sqref="CF28">
    <cfRule type="cellIs" dxfId="3507" priority="2529" operator="lessThan">
      <formula>$C$4</formula>
    </cfRule>
  </conditionalFormatting>
  <conditionalFormatting sqref="CF29">
    <cfRule type="cellIs" dxfId="3506" priority="2530" operator="lessThan">
      <formula>$C$4</formula>
    </cfRule>
  </conditionalFormatting>
  <conditionalFormatting sqref="CF30">
    <cfRule type="cellIs" dxfId="3505" priority="2531" operator="lessThan">
      <formula>$C$4</formula>
    </cfRule>
  </conditionalFormatting>
  <conditionalFormatting sqref="CF31">
    <cfRule type="cellIs" dxfId="3504" priority="2532" operator="lessThan">
      <formula>$C$4</formula>
    </cfRule>
  </conditionalFormatting>
  <conditionalFormatting sqref="CF32">
    <cfRule type="cellIs" dxfId="3503" priority="2533" operator="lessThan">
      <formula>$C$4</formula>
    </cfRule>
  </conditionalFormatting>
  <conditionalFormatting sqref="CF33">
    <cfRule type="cellIs" dxfId="3502" priority="2534" operator="lessThan">
      <formula>$C$4</formula>
    </cfRule>
  </conditionalFormatting>
  <conditionalFormatting sqref="CF34">
    <cfRule type="cellIs" dxfId="3501" priority="2535" operator="lessThan">
      <formula>$C$4</formula>
    </cfRule>
  </conditionalFormatting>
  <conditionalFormatting sqref="CF35">
    <cfRule type="cellIs" dxfId="3500" priority="2536" operator="lessThan">
      <formula>$C$4</formula>
    </cfRule>
  </conditionalFormatting>
  <conditionalFormatting sqref="CF36">
    <cfRule type="cellIs" dxfId="3499" priority="2537" operator="lessThan">
      <formula>$C$4</formula>
    </cfRule>
  </conditionalFormatting>
  <conditionalFormatting sqref="CF37">
    <cfRule type="cellIs" dxfId="3498" priority="2538" operator="lessThan">
      <formula>$C$4</formula>
    </cfRule>
  </conditionalFormatting>
  <conditionalFormatting sqref="CF38">
    <cfRule type="cellIs" dxfId="3497" priority="2539" operator="lessThan">
      <formula>$C$4</formula>
    </cfRule>
  </conditionalFormatting>
  <conditionalFormatting sqref="CF39">
    <cfRule type="cellIs" dxfId="3496" priority="2540" operator="lessThan">
      <formula>$C$4</formula>
    </cfRule>
  </conditionalFormatting>
  <conditionalFormatting sqref="CF40">
    <cfRule type="cellIs" dxfId="3495" priority="2541" operator="lessThan">
      <formula>$C$4</formula>
    </cfRule>
  </conditionalFormatting>
  <conditionalFormatting sqref="CF41">
    <cfRule type="cellIs" dxfId="3494" priority="2542" operator="lessThan">
      <formula>$C$4</formula>
    </cfRule>
  </conditionalFormatting>
  <conditionalFormatting sqref="CF42">
    <cfRule type="cellIs" dxfId="3493" priority="2543" operator="lessThan">
      <formula>$C$4</formula>
    </cfRule>
  </conditionalFormatting>
  <conditionalFormatting sqref="CF43">
    <cfRule type="cellIs" dxfId="3492" priority="2544" operator="lessThan">
      <formula>$C$4</formula>
    </cfRule>
  </conditionalFormatting>
  <conditionalFormatting sqref="CF44">
    <cfRule type="cellIs" dxfId="3491" priority="2545" operator="lessThan">
      <formula>$C$4</formula>
    </cfRule>
  </conditionalFormatting>
  <conditionalFormatting sqref="CF45">
    <cfRule type="cellIs" dxfId="3490" priority="2546" operator="lessThan">
      <formula>$C$4</formula>
    </cfRule>
  </conditionalFormatting>
  <conditionalFormatting sqref="CF46">
    <cfRule type="cellIs" dxfId="3489" priority="2547" operator="lessThan">
      <formula>$C$4</formula>
    </cfRule>
  </conditionalFormatting>
  <conditionalFormatting sqref="CF47">
    <cfRule type="cellIs" dxfId="3488" priority="2548" operator="lessThan">
      <formula>$C$4</formula>
    </cfRule>
  </conditionalFormatting>
  <conditionalFormatting sqref="CF48">
    <cfRule type="cellIs" dxfId="3487" priority="2549" operator="lessThan">
      <formula>$C$4</formula>
    </cfRule>
  </conditionalFormatting>
  <conditionalFormatting sqref="CF49">
    <cfRule type="cellIs" dxfId="3486" priority="2550" operator="lessThan">
      <formula>$C$4</formula>
    </cfRule>
  </conditionalFormatting>
  <conditionalFormatting sqref="CF50">
    <cfRule type="cellIs" dxfId="3485" priority="2551" operator="lessThan">
      <formula>$C$4</formula>
    </cfRule>
  </conditionalFormatting>
  <conditionalFormatting sqref="CF51">
    <cfRule type="cellIs" dxfId="3484" priority="2552" operator="lessThan">
      <formula>$C$4</formula>
    </cfRule>
  </conditionalFormatting>
  <conditionalFormatting sqref="CF52">
    <cfRule type="cellIs" dxfId="3483" priority="2553" operator="lessThan">
      <formula>$C$4</formula>
    </cfRule>
  </conditionalFormatting>
  <conditionalFormatting sqref="CF53">
    <cfRule type="cellIs" dxfId="3482" priority="2554" operator="lessThan">
      <formula>$C$4</formula>
    </cfRule>
  </conditionalFormatting>
  <conditionalFormatting sqref="CF54">
    <cfRule type="cellIs" dxfId="3481" priority="2555" operator="lessThan">
      <formula>$C$4</formula>
    </cfRule>
  </conditionalFormatting>
  <conditionalFormatting sqref="CF55">
    <cfRule type="cellIs" dxfId="3480" priority="2556" operator="lessThan">
      <formula>$C$4</formula>
    </cfRule>
  </conditionalFormatting>
  <conditionalFormatting sqref="CF56">
    <cfRule type="cellIs" dxfId="3479" priority="2557" operator="lessThan">
      <formula>$C$4</formula>
    </cfRule>
  </conditionalFormatting>
  <conditionalFormatting sqref="CF57">
    <cfRule type="cellIs" dxfId="3478" priority="2558" operator="lessThan">
      <formula>$C$4</formula>
    </cfRule>
  </conditionalFormatting>
  <conditionalFormatting sqref="CF58">
    <cfRule type="cellIs" dxfId="3477" priority="2559" operator="lessThan">
      <formula>$C$4</formula>
    </cfRule>
  </conditionalFormatting>
  <conditionalFormatting sqref="CF59">
    <cfRule type="cellIs" dxfId="3476" priority="2560" operator="lessThan">
      <formula>$C$4</formula>
    </cfRule>
  </conditionalFormatting>
  <conditionalFormatting sqref="CF60">
    <cfRule type="cellIs" dxfId="3475" priority="2561" operator="lessThan">
      <formula>$C$4</formula>
    </cfRule>
  </conditionalFormatting>
  <conditionalFormatting sqref="CG11">
    <cfRule type="cellIs" dxfId="3474" priority="2562" operator="lessThan">
      <formula>$C$4</formula>
    </cfRule>
  </conditionalFormatting>
  <conditionalFormatting sqref="CG12">
    <cfRule type="cellIs" dxfId="3473" priority="2563" operator="lessThan">
      <formula>$C$4</formula>
    </cfRule>
  </conditionalFormatting>
  <conditionalFormatting sqref="CG13">
    <cfRule type="cellIs" dxfId="3472" priority="2564" operator="lessThan">
      <formula>$C$4</formula>
    </cfRule>
  </conditionalFormatting>
  <conditionalFormatting sqref="CG14">
    <cfRule type="cellIs" dxfId="3471" priority="2565" operator="lessThan">
      <formula>$C$4</formula>
    </cfRule>
  </conditionalFormatting>
  <conditionalFormatting sqref="CG15">
    <cfRule type="cellIs" dxfId="3470" priority="2566" operator="lessThan">
      <formula>$C$4</formula>
    </cfRule>
  </conditionalFormatting>
  <conditionalFormatting sqref="CG16">
    <cfRule type="cellIs" dxfId="3469" priority="2567" operator="lessThan">
      <formula>$C$4</formula>
    </cfRule>
  </conditionalFormatting>
  <conditionalFormatting sqref="CG17">
    <cfRule type="cellIs" dxfId="3468" priority="2568" operator="lessThan">
      <formula>$C$4</formula>
    </cfRule>
  </conditionalFormatting>
  <conditionalFormatting sqref="CG18">
    <cfRule type="cellIs" dxfId="3467" priority="2569" operator="lessThan">
      <formula>$C$4</formula>
    </cfRule>
  </conditionalFormatting>
  <conditionalFormatting sqref="CG19">
    <cfRule type="cellIs" dxfId="3466" priority="2570" operator="lessThan">
      <formula>$C$4</formula>
    </cfRule>
  </conditionalFormatting>
  <conditionalFormatting sqref="CG20">
    <cfRule type="cellIs" dxfId="3465" priority="2571" operator="lessThan">
      <formula>$C$4</formula>
    </cfRule>
  </conditionalFormatting>
  <conditionalFormatting sqref="CG21">
    <cfRule type="cellIs" dxfId="3464" priority="2572" operator="lessThan">
      <formula>$C$4</formula>
    </cfRule>
  </conditionalFormatting>
  <conditionalFormatting sqref="CG22">
    <cfRule type="cellIs" dxfId="3463" priority="2573" operator="lessThan">
      <formula>$C$4</formula>
    </cfRule>
  </conditionalFormatting>
  <conditionalFormatting sqref="CG23">
    <cfRule type="cellIs" dxfId="3462" priority="2574" operator="lessThan">
      <formula>$C$4</formula>
    </cfRule>
  </conditionalFormatting>
  <conditionalFormatting sqref="CG24">
    <cfRule type="cellIs" dxfId="3461" priority="2575" operator="lessThan">
      <formula>$C$4</formula>
    </cfRule>
  </conditionalFormatting>
  <conditionalFormatting sqref="CG25">
    <cfRule type="cellIs" dxfId="3460" priority="2576" operator="lessThan">
      <formula>$C$4</formula>
    </cfRule>
  </conditionalFormatting>
  <conditionalFormatting sqref="CG26">
    <cfRule type="cellIs" dxfId="3459" priority="2577" operator="lessThan">
      <formula>$C$4</formula>
    </cfRule>
  </conditionalFormatting>
  <conditionalFormatting sqref="CG27">
    <cfRule type="cellIs" dxfId="3458" priority="2578" operator="lessThan">
      <formula>$C$4</formula>
    </cfRule>
  </conditionalFormatting>
  <conditionalFormatting sqref="CG28">
    <cfRule type="cellIs" dxfId="3457" priority="2579" operator="lessThan">
      <formula>$C$4</formula>
    </cfRule>
  </conditionalFormatting>
  <conditionalFormatting sqref="CG29">
    <cfRule type="cellIs" dxfId="3456" priority="2580" operator="lessThan">
      <formula>$C$4</formula>
    </cfRule>
  </conditionalFormatting>
  <conditionalFormatting sqref="CG30">
    <cfRule type="cellIs" dxfId="3455" priority="2581" operator="lessThan">
      <formula>$C$4</formula>
    </cfRule>
  </conditionalFormatting>
  <conditionalFormatting sqref="CG31">
    <cfRule type="cellIs" dxfId="3454" priority="2582" operator="lessThan">
      <formula>$C$4</formula>
    </cfRule>
  </conditionalFormatting>
  <conditionalFormatting sqref="CG32">
    <cfRule type="cellIs" dxfId="3453" priority="2583" operator="lessThan">
      <formula>$C$4</formula>
    </cfRule>
  </conditionalFormatting>
  <conditionalFormatting sqref="CG33">
    <cfRule type="cellIs" dxfId="3452" priority="2584" operator="lessThan">
      <formula>$C$4</formula>
    </cfRule>
  </conditionalFormatting>
  <conditionalFormatting sqref="CG34">
    <cfRule type="cellIs" dxfId="3451" priority="2585" operator="lessThan">
      <formula>$C$4</formula>
    </cfRule>
  </conditionalFormatting>
  <conditionalFormatting sqref="CG35">
    <cfRule type="cellIs" dxfId="3450" priority="2586" operator="lessThan">
      <formula>$C$4</formula>
    </cfRule>
  </conditionalFormatting>
  <conditionalFormatting sqref="CG36">
    <cfRule type="cellIs" dxfId="3449" priority="2587" operator="lessThan">
      <formula>$C$4</formula>
    </cfRule>
  </conditionalFormatting>
  <conditionalFormatting sqref="CG37">
    <cfRule type="cellIs" dxfId="3448" priority="2588" operator="lessThan">
      <formula>$C$4</formula>
    </cfRule>
  </conditionalFormatting>
  <conditionalFormatting sqref="CG38">
    <cfRule type="cellIs" dxfId="3447" priority="2589" operator="lessThan">
      <formula>$C$4</formula>
    </cfRule>
  </conditionalFormatting>
  <conditionalFormatting sqref="CG39">
    <cfRule type="cellIs" dxfId="3446" priority="2590" operator="lessThan">
      <formula>$C$4</formula>
    </cfRule>
  </conditionalFormatting>
  <conditionalFormatting sqref="CG40">
    <cfRule type="cellIs" dxfId="3445" priority="2591" operator="lessThan">
      <formula>$C$4</formula>
    </cfRule>
  </conditionalFormatting>
  <conditionalFormatting sqref="CG41">
    <cfRule type="cellIs" dxfId="3444" priority="2592" operator="lessThan">
      <formula>$C$4</formula>
    </cfRule>
  </conditionalFormatting>
  <conditionalFormatting sqref="CG42">
    <cfRule type="cellIs" dxfId="3443" priority="2593" operator="lessThan">
      <formula>$C$4</formula>
    </cfRule>
  </conditionalFormatting>
  <conditionalFormatting sqref="CG43">
    <cfRule type="cellIs" dxfId="3442" priority="2594" operator="lessThan">
      <formula>$C$4</formula>
    </cfRule>
  </conditionalFormatting>
  <conditionalFormatting sqref="CG44">
    <cfRule type="cellIs" dxfId="3441" priority="2595" operator="lessThan">
      <formula>$C$4</formula>
    </cfRule>
  </conditionalFormatting>
  <conditionalFormatting sqref="CG45">
    <cfRule type="cellIs" dxfId="3440" priority="2596" operator="lessThan">
      <formula>$C$4</formula>
    </cfRule>
  </conditionalFormatting>
  <conditionalFormatting sqref="CG46">
    <cfRule type="cellIs" dxfId="3439" priority="2597" operator="lessThan">
      <formula>$C$4</formula>
    </cfRule>
  </conditionalFormatting>
  <conditionalFormatting sqref="CG47">
    <cfRule type="cellIs" dxfId="3438" priority="2598" operator="lessThan">
      <formula>$C$4</formula>
    </cfRule>
  </conditionalFormatting>
  <conditionalFormatting sqref="CG48">
    <cfRule type="cellIs" dxfId="3437" priority="2599" operator="lessThan">
      <formula>$C$4</formula>
    </cfRule>
  </conditionalFormatting>
  <conditionalFormatting sqref="CG49">
    <cfRule type="cellIs" dxfId="3436" priority="2600" operator="lessThan">
      <formula>$C$4</formula>
    </cfRule>
  </conditionalFormatting>
  <conditionalFormatting sqref="CG50">
    <cfRule type="cellIs" dxfId="3435" priority="2601" operator="lessThan">
      <formula>$C$4</formula>
    </cfRule>
  </conditionalFormatting>
  <conditionalFormatting sqref="CG51">
    <cfRule type="cellIs" dxfId="3434" priority="2602" operator="lessThan">
      <formula>$C$4</formula>
    </cfRule>
  </conditionalFormatting>
  <conditionalFormatting sqref="CG52">
    <cfRule type="cellIs" dxfId="3433" priority="2603" operator="lessThan">
      <formula>$C$4</formula>
    </cfRule>
  </conditionalFormatting>
  <conditionalFormatting sqref="CG53">
    <cfRule type="cellIs" dxfId="3432" priority="2604" operator="lessThan">
      <formula>$C$4</formula>
    </cfRule>
  </conditionalFormatting>
  <conditionalFormatting sqref="CG54">
    <cfRule type="cellIs" dxfId="3431" priority="2605" operator="lessThan">
      <formula>$C$4</formula>
    </cfRule>
  </conditionalFormatting>
  <conditionalFormatting sqref="CG55">
    <cfRule type="cellIs" dxfId="3430" priority="2606" operator="lessThan">
      <formula>$C$4</formula>
    </cfRule>
  </conditionalFormatting>
  <conditionalFormatting sqref="CG56">
    <cfRule type="cellIs" dxfId="3429" priority="2607" operator="lessThan">
      <formula>$C$4</formula>
    </cfRule>
  </conditionalFormatting>
  <conditionalFormatting sqref="CG57">
    <cfRule type="cellIs" dxfId="3428" priority="2608" operator="lessThan">
      <formula>$C$4</formula>
    </cfRule>
  </conditionalFormatting>
  <conditionalFormatting sqref="CG58">
    <cfRule type="cellIs" dxfId="3427" priority="2609" operator="lessThan">
      <formula>$C$4</formula>
    </cfRule>
  </conditionalFormatting>
  <conditionalFormatting sqref="CG59">
    <cfRule type="cellIs" dxfId="3426" priority="2610" operator="lessThan">
      <formula>$C$4</formula>
    </cfRule>
  </conditionalFormatting>
  <conditionalFormatting sqref="CG60">
    <cfRule type="cellIs" dxfId="3425" priority="2611" operator="lessThan">
      <formula>$C$4</formula>
    </cfRule>
  </conditionalFormatting>
  <conditionalFormatting sqref="CM11">
    <cfRule type="cellIs" dxfId="3424" priority="2612" operator="lessThan">
      <formula>$C$4</formula>
    </cfRule>
  </conditionalFormatting>
  <conditionalFormatting sqref="CM12">
    <cfRule type="cellIs" dxfId="3423" priority="2613" operator="lessThan">
      <formula>$C$4</formula>
    </cfRule>
  </conditionalFormatting>
  <conditionalFormatting sqref="CM13">
    <cfRule type="cellIs" dxfId="3422" priority="2614" operator="lessThan">
      <formula>$C$4</formula>
    </cfRule>
  </conditionalFormatting>
  <conditionalFormatting sqref="CM14">
    <cfRule type="cellIs" dxfId="3421" priority="2615" operator="lessThan">
      <formula>$C$4</formula>
    </cfRule>
  </conditionalFormatting>
  <conditionalFormatting sqref="CM15">
    <cfRule type="cellIs" dxfId="3420" priority="2616" operator="lessThan">
      <formula>$C$4</formula>
    </cfRule>
  </conditionalFormatting>
  <conditionalFormatting sqref="CM16">
    <cfRule type="cellIs" dxfId="3419" priority="2617" operator="lessThan">
      <formula>$C$4</formula>
    </cfRule>
  </conditionalFormatting>
  <conditionalFormatting sqref="CM17">
    <cfRule type="cellIs" dxfId="3418" priority="2618" operator="lessThan">
      <formula>$C$4</formula>
    </cfRule>
  </conditionalFormatting>
  <conditionalFormatting sqref="CM18">
    <cfRule type="cellIs" dxfId="3417" priority="2619" operator="lessThan">
      <formula>$C$4</formula>
    </cfRule>
  </conditionalFormatting>
  <conditionalFormatting sqref="CM19">
    <cfRule type="cellIs" dxfId="3416" priority="2620" operator="lessThan">
      <formula>$C$4</formula>
    </cfRule>
  </conditionalFormatting>
  <conditionalFormatting sqref="CM20">
    <cfRule type="cellIs" dxfId="3415" priority="2621" operator="lessThan">
      <formula>$C$4</formula>
    </cfRule>
  </conditionalFormatting>
  <conditionalFormatting sqref="CM21">
    <cfRule type="cellIs" dxfId="3414" priority="2622" operator="lessThan">
      <formula>$C$4</formula>
    </cfRule>
  </conditionalFormatting>
  <conditionalFormatting sqref="CM22">
    <cfRule type="cellIs" dxfId="3413" priority="2623" operator="lessThan">
      <formula>$C$4</formula>
    </cfRule>
  </conditionalFormatting>
  <conditionalFormatting sqref="CM23">
    <cfRule type="cellIs" dxfId="3412" priority="2624" operator="lessThan">
      <formula>$C$4</formula>
    </cfRule>
  </conditionalFormatting>
  <conditionalFormatting sqref="CM24">
    <cfRule type="cellIs" dxfId="3411" priority="2625" operator="lessThan">
      <formula>$C$4</formula>
    </cfRule>
  </conditionalFormatting>
  <conditionalFormatting sqref="CM25">
    <cfRule type="cellIs" dxfId="3410" priority="2626" operator="lessThan">
      <formula>$C$4</formula>
    </cfRule>
  </conditionalFormatting>
  <conditionalFormatting sqref="CM26">
    <cfRule type="cellIs" dxfId="3409" priority="2627" operator="lessThan">
      <formula>$C$4</formula>
    </cfRule>
  </conditionalFormatting>
  <conditionalFormatting sqref="CM27">
    <cfRule type="cellIs" dxfId="3408" priority="2628" operator="lessThan">
      <formula>$C$4</formula>
    </cfRule>
  </conditionalFormatting>
  <conditionalFormatting sqref="CM28">
    <cfRule type="cellIs" dxfId="3407" priority="2629" operator="lessThan">
      <formula>$C$4</formula>
    </cfRule>
  </conditionalFormatting>
  <conditionalFormatting sqref="CM29">
    <cfRule type="cellIs" dxfId="3406" priority="2630" operator="lessThan">
      <formula>$C$4</formula>
    </cfRule>
  </conditionalFormatting>
  <conditionalFormatting sqref="CM30">
    <cfRule type="cellIs" dxfId="3405" priority="2631" operator="lessThan">
      <formula>$C$4</formula>
    </cfRule>
  </conditionalFormatting>
  <conditionalFormatting sqref="CM31">
    <cfRule type="cellIs" dxfId="3404" priority="2632" operator="lessThan">
      <formula>$C$4</formula>
    </cfRule>
  </conditionalFormatting>
  <conditionalFormatting sqref="CM32">
    <cfRule type="cellIs" dxfId="3403" priority="2633" operator="lessThan">
      <formula>$C$4</formula>
    </cfRule>
  </conditionalFormatting>
  <conditionalFormatting sqref="CM33">
    <cfRule type="cellIs" dxfId="3402" priority="2634" operator="lessThan">
      <formula>$C$4</formula>
    </cfRule>
  </conditionalFormatting>
  <conditionalFormatting sqref="CM34">
    <cfRule type="cellIs" dxfId="3401" priority="2635" operator="lessThan">
      <formula>$C$4</formula>
    </cfRule>
  </conditionalFormatting>
  <conditionalFormatting sqref="CM35">
    <cfRule type="cellIs" dxfId="3400" priority="2636" operator="lessThan">
      <formula>$C$4</formula>
    </cfRule>
  </conditionalFormatting>
  <conditionalFormatting sqref="CM36">
    <cfRule type="cellIs" dxfId="3399" priority="2637" operator="lessThan">
      <formula>$C$4</formula>
    </cfRule>
  </conditionalFormatting>
  <conditionalFormatting sqref="CM37">
    <cfRule type="cellIs" dxfId="3398" priority="2638" operator="lessThan">
      <formula>$C$4</formula>
    </cfRule>
  </conditionalFormatting>
  <conditionalFormatting sqref="CM38">
    <cfRule type="cellIs" dxfId="3397" priority="2639" operator="lessThan">
      <formula>$C$4</formula>
    </cfRule>
  </conditionalFormatting>
  <conditionalFormatting sqref="CM39">
    <cfRule type="cellIs" dxfId="3396" priority="2640" operator="lessThan">
      <formula>$C$4</formula>
    </cfRule>
  </conditionalFormatting>
  <conditionalFormatting sqref="CM40">
    <cfRule type="cellIs" dxfId="3395" priority="2641" operator="lessThan">
      <formula>$C$4</formula>
    </cfRule>
  </conditionalFormatting>
  <conditionalFormatting sqref="CM41">
    <cfRule type="cellIs" dxfId="3394" priority="2642" operator="lessThan">
      <formula>$C$4</formula>
    </cfRule>
  </conditionalFormatting>
  <conditionalFormatting sqref="CM42">
    <cfRule type="cellIs" dxfId="3393" priority="2643" operator="lessThan">
      <formula>$C$4</formula>
    </cfRule>
  </conditionalFormatting>
  <conditionalFormatting sqref="CM43">
    <cfRule type="cellIs" dxfId="3392" priority="2644" operator="lessThan">
      <formula>$C$4</formula>
    </cfRule>
  </conditionalFormatting>
  <conditionalFormatting sqref="CM44">
    <cfRule type="cellIs" dxfId="3391" priority="2645" operator="lessThan">
      <formula>$C$4</formula>
    </cfRule>
  </conditionalFormatting>
  <conditionalFormatting sqref="CM45">
    <cfRule type="cellIs" dxfId="3390" priority="2646" operator="lessThan">
      <formula>$C$4</formula>
    </cfRule>
  </conditionalFormatting>
  <conditionalFormatting sqref="CM46">
    <cfRule type="cellIs" dxfId="3389" priority="2647" operator="lessThan">
      <formula>$C$4</formula>
    </cfRule>
  </conditionalFormatting>
  <conditionalFormatting sqref="CM47">
    <cfRule type="cellIs" dxfId="3388" priority="2648" operator="lessThan">
      <formula>$C$4</formula>
    </cfRule>
  </conditionalFormatting>
  <conditionalFormatting sqref="CM48">
    <cfRule type="cellIs" dxfId="3387" priority="2649" operator="lessThan">
      <formula>$C$4</formula>
    </cfRule>
  </conditionalFormatting>
  <conditionalFormatting sqref="CM49">
    <cfRule type="cellIs" dxfId="3386" priority="2650" operator="lessThan">
      <formula>$C$4</formula>
    </cfRule>
  </conditionalFormatting>
  <conditionalFormatting sqref="CM50">
    <cfRule type="cellIs" dxfId="3385" priority="2651" operator="lessThan">
      <formula>$C$4</formula>
    </cfRule>
  </conditionalFormatting>
  <conditionalFormatting sqref="CM51">
    <cfRule type="cellIs" dxfId="3384" priority="2652" operator="lessThan">
      <formula>$C$4</formula>
    </cfRule>
  </conditionalFormatting>
  <conditionalFormatting sqref="CM52">
    <cfRule type="cellIs" dxfId="3383" priority="2653" operator="lessThan">
      <formula>$C$4</formula>
    </cfRule>
  </conditionalFormatting>
  <conditionalFormatting sqref="CM53">
    <cfRule type="cellIs" dxfId="3382" priority="2654" operator="lessThan">
      <formula>$C$4</formula>
    </cfRule>
  </conditionalFormatting>
  <conditionalFormatting sqref="CM54">
    <cfRule type="cellIs" dxfId="3381" priority="2655" operator="lessThan">
      <formula>$C$4</formula>
    </cfRule>
  </conditionalFormatting>
  <conditionalFormatting sqref="CM55">
    <cfRule type="cellIs" dxfId="3380" priority="2656" operator="lessThan">
      <formula>$C$4</formula>
    </cfRule>
  </conditionalFormatting>
  <conditionalFormatting sqref="CM56">
    <cfRule type="cellIs" dxfId="3379" priority="2657" operator="lessThan">
      <formula>$C$4</formula>
    </cfRule>
  </conditionalFormatting>
  <conditionalFormatting sqref="CM57">
    <cfRule type="cellIs" dxfId="3378" priority="2658" operator="lessThan">
      <formula>$C$4</formula>
    </cfRule>
  </conditionalFormatting>
  <conditionalFormatting sqref="CM58">
    <cfRule type="cellIs" dxfId="3377" priority="2659" operator="lessThan">
      <formula>$C$4</formula>
    </cfRule>
  </conditionalFormatting>
  <conditionalFormatting sqref="CM59">
    <cfRule type="cellIs" dxfId="3376" priority="2660" operator="lessThan">
      <formula>$C$4</formula>
    </cfRule>
  </conditionalFormatting>
  <conditionalFormatting sqref="CM60">
    <cfRule type="cellIs" dxfId="3375" priority="2661" operator="lessThan">
      <formula>$C$4</formula>
    </cfRule>
  </conditionalFormatting>
  <conditionalFormatting sqref="CN11">
    <cfRule type="cellIs" dxfId="3374" priority="2662" operator="lessThan">
      <formula>$C$4</formula>
    </cfRule>
  </conditionalFormatting>
  <conditionalFormatting sqref="CN12">
    <cfRule type="cellIs" dxfId="3373" priority="2663" operator="lessThan">
      <formula>$C$4</formula>
    </cfRule>
  </conditionalFormatting>
  <conditionalFormatting sqref="CN13">
    <cfRule type="cellIs" dxfId="3372" priority="2664" operator="lessThan">
      <formula>$C$4</formula>
    </cfRule>
  </conditionalFormatting>
  <conditionalFormatting sqref="CN14">
    <cfRule type="cellIs" dxfId="3371" priority="2665" operator="lessThan">
      <formula>$C$4</formula>
    </cfRule>
  </conditionalFormatting>
  <conditionalFormatting sqref="CN15">
    <cfRule type="cellIs" dxfId="3370" priority="2666" operator="lessThan">
      <formula>$C$4</formula>
    </cfRule>
  </conditionalFormatting>
  <conditionalFormatting sqref="CN16">
    <cfRule type="cellIs" dxfId="3369" priority="2667" operator="lessThan">
      <formula>$C$4</formula>
    </cfRule>
  </conditionalFormatting>
  <conditionalFormatting sqref="CN17">
    <cfRule type="cellIs" dxfId="3368" priority="2668" operator="lessThan">
      <formula>$C$4</formula>
    </cfRule>
  </conditionalFormatting>
  <conditionalFormatting sqref="CN18">
    <cfRule type="cellIs" dxfId="3367" priority="2669" operator="lessThan">
      <formula>$C$4</formula>
    </cfRule>
  </conditionalFormatting>
  <conditionalFormatting sqref="CN19">
    <cfRule type="cellIs" dxfId="3366" priority="2670" operator="lessThan">
      <formula>$C$4</formula>
    </cfRule>
  </conditionalFormatting>
  <conditionalFormatting sqref="CN20">
    <cfRule type="cellIs" dxfId="3365" priority="2671" operator="lessThan">
      <formula>$C$4</formula>
    </cfRule>
  </conditionalFormatting>
  <conditionalFormatting sqref="CN21">
    <cfRule type="cellIs" dxfId="3364" priority="2672" operator="lessThan">
      <formula>$C$4</formula>
    </cfRule>
  </conditionalFormatting>
  <conditionalFormatting sqref="CN22">
    <cfRule type="cellIs" dxfId="3363" priority="2673" operator="lessThan">
      <formula>$C$4</formula>
    </cfRule>
  </conditionalFormatting>
  <conditionalFormatting sqref="CN23">
    <cfRule type="cellIs" dxfId="3362" priority="2674" operator="lessThan">
      <formula>$C$4</formula>
    </cfRule>
  </conditionalFormatting>
  <conditionalFormatting sqref="CN24">
    <cfRule type="cellIs" dxfId="3361" priority="2675" operator="lessThan">
      <formula>$C$4</formula>
    </cfRule>
  </conditionalFormatting>
  <conditionalFormatting sqref="CN25">
    <cfRule type="cellIs" dxfId="3360" priority="2676" operator="lessThan">
      <formula>$C$4</formula>
    </cfRule>
  </conditionalFormatting>
  <conditionalFormatting sqref="CN26">
    <cfRule type="cellIs" dxfId="3359" priority="2677" operator="lessThan">
      <formula>$C$4</formula>
    </cfRule>
  </conditionalFormatting>
  <conditionalFormatting sqref="CN27">
    <cfRule type="cellIs" dxfId="3358" priority="2678" operator="lessThan">
      <formula>$C$4</formula>
    </cfRule>
  </conditionalFormatting>
  <conditionalFormatting sqref="CN28">
    <cfRule type="cellIs" dxfId="3357" priority="2679" operator="lessThan">
      <formula>$C$4</formula>
    </cfRule>
  </conditionalFormatting>
  <conditionalFormatting sqref="CN29">
    <cfRule type="cellIs" dxfId="3356" priority="2680" operator="lessThan">
      <formula>$C$4</formula>
    </cfRule>
  </conditionalFormatting>
  <conditionalFormatting sqref="CN30">
    <cfRule type="cellIs" dxfId="3355" priority="2681" operator="lessThan">
      <formula>$C$4</formula>
    </cfRule>
  </conditionalFormatting>
  <conditionalFormatting sqref="CN31">
    <cfRule type="cellIs" dxfId="3354" priority="2682" operator="lessThan">
      <formula>$C$4</formula>
    </cfRule>
  </conditionalFormatting>
  <conditionalFormatting sqref="CN32">
    <cfRule type="cellIs" dxfId="3353" priority="2683" operator="lessThan">
      <formula>$C$4</formula>
    </cfRule>
  </conditionalFormatting>
  <conditionalFormatting sqref="CN33">
    <cfRule type="cellIs" dxfId="3352" priority="2684" operator="lessThan">
      <formula>$C$4</formula>
    </cfRule>
  </conditionalFormatting>
  <conditionalFormatting sqref="CN34">
    <cfRule type="cellIs" dxfId="3351" priority="2685" operator="lessThan">
      <formula>$C$4</formula>
    </cfRule>
  </conditionalFormatting>
  <conditionalFormatting sqref="CN35">
    <cfRule type="cellIs" dxfId="3350" priority="2686" operator="lessThan">
      <formula>$C$4</formula>
    </cfRule>
  </conditionalFormatting>
  <conditionalFormatting sqref="CN36">
    <cfRule type="cellIs" dxfId="3349" priority="2687" operator="lessThan">
      <formula>$C$4</formula>
    </cfRule>
  </conditionalFormatting>
  <conditionalFormatting sqref="CN37">
    <cfRule type="cellIs" dxfId="3348" priority="2688" operator="lessThan">
      <formula>$C$4</formula>
    </cfRule>
  </conditionalFormatting>
  <conditionalFormatting sqref="CN38">
    <cfRule type="cellIs" dxfId="3347" priority="2689" operator="lessThan">
      <formula>$C$4</formula>
    </cfRule>
  </conditionalFormatting>
  <conditionalFormatting sqref="CN39">
    <cfRule type="cellIs" dxfId="3346" priority="2690" operator="lessThan">
      <formula>$C$4</formula>
    </cfRule>
  </conditionalFormatting>
  <conditionalFormatting sqref="CN40">
    <cfRule type="cellIs" dxfId="3345" priority="2691" operator="lessThan">
      <formula>$C$4</formula>
    </cfRule>
  </conditionalFormatting>
  <conditionalFormatting sqref="CN41">
    <cfRule type="cellIs" dxfId="3344" priority="2692" operator="lessThan">
      <formula>$C$4</formula>
    </cfRule>
  </conditionalFormatting>
  <conditionalFormatting sqref="CN42">
    <cfRule type="cellIs" dxfId="3343" priority="2693" operator="lessThan">
      <formula>$C$4</formula>
    </cfRule>
  </conditionalFormatting>
  <conditionalFormatting sqref="CN43">
    <cfRule type="cellIs" dxfId="3342" priority="2694" operator="lessThan">
      <formula>$C$4</formula>
    </cfRule>
  </conditionalFormatting>
  <conditionalFormatting sqref="CN44">
    <cfRule type="cellIs" dxfId="3341" priority="2695" operator="lessThan">
      <formula>$C$4</formula>
    </cfRule>
  </conditionalFormatting>
  <conditionalFormatting sqref="CN45">
    <cfRule type="cellIs" dxfId="3340" priority="2696" operator="lessThan">
      <formula>$C$4</formula>
    </cfRule>
  </conditionalFormatting>
  <conditionalFormatting sqref="CN46">
    <cfRule type="cellIs" dxfId="3339" priority="2697" operator="lessThan">
      <formula>$C$4</formula>
    </cfRule>
  </conditionalFormatting>
  <conditionalFormatting sqref="CN47">
    <cfRule type="cellIs" dxfId="3338" priority="2698" operator="lessThan">
      <formula>$C$4</formula>
    </cfRule>
  </conditionalFormatting>
  <conditionalFormatting sqref="CN48">
    <cfRule type="cellIs" dxfId="3337" priority="2699" operator="lessThan">
      <formula>$C$4</formula>
    </cfRule>
  </conditionalFormatting>
  <conditionalFormatting sqref="CN49">
    <cfRule type="cellIs" dxfId="3336" priority="2700" operator="lessThan">
      <formula>$C$4</formula>
    </cfRule>
  </conditionalFormatting>
  <conditionalFormatting sqref="CN50">
    <cfRule type="cellIs" dxfId="3335" priority="2701" operator="lessThan">
      <formula>$C$4</formula>
    </cfRule>
  </conditionalFormatting>
  <conditionalFormatting sqref="CN51">
    <cfRule type="cellIs" dxfId="3334" priority="2702" operator="lessThan">
      <formula>$C$4</formula>
    </cfRule>
  </conditionalFormatting>
  <conditionalFormatting sqref="CN52">
    <cfRule type="cellIs" dxfId="3333" priority="2703" operator="lessThan">
      <formula>$C$4</formula>
    </cfRule>
  </conditionalFormatting>
  <conditionalFormatting sqref="CN53">
    <cfRule type="cellIs" dxfId="3332" priority="2704" operator="lessThan">
      <formula>$C$4</formula>
    </cfRule>
  </conditionalFormatting>
  <conditionalFormatting sqref="CN54">
    <cfRule type="cellIs" dxfId="3331" priority="2705" operator="lessThan">
      <formula>$C$4</formula>
    </cfRule>
  </conditionalFormatting>
  <conditionalFormatting sqref="CN55">
    <cfRule type="cellIs" dxfId="3330" priority="2706" operator="lessThan">
      <formula>$C$4</formula>
    </cfRule>
  </conditionalFormatting>
  <conditionalFormatting sqref="CN56">
    <cfRule type="cellIs" dxfId="3329" priority="2707" operator="lessThan">
      <formula>$C$4</formula>
    </cfRule>
  </conditionalFormatting>
  <conditionalFormatting sqref="CN57">
    <cfRule type="cellIs" dxfId="3328" priority="2708" operator="lessThan">
      <formula>$C$4</formula>
    </cfRule>
  </conditionalFormatting>
  <conditionalFormatting sqref="CN58">
    <cfRule type="cellIs" dxfId="3327" priority="2709" operator="lessThan">
      <formula>$C$4</formula>
    </cfRule>
  </conditionalFormatting>
  <conditionalFormatting sqref="CN59">
    <cfRule type="cellIs" dxfId="3326" priority="2710" operator="lessThan">
      <formula>$C$4</formula>
    </cfRule>
  </conditionalFormatting>
  <conditionalFormatting sqref="CN60">
    <cfRule type="cellIs" dxfId="3325" priority="2711" operator="lessThan">
      <formula>$C$4</formula>
    </cfRule>
  </conditionalFormatting>
  <conditionalFormatting sqref="CO11">
    <cfRule type="cellIs" dxfId="3324" priority="2712" operator="lessThan">
      <formula>$C$4</formula>
    </cfRule>
  </conditionalFormatting>
  <conditionalFormatting sqref="CO12">
    <cfRule type="cellIs" dxfId="3323" priority="2713" operator="lessThan">
      <formula>$C$4</formula>
    </cfRule>
  </conditionalFormatting>
  <conditionalFormatting sqref="CO13">
    <cfRule type="cellIs" dxfId="3322" priority="2714" operator="lessThan">
      <formula>$C$4</formula>
    </cfRule>
  </conditionalFormatting>
  <conditionalFormatting sqref="CO14">
    <cfRule type="cellIs" dxfId="3321" priority="2715" operator="lessThan">
      <formula>$C$4</formula>
    </cfRule>
  </conditionalFormatting>
  <conditionalFormatting sqref="CO15">
    <cfRule type="cellIs" dxfId="3320" priority="2716" operator="lessThan">
      <formula>$C$4</formula>
    </cfRule>
  </conditionalFormatting>
  <conditionalFormatting sqref="CO16">
    <cfRule type="cellIs" dxfId="3319" priority="2717" operator="lessThan">
      <formula>$C$4</formula>
    </cfRule>
  </conditionalFormatting>
  <conditionalFormatting sqref="CO17">
    <cfRule type="cellIs" dxfId="3318" priority="2718" operator="lessThan">
      <formula>$C$4</formula>
    </cfRule>
  </conditionalFormatting>
  <conditionalFormatting sqref="CO18">
    <cfRule type="cellIs" dxfId="3317" priority="2719" operator="lessThan">
      <formula>$C$4</formula>
    </cfRule>
  </conditionalFormatting>
  <conditionalFormatting sqref="CO19">
    <cfRule type="cellIs" dxfId="3316" priority="2720" operator="lessThan">
      <formula>$C$4</formula>
    </cfRule>
  </conditionalFormatting>
  <conditionalFormatting sqref="CO20">
    <cfRule type="cellIs" dxfId="3315" priority="2721" operator="lessThan">
      <formula>$C$4</formula>
    </cfRule>
  </conditionalFormatting>
  <conditionalFormatting sqref="CO21">
    <cfRule type="cellIs" dxfId="3314" priority="2722" operator="lessThan">
      <formula>$C$4</formula>
    </cfRule>
  </conditionalFormatting>
  <conditionalFormatting sqref="CO22">
    <cfRule type="cellIs" dxfId="3313" priority="2723" operator="lessThan">
      <formula>$C$4</formula>
    </cfRule>
  </conditionalFormatting>
  <conditionalFormatting sqref="CO23">
    <cfRule type="cellIs" dxfId="3312" priority="2724" operator="lessThan">
      <formula>$C$4</formula>
    </cfRule>
  </conditionalFormatting>
  <conditionalFormatting sqref="CO24">
    <cfRule type="cellIs" dxfId="3311" priority="2725" operator="lessThan">
      <formula>$C$4</formula>
    </cfRule>
  </conditionalFormatting>
  <conditionalFormatting sqref="CO25">
    <cfRule type="cellIs" dxfId="3310" priority="2726" operator="lessThan">
      <formula>$C$4</formula>
    </cfRule>
  </conditionalFormatting>
  <conditionalFormatting sqref="CO26">
    <cfRule type="cellIs" dxfId="3309" priority="2727" operator="lessThan">
      <formula>$C$4</formula>
    </cfRule>
  </conditionalFormatting>
  <conditionalFormatting sqref="CO27">
    <cfRule type="cellIs" dxfId="3308" priority="2728" operator="lessThan">
      <formula>$C$4</formula>
    </cfRule>
  </conditionalFormatting>
  <conditionalFormatting sqref="CO28">
    <cfRule type="cellIs" dxfId="3307" priority="2729" operator="lessThan">
      <formula>$C$4</formula>
    </cfRule>
  </conditionalFormatting>
  <conditionalFormatting sqref="CO29">
    <cfRule type="cellIs" dxfId="3306" priority="2730" operator="lessThan">
      <formula>$C$4</formula>
    </cfRule>
  </conditionalFormatting>
  <conditionalFormatting sqref="CO30">
    <cfRule type="cellIs" dxfId="3305" priority="2731" operator="lessThan">
      <formula>$C$4</formula>
    </cfRule>
  </conditionalFormatting>
  <conditionalFormatting sqref="CO31">
    <cfRule type="cellIs" dxfId="3304" priority="2732" operator="lessThan">
      <formula>$C$4</formula>
    </cfRule>
  </conditionalFormatting>
  <conditionalFormatting sqref="CO32">
    <cfRule type="cellIs" dxfId="3303" priority="2733" operator="lessThan">
      <formula>$C$4</formula>
    </cfRule>
  </conditionalFormatting>
  <conditionalFormatting sqref="CO33">
    <cfRule type="cellIs" dxfId="3302" priority="2734" operator="lessThan">
      <formula>$C$4</formula>
    </cfRule>
  </conditionalFormatting>
  <conditionalFormatting sqref="CO34">
    <cfRule type="cellIs" dxfId="3301" priority="2735" operator="lessThan">
      <formula>$C$4</formula>
    </cfRule>
  </conditionalFormatting>
  <conditionalFormatting sqref="CO35">
    <cfRule type="cellIs" dxfId="3300" priority="2736" operator="lessThan">
      <formula>$C$4</formula>
    </cfRule>
  </conditionalFormatting>
  <conditionalFormatting sqref="CO36">
    <cfRule type="cellIs" dxfId="3299" priority="2737" operator="lessThan">
      <formula>$C$4</formula>
    </cfRule>
  </conditionalFormatting>
  <conditionalFormatting sqref="CO37">
    <cfRule type="cellIs" dxfId="3298" priority="2738" operator="lessThan">
      <formula>$C$4</formula>
    </cfRule>
  </conditionalFormatting>
  <conditionalFormatting sqref="CO38">
    <cfRule type="cellIs" dxfId="3297" priority="2739" operator="lessThan">
      <formula>$C$4</formula>
    </cfRule>
  </conditionalFormatting>
  <conditionalFormatting sqref="CO39">
    <cfRule type="cellIs" dxfId="3296" priority="2740" operator="lessThan">
      <formula>$C$4</formula>
    </cfRule>
  </conditionalFormatting>
  <conditionalFormatting sqref="CO40">
    <cfRule type="cellIs" dxfId="3295" priority="2741" operator="lessThan">
      <formula>$C$4</formula>
    </cfRule>
  </conditionalFormatting>
  <conditionalFormatting sqref="CO41">
    <cfRule type="cellIs" dxfId="3294" priority="2742" operator="lessThan">
      <formula>$C$4</formula>
    </cfRule>
  </conditionalFormatting>
  <conditionalFormatting sqref="CO42">
    <cfRule type="cellIs" dxfId="3293" priority="2743" operator="lessThan">
      <formula>$C$4</formula>
    </cfRule>
  </conditionalFormatting>
  <conditionalFormatting sqref="CO43">
    <cfRule type="cellIs" dxfId="3292" priority="2744" operator="lessThan">
      <formula>$C$4</formula>
    </cfRule>
  </conditionalFormatting>
  <conditionalFormatting sqref="CO44">
    <cfRule type="cellIs" dxfId="3291" priority="2745" operator="lessThan">
      <formula>$C$4</formula>
    </cfRule>
  </conditionalFormatting>
  <conditionalFormatting sqref="CO45">
    <cfRule type="cellIs" dxfId="3290" priority="2746" operator="lessThan">
      <formula>$C$4</formula>
    </cfRule>
  </conditionalFormatting>
  <conditionalFormatting sqref="CO46">
    <cfRule type="cellIs" dxfId="3289" priority="2747" operator="lessThan">
      <formula>$C$4</formula>
    </cfRule>
  </conditionalFormatting>
  <conditionalFormatting sqref="CO47">
    <cfRule type="cellIs" dxfId="3288" priority="2748" operator="lessThan">
      <formula>$C$4</formula>
    </cfRule>
  </conditionalFormatting>
  <conditionalFormatting sqref="CO48">
    <cfRule type="cellIs" dxfId="3287" priority="2749" operator="lessThan">
      <formula>$C$4</formula>
    </cfRule>
  </conditionalFormatting>
  <conditionalFormatting sqref="CO49">
    <cfRule type="cellIs" dxfId="3286" priority="2750" operator="lessThan">
      <formula>$C$4</formula>
    </cfRule>
  </conditionalFormatting>
  <conditionalFormatting sqref="CO50">
    <cfRule type="cellIs" dxfId="3285" priority="2751" operator="lessThan">
      <formula>$C$4</formula>
    </cfRule>
  </conditionalFormatting>
  <conditionalFormatting sqref="CO51">
    <cfRule type="cellIs" dxfId="3284" priority="2752" operator="lessThan">
      <formula>$C$4</formula>
    </cfRule>
  </conditionalFormatting>
  <conditionalFormatting sqref="CO52">
    <cfRule type="cellIs" dxfId="3283" priority="2753" operator="lessThan">
      <formula>$C$4</formula>
    </cfRule>
  </conditionalFormatting>
  <conditionalFormatting sqref="CO53">
    <cfRule type="cellIs" dxfId="3282" priority="2754" operator="lessThan">
      <formula>$C$4</formula>
    </cfRule>
  </conditionalFormatting>
  <conditionalFormatting sqref="CO54">
    <cfRule type="cellIs" dxfId="3281" priority="2755" operator="lessThan">
      <formula>$C$4</formula>
    </cfRule>
  </conditionalFormatting>
  <conditionalFormatting sqref="CO55">
    <cfRule type="cellIs" dxfId="3280" priority="2756" operator="lessThan">
      <formula>$C$4</formula>
    </cfRule>
  </conditionalFormatting>
  <conditionalFormatting sqref="CO56">
    <cfRule type="cellIs" dxfId="3279" priority="2757" operator="lessThan">
      <formula>$C$4</formula>
    </cfRule>
  </conditionalFormatting>
  <conditionalFormatting sqref="CO57">
    <cfRule type="cellIs" dxfId="3278" priority="2758" operator="lessThan">
      <formula>$C$4</formula>
    </cfRule>
  </conditionalFormatting>
  <conditionalFormatting sqref="CO58">
    <cfRule type="cellIs" dxfId="3277" priority="2759" operator="lessThan">
      <formula>$C$4</formula>
    </cfRule>
  </conditionalFormatting>
  <conditionalFormatting sqref="CO59">
    <cfRule type="cellIs" dxfId="3276" priority="2760" operator="lessThan">
      <formula>$C$4</formula>
    </cfRule>
  </conditionalFormatting>
  <conditionalFormatting sqref="CO60">
    <cfRule type="cellIs" dxfId="3275" priority="2761" operator="lessThan">
      <formula>$C$4</formula>
    </cfRule>
  </conditionalFormatting>
  <conditionalFormatting sqref="R12">
    <cfRule type="cellIs" dxfId="3273" priority="2763" operator="lessThan">
      <formula>$C$4</formula>
    </cfRule>
  </conditionalFormatting>
  <conditionalFormatting sqref="R13">
    <cfRule type="cellIs" dxfId="3272" priority="2764" operator="lessThan">
      <formula>$C$4</formula>
    </cfRule>
  </conditionalFormatting>
  <conditionalFormatting sqref="R15">
    <cfRule type="cellIs" dxfId="3270" priority="2766" operator="lessThan">
      <formula>$C$4</formula>
    </cfRule>
  </conditionalFormatting>
  <conditionalFormatting sqref="R18">
    <cfRule type="cellIs" dxfId="3267" priority="2769" operator="lessThan">
      <formula>$C$4</formula>
    </cfRule>
  </conditionalFormatting>
  <conditionalFormatting sqref="R19">
    <cfRule type="cellIs" dxfId="3266" priority="2770" operator="lessThan">
      <formula>$C$4</formula>
    </cfRule>
  </conditionalFormatting>
  <conditionalFormatting sqref="R20">
    <cfRule type="cellIs" dxfId="3265" priority="2771" operator="lessThan">
      <formula>$C$4</formula>
    </cfRule>
  </conditionalFormatting>
  <conditionalFormatting sqref="R21">
    <cfRule type="cellIs" dxfId="3264" priority="2772" operator="lessThan">
      <formula>$C$4</formula>
    </cfRule>
  </conditionalFormatting>
  <conditionalFormatting sqref="R23">
    <cfRule type="cellIs" dxfId="3262" priority="2774" operator="lessThan">
      <formula>$C$4</formula>
    </cfRule>
  </conditionalFormatting>
  <conditionalFormatting sqref="R25">
    <cfRule type="cellIs" dxfId="3260" priority="2776" operator="lessThan">
      <formula>$C$4</formula>
    </cfRule>
  </conditionalFormatting>
  <conditionalFormatting sqref="R27">
    <cfRule type="cellIs" dxfId="3258" priority="2778" operator="lessThan">
      <formula>$C$4</formula>
    </cfRule>
  </conditionalFormatting>
  <conditionalFormatting sqref="R29">
    <cfRule type="cellIs" dxfId="3256" priority="2780" operator="lessThan">
      <formula>$C$4</formula>
    </cfRule>
  </conditionalFormatting>
  <conditionalFormatting sqref="R30">
    <cfRule type="cellIs" dxfId="3255" priority="2781" operator="lessThan">
      <formula>$C$4</formula>
    </cfRule>
  </conditionalFormatting>
  <conditionalFormatting sqref="R32">
    <cfRule type="cellIs" dxfId="3253" priority="2783" operator="lessThan">
      <formula>$C$4</formula>
    </cfRule>
  </conditionalFormatting>
  <conditionalFormatting sqref="R34">
    <cfRule type="cellIs" dxfId="3251" priority="2785" operator="lessThan">
      <formula>$C$4</formula>
    </cfRule>
  </conditionalFormatting>
  <conditionalFormatting sqref="R35">
    <cfRule type="cellIs" dxfId="3250" priority="2786" operator="lessThan">
      <formula>$C$4</formula>
    </cfRule>
  </conditionalFormatting>
  <conditionalFormatting sqref="R36">
    <cfRule type="cellIs" dxfId="3249" priority="2787" operator="lessThan">
      <formula>$C$4</formula>
    </cfRule>
  </conditionalFormatting>
  <conditionalFormatting sqref="R37">
    <cfRule type="cellIs" dxfId="3248" priority="2788" operator="lessThan">
      <formula>$C$4</formula>
    </cfRule>
  </conditionalFormatting>
  <conditionalFormatting sqref="R38">
    <cfRule type="cellIs" dxfId="3247" priority="2789" operator="lessThan">
      <formula>$C$4</formula>
    </cfRule>
  </conditionalFormatting>
  <conditionalFormatting sqref="R40">
    <cfRule type="cellIs" dxfId="3245" priority="2791" operator="lessThan">
      <formula>$C$4</formula>
    </cfRule>
  </conditionalFormatting>
  <conditionalFormatting sqref="R41">
    <cfRule type="cellIs" dxfId="3244" priority="2792" operator="lessThan">
      <formula>$C$4</formula>
    </cfRule>
  </conditionalFormatting>
  <conditionalFormatting sqref="R46">
    <cfRule type="cellIs" dxfId="3239" priority="2797" operator="lessThan">
      <formula>$C$4</formula>
    </cfRule>
  </conditionalFormatting>
  <conditionalFormatting sqref="R47">
    <cfRule type="cellIs" dxfId="3238" priority="2798" operator="lessThan">
      <formula>$C$4</formula>
    </cfRule>
  </conditionalFormatting>
  <conditionalFormatting sqref="R48">
    <cfRule type="cellIs" dxfId="3237" priority="2799" operator="lessThan">
      <formula>$C$4</formula>
    </cfRule>
  </conditionalFormatting>
  <conditionalFormatting sqref="R49">
    <cfRule type="cellIs" dxfId="3236" priority="2800" operator="lessThan">
      <formula>$C$4</formula>
    </cfRule>
  </conditionalFormatting>
  <conditionalFormatting sqref="R50">
    <cfRule type="cellIs" dxfId="3235" priority="2801" operator="lessThan">
      <formula>$C$4</formula>
    </cfRule>
  </conditionalFormatting>
  <conditionalFormatting sqref="R51">
    <cfRule type="cellIs" dxfId="3234" priority="2802" operator="lessThan">
      <formula>$C$4</formula>
    </cfRule>
  </conditionalFormatting>
  <conditionalFormatting sqref="R52">
    <cfRule type="cellIs" dxfId="3233" priority="2803" operator="lessThan">
      <formula>$C$4</formula>
    </cfRule>
  </conditionalFormatting>
  <conditionalFormatting sqref="R53">
    <cfRule type="cellIs" dxfId="3232" priority="2804" operator="lessThan">
      <formula>$C$4</formula>
    </cfRule>
  </conditionalFormatting>
  <conditionalFormatting sqref="R54">
    <cfRule type="cellIs" dxfId="3231" priority="2805" operator="lessThan">
      <formula>$C$4</formula>
    </cfRule>
  </conditionalFormatting>
  <conditionalFormatting sqref="R55">
    <cfRule type="cellIs" dxfId="3230" priority="2806" operator="lessThan">
      <formula>$C$4</formula>
    </cfRule>
  </conditionalFormatting>
  <conditionalFormatting sqref="R56">
    <cfRule type="cellIs" dxfId="3229" priority="2807" operator="lessThan">
      <formula>$C$4</formula>
    </cfRule>
  </conditionalFormatting>
  <conditionalFormatting sqref="R57">
    <cfRule type="cellIs" dxfId="3228" priority="2808" operator="lessThan">
      <formula>$C$4</formula>
    </cfRule>
  </conditionalFormatting>
  <conditionalFormatting sqref="R58">
    <cfRule type="cellIs" dxfId="3227" priority="2809" operator="lessThan">
      <formula>$C$4</formula>
    </cfRule>
  </conditionalFormatting>
  <conditionalFormatting sqref="R59">
    <cfRule type="cellIs" dxfId="3226" priority="2810" operator="lessThan">
      <formula>$C$4</formula>
    </cfRule>
  </conditionalFormatting>
  <conditionalFormatting sqref="R60">
    <cfRule type="cellIs" dxfId="3225" priority="2811" operator="lessThan">
      <formula>$C$4</formula>
    </cfRule>
  </conditionalFormatting>
  <conditionalFormatting sqref="S11">
    <cfRule type="cellIs" dxfId="3224" priority="2812" operator="lessThan">
      <formula>$C$4</formula>
    </cfRule>
  </conditionalFormatting>
  <conditionalFormatting sqref="S12">
    <cfRule type="cellIs" dxfId="3223" priority="2813" operator="lessThan">
      <formula>$C$4</formula>
    </cfRule>
  </conditionalFormatting>
  <conditionalFormatting sqref="S13">
    <cfRule type="cellIs" dxfId="3222" priority="2814" operator="lessThan">
      <formula>$C$4</formula>
    </cfRule>
  </conditionalFormatting>
  <conditionalFormatting sqref="S14">
    <cfRule type="cellIs" dxfId="3221" priority="2815" operator="lessThan">
      <formula>$C$4</formula>
    </cfRule>
  </conditionalFormatting>
  <conditionalFormatting sqref="S15">
    <cfRule type="cellIs" dxfId="3220" priority="2816" operator="lessThan">
      <formula>$C$4</formula>
    </cfRule>
  </conditionalFormatting>
  <conditionalFormatting sqref="S16">
    <cfRule type="cellIs" dxfId="3219" priority="2817" operator="lessThan">
      <formula>$C$4</formula>
    </cfRule>
  </conditionalFormatting>
  <conditionalFormatting sqref="S17">
    <cfRule type="cellIs" dxfId="3218" priority="2818" operator="lessThan">
      <formula>$C$4</formula>
    </cfRule>
  </conditionalFormatting>
  <conditionalFormatting sqref="S18">
    <cfRule type="cellIs" dxfId="3217" priority="2819" operator="lessThan">
      <formula>$C$4</formula>
    </cfRule>
  </conditionalFormatting>
  <conditionalFormatting sqref="S19">
    <cfRule type="cellIs" dxfId="3216" priority="2820" operator="lessThan">
      <formula>$C$4</formula>
    </cfRule>
  </conditionalFormatting>
  <conditionalFormatting sqref="S20">
    <cfRule type="cellIs" dxfId="3215" priority="2821" operator="lessThan">
      <formula>$C$4</formula>
    </cfRule>
  </conditionalFormatting>
  <conditionalFormatting sqref="S21">
    <cfRule type="cellIs" dxfId="3214" priority="2822" operator="lessThan">
      <formula>$C$4</formula>
    </cfRule>
  </conditionalFormatting>
  <conditionalFormatting sqref="S22">
    <cfRule type="cellIs" dxfId="3213" priority="2823" operator="lessThan">
      <formula>$C$4</formula>
    </cfRule>
  </conditionalFormatting>
  <conditionalFormatting sqref="S23">
    <cfRule type="cellIs" dxfId="3212" priority="2824" operator="lessThan">
      <formula>$C$4</formula>
    </cfRule>
  </conditionalFormatting>
  <conditionalFormatting sqref="S24">
    <cfRule type="cellIs" dxfId="3211" priority="2825" operator="lessThan">
      <formula>$C$4</formula>
    </cfRule>
  </conditionalFormatting>
  <conditionalFormatting sqref="S25">
    <cfRule type="cellIs" dxfId="3210" priority="2826" operator="lessThan">
      <formula>$C$4</formula>
    </cfRule>
  </conditionalFormatting>
  <conditionalFormatting sqref="S26">
    <cfRule type="cellIs" dxfId="3209" priority="2827" operator="lessThan">
      <formula>$C$4</formula>
    </cfRule>
  </conditionalFormatting>
  <conditionalFormatting sqref="S27">
    <cfRule type="cellIs" dxfId="3208" priority="2828" operator="lessThan">
      <formula>$C$4</formula>
    </cfRule>
  </conditionalFormatting>
  <conditionalFormatting sqref="S28">
    <cfRule type="cellIs" dxfId="3207" priority="2829" operator="lessThan">
      <formula>$C$4</formula>
    </cfRule>
  </conditionalFormatting>
  <conditionalFormatting sqref="S29">
    <cfRule type="cellIs" dxfId="3206" priority="2830" operator="lessThan">
      <formula>$C$4</formula>
    </cfRule>
  </conditionalFormatting>
  <conditionalFormatting sqref="S30">
    <cfRule type="cellIs" dxfId="3205" priority="2831" operator="lessThan">
      <formula>$C$4</formula>
    </cfRule>
  </conditionalFormatting>
  <conditionalFormatting sqref="S31">
    <cfRule type="cellIs" dxfId="3204" priority="2832" operator="lessThan">
      <formula>$C$4</formula>
    </cfRule>
  </conditionalFormatting>
  <conditionalFormatting sqref="S32">
    <cfRule type="cellIs" dxfId="3203" priority="2833" operator="lessThan">
      <formula>$C$4</formula>
    </cfRule>
  </conditionalFormatting>
  <conditionalFormatting sqref="S33">
    <cfRule type="cellIs" dxfId="3202" priority="2834" operator="lessThan">
      <formula>$C$4</formula>
    </cfRule>
  </conditionalFormatting>
  <conditionalFormatting sqref="S34">
    <cfRule type="cellIs" dxfId="3201" priority="2835" operator="lessThan">
      <formula>$C$4</formula>
    </cfRule>
  </conditionalFormatting>
  <conditionalFormatting sqref="S35">
    <cfRule type="cellIs" dxfId="3200" priority="2836" operator="lessThan">
      <formula>$C$4</formula>
    </cfRule>
  </conditionalFormatting>
  <conditionalFormatting sqref="S36">
    <cfRule type="cellIs" dxfId="3199" priority="2837" operator="lessThan">
      <formula>$C$4</formula>
    </cfRule>
  </conditionalFormatting>
  <conditionalFormatting sqref="S37">
    <cfRule type="cellIs" dxfId="3198" priority="2838" operator="lessThan">
      <formula>$C$4</formula>
    </cfRule>
  </conditionalFormatting>
  <conditionalFormatting sqref="S38">
    <cfRule type="cellIs" dxfId="3197" priority="2839" operator="lessThan">
      <formula>$C$4</formula>
    </cfRule>
  </conditionalFormatting>
  <conditionalFormatting sqref="S39">
    <cfRule type="cellIs" dxfId="3196" priority="2840" operator="lessThan">
      <formula>$C$4</formula>
    </cfRule>
  </conditionalFormatting>
  <conditionalFormatting sqref="S40">
    <cfRule type="cellIs" dxfId="3195" priority="2841" operator="lessThan">
      <formula>$C$4</formula>
    </cfRule>
  </conditionalFormatting>
  <conditionalFormatting sqref="S41">
    <cfRule type="cellIs" dxfId="3194" priority="2842" operator="lessThan">
      <formula>$C$4</formula>
    </cfRule>
  </conditionalFormatting>
  <conditionalFormatting sqref="S42">
    <cfRule type="cellIs" dxfId="3193" priority="2843" operator="lessThan">
      <formula>$C$4</formula>
    </cfRule>
  </conditionalFormatting>
  <conditionalFormatting sqref="S43">
    <cfRule type="cellIs" dxfId="3192" priority="2844" operator="lessThan">
      <formula>$C$4</formula>
    </cfRule>
  </conditionalFormatting>
  <conditionalFormatting sqref="S44">
    <cfRule type="cellIs" dxfId="3191" priority="2845" operator="lessThan">
      <formula>$C$4</formula>
    </cfRule>
  </conditionalFormatting>
  <conditionalFormatting sqref="S45">
    <cfRule type="cellIs" dxfId="3190" priority="2846" operator="lessThan">
      <formula>$C$4</formula>
    </cfRule>
  </conditionalFormatting>
  <conditionalFormatting sqref="S46">
    <cfRule type="cellIs" dxfId="3189" priority="2847" operator="lessThan">
      <formula>$C$4</formula>
    </cfRule>
  </conditionalFormatting>
  <conditionalFormatting sqref="S47">
    <cfRule type="cellIs" dxfId="3188" priority="2848" operator="lessThan">
      <formula>$C$4</formula>
    </cfRule>
  </conditionalFormatting>
  <conditionalFormatting sqref="S48">
    <cfRule type="cellIs" dxfId="3187" priority="2849" operator="lessThan">
      <formula>$C$4</formula>
    </cfRule>
  </conditionalFormatting>
  <conditionalFormatting sqref="S49">
    <cfRule type="cellIs" dxfId="3186" priority="2850" operator="lessThan">
      <formula>$C$4</formula>
    </cfRule>
  </conditionalFormatting>
  <conditionalFormatting sqref="S50">
    <cfRule type="cellIs" dxfId="3185" priority="2851" operator="lessThan">
      <formula>$C$4</formula>
    </cfRule>
  </conditionalFormatting>
  <conditionalFormatting sqref="S51">
    <cfRule type="cellIs" dxfId="3184" priority="2852" operator="lessThan">
      <formula>$C$4</formula>
    </cfRule>
  </conditionalFormatting>
  <conditionalFormatting sqref="S52">
    <cfRule type="cellIs" dxfId="3183" priority="2853" operator="lessThan">
      <formula>$C$4</formula>
    </cfRule>
  </conditionalFormatting>
  <conditionalFormatting sqref="S53">
    <cfRule type="cellIs" dxfId="3182" priority="2854" operator="lessThan">
      <formula>$C$4</formula>
    </cfRule>
  </conditionalFormatting>
  <conditionalFormatting sqref="S54">
    <cfRule type="cellIs" dxfId="3181" priority="2855" operator="lessThan">
      <formula>$C$4</formula>
    </cfRule>
  </conditionalFormatting>
  <conditionalFormatting sqref="S55">
    <cfRule type="cellIs" dxfId="3180" priority="2856" operator="lessThan">
      <formula>$C$4</formula>
    </cfRule>
  </conditionalFormatting>
  <conditionalFormatting sqref="S56">
    <cfRule type="cellIs" dxfId="3179" priority="2857" operator="lessThan">
      <formula>$C$4</formula>
    </cfRule>
  </conditionalFormatting>
  <conditionalFormatting sqref="S57">
    <cfRule type="cellIs" dxfId="3178" priority="2858" operator="lessThan">
      <formula>$C$4</formula>
    </cfRule>
  </conditionalFormatting>
  <conditionalFormatting sqref="S58">
    <cfRule type="cellIs" dxfId="3177" priority="2859" operator="lessThan">
      <formula>$C$4</formula>
    </cfRule>
  </conditionalFormatting>
  <conditionalFormatting sqref="S59">
    <cfRule type="cellIs" dxfId="3176" priority="2860" operator="lessThan">
      <formula>$C$4</formula>
    </cfRule>
  </conditionalFormatting>
  <conditionalFormatting sqref="S60">
    <cfRule type="cellIs" dxfId="3175" priority="2861" operator="lessThan">
      <formula>$C$4</formula>
    </cfRule>
  </conditionalFormatting>
  <conditionalFormatting sqref="U13">
    <cfRule type="cellIs" dxfId="3172" priority="2864" operator="lessThan">
      <formula>$C$4</formula>
    </cfRule>
  </conditionalFormatting>
  <conditionalFormatting sqref="U18">
    <cfRule type="cellIs" dxfId="3167" priority="2869" operator="lessThan">
      <formula>$C$4</formula>
    </cfRule>
  </conditionalFormatting>
  <conditionalFormatting sqref="U21">
    <cfRule type="cellIs" dxfId="3164" priority="2872" operator="lessThan">
      <formula>$C$4</formula>
    </cfRule>
  </conditionalFormatting>
  <conditionalFormatting sqref="U23">
    <cfRule type="cellIs" dxfId="3162" priority="2874" operator="lessThan">
      <formula>$C$4</formula>
    </cfRule>
  </conditionalFormatting>
  <conditionalFormatting sqref="U25">
    <cfRule type="cellIs" dxfId="3160" priority="2876" operator="lessThan">
      <formula>$C$4</formula>
    </cfRule>
  </conditionalFormatting>
  <conditionalFormatting sqref="U43">
    <cfRule type="cellIs" dxfId="3142" priority="2894" operator="lessThan">
      <formula>$C$4</formula>
    </cfRule>
  </conditionalFormatting>
  <conditionalFormatting sqref="U47">
    <cfRule type="cellIs" dxfId="3138" priority="2898" operator="lessThan">
      <formula>$C$4</formula>
    </cfRule>
  </conditionalFormatting>
  <conditionalFormatting sqref="U48">
    <cfRule type="cellIs" dxfId="3137" priority="2899" operator="lessThan">
      <formula>$C$4</formula>
    </cfRule>
  </conditionalFormatting>
  <conditionalFormatting sqref="U49">
    <cfRule type="cellIs" dxfId="3136" priority="2900" operator="lessThan">
      <formula>$C$4</formula>
    </cfRule>
  </conditionalFormatting>
  <conditionalFormatting sqref="U50">
    <cfRule type="cellIs" dxfId="3135" priority="2901" operator="lessThan">
      <formula>$C$4</formula>
    </cfRule>
  </conditionalFormatting>
  <conditionalFormatting sqref="U51">
    <cfRule type="cellIs" dxfId="3134" priority="2902" operator="lessThan">
      <formula>$C$4</formula>
    </cfRule>
  </conditionalFormatting>
  <conditionalFormatting sqref="U52">
    <cfRule type="cellIs" dxfId="3133" priority="2903" operator="lessThan">
      <formula>$C$4</formula>
    </cfRule>
  </conditionalFormatting>
  <conditionalFormatting sqref="U53">
    <cfRule type="cellIs" dxfId="3132" priority="2904" operator="lessThan">
      <formula>$C$4</formula>
    </cfRule>
  </conditionalFormatting>
  <conditionalFormatting sqref="U54">
    <cfRule type="cellIs" dxfId="3131" priority="2905" operator="lessThan">
      <formula>$C$4</formula>
    </cfRule>
  </conditionalFormatting>
  <conditionalFormatting sqref="U55">
    <cfRule type="cellIs" dxfId="3130" priority="2906" operator="lessThan">
      <formula>$C$4</formula>
    </cfRule>
  </conditionalFormatting>
  <conditionalFormatting sqref="U56">
    <cfRule type="cellIs" dxfId="3129" priority="2907" operator="lessThan">
      <formula>$C$4</formula>
    </cfRule>
  </conditionalFormatting>
  <conditionalFormatting sqref="U57">
    <cfRule type="cellIs" dxfId="3128" priority="2908" operator="lessThan">
      <formula>$C$4</formula>
    </cfRule>
  </conditionalFormatting>
  <conditionalFormatting sqref="U58">
    <cfRule type="cellIs" dxfId="3127" priority="2909" operator="lessThan">
      <formula>$C$4</formula>
    </cfRule>
  </conditionalFormatting>
  <conditionalFormatting sqref="U59">
    <cfRule type="cellIs" dxfId="3126" priority="2910" operator="lessThan">
      <formula>$C$4</formula>
    </cfRule>
  </conditionalFormatting>
  <conditionalFormatting sqref="U60">
    <cfRule type="cellIs" dxfId="3125" priority="2911" operator="lessThan">
      <formula>$C$4</formula>
    </cfRule>
  </conditionalFormatting>
  <conditionalFormatting sqref="V11">
    <cfRule type="cellIs" dxfId="3124" priority="2912" operator="lessThan">
      <formula>$C$4</formula>
    </cfRule>
  </conditionalFormatting>
  <conditionalFormatting sqref="V12">
    <cfRule type="cellIs" dxfId="3123" priority="2913" operator="lessThan">
      <formula>$C$4</formula>
    </cfRule>
  </conditionalFormatting>
  <conditionalFormatting sqref="V13">
    <cfRule type="cellIs" dxfId="3122" priority="2914" operator="lessThan">
      <formula>$C$4</formula>
    </cfRule>
  </conditionalFormatting>
  <conditionalFormatting sqref="V14">
    <cfRule type="cellIs" dxfId="3121" priority="2915" operator="lessThan">
      <formula>$C$4</formula>
    </cfRule>
  </conditionalFormatting>
  <conditionalFormatting sqref="V15">
    <cfRule type="cellIs" dxfId="3120" priority="2916" operator="lessThan">
      <formula>$C$4</formula>
    </cfRule>
  </conditionalFormatting>
  <conditionalFormatting sqref="V16">
    <cfRule type="cellIs" dxfId="3119" priority="2917" operator="lessThan">
      <formula>$C$4</formula>
    </cfRule>
  </conditionalFormatting>
  <conditionalFormatting sqref="V17">
    <cfRule type="cellIs" dxfId="3118" priority="2918" operator="lessThan">
      <formula>$C$4</formula>
    </cfRule>
  </conditionalFormatting>
  <conditionalFormatting sqref="V18">
    <cfRule type="cellIs" dxfId="3117" priority="2919" operator="lessThan">
      <formula>$C$4</formula>
    </cfRule>
  </conditionalFormatting>
  <conditionalFormatting sqref="V19">
    <cfRule type="cellIs" dxfId="3116" priority="2920" operator="lessThan">
      <formula>$C$4</formula>
    </cfRule>
  </conditionalFormatting>
  <conditionalFormatting sqref="V20">
    <cfRule type="cellIs" dxfId="3115" priority="2921" operator="lessThan">
      <formula>$C$4</formula>
    </cfRule>
  </conditionalFormatting>
  <conditionalFormatting sqref="V21">
    <cfRule type="cellIs" dxfId="3114" priority="2922" operator="lessThan">
      <formula>$C$4</formula>
    </cfRule>
  </conditionalFormatting>
  <conditionalFormatting sqref="V22">
    <cfRule type="cellIs" dxfId="3113" priority="2923" operator="lessThan">
      <formula>$C$4</formula>
    </cfRule>
  </conditionalFormatting>
  <conditionalFormatting sqref="V23">
    <cfRule type="cellIs" dxfId="3112" priority="2924" operator="lessThan">
      <formula>$C$4</formula>
    </cfRule>
  </conditionalFormatting>
  <conditionalFormatting sqref="V24">
    <cfRule type="cellIs" dxfId="3111" priority="2925" operator="lessThan">
      <formula>$C$4</formula>
    </cfRule>
  </conditionalFormatting>
  <conditionalFormatting sqref="V25">
    <cfRule type="cellIs" dxfId="3110" priority="2926" operator="lessThan">
      <formula>$C$4</formula>
    </cfRule>
  </conditionalFormatting>
  <conditionalFormatting sqref="V26">
    <cfRule type="cellIs" dxfId="3109" priority="2927" operator="lessThan">
      <formula>$C$4</formula>
    </cfRule>
  </conditionalFormatting>
  <conditionalFormatting sqref="V27">
    <cfRule type="cellIs" dxfId="3108" priority="2928" operator="lessThan">
      <formula>$C$4</formula>
    </cfRule>
  </conditionalFormatting>
  <conditionalFormatting sqref="V28">
    <cfRule type="cellIs" dxfId="3107" priority="2929" operator="lessThan">
      <formula>$C$4</formula>
    </cfRule>
  </conditionalFormatting>
  <conditionalFormatting sqref="V29">
    <cfRule type="cellIs" dxfId="3106" priority="2930" operator="lessThan">
      <formula>$C$4</formula>
    </cfRule>
  </conditionalFormatting>
  <conditionalFormatting sqref="V30">
    <cfRule type="cellIs" dxfId="3105" priority="2931" operator="lessThan">
      <formula>$C$4</formula>
    </cfRule>
  </conditionalFormatting>
  <conditionalFormatting sqref="V31">
    <cfRule type="cellIs" dxfId="3104" priority="2932" operator="lessThan">
      <formula>$C$4</formula>
    </cfRule>
  </conditionalFormatting>
  <conditionalFormatting sqref="V32">
    <cfRule type="cellIs" dxfId="3103" priority="2933" operator="lessThan">
      <formula>$C$4</formula>
    </cfRule>
  </conditionalFormatting>
  <conditionalFormatting sqref="V33">
    <cfRule type="cellIs" dxfId="3102" priority="2934" operator="lessThan">
      <formula>$C$4</formula>
    </cfRule>
  </conditionalFormatting>
  <conditionalFormatting sqref="V34">
    <cfRule type="cellIs" dxfId="3101" priority="2935" operator="lessThan">
      <formula>$C$4</formula>
    </cfRule>
  </conditionalFormatting>
  <conditionalFormatting sqref="V35">
    <cfRule type="cellIs" dxfId="3100" priority="2936" operator="lessThan">
      <formula>$C$4</formula>
    </cfRule>
  </conditionalFormatting>
  <conditionalFormatting sqref="V36">
    <cfRule type="cellIs" dxfId="3099" priority="2937" operator="lessThan">
      <formula>$C$4</formula>
    </cfRule>
  </conditionalFormatting>
  <conditionalFormatting sqref="V37">
    <cfRule type="cellIs" dxfId="3098" priority="2938" operator="lessThan">
      <formula>$C$4</formula>
    </cfRule>
  </conditionalFormatting>
  <conditionalFormatting sqref="V38">
    <cfRule type="cellIs" dxfId="3097" priority="2939" operator="lessThan">
      <formula>$C$4</formula>
    </cfRule>
  </conditionalFormatting>
  <conditionalFormatting sqref="V39">
    <cfRule type="cellIs" dxfId="3096" priority="2940" operator="lessThan">
      <formula>$C$4</formula>
    </cfRule>
  </conditionalFormatting>
  <conditionalFormatting sqref="V40">
    <cfRule type="cellIs" dxfId="3095" priority="2941" operator="lessThan">
      <formula>$C$4</formula>
    </cfRule>
  </conditionalFormatting>
  <conditionalFormatting sqref="V41">
    <cfRule type="cellIs" dxfId="3094" priority="2942" operator="lessThan">
      <formula>$C$4</formula>
    </cfRule>
  </conditionalFormatting>
  <conditionalFormatting sqref="V42">
    <cfRule type="cellIs" dxfId="3093" priority="2943" operator="lessThan">
      <formula>$C$4</formula>
    </cfRule>
  </conditionalFormatting>
  <conditionalFormatting sqref="V43">
    <cfRule type="cellIs" dxfId="3092" priority="2944" operator="lessThan">
      <formula>$C$4</formula>
    </cfRule>
  </conditionalFormatting>
  <conditionalFormatting sqref="V44">
    <cfRule type="cellIs" dxfId="3091" priority="2945" operator="lessThan">
      <formula>$C$4</formula>
    </cfRule>
  </conditionalFormatting>
  <conditionalFormatting sqref="V45">
    <cfRule type="cellIs" dxfId="3090" priority="2946" operator="lessThan">
      <formula>$C$4</formula>
    </cfRule>
  </conditionalFormatting>
  <conditionalFormatting sqref="V46">
    <cfRule type="cellIs" dxfId="3089" priority="2947" operator="lessThan">
      <formula>$C$4</formula>
    </cfRule>
  </conditionalFormatting>
  <conditionalFormatting sqref="V47">
    <cfRule type="cellIs" dxfId="3088" priority="2948" operator="lessThan">
      <formula>$C$4</formula>
    </cfRule>
  </conditionalFormatting>
  <conditionalFormatting sqref="V48">
    <cfRule type="cellIs" dxfId="3087" priority="2949" operator="lessThan">
      <formula>$C$4</formula>
    </cfRule>
  </conditionalFormatting>
  <conditionalFormatting sqref="V49">
    <cfRule type="cellIs" dxfId="3086" priority="2950" operator="lessThan">
      <formula>$C$4</formula>
    </cfRule>
  </conditionalFormatting>
  <conditionalFormatting sqref="V50">
    <cfRule type="cellIs" dxfId="3085" priority="2951" operator="lessThan">
      <formula>$C$4</formula>
    </cfRule>
  </conditionalFormatting>
  <conditionalFormatting sqref="V51">
    <cfRule type="cellIs" dxfId="3084" priority="2952" operator="lessThan">
      <formula>$C$4</formula>
    </cfRule>
  </conditionalFormatting>
  <conditionalFormatting sqref="V52">
    <cfRule type="cellIs" dxfId="3083" priority="2953" operator="lessThan">
      <formula>$C$4</formula>
    </cfRule>
  </conditionalFormatting>
  <conditionalFormatting sqref="V53">
    <cfRule type="cellIs" dxfId="3082" priority="2954" operator="lessThan">
      <formula>$C$4</formula>
    </cfRule>
  </conditionalFormatting>
  <conditionalFormatting sqref="V54">
    <cfRule type="cellIs" dxfId="3081" priority="2955" operator="lessThan">
      <formula>$C$4</formula>
    </cfRule>
  </conditionalFormatting>
  <conditionalFormatting sqref="V55">
    <cfRule type="cellIs" dxfId="3080" priority="2956" operator="lessThan">
      <formula>$C$4</formula>
    </cfRule>
  </conditionalFormatting>
  <conditionalFormatting sqref="V56">
    <cfRule type="cellIs" dxfId="3079" priority="2957" operator="lessThan">
      <formula>$C$4</formula>
    </cfRule>
  </conditionalFormatting>
  <conditionalFormatting sqref="V57">
    <cfRule type="cellIs" dxfId="3078" priority="2958" operator="lessThan">
      <formula>$C$4</formula>
    </cfRule>
  </conditionalFormatting>
  <conditionalFormatting sqref="V58">
    <cfRule type="cellIs" dxfId="3077" priority="2959" operator="lessThan">
      <formula>$C$4</formula>
    </cfRule>
  </conditionalFormatting>
  <conditionalFormatting sqref="V59">
    <cfRule type="cellIs" dxfId="3076" priority="2960" operator="lessThan">
      <formula>$C$4</formula>
    </cfRule>
  </conditionalFormatting>
  <conditionalFormatting sqref="V60">
    <cfRule type="cellIs" dxfId="3075" priority="2961" operator="lessThan">
      <formula>$C$4</formula>
    </cfRule>
  </conditionalFormatting>
  <conditionalFormatting sqref="CR11">
    <cfRule type="cellIs" dxfId="3074" priority="2962" operator="lessThan">
      <formula>$C$4</formula>
    </cfRule>
  </conditionalFormatting>
  <conditionalFormatting sqref="CR11">
    <cfRule type="cellIs" dxfId="3073" priority="2963" operator="lessThan">
      <formula>$C$4</formula>
    </cfRule>
  </conditionalFormatting>
  <conditionalFormatting sqref="CR12">
    <cfRule type="cellIs" dxfId="3072" priority="2964" operator="lessThan">
      <formula>$C$4</formula>
    </cfRule>
  </conditionalFormatting>
  <conditionalFormatting sqref="CR12">
    <cfRule type="cellIs" dxfId="3071" priority="2965" operator="lessThan">
      <formula>$C$4</formula>
    </cfRule>
  </conditionalFormatting>
  <conditionalFormatting sqref="CR13">
    <cfRule type="cellIs" dxfId="3070" priority="2966" operator="lessThan">
      <formula>$C$4</formula>
    </cfRule>
  </conditionalFormatting>
  <conditionalFormatting sqref="CR13">
    <cfRule type="cellIs" dxfId="3069" priority="2967" operator="lessThan">
      <formula>$C$4</formula>
    </cfRule>
  </conditionalFormatting>
  <conditionalFormatting sqref="CR14">
    <cfRule type="cellIs" dxfId="3068" priority="2968" operator="lessThan">
      <formula>$C$4</formula>
    </cfRule>
  </conditionalFormatting>
  <conditionalFormatting sqref="CR14">
    <cfRule type="cellIs" dxfId="3067" priority="2969" operator="lessThan">
      <formula>$C$4</formula>
    </cfRule>
  </conditionalFormatting>
  <conditionalFormatting sqref="CR15">
    <cfRule type="cellIs" dxfId="3066" priority="2970" operator="lessThan">
      <formula>$C$4</formula>
    </cfRule>
  </conditionalFormatting>
  <conditionalFormatting sqref="CR15">
    <cfRule type="cellIs" dxfId="3065" priority="2971" operator="lessThan">
      <formula>$C$4</formula>
    </cfRule>
  </conditionalFormatting>
  <conditionalFormatting sqref="CR16">
    <cfRule type="cellIs" dxfId="3064" priority="2972" operator="lessThan">
      <formula>$C$4</formula>
    </cfRule>
  </conditionalFormatting>
  <conditionalFormatting sqref="CR16">
    <cfRule type="cellIs" dxfId="3063" priority="2973" operator="lessThan">
      <formula>$C$4</formula>
    </cfRule>
  </conditionalFormatting>
  <conditionalFormatting sqref="CR17">
    <cfRule type="cellIs" dxfId="3062" priority="2974" operator="lessThan">
      <formula>$C$4</formula>
    </cfRule>
  </conditionalFormatting>
  <conditionalFormatting sqref="CR17">
    <cfRule type="cellIs" dxfId="3061" priority="2975" operator="lessThan">
      <formula>$C$4</formula>
    </cfRule>
  </conditionalFormatting>
  <conditionalFormatting sqref="CR18">
    <cfRule type="cellIs" dxfId="3060" priority="2976" operator="lessThan">
      <formula>$C$4</formula>
    </cfRule>
  </conditionalFormatting>
  <conditionalFormatting sqref="CR18">
    <cfRule type="cellIs" dxfId="3059" priority="2977" operator="lessThan">
      <formula>$C$4</formula>
    </cfRule>
  </conditionalFormatting>
  <conditionalFormatting sqref="CR19">
    <cfRule type="cellIs" dxfId="3058" priority="2978" operator="lessThan">
      <formula>$C$4</formula>
    </cfRule>
  </conditionalFormatting>
  <conditionalFormatting sqref="CR19">
    <cfRule type="cellIs" dxfId="3057" priority="2979" operator="lessThan">
      <formula>$C$4</formula>
    </cfRule>
  </conditionalFormatting>
  <conditionalFormatting sqref="CR20">
    <cfRule type="cellIs" dxfId="3056" priority="2980" operator="lessThan">
      <formula>$C$4</formula>
    </cfRule>
  </conditionalFormatting>
  <conditionalFormatting sqref="CR20">
    <cfRule type="cellIs" dxfId="3055" priority="2981" operator="lessThan">
      <formula>$C$4</formula>
    </cfRule>
  </conditionalFormatting>
  <conditionalFormatting sqref="CR21">
    <cfRule type="cellIs" dxfId="3054" priority="2982" operator="lessThan">
      <formula>$C$4</formula>
    </cfRule>
  </conditionalFormatting>
  <conditionalFormatting sqref="CR21">
    <cfRule type="cellIs" dxfId="3053" priority="2983" operator="lessThan">
      <formula>$C$4</formula>
    </cfRule>
  </conditionalFormatting>
  <conditionalFormatting sqref="CR22">
    <cfRule type="cellIs" dxfId="3052" priority="2984" operator="lessThan">
      <formula>$C$4</formula>
    </cfRule>
  </conditionalFormatting>
  <conditionalFormatting sqref="CR22">
    <cfRule type="cellIs" dxfId="3051" priority="2985" operator="lessThan">
      <formula>$C$4</formula>
    </cfRule>
  </conditionalFormatting>
  <conditionalFormatting sqref="CR23">
    <cfRule type="cellIs" dxfId="3050" priority="2986" operator="lessThan">
      <formula>$C$4</formula>
    </cfRule>
  </conditionalFormatting>
  <conditionalFormatting sqref="CR23">
    <cfRule type="cellIs" dxfId="3049" priority="2987" operator="lessThan">
      <formula>$C$4</formula>
    </cfRule>
  </conditionalFormatting>
  <conditionalFormatting sqref="CR24">
    <cfRule type="cellIs" dxfId="3048" priority="2988" operator="lessThan">
      <formula>$C$4</formula>
    </cfRule>
  </conditionalFormatting>
  <conditionalFormatting sqref="CR24">
    <cfRule type="cellIs" dxfId="3047" priority="2989" operator="lessThan">
      <formula>$C$4</formula>
    </cfRule>
  </conditionalFormatting>
  <conditionalFormatting sqref="CR25">
    <cfRule type="cellIs" dxfId="3046" priority="2990" operator="lessThan">
      <formula>$C$4</formula>
    </cfRule>
  </conditionalFormatting>
  <conditionalFormatting sqref="CR25">
    <cfRule type="cellIs" dxfId="3045" priority="2991" operator="lessThan">
      <formula>$C$4</formula>
    </cfRule>
  </conditionalFormatting>
  <conditionalFormatting sqref="CR26">
    <cfRule type="cellIs" dxfId="3044" priority="2992" operator="lessThan">
      <formula>$C$4</formula>
    </cfRule>
  </conditionalFormatting>
  <conditionalFormatting sqref="CR26">
    <cfRule type="cellIs" dxfId="3043" priority="2993" operator="lessThan">
      <formula>$C$4</formula>
    </cfRule>
  </conditionalFormatting>
  <conditionalFormatting sqref="CR27">
    <cfRule type="cellIs" dxfId="3042" priority="2994" operator="lessThan">
      <formula>$C$4</formula>
    </cfRule>
  </conditionalFormatting>
  <conditionalFormatting sqref="CR27">
    <cfRule type="cellIs" dxfId="3041" priority="2995" operator="lessThan">
      <formula>$C$4</formula>
    </cfRule>
  </conditionalFormatting>
  <conditionalFormatting sqref="CR28">
    <cfRule type="cellIs" dxfId="3040" priority="2996" operator="lessThan">
      <formula>$C$4</formula>
    </cfRule>
  </conditionalFormatting>
  <conditionalFormatting sqref="CR28">
    <cfRule type="cellIs" dxfId="3039" priority="2997" operator="lessThan">
      <formula>$C$4</formula>
    </cfRule>
  </conditionalFormatting>
  <conditionalFormatting sqref="CR29">
    <cfRule type="cellIs" dxfId="3038" priority="2998" operator="lessThan">
      <formula>$C$4</formula>
    </cfRule>
  </conditionalFormatting>
  <conditionalFormatting sqref="CR29">
    <cfRule type="cellIs" dxfId="3037" priority="2999" operator="lessThan">
      <formula>$C$4</formula>
    </cfRule>
  </conditionalFormatting>
  <conditionalFormatting sqref="CR30">
    <cfRule type="cellIs" dxfId="3036" priority="3000" operator="lessThan">
      <formula>$C$4</formula>
    </cfRule>
  </conditionalFormatting>
  <conditionalFormatting sqref="CR30">
    <cfRule type="cellIs" dxfId="3035" priority="3001" operator="lessThan">
      <formula>$C$4</formula>
    </cfRule>
  </conditionalFormatting>
  <conditionalFormatting sqref="CR31">
    <cfRule type="cellIs" dxfId="3034" priority="3002" operator="lessThan">
      <formula>$C$4</formula>
    </cfRule>
  </conditionalFormatting>
  <conditionalFormatting sqref="CR31">
    <cfRule type="cellIs" dxfId="3033" priority="3003" operator="lessThan">
      <formula>$C$4</formula>
    </cfRule>
  </conditionalFormatting>
  <conditionalFormatting sqref="CR32">
    <cfRule type="cellIs" dxfId="3032" priority="3004" operator="lessThan">
      <formula>$C$4</formula>
    </cfRule>
  </conditionalFormatting>
  <conditionalFormatting sqref="CR32">
    <cfRule type="cellIs" dxfId="3031" priority="3005" operator="lessThan">
      <formula>$C$4</formula>
    </cfRule>
  </conditionalFormatting>
  <conditionalFormatting sqref="CR33">
    <cfRule type="cellIs" dxfId="3030" priority="3006" operator="lessThan">
      <formula>$C$4</formula>
    </cfRule>
  </conditionalFormatting>
  <conditionalFormatting sqref="CR33">
    <cfRule type="cellIs" dxfId="3029" priority="3007" operator="lessThan">
      <formula>$C$4</formula>
    </cfRule>
  </conditionalFormatting>
  <conditionalFormatting sqref="CR34">
    <cfRule type="cellIs" dxfId="3028" priority="3008" operator="lessThan">
      <formula>$C$4</formula>
    </cfRule>
  </conditionalFormatting>
  <conditionalFormatting sqref="CR34">
    <cfRule type="cellIs" dxfId="3027" priority="3009" operator="lessThan">
      <formula>$C$4</formula>
    </cfRule>
  </conditionalFormatting>
  <conditionalFormatting sqref="CR35">
    <cfRule type="cellIs" dxfId="3026" priority="3010" operator="lessThan">
      <formula>$C$4</formula>
    </cfRule>
  </conditionalFormatting>
  <conditionalFormatting sqref="CR35">
    <cfRule type="cellIs" dxfId="3025" priority="3011" operator="lessThan">
      <formula>$C$4</formula>
    </cfRule>
  </conditionalFormatting>
  <conditionalFormatting sqref="CR36">
    <cfRule type="cellIs" dxfId="3024" priority="3012" operator="lessThan">
      <formula>$C$4</formula>
    </cfRule>
  </conditionalFormatting>
  <conditionalFormatting sqref="CR36">
    <cfRule type="cellIs" dxfId="3023" priority="3013" operator="lessThan">
      <formula>$C$4</formula>
    </cfRule>
  </conditionalFormatting>
  <conditionalFormatting sqref="CR37">
    <cfRule type="cellIs" dxfId="3022" priority="3014" operator="lessThan">
      <formula>$C$4</formula>
    </cfRule>
  </conditionalFormatting>
  <conditionalFormatting sqref="CR37">
    <cfRule type="cellIs" dxfId="3021" priority="3015" operator="lessThan">
      <formula>$C$4</formula>
    </cfRule>
  </conditionalFormatting>
  <conditionalFormatting sqref="CR38">
    <cfRule type="cellIs" dxfId="3020" priority="3016" operator="lessThan">
      <formula>$C$4</formula>
    </cfRule>
  </conditionalFormatting>
  <conditionalFormatting sqref="CR38">
    <cfRule type="cellIs" dxfId="3019" priority="3017" operator="lessThan">
      <formula>$C$4</formula>
    </cfRule>
  </conditionalFormatting>
  <conditionalFormatting sqref="CR39">
    <cfRule type="cellIs" dxfId="3018" priority="3018" operator="lessThan">
      <formula>$C$4</formula>
    </cfRule>
  </conditionalFormatting>
  <conditionalFormatting sqref="CR39">
    <cfRule type="cellIs" dxfId="3017" priority="3019" operator="lessThan">
      <formula>$C$4</formula>
    </cfRule>
  </conditionalFormatting>
  <conditionalFormatting sqref="CR40">
    <cfRule type="cellIs" dxfId="3016" priority="3020" operator="lessThan">
      <formula>$C$4</formula>
    </cfRule>
  </conditionalFormatting>
  <conditionalFormatting sqref="CR40">
    <cfRule type="cellIs" dxfId="3015" priority="3021" operator="lessThan">
      <formula>$C$4</formula>
    </cfRule>
  </conditionalFormatting>
  <conditionalFormatting sqref="CR41">
    <cfRule type="cellIs" dxfId="3014" priority="3022" operator="lessThan">
      <formula>$C$4</formula>
    </cfRule>
  </conditionalFormatting>
  <conditionalFormatting sqref="CR41">
    <cfRule type="cellIs" dxfId="3013" priority="3023" operator="lessThan">
      <formula>$C$4</formula>
    </cfRule>
  </conditionalFormatting>
  <conditionalFormatting sqref="CR42">
    <cfRule type="cellIs" dxfId="3012" priority="3024" operator="lessThan">
      <formula>$C$4</formula>
    </cfRule>
  </conditionalFormatting>
  <conditionalFormatting sqref="CR42">
    <cfRule type="cellIs" dxfId="3011" priority="3025" operator="lessThan">
      <formula>$C$4</formula>
    </cfRule>
  </conditionalFormatting>
  <conditionalFormatting sqref="CR43">
    <cfRule type="cellIs" dxfId="3010" priority="3026" operator="lessThan">
      <formula>$C$4</formula>
    </cfRule>
  </conditionalFormatting>
  <conditionalFormatting sqref="CR43">
    <cfRule type="cellIs" dxfId="3009" priority="3027" operator="lessThan">
      <formula>$C$4</formula>
    </cfRule>
  </conditionalFormatting>
  <conditionalFormatting sqref="CR44">
    <cfRule type="cellIs" dxfId="3008" priority="3028" operator="lessThan">
      <formula>$C$4</formula>
    </cfRule>
  </conditionalFormatting>
  <conditionalFormatting sqref="CR44">
    <cfRule type="cellIs" dxfId="3007" priority="3029" operator="lessThan">
      <formula>$C$4</formula>
    </cfRule>
  </conditionalFormatting>
  <conditionalFormatting sqref="CR45">
    <cfRule type="cellIs" dxfId="3006" priority="3030" operator="lessThan">
      <formula>$C$4</formula>
    </cfRule>
  </conditionalFormatting>
  <conditionalFormatting sqref="CR45">
    <cfRule type="cellIs" dxfId="3005" priority="3031" operator="lessThan">
      <formula>$C$4</formula>
    </cfRule>
  </conditionalFormatting>
  <conditionalFormatting sqref="CR46">
    <cfRule type="cellIs" dxfId="3004" priority="3032" operator="lessThan">
      <formula>$C$4</formula>
    </cfRule>
  </conditionalFormatting>
  <conditionalFormatting sqref="CR46">
    <cfRule type="cellIs" dxfId="3003" priority="3033" operator="lessThan">
      <formula>$C$4</formula>
    </cfRule>
  </conditionalFormatting>
  <conditionalFormatting sqref="CR47">
    <cfRule type="cellIs" dxfId="3002" priority="3034" operator="lessThan">
      <formula>$C$4</formula>
    </cfRule>
  </conditionalFormatting>
  <conditionalFormatting sqref="CR47">
    <cfRule type="cellIs" dxfId="3001" priority="3035" operator="lessThan">
      <formula>$C$4</formula>
    </cfRule>
  </conditionalFormatting>
  <conditionalFormatting sqref="CR48">
    <cfRule type="cellIs" dxfId="3000" priority="3036" operator="lessThan">
      <formula>$C$4</formula>
    </cfRule>
  </conditionalFormatting>
  <conditionalFormatting sqref="CR48">
    <cfRule type="cellIs" dxfId="2999" priority="3037" operator="lessThan">
      <formula>$C$4</formula>
    </cfRule>
  </conditionalFormatting>
  <conditionalFormatting sqref="CR49">
    <cfRule type="cellIs" dxfId="2998" priority="3038" operator="lessThan">
      <formula>$C$4</formula>
    </cfRule>
  </conditionalFormatting>
  <conditionalFormatting sqref="CR49">
    <cfRule type="cellIs" dxfId="2997" priority="3039" operator="lessThan">
      <formula>$C$4</formula>
    </cfRule>
  </conditionalFormatting>
  <conditionalFormatting sqref="CR50">
    <cfRule type="cellIs" dxfId="2996" priority="3040" operator="lessThan">
      <formula>$C$4</formula>
    </cfRule>
  </conditionalFormatting>
  <conditionalFormatting sqref="CR50">
    <cfRule type="cellIs" dxfId="2995" priority="3041" operator="lessThan">
      <formula>$C$4</formula>
    </cfRule>
  </conditionalFormatting>
  <conditionalFormatting sqref="CR51">
    <cfRule type="cellIs" dxfId="2994" priority="3042" operator="lessThan">
      <formula>$C$4</formula>
    </cfRule>
  </conditionalFormatting>
  <conditionalFormatting sqref="CR51">
    <cfRule type="cellIs" dxfId="2993" priority="3043" operator="lessThan">
      <formula>$C$4</formula>
    </cfRule>
  </conditionalFormatting>
  <conditionalFormatting sqref="CR52">
    <cfRule type="cellIs" dxfId="2992" priority="3044" operator="lessThan">
      <formula>$C$4</formula>
    </cfRule>
  </conditionalFormatting>
  <conditionalFormatting sqref="CR52">
    <cfRule type="cellIs" dxfId="2991" priority="3045" operator="lessThan">
      <formula>$C$4</formula>
    </cfRule>
  </conditionalFormatting>
  <conditionalFormatting sqref="CR53">
    <cfRule type="cellIs" dxfId="2990" priority="3046" operator="lessThan">
      <formula>$C$4</formula>
    </cfRule>
  </conditionalFormatting>
  <conditionalFormatting sqref="CR53">
    <cfRule type="cellIs" dxfId="2989" priority="3047" operator="lessThan">
      <formula>$C$4</formula>
    </cfRule>
  </conditionalFormatting>
  <conditionalFormatting sqref="CR54">
    <cfRule type="cellIs" dxfId="2988" priority="3048" operator="lessThan">
      <formula>$C$4</formula>
    </cfRule>
  </conditionalFormatting>
  <conditionalFormatting sqref="CR54">
    <cfRule type="cellIs" dxfId="2987" priority="3049" operator="lessThan">
      <formula>$C$4</formula>
    </cfRule>
  </conditionalFormatting>
  <conditionalFormatting sqref="CR55">
    <cfRule type="cellIs" dxfId="2986" priority="3050" operator="lessThan">
      <formula>$C$4</formula>
    </cfRule>
  </conditionalFormatting>
  <conditionalFormatting sqref="CR55">
    <cfRule type="cellIs" dxfId="2985" priority="3051" operator="lessThan">
      <formula>$C$4</formula>
    </cfRule>
  </conditionalFormatting>
  <conditionalFormatting sqref="CR56">
    <cfRule type="cellIs" dxfId="2984" priority="3052" operator="lessThan">
      <formula>$C$4</formula>
    </cfRule>
  </conditionalFormatting>
  <conditionalFormatting sqref="CR56">
    <cfRule type="cellIs" dxfId="2983" priority="3053" operator="lessThan">
      <formula>$C$4</formula>
    </cfRule>
  </conditionalFormatting>
  <conditionalFormatting sqref="CR57">
    <cfRule type="cellIs" dxfId="2982" priority="3054" operator="lessThan">
      <formula>$C$4</formula>
    </cfRule>
  </conditionalFormatting>
  <conditionalFormatting sqref="CR57">
    <cfRule type="cellIs" dxfId="2981" priority="3055" operator="lessThan">
      <formula>$C$4</formula>
    </cfRule>
  </conditionalFormatting>
  <conditionalFormatting sqref="CR58">
    <cfRule type="cellIs" dxfId="2980" priority="3056" operator="lessThan">
      <formula>$C$4</formula>
    </cfRule>
  </conditionalFormatting>
  <conditionalFormatting sqref="CR58">
    <cfRule type="cellIs" dxfId="2979" priority="3057" operator="lessThan">
      <formula>$C$4</formula>
    </cfRule>
  </conditionalFormatting>
  <conditionalFormatting sqref="CR59">
    <cfRule type="cellIs" dxfId="2978" priority="3058" operator="lessThan">
      <formula>$C$4</formula>
    </cfRule>
  </conditionalFormatting>
  <conditionalFormatting sqref="CR59">
    <cfRule type="cellIs" dxfId="2977" priority="3059" operator="lessThan">
      <formula>$C$4</formula>
    </cfRule>
  </conditionalFormatting>
  <conditionalFormatting sqref="CR60">
    <cfRule type="cellIs" dxfId="2976" priority="3060" operator="lessThan">
      <formula>$C$4</formula>
    </cfRule>
  </conditionalFormatting>
  <conditionalFormatting sqref="CR60">
    <cfRule type="cellIs" dxfId="2975" priority="3061" operator="lessThan">
      <formula>$C$4</formula>
    </cfRule>
  </conditionalFormatting>
  <conditionalFormatting sqref="CW10">
    <cfRule type="cellIs" dxfId="2974" priority="3062" operator="lessThan">
      <formula>1</formula>
    </cfRule>
  </conditionalFormatting>
  <conditionalFormatting sqref="CW11">
    <cfRule type="cellIs" dxfId="2973" priority="3063" operator="lessThan">
      <formula>1</formula>
    </cfRule>
  </conditionalFormatting>
  <conditionalFormatting sqref="CW12">
    <cfRule type="cellIs" dxfId="2972" priority="3064" operator="lessThan">
      <formula>1</formula>
    </cfRule>
  </conditionalFormatting>
  <conditionalFormatting sqref="CW13">
    <cfRule type="cellIs" dxfId="2971" priority="3065" operator="lessThan">
      <formula>1</formula>
    </cfRule>
  </conditionalFormatting>
  <conditionalFormatting sqref="CW14">
    <cfRule type="cellIs" dxfId="2970" priority="3066" operator="lessThan">
      <formula>1</formula>
    </cfRule>
  </conditionalFormatting>
  <conditionalFormatting sqref="CW18">
    <cfRule type="cellIs" dxfId="2969" priority="3070" operator="lessThan">
      <formula>1</formula>
    </cfRule>
  </conditionalFormatting>
  <conditionalFormatting sqref="CW19">
    <cfRule type="cellIs" dxfId="2968" priority="3071" operator="lessThan">
      <formula>1</formula>
    </cfRule>
  </conditionalFormatting>
  <conditionalFormatting sqref="CW23">
    <cfRule type="cellIs" dxfId="2967" priority="3072" operator="lessThan">
      <formula>1</formula>
    </cfRule>
  </conditionalFormatting>
  <conditionalFormatting sqref="CW24">
    <cfRule type="cellIs" dxfId="2966" priority="3073" operator="lessThan">
      <formula>1</formula>
    </cfRule>
  </conditionalFormatting>
  <conditionalFormatting sqref="CW25">
    <cfRule type="cellIs" dxfId="2965" priority="3074" operator="lessThan">
      <formula>1</formula>
    </cfRule>
  </conditionalFormatting>
  <conditionalFormatting sqref="CW26">
    <cfRule type="cellIs" dxfId="2964" priority="3075" operator="lessThan">
      <formula>1</formula>
    </cfRule>
  </conditionalFormatting>
  <conditionalFormatting sqref="CW27">
    <cfRule type="cellIs" dxfId="2963" priority="3076" operator="lessThan">
      <formula>1</formula>
    </cfRule>
  </conditionalFormatting>
  <conditionalFormatting sqref="CW31">
    <cfRule type="cellIs" dxfId="2962" priority="3080" operator="lessThan">
      <formula>1</formula>
    </cfRule>
  </conditionalFormatting>
  <conditionalFormatting sqref="CW32">
    <cfRule type="cellIs" dxfId="2961" priority="3081" operator="lessThan">
      <formula>1</formula>
    </cfRule>
  </conditionalFormatting>
  <conditionalFormatting sqref="AX11">
    <cfRule type="cellIs" dxfId="2960" priority="3082" operator="lessThan">
      <formula>$C$4</formula>
    </cfRule>
  </conditionalFormatting>
  <conditionalFormatting sqref="AX11">
    <cfRule type="cellIs" dxfId="2959" priority="3083" operator="lessThan">
      <formula>$C$4</formula>
    </cfRule>
  </conditionalFormatting>
  <conditionalFormatting sqref="AX12">
    <cfRule type="cellIs" dxfId="2958" priority="3084" operator="lessThan">
      <formula>$C$4</formula>
    </cfRule>
  </conditionalFormatting>
  <conditionalFormatting sqref="AX12">
    <cfRule type="cellIs" dxfId="2957" priority="3085" operator="lessThan">
      <formula>$C$4</formula>
    </cfRule>
  </conditionalFormatting>
  <conditionalFormatting sqref="AX13">
    <cfRule type="cellIs" dxfId="2956" priority="3086" operator="lessThan">
      <formula>$C$4</formula>
    </cfRule>
  </conditionalFormatting>
  <conditionalFormatting sqref="AX13">
    <cfRule type="cellIs" dxfId="2955" priority="3087" operator="lessThan">
      <formula>$C$4</formula>
    </cfRule>
  </conditionalFormatting>
  <conditionalFormatting sqref="AX14">
    <cfRule type="cellIs" dxfId="2954" priority="3088" operator="lessThan">
      <formula>$C$4</formula>
    </cfRule>
  </conditionalFormatting>
  <conditionalFormatting sqref="AX14">
    <cfRule type="cellIs" dxfId="2953" priority="3089" operator="lessThan">
      <formula>$C$4</formula>
    </cfRule>
  </conditionalFormatting>
  <conditionalFormatting sqref="AX15">
    <cfRule type="cellIs" dxfId="2952" priority="3090" operator="lessThan">
      <formula>$C$4</formula>
    </cfRule>
  </conditionalFormatting>
  <conditionalFormatting sqref="AX15">
    <cfRule type="cellIs" dxfId="2951" priority="3091" operator="lessThan">
      <formula>$C$4</formula>
    </cfRule>
  </conditionalFormatting>
  <conditionalFormatting sqref="AX16">
    <cfRule type="cellIs" dxfId="2950" priority="3092" operator="lessThan">
      <formula>$C$4</formula>
    </cfRule>
  </conditionalFormatting>
  <conditionalFormatting sqref="AX16">
    <cfRule type="cellIs" dxfId="2949" priority="3093" operator="lessThan">
      <formula>$C$4</formula>
    </cfRule>
  </conditionalFormatting>
  <conditionalFormatting sqref="AX17">
    <cfRule type="cellIs" dxfId="2948" priority="3094" operator="lessThan">
      <formula>$C$4</formula>
    </cfRule>
  </conditionalFormatting>
  <conditionalFormatting sqref="AX17">
    <cfRule type="cellIs" dxfId="2947" priority="3095" operator="lessThan">
      <formula>$C$4</formula>
    </cfRule>
  </conditionalFormatting>
  <conditionalFormatting sqref="AX18">
    <cfRule type="cellIs" dxfId="2946" priority="3096" operator="lessThan">
      <formula>$C$4</formula>
    </cfRule>
  </conditionalFormatting>
  <conditionalFormatting sqref="AX18">
    <cfRule type="cellIs" dxfId="2945" priority="3097" operator="lessThan">
      <formula>$C$4</formula>
    </cfRule>
  </conditionalFormatting>
  <conditionalFormatting sqref="AX19">
    <cfRule type="cellIs" dxfId="2944" priority="3098" operator="lessThan">
      <formula>$C$4</formula>
    </cfRule>
  </conditionalFormatting>
  <conditionalFormatting sqref="AX19">
    <cfRule type="cellIs" dxfId="2943" priority="3099" operator="lessThan">
      <formula>$C$4</formula>
    </cfRule>
  </conditionalFormatting>
  <conditionalFormatting sqref="AX20">
    <cfRule type="cellIs" dxfId="2942" priority="3100" operator="lessThan">
      <formula>$C$4</formula>
    </cfRule>
  </conditionalFormatting>
  <conditionalFormatting sqref="AX20">
    <cfRule type="cellIs" dxfId="2941" priority="3101" operator="lessThan">
      <formula>$C$4</formula>
    </cfRule>
  </conditionalFormatting>
  <conditionalFormatting sqref="AX21">
    <cfRule type="cellIs" dxfId="2940" priority="3102" operator="lessThan">
      <formula>$C$4</formula>
    </cfRule>
  </conditionalFormatting>
  <conditionalFormatting sqref="AX21">
    <cfRule type="cellIs" dxfId="2939" priority="3103" operator="lessThan">
      <formula>$C$4</formula>
    </cfRule>
  </conditionalFormatting>
  <conditionalFormatting sqref="AX22">
    <cfRule type="cellIs" dxfId="2938" priority="3104" operator="lessThan">
      <formula>$C$4</formula>
    </cfRule>
  </conditionalFormatting>
  <conditionalFormatting sqref="AX22">
    <cfRule type="cellIs" dxfId="2937" priority="3105" operator="lessThan">
      <formula>$C$4</formula>
    </cfRule>
  </conditionalFormatting>
  <conditionalFormatting sqref="AX23">
    <cfRule type="cellIs" dxfId="2936" priority="3106" operator="lessThan">
      <formula>$C$4</formula>
    </cfRule>
  </conditionalFormatting>
  <conditionalFormatting sqref="AX23">
    <cfRule type="cellIs" dxfId="2935" priority="3107" operator="lessThan">
      <formula>$C$4</formula>
    </cfRule>
  </conditionalFormatting>
  <conditionalFormatting sqref="AX24">
    <cfRule type="cellIs" dxfId="2934" priority="3108" operator="lessThan">
      <formula>$C$4</formula>
    </cfRule>
  </conditionalFormatting>
  <conditionalFormatting sqref="AX24">
    <cfRule type="cellIs" dxfId="2933" priority="3109" operator="lessThan">
      <formula>$C$4</formula>
    </cfRule>
  </conditionalFormatting>
  <conditionalFormatting sqref="AX25">
    <cfRule type="cellIs" dxfId="2932" priority="3110" operator="lessThan">
      <formula>$C$4</formula>
    </cfRule>
  </conditionalFormatting>
  <conditionalFormatting sqref="AX25">
    <cfRule type="cellIs" dxfId="2931" priority="3111" operator="lessThan">
      <formula>$C$4</formula>
    </cfRule>
  </conditionalFormatting>
  <conditionalFormatting sqref="AX26">
    <cfRule type="cellIs" dxfId="2930" priority="3112" operator="lessThan">
      <formula>$C$4</formula>
    </cfRule>
  </conditionalFormatting>
  <conditionalFormatting sqref="AX26">
    <cfRule type="cellIs" dxfId="2929" priority="3113" operator="lessThan">
      <formula>$C$4</formula>
    </cfRule>
  </conditionalFormatting>
  <conditionalFormatting sqref="AX27">
    <cfRule type="cellIs" dxfId="2928" priority="3114" operator="lessThan">
      <formula>$C$4</formula>
    </cfRule>
  </conditionalFormatting>
  <conditionalFormatting sqref="AX27">
    <cfRule type="cellIs" dxfId="2927" priority="3115" operator="lessThan">
      <formula>$C$4</formula>
    </cfRule>
  </conditionalFormatting>
  <conditionalFormatting sqref="AX28">
    <cfRule type="cellIs" dxfId="2926" priority="3116" operator="lessThan">
      <formula>$C$4</formula>
    </cfRule>
  </conditionalFormatting>
  <conditionalFormatting sqref="AX28">
    <cfRule type="cellIs" dxfId="2925" priority="3117" operator="lessThan">
      <formula>$C$4</formula>
    </cfRule>
  </conditionalFormatting>
  <conditionalFormatting sqref="AX29">
    <cfRule type="cellIs" dxfId="2924" priority="3118" operator="lessThan">
      <formula>$C$4</formula>
    </cfRule>
  </conditionalFormatting>
  <conditionalFormatting sqref="AX29">
    <cfRule type="cellIs" dxfId="2923" priority="3119" operator="lessThan">
      <formula>$C$4</formula>
    </cfRule>
  </conditionalFormatting>
  <conditionalFormatting sqref="AX30">
    <cfRule type="cellIs" dxfId="2922" priority="3120" operator="lessThan">
      <formula>$C$4</formula>
    </cfRule>
  </conditionalFormatting>
  <conditionalFormatting sqref="AX30">
    <cfRule type="cellIs" dxfId="2921" priority="3121" operator="lessThan">
      <formula>$C$4</formula>
    </cfRule>
  </conditionalFormatting>
  <conditionalFormatting sqref="AX31">
    <cfRule type="cellIs" dxfId="2920" priority="3122" operator="lessThan">
      <formula>$C$4</formula>
    </cfRule>
  </conditionalFormatting>
  <conditionalFormatting sqref="AX31">
    <cfRule type="cellIs" dxfId="2919" priority="3123" operator="lessThan">
      <formula>$C$4</formula>
    </cfRule>
  </conditionalFormatting>
  <conditionalFormatting sqref="AX32">
    <cfRule type="cellIs" dxfId="2918" priority="3124" operator="lessThan">
      <formula>$C$4</formula>
    </cfRule>
  </conditionalFormatting>
  <conditionalFormatting sqref="AX32">
    <cfRule type="cellIs" dxfId="2917" priority="3125" operator="lessThan">
      <formula>$C$4</formula>
    </cfRule>
  </conditionalFormatting>
  <conditionalFormatting sqref="AX33">
    <cfRule type="cellIs" dxfId="2916" priority="3126" operator="lessThan">
      <formula>$C$4</formula>
    </cfRule>
  </conditionalFormatting>
  <conditionalFormatting sqref="AX33">
    <cfRule type="cellIs" dxfId="2915" priority="3127" operator="lessThan">
      <formula>$C$4</formula>
    </cfRule>
  </conditionalFormatting>
  <conditionalFormatting sqref="AX34">
    <cfRule type="cellIs" dxfId="2914" priority="3128" operator="lessThan">
      <formula>$C$4</formula>
    </cfRule>
  </conditionalFormatting>
  <conditionalFormatting sqref="AX34">
    <cfRule type="cellIs" dxfId="2913" priority="3129" operator="lessThan">
      <formula>$C$4</formula>
    </cfRule>
  </conditionalFormatting>
  <conditionalFormatting sqref="AX35">
    <cfRule type="cellIs" dxfId="2912" priority="3130" operator="lessThan">
      <formula>$C$4</formula>
    </cfRule>
  </conditionalFormatting>
  <conditionalFormatting sqref="AX35">
    <cfRule type="cellIs" dxfId="2911" priority="3131" operator="lessThan">
      <formula>$C$4</formula>
    </cfRule>
  </conditionalFormatting>
  <conditionalFormatting sqref="AX36">
    <cfRule type="cellIs" dxfId="2910" priority="3132" operator="lessThan">
      <formula>$C$4</formula>
    </cfRule>
  </conditionalFormatting>
  <conditionalFormatting sqref="AX36">
    <cfRule type="cellIs" dxfId="2909" priority="3133" operator="lessThan">
      <formula>$C$4</formula>
    </cfRule>
  </conditionalFormatting>
  <conditionalFormatting sqref="AX37">
    <cfRule type="cellIs" dxfId="2908" priority="3134" operator="lessThan">
      <formula>$C$4</formula>
    </cfRule>
  </conditionalFormatting>
  <conditionalFormatting sqref="AX37">
    <cfRule type="cellIs" dxfId="2907" priority="3135" operator="lessThan">
      <formula>$C$4</formula>
    </cfRule>
  </conditionalFormatting>
  <conditionalFormatting sqref="AX38">
    <cfRule type="cellIs" dxfId="2906" priority="3136" operator="lessThan">
      <formula>$C$4</formula>
    </cfRule>
  </conditionalFormatting>
  <conditionalFormatting sqref="AX38">
    <cfRule type="cellIs" dxfId="2905" priority="3137" operator="lessThan">
      <formula>$C$4</formula>
    </cfRule>
  </conditionalFormatting>
  <conditionalFormatting sqref="AX39">
    <cfRule type="cellIs" dxfId="2904" priority="3138" operator="lessThan">
      <formula>$C$4</formula>
    </cfRule>
  </conditionalFormatting>
  <conditionalFormatting sqref="AX39">
    <cfRule type="cellIs" dxfId="2903" priority="3139" operator="lessThan">
      <formula>$C$4</formula>
    </cfRule>
  </conditionalFormatting>
  <conditionalFormatting sqref="AX40">
    <cfRule type="cellIs" dxfId="2902" priority="3140" operator="lessThan">
      <formula>$C$4</formula>
    </cfRule>
  </conditionalFormatting>
  <conditionalFormatting sqref="AX40">
    <cfRule type="cellIs" dxfId="2901" priority="3141" operator="lessThan">
      <formula>$C$4</formula>
    </cfRule>
  </conditionalFormatting>
  <conditionalFormatting sqref="AX41">
    <cfRule type="cellIs" dxfId="2900" priority="3142" operator="lessThan">
      <formula>$C$4</formula>
    </cfRule>
  </conditionalFormatting>
  <conditionalFormatting sqref="AX41">
    <cfRule type="cellIs" dxfId="2899" priority="3143" operator="lessThan">
      <formula>$C$4</formula>
    </cfRule>
  </conditionalFormatting>
  <conditionalFormatting sqref="AX42">
    <cfRule type="cellIs" dxfId="2898" priority="3144" operator="lessThan">
      <formula>$C$4</formula>
    </cfRule>
  </conditionalFormatting>
  <conditionalFormatting sqref="AX42">
    <cfRule type="cellIs" dxfId="2897" priority="3145" operator="lessThan">
      <formula>$C$4</formula>
    </cfRule>
  </conditionalFormatting>
  <conditionalFormatting sqref="AX43">
    <cfRule type="cellIs" dxfId="2896" priority="3146" operator="lessThan">
      <formula>$C$4</formula>
    </cfRule>
  </conditionalFormatting>
  <conditionalFormatting sqref="AX43">
    <cfRule type="cellIs" dxfId="2895" priority="3147" operator="lessThan">
      <formula>$C$4</formula>
    </cfRule>
  </conditionalFormatting>
  <conditionalFormatting sqref="AX44">
    <cfRule type="cellIs" dxfId="2894" priority="3148" operator="lessThan">
      <formula>$C$4</formula>
    </cfRule>
  </conditionalFormatting>
  <conditionalFormatting sqref="AX44">
    <cfRule type="cellIs" dxfId="2893" priority="3149" operator="lessThan">
      <formula>$C$4</formula>
    </cfRule>
  </conditionalFormatting>
  <conditionalFormatting sqref="AX45">
    <cfRule type="cellIs" dxfId="2892" priority="3150" operator="lessThan">
      <formula>$C$4</formula>
    </cfRule>
  </conditionalFormatting>
  <conditionalFormatting sqref="AX45">
    <cfRule type="cellIs" dxfId="2891" priority="3151" operator="lessThan">
      <formula>$C$4</formula>
    </cfRule>
  </conditionalFormatting>
  <conditionalFormatting sqref="AX46">
    <cfRule type="cellIs" dxfId="2890" priority="3152" operator="lessThan">
      <formula>$C$4</formula>
    </cfRule>
  </conditionalFormatting>
  <conditionalFormatting sqref="AX46">
    <cfRule type="cellIs" dxfId="2889" priority="3153" operator="lessThan">
      <formula>$C$4</formula>
    </cfRule>
  </conditionalFormatting>
  <conditionalFormatting sqref="AX47">
    <cfRule type="cellIs" dxfId="2888" priority="3154" operator="lessThan">
      <formula>$C$4</formula>
    </cfRule>
  </conditionalFormatting>
  <conditionalFormatting sqref="AX47">
    <cfRule type="cellIs" dxfId="2887" priority="3155" operator="lessThan">
      <formula>$C$4</formula>
    </cfRule>
  </conditionalFormatting>
  <conditionalFormatting sqref="AX48">
    <cfRule type="cellIs" dxfId="2886" priority="3156" operator="lessThan">
      <formula>$C$4</formula>
    </cfRule>
  </conditionalFormatting>
  <conditionalFormatting sqref="AX48">
    <cfRule type="cellIs" dxfId="2885" priority="3157" operator="lessThan">
      <formula>$C$4</formula>
    </cfRule>
  </conditionalFormatting>
  <conditionalFormatting sqref="AX49">
    <cfRule type="cellIs" dxfId="2884" priority="3158" operator="lessThan">
      <formula>$C$4</formula>
    </cfRule>
  </conditionalFormatting>
  <conditionalFormatting sqref="AX49">
    <cfRule type="cellIs" dxfId="2883" priority="3159" operator="lessThan">
      <formula>$C$4</formula>
    </cfRule>
  </conditionalFormatting>
  <conditionalFormatting sqref="AX50">
    <cfRule type="cellIs" dxfId="2882" priority="3160" operator="lessThan">
      <formula>$C$4</formula>
    </cfRule>
  </conditionalFormatting>
  <conditionalFormatting sqref="AX50">
    <cfRule type="cellIs" dxfId="2881" priority="3161" operator="lessThan">
      <formula>$C$4</formula>
    </cfRule>
  </conditionalFormatting>
  <conditionalFormatting sqref="AX51">
    <cfRule type="cellIs" dxfId="2880" priority="3162" operator="lessThan">
      <formula>$C$4</formula>
    </cfRule>
  </conditionalFormatting>
  <conditionalFormatting sqref="AX51">
    <cfRule type="cellIs" dxfId="2879" priority="3163" operator="lessThan">
      <formula>$C$4</formula>
    </cfRule>
  </conditionalFormatting>
  <conditionalFormatting sqref="AX52">
    <cfRule type="cellIs" dxfId="2878" priority="3164" operator="lessThan">
      <formula>$C$4</formula>
    </cfRule>
  </conditionalFormatting>
  <conditionalFormatting sqref="AX52">
    <cfRule type="cellIs" dxfId="2877" priority="3165" operator="lessThan">
      <formula>$C$4</formula>
    </cfRule>
  </conditionalFormatting>
  <conditionalFormatting sqref="AX53">
    <cfRule type="cellIs" dxfId="2876" priority="3166" operator="lessThan">
      <formula>$C$4</formula>
    </cfRule>
  </conditionalFormatting>
  <conditionalFormatting sqref="AX53">
    <cfRule type="cellIs" dxfId="2875" priority="3167" operator="lessThan">
      <formula>$C$4</formula>
    </cfRule>
  </conditionalFormatting>
  <conditionalFormatting sqref="AX54">
    <cfRule type="cellIs" dxfId="2874" priority="3168" operator="lessThan">
      <formula>$C$4</formula>
    </cfRule>
  </conditionalFormatting>
  <conditionalFormatting sqref="AX54">
    <cfRule type="cellIs" dxfId="2873" priority="3169" operator="lessThan">
      <formula>$C$4</formula>
    </cfRule>
  </conditionalFormatting>
  <conditionalFormatting sqref="AX55">
    <cfRule type="cellIs" dxfId="2872" priority="3170" operator="lessThan">
      <formula>$C$4</formula>
    </cfRule>
  </conditionalFormatting>
  <conditionalFormatting sqref="AX55">
    <cfRule type="cellIs" dxfId="2871" priority="3171" operator="lessThan">
      <formula>$C$4</formula>
    </cfRule>
  </conditionalFormatting>
  <conditionalFormatting sqref="AX56">
    <cfRule type="cellIs" dxfId="2870" priority="3172" operator="lessThan">
      <formula>$C$4</formula>
    </cfRule>
  </conditionalFormatting>
  <conditionalFormatting sqref="AX56">
    <cfRule type="cellIs" dxfId="2869" priority="3173" operator="lessThan">
      <formula>$C$4</formula>
    </cfRule>
  </conditionalFormatting>
  <conditionalFormatting sqref="AX57">
    <cfRule type="cellIs" dxfId="2868" priority="3174" operator="lessThan">
      <formula>$C$4</formula>
    </cfRule>
  </conditionalFormatting>
  <conditionalFormatting sqref="AX57">
    <cfRule type="cellIs" dxfId="2867" priority="3175" operator="lessThan">
      <formula>$C$4</formula>
    </cfRule>
  </conditionalFormatting>
  <conditionalFormatting sqref="AX58">
    <cfRule type="cellIs" dxfId="2866" priority="3176" operator="lessThan">
      <formula>$C$4</formula>
    </cfRule>
  </conditionalFormatting>
  <conditionalFormatting sqref="AX58">
    <cfRule type="cellIs" dxfId="2865" priority="3177" operator="lessThan">
      <formula>$C$4</formula>
    </cfRule>
  </conditionalFormatting>
  <conditionalFormatting sqref="AX59">
    <cfRule type="cellIs" dxfId="2864" priority="3178" operator="lessThan">
      <formula>$C$4</formula>
    </cfRule>
  </conditionalFormatting>
  <conditionalFormatting sqref="AX59">
    <cfRule type="cellIs" dxfId="2863" priority="3179" operator="lessThan">
      <formula>$C$4</formula>
    </cfRule>
  </conditionalFormatting>
  <conditionalFormatting sqref="AX60">
    <cfRule type="cellIs" dxfId="2862" priority="3180" operator="lessThan">
      <formula>$C$4</formula>
    </cfRule>
  </conditionalFormatting>
  <conditionalFormatting sqref="AX60">
    <cfRule type="cellIs" dxfId="2861" priority="3181" operator="lessThan">
      <formula>$C$4</formula>
    </cfRule>
  </conditionalFormatting>
  <conditionalFormatting sqref="AY11">
    <cfRule type="cellIs" dxfId="2860" priority="3182" operator="lessThan">
      <formula>$C$4</formula>
    </cfRule>
  </conditionalFormatting>
  <conditionalFormatting sqref="AY11">
    <cfRule type="cellIs" dxfId="2859" priority="3183" operator="lessThan">
      <formula>$C$4</formula>
    </cfRule>
  </conditionalFormatting>
  <conditionalFormatting sqref="AY12">
    <cfRule type="cellIs" dxfId="2858" priority="3184" operator="lessThan">
      <formula>$C$4</formula>
    </cfRule>
  </conditionalFormatting>
  <conditionalFormatting sqref="AY12">
    <cfRule type="cellIs" dxfId="2857" priority="3185" operator="lessThan">
      <formula>$C$4</formula>
    </cfRule>
  </conditionalFormatting>
  <conditionalFormatting sqref="AY13">
    <cfRule type="cellIs" dxfId="2856" priority="3186" operator="lessThan">
      <formula>$C$4</formula>
    </cfRule>
  </conditionalFormatting>
  <conditionalFormatting sqref="AY13">
    <cfRule type="cellIs" dxfId="2855" priority="3187" operator="lessThan">
      <formula>$C$4</formula>
    </cfRule>
  </conditionalFormatting>
  <conditionalFormatting sqref="AY14">
    <cfRule type="cellIs" dxfId="2854" priority="3188" operator="lessThan">
      <formula>$C$4</formula>
    </cfRule>
  </conditionalFormatting>
  <conditionalFormatting sqref="AY14">
    <cfRule type="cellIs" dxfId="2853" priority="3189" operator="lessThan">
      <formula>$C$4</formula>
    </cfRule>
  </conditionalFormatting>
  <conditionalFormatting sqref="AY15">
    <cfRule type="cellIs" dxfId="2852" priority="3190" operator="lessThan">
      <formula>$C$4</formula>
    </cfRule>
  </conditionalFormatting>
  <conditionalFormatting sqref="AY15">
    <cfRule type="cellIs" dxfId="2851" priority="3191" operator="lessThan">
      <formula>$C$4</formula>
    </cfRule>
  </conditionalFormatting>
  <conditionalFormatting sqref="AY16">
    <cfRule type="cellIs" dxfId="2850" priority="3192" operator="lessThan">
      <formula>$C$4</formula>
    </cfRule>
  </conditionalFormatting>
  <conditionalFormatting sqref="AY16">
    <cfRule type="cellIs" dxfId="2849" priority="3193" operator="lessThan">
      <formula>$C$4</formula>
    </cfRule>
  </conditionalFormatting>
  <conditionalFormatting sqref="AY17">
    <cfRule type="cellIs" dxfId="2848" priority="3194" operator="lessThan">
      <formula>$C$4</formula>
    </cfRule>
  </conditionalFormatting>
  <conditionalFormatting sqref="AY17">
    <cfRule type="cellIs" dxfId="2847" priority="3195" operator="lessThan">
      <formula>$C$4</formula>
    </cfRule>
  </conditionalFormatting>
  <conditionalFormatting sqref="AY18">
    <cfRule type="cellIs" dxfId="2846" priority="3196" operator="lessThan">
      <formula>$C$4</formula>
    </cfRule>
  </conditionalFormatting>
  <conditionalFormatting sqref="AY18">
    <cfRule type="cellIs" dxfId="2845" priority="3197" operator="lessThan">
      <formula>$C$4</formula>
    </cfRule>
  </conditionalFormatting>
  <conditionalFormatting sqref="AY19">
    <cfRule type="cellIs" dxfId="2844" priority="3198" operator="lessThan">
      <formula>$C$4</formula>
    </cfRule>
  </conditionalFormatting>
  <conditionalFormatting sqref="AY19">
    <cfRule type="cellIs" dxfId="2843" priority="3199" operator="lessThan">
      <formula>$C$4</formula>
    </cfRule>
  </conditionalFormatting>
  <conditionalFormatting sqref="AY20">
    <cfRule type="cellIs" dxfId="2842" priority="3200" operator="lessThan">
      <formula>$C$4</formula>
    </cfRule>
  </conditionalFormatting>
  <conditionalFormatting sqref="AY20">
    <cfRule type="cellIs" dxfId="2841" priority="3201" operator="lessThan">
      <formula>$C$4</formula>
    </cfRule>
  </conditionalFormatting>
  <conditionalFormatting sqref="AY21">
    <cfRule type="cellIs" dxfId="2840" priority="3202" operator="lessThan">
      <formula>$C$4</formula>
    </cfRule>
  </conditionalFormatting>
  <conditionalFormatting sqref="AY21">
    <cfRule type="cellIs" dxfId="2839" priority="3203" operator="lessThan">
      <formula>$C$4</formula>
    </cfRule>
  </conditionalFormatting>
  <conditionalFormatting sqref="AY22">
    <cfRule type="cellIs" dxfId="2838" priority="3204" operator="lessThan">
      <formula>$C$4</formula>
    </cfRule>
  </conditionalFormatting>
  <conditionalFormatting sqref="AY22">
    <cfRule type="cellIs" dxfId="2837" priority="3205" operator="lessThan">
      <formula>$C$4</formula>
    </cfRule>
  </conditionalFormatting>
  <conditionalFormatting sqref="AY23">
    <cfRule type="cellIs" dxfId="2836" priority="3206" operator="lessThan">
      <formula>$C$4</formula>
    </cfRule>
  </conditionalFormatting>
  <conditionalFormatting sqref="AY23">
    <cfRule type="cellIs" dxfId="2835" priority="3207" operator="lessThan">
      <formula>$C$4</formula>
    </cfRule>
  </conditionalFormatting>
  <conditionalFormatting sqref="AY24">
    <cfRule type="cellIs" dxfId="2834" priority="3208" operator="lessThan">
      <formula>$C$4</formula>
    </cfRule>
  </conditionalFormatting>
  <conditionalFormatting sqref="AY24">
    <cfRule type="cellIs" dxfId="2833" priority="3209" operator="lessThan">
      <formula>$C$4</formula>
    </cfRule>
  </conditionalFormatting>
  <conditionalFormatting sqref="AY25">
    <cfRule type="cellIs" dxfId="2832" priority="3210" operator="lessThan">
      <formula>$C$4</formula>
    </cfRule>
  </conditionalFormatting>
  <conditionalFormatting sqref="AY25">
    <cfRule type="cellIs" dxfId="2831" priority="3211" operator="lessThan">
      <formula>$C$4</formula>
    </cfRule>
  </conditionalFormatting>
  <conditionalFormatting sqref="AY26">
    <cfRule type="cellIs" dxfId="2830" priority="3212" operator="lessThan">
      <formula>$C$4</formula>
    </cfRule>
  </conditionalFormatting>
  <conditionalFormatting sqref="AY26">
    <cfRule type="cellIs" dxfId="2829" priority="3213" operator="lessThan">
      <formula>$C$4</formula>
    </cfRule>
  </conditionalFormatting>
  <conditionalFormatting sqref="AY27">
    <cfRule type="cellIs" dxfId="2828" priority="3214" operator="lessThan">
      <formula>$C$4</formula>
    </cfRule>
  </conditionalFormatting>
  <conditionalFormatting sqref="AY27">
    <cfRule type="cellIs" dxfId="2827" priority="3215" operator="lessThan">
      <formula>$C$4</formula>
    </cfRule>
  </conditionalFormatting>
  <conditionalFormatting sqref="AY28">
    <cfRule type="cellIs" dxfId="2826" priority="3216" operator="lessThan">
      <formula>$C$4</formula>
    </cfRule>
  </conditionalFormatting>
  <conditionalFormatting sqref="AY28">
    <cfRule type="cellIs" dxfId="2825" priority="3217" operator="lessThan">
      <formula>$C$4</formula>
    </cfRule>
  </conditionalFormatting>
  <conditionalFormatting sqref="AY29">
    <cfRule type="cellIs" dxfId="2824" priority="3218" operator="lessThan">
      <formula>$C$4</formula>
    </cfRule>
  </conditionalFormatting>
  <conditionalFormatting sqref="AY29">
    <cfRule type="cellIs" dxfId="2823" priority="3219" operator="lessThan">
      <formula>$C$4</formula>
    </cfRule>
  </conditionalFormatting>
  <conditionalFormatting sqref="AY30">
    <cfRule type="cellIs" dxfId="2822" priority="3220" operator="lessThan">
      <formula>$C$4</formula>
    </cfRule>
  </conditionalFormatting>
  <conditionalFormatting sqref="AY30">
    <cfRule type="cellIs" dxfId="2821" priority="3221" operator="lessThan">
      <formula>$C$4</formula>
    </cfRule>
  </conditionalFormatting>
  <conditionalFormatting sqref="AY31">
    <cfRule type="cellIs" dxfId="2820" priority="3222" operator="lessThan">
      <formula>$C$4</formula>
    </cfRule>
  </conditionalFormatting>
  <conditionalFormatting sqref="AY31">
    <cfRule type="cellIs" dxfId="2819" priority="3223" operator="lessThan">
      <formula>$C$4</formula>
    </cfRule>
  </conditionalFormatting>
  <conditionalFormatting sqref="AY32">
    <cfRule type="cellIs" dxfId="2818" priority="3224" operator="lessThan">
      <formula>$C$4</formula>
    </cfRule>
  </conditionalFormatting>
  <conditionalFormatting sqref="AY32">
    <cfRule type="cellIs" dxfId="2817" priority="3225" operator="lessThan">
      <formula>$C$4</formula>
    </cfRule>
  </conditionalFormatting>
  <conditionalFormatting sqref="AY33">
    <cfRule type="cellIs" dxfId="2816" priority="3226" operator="lessThan">
      <formula>$C$4</formula>
    </cfRule>
  </conditionalFormatting>
  <conditionalFormatting sqref="AY33">
    <cfRule type="cellIs" dxfId="2815" priority="3227" operator="lessThan">
      <formula>$C$4</formula>
    </cfRule>
  </conditionalFormatting>
  <conditionalFormatting sqref="AY34">
    <cfRule type="cellIs" dxfId="2814" priority="3228" operator="lessThan">
      <formula>$C$4</formula>
    </cfRule>
  </conditionalFormatting>
  <conditionalFormatting sqref="AY34">
    <cfRule type="cellIs" dxfId="2813" priority="3229" operator="lessThan">
      <formula>$C$4</formula>
    </cfRule>
  </conditionalFormatting>
  <conditionalFormatting sqref="AY35">
    <cfRule type="cellIs" dxfId="2812" priority="3230" operator="lessThan">
      <formula>$C$4</formula>
    </cfRule>
  </conditionalFormatting>
  <conditionalFormatting sqref="AY35">
    <cfRule type="cellIs" dxfId="2811" priority="3231" operator="lessThan">
      <formula>$C$4</formula>
    </cfRule>
  </conditionalFormatting>
  <conditionalFormatting sqref="AY36">
    <cfRule type="cellIs" dxfId="2810" priority="3232" operator="lessThan">
      <formula>$C$4</formula>
    </cfRule>
  </conditionalFormatting>
  <conditionalFormatting sqref="AY36">
    <cfRule type="cellIs" dxfId="2809" priority="3233" operator="lessThan">
      <formula>$C$4</formula>
    </cfRule>
  </conditionalFormatting>
  <conditionalFormatting sqref="AY37">
    <cfRule type="cellIs" dxfId="2808" priority="3234" operator="lessThan">
      <formula>$C$4</formula>
    </cfRule>
  </conditionalFormatting>
  <conditionalFormatting sqref="AY37">
    <cfRule type="cellIs" dxfId="2807" priority="3235" operator="lessThan">
      <formula>$C$4</formula>
    </cfRule>
  </conditionalFormatting>
  <conditionalFormatting sqref="AY38">
    <cfRule type="cellIs" dxfId="2806" priority="3236" operator="lessThan">
      <formula>$C$4</formula>
    </cfRule>
  </conditionalFormatting>
  <conditionalFormatting sqref="AY38">
    <cfRule type="cellIs" dxfId="2805" priority="3237" operator="lessThan">
      <formula>$C$4</formula>
    </cfRule>
  </conditionalFormatting>
  <conditionalFormatting sqref="AY39">
    <cfRule type="cellIs" dxfId="2804" priority="3238" operator="lessThan">
      <formula>$C$4</formula>
    </cfRule>
  </conditionalFormatting>
  <conditionalFormatting sqref="AY39">
    <cfRule type="cellIs" dxfId="2803" priority="3239" operator="lessThan">
      <formula>$C$4</formula>
    </cfRule>
  </conditionalFormatting>
  <conditionalFormatting sqref="AY40">
    <cfRule type="cellIs" dxfId="2802" priority="3240" operator="lessThan">
      <formula>$C$4</formula>
    </cfRule>
  </conditionalFormatting>
  <conditionalFormatting sqref="AY40">
    <cfRule type="cellIs" dxfId="2801" priority="3241" operator="lessThan">
      <formula>$C$4</formula>
    </cfRule>
  </conditionalFormatting>
  <conditionalFormatting sqref="AY41">
    <cfRule type="cellIs" dxfId="2800" priority="3242" operator="lessThan">
      <formula>$C$4</formula>
    </cfRule>
  </conditionalFormatting>
  <conditionalFormatting sqref="AY41">
    <cfRule type="cellIs" dxfId="2799" priority="3243" operator="lessThan">
      <formula>$C$4</formula>
    </cfRule>
  </conditionalFormatting>
  <conditionalFormatting sqref="AY42">
    <cfRule type="cellIs" dxfId="2798" priority="3244" operator="lessThan">
      <formula>$C$4</formula>
    </cfRule>
  </conditionalFormatting>
  <conditionalFormatting sqref="AY42">
    <cfRule type="cellIs" dxfId="2797" priority="3245" operator="lessThan">
      <formula>$C$4</formula>
    </cfRule>
  </conditionalFormatting>
  <conditionalFormatting sqref="AY43">
    <cfRule type="cellIs" dxfId="2796" priority="3246" operator="lessThan">
      <formula>$C$4</formula>
    </cfRule>
  </conditionalFormatting>
  <conditionalFormatting sqref="AY43">
    <cfRule type="cellIs" dxfId="2795" priority="3247" operator="lessThan">
      <formula>$C$4</formula>
    </cfRule>
  </conditionalFormatting>
  <conditionalFormatting sqref="AY44">
    <cfRule type="cellIs" dxfId="2794" priority="3248" operator="lessThan">
      <formula>$C$4</formula>
    </cfRule>
  </conditionalFormatting>
  <conditionalFormatting sqref="AY44">
    <cfRule type="cellIs" dxfId="2793" priority="3249" operator="lessThan">
      <formula>$C$4</formula>
    </cfRule>
  </conditionalFormatting>
  <conditionalFormatting sqref="AY45">
    <cfRule type="cellIs" dxfId="2792" priority="3250" operator="lessThan">
      <formula>$C$4</formula>
    </cfRule>
  </conditionalFormatting>
  <conditionalFormatting sqref="AY45">
    <cfRule type="cellIs" dxfId="2791" priority="3251" operator="lessThan">
      <formula>$C$4</formula>
    </cfRule>
  </conditionalFormatting>
  <conditionalFormatting sqref="AY46">
    <cfRule type="cellIs" dxfId="2790" priority="3252" operator="lessThan">
      <formula>$C$4</formula>
    </cfRule>
  </conditionalFormatting>
  <conditionalFormatting sqref="AY46">
    <cfRule type="cellIs" dxfId="2789" priority="3253" operator="lessThan">
      <formula>$C$4</formula>
    </cfRule>
  </conditionalFormatting>
  <conditionalFormatting sqref="AY47">
    <cfRule type="cellIs" dxfId="2788" priority="3254" operator="lessThan">
      <formula>$C$4</formula>
    </cfRule>
  </conditionalFormatting>
  <conditionalFormatting sqref="AY47">
    <cfRule type="cellIs" dxfId="2787" priority="3255" operator="lessThan">
      <formula>$C$4</formula>
    </cfRule>
  </conditionalFormatting>
  <conditionalFormatting sqref="AY48">
    <cfRule type="cellIs" dxfId="2786" priority="3256" operator="lessThan">
      <formula>$C$4</formula>
    </cfRule>
  </conditionalFormatting>
  <conditionalFormatting sqref="AY48">
    <cfRule type="cellIs" dxfId="2785" priority="3257" operator="lessThan">
      <formula>$C$4</formula>
    </cfRule>
  </conditionalFormatting>
  <conditionalFormatting sqref="AY49">
    <cfRule type="cellIs" dxfId="2784" priority="3258" operator="lessThan">
      <formula>$C$4</formula>
    </cfRule>
  </conditionalFormatting>
  <conditionalFormatting sqref="AY49">
    <cfRule type="cellIs" dxfId="2783" priority="3259" operator="lessThan">
      <formula>$C$4</formula>
    </cfRule>
  </conditionalFormatting>
  <conditionalFormatting sqref="AY50">
    <cfRule type="cellIs" dxfId="2782" priority="3260" operator="lessThan">
      <formula>$C$4</formula>
    </cfRule>
  </conditionalFormatting>
  <conditionalFormatting sqref="AY50">
    <cfRule type="cellIs" dxfId="2781" priority="3261" operator="lessThan">
      <formula>$C$4</formula>
    </cfRule>
  </conditionalFormatting>
  <conditionalFormatting sqref="AY51">
    <cfRule type="cellIs" dxfId="2780" priority="3262" operator="lessThan">
      <formula>$C$4</formula>
    </cfRule>
  </conditionalFormatting>
  <conditionalFormatting sqref="AY51">
    <cfRule type="cellIs" dxfId="2779" priority="3263" operator="lessThan">
      <formula>$C$4</formula>
    </cfRule>
  </conditionalFormatting>
  <conditionalFormatting sqref="AY52">
    <cfRule type="cellIs" dxfId="2778" priority="3264" operator="lessThan">
      <formula>$C$4</formula>
    </cfRule>
  </conditionalFormatting>
  <conditionalFormatting sqref="AY52">
    <cfRule type="cellIs" dxfId="2777" priority="3265" operator="lessThan">
      <formula>$C$4</formula>
    </cfRule>
  </conditionalFormatting>
  <conditionalFormatting sqref="AY53">
    <cfRule type="cellIs" dxfId="2776" priority="3266" operator="lessThan">
      <formula>$C$4</formula>
    </cfRule>
  </conditionalFormatting>
  <conditionalFormatting sqref="AY53">
    <cfRule type="cellIs" dxfId="2775" priority="3267" operator="lessThan">
      <formula>$C$4</formula>
    </cfRule>
  </conditionalFormatting>
  <conditionalFormatting sqref="AY54">
    <cfRule type="cellIs" dxfId="2774" priority="3268" operator="lessThan">
      <formula>$C$4</formula>
    </cfRule>
  </conditionalFormatting>
  <conditionalFormatting sqref="AY54">
    <cfRule type="cellIs" dxfId="2773" priority="3269" operator="lessThan">
      <formula>$C$4</formula>
    </cfRule>
  </conditionalFormatting>
  <conditionalFormatting sqref="AY55">
    <cfRule type="cellIs" dxfId="2772" priority="3270" operator="lessThan">
      <formula>$C$4</formula>
    </cfRule>
  </conditionalFormatting>
  <conditionalFormatting sqref="AY55">
    <cfRule type="cellIs" dxfId="2771" priority="3271" operator="lessThan">
      <formula>$C$4</formula>
    </cfRule>
  </conditionalFormatting>
  <conditionalFormatting sqref="AY56">
    <cfRule type="cellIs" dxfId="2770" priority="3272" operator="lessThan">
      <formula>$C$4</formula>
    </cfRule>
  </conditionalFormatting>
  <conditionalFormatting sqref="AY56">
    <cfRule type="cellIs" dxfId="2769" priority="3273" operator="lessThan">
      <formula>$C$4</formula>
    </cfRule>
  </conditionalFormatting>
  <conditionalFormatting sqref="AY57">
    <cfRule type="cellIs" dxfId="2768" priority="3274" operator="lessThan">
      <formula>$C$4</formula>
    </cfRule>
  </conditionalFormatting>
  <conditionalFormatting sqref="AY57">
    <cfRule type="cellIs" dxfId="2767" priority="3275" operator="lessThan">
      <formula>$C$4</formula>
    </cfRule>
  </conditionalFormatting>
  <conditionalFormatting sqref="AY58">
    <cfRule type="cellIs" dxfId="2766" priority="3276" operator="lessThan">
      <formula>$C$4</formula>
    </cfRule>
  </conditionalFormatting>
  <conditionalFormatting sqref="AY58">
    <cfRule type="cellIs" dxfId="2765" priority="3277" operator="lessThan">
      <formula>$C$4</formula>
    </cfRule>
  </conditionalFormatting>
  <conditionalFormatting sqref="AY59">
    <cfRule type="cellIs" dxfId="2764" priority="3278" operator="lessThan">
      <formula>$C$4</formula>
    </cfRule>
  </conditionalFormatting>
  <conditionalFormatting sqref="AY59">
    <cfRule type="cellIs" dxfId="2763" priority="3279" operator="lessThan">
      <formula>$C$4</formula>
    </cfRule>
  </conditionalFormatting>
  <conditionalFormatting sqref="AY60">
    <cfRule type="cellIs" dxfId="2762" priority="3280" operator="lessThan">
      <formula>$C$4</formula>
    </cfRule>
  </conditionalFormatting>
  <conditionalFormatting sqref="AY60">
    <cfRule type="cellIs" dxfId="2761" priority="3281" operator="lessThan">
      <formula>$C$4</formula>
    </cfRule>
  </conditionalFormatting>
  <conditionalFormatting sqref="AZ47">
    <cfRule type="cellIs" dxfId="2688" priority="3354" operator="lessThan">
      <formula>$C$4</formula>
    </cfRule>
  </conditionalFormatting>
  <conditionalFormatting sqref="AZ47">
    <cfRule type="cellIs" dxfId="2687" priority="3355" operator="lessThan">
      <formula>$C$4</formula>
    </cfRule>
  </conditionalFormatting>
  <conditionalFormatting sqref="AZ48">
    <cfRule type="cellIs" dxfId="2686" priority="3356" operator="lessThan">
      <formula>$C$4</formula>
    </cfRule>
  </conditionalFormatting>
  <conditionalFormatting sqref="AZ48">
    <cfRule type="cellIs" dxfId="2685" priority="3357" operator="lessThan">
      <formula>$C$4</formula>
    </cfRule>
  </conditionalFormatting>
  <conditionalFormatting sqref="AZ49">
    <cfRule type="cellIs" dxfId="2684" priority="3358" operator="lessThan">
      <formula>$C$4</formula>
    </cfRule>
  </conditionalFormatting>
  <conditionalFormatting sqref="AZ49">
    <cfRule type="cellIs" dxfId="2683" priority="3359" operator="lessThan">
      <formula>$C$4</formula>
    </cfRule>
  </conditionalFormatting>
  <conditionalFormatting sqref="AZ50">
    <cfRule type="cellIs" dxfId="2682" priority="3360" operator="lessThan">
      <formula>$C$4</formula>
    </cfRule>
  </conditionalFormatting>
  <conditionalFormatting sqref="AZ50">
    <cfRule type="cellIs" dxfId="2681" priority="3361" operator="lessThan">
      <formula>$C$4</formula>
    </cfRule>
  </conditionalFormatting>
  <conditionalFormatting sqref="AZ51">
    <cfRule type="cellIs" dxfId="2680" priority="3362" operator="lessThan">
      <formula>$C$4</formula>
    </cfRule>
  </conditionalFormatting>
  <conditionalFormatting sqref="AZ51">
    <cfRule type="cellIs" dxfId="2679" priority="3363" operator="lessThan">
      <formula>$C$4</formula>
    </cfRule>
  </conditionalFormatting>
  <conditionalFormatting sqref="AZ52">
    <cfRule type="cellIs" dxfId="2678" priority="3364" operator="lessThan">
      <formula>$C$4</formula>
    </cfRule>
  </conditionalFormatting>
  <conditionalFormatting sqref="AZ52">
    <cfRule type="cellIs" dxfId="2677" priority="3365" operator="lessThan">
      <formula>$C$4</formula>
    </cfRule>
  </conditionalFormatting>
  <conditionalFormatting sqref="AZ53">
    <cfRule type="cellIs" dxfId="2676" priority="3366" operator="lessThan">
      <formula>$C$4</formula>
    </cfRule>
  </conditionalFormatting>
  <conditionalFormatting sqref="AZ53">
    <cfRule type="cellIs" dxfId="2675" priority="3367" operator="lessThan">
      <formula>$C$4</formula>
    </cfRule>
  </conditionalFormatting>
  <conditionalFormatting sqref="AZ54">
    <cfRule type="cellIs" dxfId="2674" priority="3368" operator="lessThan">
      <formula>$C$4</formula>
    </cfRule>
  </conditionalFormatting>
  <conditionalFormatting sqref="AZ54">
    <cfRule type="cellIs" dxfId="2673" priority="3369" operator="lessThan">
      <formula>$C$4</formula>
    </cfRule>
  </conditionalFormatting>
  <conditionalFormatting sqref="AZ55">
    <cfRule type="cellIs" dxfId="2672" priority="3370" operator="lessThan">
      <formula>$C$4</formula>
    </cfRule>
  </conditionalFormatting>
  <conditionalFormatting sqref="AZ55">
    <cfRule type="cellIs" dxfId="2671" priority="3371" operator="lessThan">
      <formula>$C$4</formula>
    </cfRule>
  </conditionalFormatting>
  <conditionalFormatting sqref="AZ56">
    <cfRule type="cellIs" dxfId="2670" priority="3372" operator="lessThan">
      <formula>$C$4</formula>
    </cfRule>
  </conditionalFormatting>
  <conditionalFormatting sqref="AZ56">
    <cfRule type="cellIs" dxfId="2669" priority="3373" operator="lessThan">
      <formula>$C$4</formula>
    </cfRule>
  </conditionalFormatting>
  <conditionalFormatting sqref="AZ57">
    <cfRule type="cellIs" dxfId="2668" priority="3374" operator="lessThan">
      <formula>$C$4</formula>
    </cfRule>
  </conditionalFormatting>
  <conditionalFormatting sqref="AZ57">
    <cfRule type="cellIs" dxfId="2667" priority="3375" operator="lessThan">
      <formula>$C$4</formula>
    </cfRule>
  </conditionalFormatting>
  <conditionalFormatting sqref="AZ58">
    <cfRule type="cellIs" dxfId="2666" priority="3376" operator="lessThan">
      <formula>$C$4</formula>
    </cfRule>
  </conditionalFormatting>
  <conditionalFormatting sqref="AZ58">
    <cfRule type="cellIs" dxfId="2665" priority="3377" operator="lessThan">
      <formula>$C$4</formula>
    </cfRule>
  </conditionalFormatting>
  <conditionalFormatting sqref="AZ59">
    <cfRule type="cellIs" dxfId="2664" priority="3378" operator="lessThan">
      <formula>$C$4</formula>
    </cfRule>
  </conditionalFormatting>
  <conditionalFormatting sqref="AZ59">
    <cfRule type="cellIs" dxfId="2663" priority="3379" operator="lessThan">
      <formula>$C$4</formula>
    </cfRule>
  </conditionalFormatting>
  <conditionalFormatting sqref="AZ60">
    <cfRule type="cellIs" dxfId="2662" priority="3380" operator="lessThan">
      <formula>$C$4</formula>
    </cfRule>
  </conditionalFormatting>
  <conditionalFormatting sqref="AZ60">
    <cfRule type="cellIs" dxfId="2661" priority="3381" operator="lessThan">
      <formula>$C$4</formula>
    </cfRule>
  </conditionalFormatting>
  <conditionalFormatting sqref="BA11">
    <cfRule type="cellIs" dxfId="2660" priority="3382" operator="lessThan">
      <formula>$C$4</formula>
    </cfRule>
  </conditionalFormatting>
  <conditionalFormatting sqref="BA11">
    <cfRule type="cellIs" dxfId="2659" priority="3383" operator="lessThan">
      <formula>$C$4</formula>
    </cfRule>
  </conditionalFormatting>
  <conditionalFormatting sqref="BA12">
    <cfRule type="cellIs" dxfId="2658" priority="3384" operator="lessThan">
      <formula>$C$4</formula>
    </cfRule>
  </conditionalFormatting>
  <conditionalFormatting sqref="BA12">
    <cfRule type="cellIs" dxfId="2657" priority="3385" operator="lessThan">
      <formula>$C$4</formula>
    </cfRule>
  </conditionalFormatting>
  <conditionalFormatting sqref="BA13">
    <cfRule type="cellIs" dxfId="2656" priority="3386" operator="lessThan">
      <formula>$C$4</formula>
    </cfRule>
  </conditionalFormatting>
  <conditionalFormatting sqref="BA13">
    <cfRule type="cellIs" dxfId="2655" priority="3387" operator="lessThan">
      <formula>$C$4</formula>
    </cfRule>
  </conditionalFormatting>
  <conditionalFormatting sqref="BA14">
    <cfRule type="cellIs" dxfId="2654" priority="3388" operator="lessThan">
      <formula>$C$4</formula>
    </cfRule>
  </conditionalFormatting>
  <conditionalFormatting sqref="BA14">
    <cfRule type="cellIs" dxfId="2653" priority="3389" operator="lessThan">
      <formula>$C$4</formula>
    </cfRule>
  </conditionalFormatting>
  <conditionalFormatting sqref="BA15">
    <cfRule type="cellIs" dxfId="2652" priority="3390" operator="lessThan">
      <formula>$C$4</formula>
    </cfRule>
  </conditionalFormatting>
  <conditionalFormatting sqref="BA15">
    <cfRule type="cellIs" dxfId="2651" priority="3391" operator="lessThan">
      <formula>$C$4</formula>
    </cfRule>
  </conditionalFormatting>
  <conditionalFormatting sqref="BA16">
    <cfRule type="cellIs" dxfId="2650" priority="3392" operator="lessThan">
      <formula>$C$4</formula>
    </cfRule>
  </conditionalFormatting>
  <conditionalFormatting sqref="BA16">
    <cfRule type="cellIs" dxfId="2649" priority="3393" operator="lessThan">
      <formula>$C$4</formula>
    </cfRule>
  </conditionalFormatting>
  <conditionalFormatting sqref="BA17">
    <cfRule type="cellIs" dxfId="2648" priority="3394" operator="lessThan">
      <formula>$C$4</formula>
    </cfRule>
  </conditionalFormatting>
  <conditionalFormatting sqref="BA17">
    <cfRule type="cellIs" dxfId="2647" priority="3395" operator="lessThan">
      <formula>$C$4</formula>
    </cfRule>
  </conditionalFormatting>
  <conditionalFormatting sqref="BA18">
    <cfRule type="cellIs" dxfId="2646" priority="3396" operator="lessThan">
      <formula>$C$4</formula>
    </cfRule>
  </conditionalFormatting>
  <conditionalFormatting sqref="BA18">
    <cfRule type="cellIs" dxfId="2645" priority="3397" operator="lessThan">
      <formula>$C$4</formula>
    </cfRule>
  </conditionalFormatting>
  <conditionalFormatting sqref="BA19">
    <cfRule type="cellIs" dxfId="2644" priority="3398" operator="lessThan">
      <formula>$C$4</formula>
    </cfRule>
  </conditionalFormatting>
  <conditionalFormatting sqref="BA19">
    <cfRule type="cellIs" dxfId="2643" priority="3399" operator="lessThan">
      <formula>$C$4</formula>
    </cfRule>
  </conditionalFormatting>
  <conditionalFormatting sqref="BA20">
    <cfRule type="cellIs" dxfId="2642" priority="3400" operator="lessThan">
      <formula>$C$4</formula>
    </cfRule>
  </conditionalFormatting>
  <conditionalFormatting sqref="BA20">
    <cfRule type="cellIs" dxfId="2641" priority="3401" operator="lessThan">
      <formula>$C$4</formula>
    </cfRule>
  </conditionalFormatting>
  <conditionalFormatting sqref="BA21">
    <cfRule type="cellIs" dxfId="2640" priority="3402" operator="lessThan">
      <formula>$C$4</formula>
    </cfRule>
  </conditionalFormatting>
  <conditionalFormatting sqref="BA21">
    <cfRule type="cellIs" dxfId="2639" priority="3403" operator="lessThan">
      <formula>$C$4</formula>
    </cfRule>
  </conditionalFormatting>
  <conditionalFormatting sqref="BA22">
    <cfRule type="cellIs" dxfId="2638" priority="3404" operator="lessThan">
      <formula>$C$4</formula>
    </cfRule>
  </conditionalFormatting>
  <conditionalFormatting sqref="BA22">
    <cfRule type="cellIs" dxfId="2637" priority="3405" operator="lessThan">
      <formula>$C$4</formula>
    </cfRule>
  </conditionalFormatting>
  <conditionalFormatting sqref="BA23">
    <cfRule type="cellIs" dxfId="2636" priority="3406" operator="lessThan">
      <formula>$C$4</formula>
    </cfRule>
  </conditionalFormatting>
  <conditionalFormatting sqref="BA23">
    <cfRule type="cellIs" dxfId="2635" priority="3407" operator="lessThan">
      <formula>$C$4</formula>
    </cfRule>
  </conditionalFormatting>
  <conditionalFormatting sqref="BA24">
    <cfRule type="cellIs" dxfId="2634" priority="3408" operator="lessThan">
      <formula>$C$4</formula>
    </cfRule>
  </conditionalFormatting>
  <conditionalFormatting sqref="BA24">
    <cfRule type="cellIs" dxfId="2633" priority="3409" operator="lessThan">
      <formula>$C$4</formula>
    </cfRule>
  </conditionalFormatting>
  <conditionalFormatting sqref="BA25">
    <cfRule type="cellIs" dxfId="2632" priority="3410" operator="lessThan">
      <formula>$C$4</formula>
    </cfRule>
  </conditionalFormatting>
  <conditionalFormatting sqref="BA25">
    <cfRule type="cellIs" dxfId="2631" priority="3411" operator="lessThan">
      <formula>$C$4</formula>
    </cfRule>
  </conditionalFormatting>
  <conditionalFormatting sqref="BA26">
    <cfRule type="cellIs" dxfId="2630" priority="3412" operator="lessThan">
      <formula>$C$4</formula>
    </cfRule>
  </conditionalFormatting>
  <conditionalFormatting sqref="BA26">
    <cfRule type="cellIs" dxfId="2629" priority="3413" operator="lessThan">
      <formula>$C$4</formula>
    </cfRule>
  </conditionalFormatting>
  <conditionalFormatting sqref="BA27">
    <cfRule type="cellIs" dxfId="2628" priority="3414" operator="lessThan">
      <formula>$C$4</formula>
    </cfRule>
  </conditionalFormatting>
  <conditionalFormatting sqref="BA27">
    <cfRule type="cellIs" dxfId="2627" priority="3415" operator="lessThan">
      <formula>$C$4</formula>
    </cfRule>
  </conditionalFormatting>
  <conditionalFormatting sqref="BA28">
    <cfRule type="cellIs" dxfId="2626" priority="3416" operator="lessThan">
      <formula>$C$4</formula>
    </cfRule>
  </conditionalFormatting>
  <conditionalFormatting sqref="BA28">
    <cfRule type="cellIs" dxfId="2625" priority="3417" operator="lessThan">
      <formula>$C$4</formula>
    </cfRule>
  </conditionalFormatting>
  <conditionalFormatting sqref="BA29">
    <cfRule type="cellIs" dxfId="2624" priority="3418" operator="lessThan">
      <formula>$C$4</formula>
    </cfRule>
  </conditionalFormatting>
  <conditionalFormatting sqref="BA29">
    <cfRule type="cellIs" dxfId="2623" priority="3419" operator="lessThan">
      <formula>$C$4</formula>
    </cfRule>
  </conditionalFormatting>
  <conditionalFormatting sqref="BA30">
    <cfRule type="cellIs" dxfId="2622" priority="3420" operator="lessThan">
      <formula>$C$4</formula>
    </cfRule>
  </conditionalFormatting>
  <conditionalFormatting sqref="BA30">
    <cfRule type="cellIs" dxfId="2621" priority="3421" operator="lessThan">
      <formula>$C$4</formula>
    </cfRule>
  </conditionalFormatting>
  <conditionalFormatting sqref="BA31">
    <cfRule type="cellIs" dxfId="2620" priority="3422" operator="lessThan">
      <formula>$C$4</formula>
    </cfRule>
  </conditionalFormatting>
  <conditionalFormatting sqref="BA31">
    <cfRule type="cellIs" dxfId="2619" priority="3423" operator="lessThan">
      <formula>$C$4</formula>
    </cfRule>
  </conditionalFormatting>
  <conditionalFormatting sqref="BA32">
    <cfRule type="cellIs" dxfId="2618" priority="3424" operator="lessThan">
      <formula>$C$4</formula>
    </cfRule>
  </conditionalFormatting>
  <conditionalFormatting sqref="BA32">
    <cfRule type="cellIs" dxfId="2617" priority="3425" operator="lessThan">
      <formula>$C$4</formula>
    </cfRule>
  </conditionalFormatting>
  <conditionalFormatting sqref="BA33">
    <cfRule type="cellIs" dxfId="2616" priority="3426" operator="lessThan">
      <formula>$C$4</formula>
    </cfRule>
  </conditionalFormatting>
  <conditionalFormatting sqref="BA33">
    <cfRule type="cellIs" dxfId="2615" priority="3427" operator="lessThan">
      <formula>$C$4</formula>
    </cfRule>
  </conditionalFormatting>
  <conditionalFormatting sqref="BA34">
    <cfRule type="cellIs" dxfId="2614" priority="3428" operator="lessThan">
      <formula>$C$4</formula>
    </cfRule>
  </conditionalFormatting>
  <conditionalFormatting sqref="BA34">
    <cfRule type="cellIs" dxfId="2613" priority="3429" operator="lessThan">
      <formula>$C$4</formula>
    </cfRule>
  </conditionalFormatting>
  <conditionalFormatting sqref="BA35">
    <cfRule type="cellIs" dxfId="2612" priority="3430" operator="lessThan">
      <formula>$C$4</formula>
    </cfRule>
  </conditionalFormatting>
  <conditionalFormatting sqref="BA35">
    <cfRule type="cellIs" dxfId="2611" priority="3431" operator="lessThan">
      <formula>$C$4</formula>
    </cfRule>
  </conditionalFormatting>
  <conditionalFormatting sqref="BA36">
    <cfRule type="cellIs" dxfId="2610" priority="3432" operator="lessThan">
      <formula>$C$4</formula>
    </cfRule>
  </conditionalFormatting>
  <conditionalFormatting sqref="BA36">
    <cfRule type="cellIs" dxfId="2609" priority="3433" operator="lessThan">
      <formula>$C$4</formula>
    </cfRule>
  </conditionalFormatting>
  <conditionalFormatting sqref="BA37">
    <cfRule type="cellIs" dxfId="2608" priority="3434" operator="lessThan">
      <formula>$C$4</formula>
    </cfRule>
  </conditionalFormatting>
  <conditionalFormatting sqref="BA37">
    <cfRule type="cellIs" dxfId="2607" priority="3435" operator="lessThan">
      <formula>$C$4</formula>
    </cfRule>
  </conditionalFormatting>
  <conditionalFormatting sqref="BA38">
    <cfRule type="cellIs" dxfId="2606" priority="3436" operator="lessThan">
      <formula>$C$4</formula>
    </cfRule>
  </conditionalFormatting>
  <conditionalFormatting sqref="BA38">
    <cfRule type="cellIs" dxfId="2605" priority="3437" operator="lessThan">
      <formula>$C$4</formula>
    </cfRule>
  </conditionalFormatting>
  <conditionalFormatting sqref="BA39">
    <cfRule type="cellIs" dxfId="2604" priority="3438" operator="lessThan">
      <formula>$C$4</formula>
    </cfRule>
  </conditionalFormatting>
  <conditionalFormatting sqref="BA39">
    <cfRule type="cellIs" dxfId="2603" priority="3439" operator="lessThan">
      <formula>$C$4</formula>
    </cfRule>
  </conditionalFormatting>
  <conditionalFormatting sqref="BA40">
    <cfRule type="cellIs" dxfId="2602" priority="3440" operator="lessThan">
      <formula>$C$4</formula>
    </cfRule>
  </conditionalFormatting>
  <conditionalFormatting sqref="BA40">
    <cfRule type="cellIs" dxfId="2601" priority="3441" operator="lessThan">
      <formula>$C$4</formula>
    </cfRule>
  </conditionalFormatting>
  <conditionalFormatting sqref="BA41">
    <cfRule type="cellIs" dxfId="2600" priority="3442" operator="lessThan">
      <formula>$C$4</formula>
    </cfRule>
  </conditionalFormatting>
  <conditionalFormatting sqref="BA41">
    <cfRule type="cellIs" dxfId="2599" priority="3443" operator="lessThan">
      <formula>$C$4</formula>
    </cfRule>
  </conditionalFormatting>
  <conditionalFormatting sqref="BA42">
    <cfRule type="cellIs" dxfId="2598" priority="3444" operator="lessThan">
      <formula>$C$4</formula>
    </cfRule>
  </conditionalFormatting>
  <conditionalFormatting sqref="BA42">
    <cfRule type="cellIs" dxfId="2597" priority="3445" operator="lessThan">
      <formula>$C$4</formula>
    </cfRule>
  </conditionalFormatting>
  <conditionalFormatting sqref="BA43">
    <cfRule type="cellIs" dxfId="2596" priority="3446" operator="lessThan">
      <formula>$C$4</formula>
    </cfRule>
  </conditionalFormatting>
  <conditionalFormatting sqref="BA43">
    <cfRule type="cellIs" dxfId="2595" priority="3447" operator="lessThan">
      <formula>$C$4</formula>
    </cfRule>
  </conditionalFormatting>
  <conditionalFormatting sqref="BA44">
    <cfRule type="cellIs" dxfId="2594" priority="3448" operator="lessThan">
      <formula>$C$4</formula>
    </cfRule>
  </conditionalFormatting>
  <conditionalFormatting sqref="BA44">
    <cfRule type="cellIs" dxfId="2593" priority="3449" operator="lessThan">
      <formula>$C$4</formula>
    </cfRule>
  </conditionalFormatting>
  <conditionalFormatting sqref="BA45">
    <cfRule type="cellIs" dxfId="2592" priority="3450" operator="lessThan">
      <formula>$C$4</formula>
    </cfRule>
  </conditionalFormatting>
  <conditionalFormatting sqref="BA45">
    <cfRule type="cellIs" dxfId="2591" priority="3451" operator="lessThan">
      <formula>$C$4</formula>
    </cfRule>
  </conditionalFormatting>
  <conditionalFormatting sqref="BA46">
    <cfRule type="cellIs" dxfId="2590" priority="3452" operator="lessThan">
      <formula>$C$4</formula>
    </cfRule>
  </conditionalFormatting>
  <conditionalFormatting sqref="BA46">
    <cfRule type="cellIs" dxfId="2589" priority="3453" operator="lessThan">
      <formula>$C$4</formula>
    </cfRule>
  </conditionalFormatting>
  <conditionalFormatting sqref="BA47">
    <cfRule type="cellIs" dxfId="2588" priority="3454" operator="lessThan">
      <formula>$C$4</formula>
    </cfRule>
  </conditionalFormatting>
  <conditionalFormatting sqref="BA47">
    <cfRule type="cellIs" dxfId="2587" priority="3455" operator="lessThan">
      <formula>$C$4</formula>
    </cfRule>
  </conditionalFormatting>
  <conditionalFormatting sqref="BA48">
    <cfRule type="cellIs" dxfId="2586" priority="3456" operator="lessThan">
      <formula>$C$4</formula>
    </cfRule>
  </conditionalFormatting>
  <conditionalFormatting sqref="BA48">
    <cfRule type="cellIs" dxfId="2585" priority="3457" operator="lessThan">
      <formula>$C$4</formula>
    </cfRule>
  </conditionalFormatting>
  <conditionalFormatting sqref="BA49">
    <cfRule type="cellIs" dxfId="2584" priority="3458" operator="lessThan">
      <formula>$C$4</formula>
    </cfRule>
  </conditionalFormatting>
  <conditionalFormatting sqref="BA49">
    <cfRule type="cellIs" dxfId="2583" priority="3459" operator="lessThan">
      <formula>$C$4</formula>
    </cfRule>
  </conditionalFormatting>
  <conditionalFormatting sqref="BA50">
    <cfRule type="cellIs" dxfId="2582" priority="3460" operator="lessThan">
      <formula>$C$4</formula>
    </cfRule>
  </conditionalFormatting>
  <conditionalFormatting sqref="BA50">
    <cfRule type="cellIs" dxfId="2581" priority="3461" operator="lessThan">
      <formula>$C$4</formula>
    </cfRule>
  </conditionalFormatting>
  <conditionalFormatting sqref="BA51">
    <cfRule type="cellIs" dxfId="2580" priority="3462" operator="lessThan">
      <formula>$C$4</formula>
    </cfRule>
  </conditionalFormatting>
  <conditionalFormatting sqref="BA51">
    <cfRule type="cellIs" dxfId="2579" priority="3463" operator="lessThan">
      <formula>$C$4</formula>
    </cfRule>
  </conditionalFormatting>
  <conditionalFormatting sqref="BA52">
    <cfRule type="cellIs" dxfId="2578" priority="3464" operator="lessThan">
      <formula>$C$4</formula>
    </cfRule>
  </conditionalFormatting>
  <conditionalFormatting sqref="BA52">
    <cfRule type="cellIs" dxfId="2577" priority="3465" operator="lessThan">
      <formula>$C$4</formula>
    </cfRule>
  </conditionalFormatting>
  <conditionalFormatting sqref="BA53">
    <cfRule type="cellIs" dxfId="2576" priority="3466" operator="lessThan">
      <formula>$C$4</formula>
    </cfRule>
  </conditionalFormatting>
  <conditionalFormatting sqref="BA53">
    <cfRule type="cellIs" dxfId="2575" priority="3467" operator="lessThan">
      <formula>$C$4</formula>
    </cfRule>
  </conditionalFormatting>
  <conditionalFormatting sqref="BA54">
    <cfRule type="cellIs" dxfId="2574" priority="3468" operator="lessThan">
      <formula>$C$4</formula>
    </cfRule>
  </conditionalFormatting>
  <conditionalFormatting sqref="BA54">
    <cfRule type="cellIs" dxfId="2573" priority="3469" operator="lessThan">
      <formula>$C$4</formula>
    </cfRule>
  </conditionalFormatting>
  <conditionalFormatting sqref="BA55">
    <cfRule type="cellIs" dxfId="2572" priority="3470" operator="lessThan">
      <formula>$C$4</formula>
    </cfRule>
  </conditionalFormatting>
  <conditionalFormatting sqref="BA55">
    <cfRule type="cellIs" dxfId="2571" priority="3471" operator="lessThan">
      <formula>$C$4</formula>
    </cfRule>
  </conditionalFormatting>
  <conditionalFormatting sqref="BA56">
    <cfRule type="cellIs" dxfId="2570" priority="3472" operator="lessThan">
      <formula>$C$4</formula>
    </cfRule>
  </conditionalFormatting>
  <conditionalFormatting sqref="BA56">
    <cfRule type="cellIs" dxfId="2569" priority="3473" operator="lessThan">
      <formula>$C$4</formula>
    </cfRule>
  </conditionalFormatting>
  <conditionalFormatting sqref="BA57">
    <cfRule type="cellIs" dxfId="2568" priority="3474" operator="lessThan">
      <formula>$C$4</formula>
    </cfRule>
  </conditionalFormatting>
  <conditionalFormatting sqref="BA57">
    <cfRule type="cellIs" dxfId="2567" priority="3475" operator="lessThan">
      <formula>$C$4</formula>
    </cfRule>
  </conditionalFormatting>
  <conditionalFormatting sqref="BA58">
    <cfRule type="cellIs" dxfId="2566" priority="3476" operator="lessThan">
      <formula>$C$4</formula>
    </cfRule>
  </conditionalFormatting>
  <conditionalFormatting sqref="BA58">
    <cfRule type="cellIs" dxfId="2565" priority="3477" operator="lessThan">
      <formula>$C$4</formula>
    </cfRule>
  </conditionalFormatting>
  <conditionalFormatting sqref="BA59">
    <cfRule type="cellIs" dxfId="2564" priority="3478" operator="lessThan">
      <formula>$C$4</formula>
    </cfRule>
  </conditionalFormatting>
  <conditionalFormatting sqref="BA59">
    <cfRule type="cellIs" dxfId="2563" priority="3479" operator="lessThan">
      <formula>$C$4</formula>
    </cfRule>
  </conditionalFormatting>
  <conditionalFormatting sqref="BA60">
    <cfRule type="cellIs" dxfId="2562" priority="3480" operator="lessThan">
      <formula>$C$4</formula>
    </cfRule>
  </conditionalFormatting>
  <conditionalFormatting sqref="BA60">
    <cfRule type="cellIs" dxfId="2561" priority="3481" operator="lessThan">
      <formula>$C$4</formula>
    </cfRule>
  </conditionalFormatting>
  <conditionalFormatting sqref="BB11">
    <cfRule type="cellIs" dxfId="2560" priority="3482" operator="lessThan">
      <formula>$C$4</formula>
    </cfRule>
  </conditionalFormatting>
  <conditionalFormatting sqref="BB11">
    <cfRule type="cellIs" dxfId="2559" priority="3483" operator="lessThan">
      <formula>$C$4</formula>
    </cfRule>
  </conditionalFormatting>
  <conditionalFormatting sqref="BB12">
    <cfRule type="cellIs" dxfId="2558" priority="3484" operator="lessThan">
      <formula>$C$4</formula>
    </cfRule>
  </conditionalFormatting>
  <conditionalFormatting sqref="BB12">
    <cfRule type="cellIs" dxfId="2557" priority="3485" operator="lessThan">
      <formula>$C$4</formula>
    </cfRule>
  </conditionalFormatting>
  <conditionalFormatting sqref="BB13">
    <cfRule type="cellIs" dxfId="2556" priority="3486" operator="lessThan">
      <formula>$C$4</formula>
    </cfRule>
  </conditionalFormatting>
  <conditionalFormatting sqref="BB13">
    <cfRule type="cellIs" dxfId="2555" priority="3487" operator="lessThan">
      <formula>$C$4</formula>
    </cfRule>
  </conditionalFormatting>
  <conditionalFormatting sqref="BB14">
    <cfRule type="cellIs" dxfId="2554" priority="3488" operator="lessThan">
      <formula>$C$4</formula>
    </cfRule>
  </conditionalFormatting>
  <conditionalFormatting sqref="BB14">
    <cfRule type="cellIs" dxfId="2553" priority="3489" operator="lessThan">
      <formula>$C$4</formula>
    </cfRule>
  </conditionalFormatting>
  <conditionalFormatting sqref="BB15">
    <cfRule type="cellIs" dxfId="2552" priority="3490" operator="lessThan">
      <formula>$C$4</formula>
    </cfRule>
  </conditionalFormatting>
  <conditionalFormatting sqref="BB15">
    <cfRule type="cellIs" dxfId="2551" priority="3491" operator="lessThan">
      <formula>$C$4</formula>
    </cfRule>
  </conditionalFormatting>
  <conditionalFormatting sqref="BB16">
    <cfRule type="cellIs" dxfId="2550" priority="3492" operator="lessThan">
      <formula>$C$4</formula>
    </cfRule>
  </conditionalFormatting>
  <conditionalFormatting sqref="BB16">
    <cfRule type="cellIs" dxfId="2549" priority="3493" operator="lessThan">
      <formula>$C$4</formula>
    </cfRule>
  </conditionalFormatting>
  <conditionalFormatting sqref="BB17">
    <cfRule type="cellIs" dxfId="2548" priority="3494" operator="lessThan">
      <formula>$C$4</formula>
    </cfRule>
  </conditionalFormatting>
  <conditionalFormatting sqref="BB17">
    <cfRule type="cellIs" dxfId="2547" priority="3495" operator="lessThan">
      <formula>$C$4</formula>
    </cfRule>
  </conditionalFormatting>
  <conditionalFormatting sqref="BB18">
    <cfRule type="cellIs" dxfId="2546" priority="3496" operator="lessThan">
      <formula>$C$4</formula>
    </cfRule>
  </conditionalFormatting>
  <conditionalFormatting sqref="BB18">
    <cfRule type="cellIs" dxfId="2545" priority="3497" operator="lessThan">
      <formula>$C$4</formula>
    </cfRule>
  </conditionalFormatting>
  <conditionalFormatting sqref="BB19">
    <cfRule type="cellIs" dxfId="2544" priority="3498" operator="lessThan">
      <formula>$C$4</formula>
    </cfRule>
  </conditionalFormatting>
  <conditionalFormatting sqref="BB19">
    <cfRule type="cellIs" dxfId="2543" priority="3499" operator="lessThan">
      <formula>$C$4</formula>
    </cfRule>
  </conditionalFormatting>
  <conditionalFormatting sqref="BB20">
    <cfRule type="cellIs" dxfId="2542" priority="3500" operator="lessThan">
      <formula>$C$4</formula>
    </cfRule>
  </conditionalFormatting>
  <conditionalFormatting sqref="BB20">
    <cfRule type="cellIs" dxfId="2541" priority="3501" operator="lessThan">
      <formula>$C$4</formula>
    </cfRule>
  </conditionalFormatting>
  <conditionalFormatting sqref="BB21">
    <cfRule type="cellIs" dxfId="2540" priority="3502" operator="lessThan">
      <formula>$C$4</formula>
    </cfRule>
  </conditionalFormatting>
  <conditionalFormatting sqref="BB21">
    <cfRule type="cellIs" dxfId="2539" priority="3503" operator="lessThan">
      <formula>$C$4</formula>
    </cfRule>
  </conditionalFormatting>
  <conditionalFormatting sqref="BB22">
    <cfRule type="cellIs" dxfId="2538" priority="3504" operator="lessThan">
      <formula>$C$4</formula>
    </cfRule>
  </conditionalFormatting>
  <conditionalFormatting sqref="BB22">
    <cfRule type="cellIs" dxfId="2537" priority="3505" operator="lessThan">
      <formula>$C$4</formula>
    </cfRule>
  </conditionalFormatting>
  <conditionalFormatting sqref="BB23">
    <cfRule type="cellIs" dxfId="2536" priority="3506" operator="lessThan">
      <formula>$C$4</formula>
    </cfRule>
  </conditionalFormatting>
  <conditionalFormatting sqref="BB23">
    <cfRule type="cellIs" dxfId="2535" priority="3507" operator="lessThan">
      <formula>$C$4</formula>
    </cfRule>
  </conditionalFormatting>
  <conditionalFormatting sqref="BB24">
    <cfRule type="cellIs" dxfId="2534" priority="3508" operator="lessThan">
      <formula>$C$4</formula>
    </cfRule>
  </conditionalFormatting>
  <conditionalFormatting sqref="BB24">
    <cfRule type="cellIs" dxfId="2533" priority="3509" operator="lessThan">
      <formula>$C$4</formula>
    </cfRule>
  </conditionalFormatting>
  <conditionalFormatting sqref="BB25">
    <cfRule type="cellIs" dxfId="2532" priority="3510" operator="lessThan">
      <formula>$C$4</formula>
    </cfRule>
  </conditionalFormatting>
  <conditionalFormatting sqref="BB25">
    <cfRule type="cellIs" dxfId="2531" priority="3511" operator="lessThan">
      <formula>$C$4</formula>
    </cfRule>
  </conditionalFormatting>
  <conditionalFormatting sqref="BB26">
    <cfRule type="cellIs" dxfId="2530" priority="3512" operator="lessThan">
      <formula>$C$4</formula>
    </cfRule>
  </conditionalFormatting>
  <conditionalFormatting sqref="BB26">
    <cfRule type="cellIs" dxfId="2529" priority="3513" operator="lessThan">
      <formula>$C$4</formula>
    </cfRule>
  </conditionalFormatting>
  <conditionalFormatting sqref="BB27">
    <cfRule type="cellIs" dxfId="2528" priority="3514" operator="lessThan">
      <formula>$C$4</formula>
    </cfRule>
  </conditionalFormatting>
  <conditionalFormatting sqref="BB27">
    <cfRule type="cellIs" dxfId="2527" priority="3515" operator="lessThan">
      <formula>$C$4</formula>
    </cfRule>
  </conditionalFormatting>
  <conditionalFormatting sqref="BB28">
    <cfRule type="cellIs" dxfId="2526" priority="3516" operator="lessThan">
      <formula>$C$4</formula>
    </cfRule>
  </conditionalFormatting>
  <conditionalFormatting sqref="BB28">
    <cfRule type="cellIs" dxfId="2525" priority="3517" operator="lessThan">
      <formula>$C$4</formula>
    </cfRule>
  </conditionalFormatting>
  <conditionalFormatting sqref="BB29">
    <cfRule type="cellIs" dxfId="2524" priority="3518" operator="lessThan">
      <formula>$C$4</formula>
    </cfRule>
  </conditionalFormatting>
  <conditionalFormatting sqref="BB29">
    <cfRule type="cellIs" dxfId="2523" priority="3519" operator="lessThan">
      <formula>$C$4</formula>
    </cfRule>
  </conditionalFormatting>
  <conditionalFormatting sqref="BB30">
    <cfRule type="cellIs" dxfId="2522" priority="3520" operator="lessThan">
      <formula>$C$4</formula>
    </cfRule>
  </conditionalFormatting>
  <conditionalFormatting sqref="BB30">
    <cfRule type="cellIs" dxfId="2521" priority="3521" operator="lessThan">
      <formula>$C$4</formula>
    </cfRule>
  </conditionalFormatting>
  <conditionalFormatting sqref="BB31">
    <cfRule type="cellIs" dxfId="2520" priority="3522" operator="lessThan">
      <formula>$C$4</formula>
    </cfRule>
  </conditionalFormatting>
  <conditionalFormatting sqref="BB31">
    <cfRule type="cellIs" dxfId="2519" priority="3523" operator="lessThan">
      <formula>$C$4</formula>
    </cfRule>
  </conditionalFormatting>
  <conditionalFormatting sqref="BB32">
    <cfRule type="cellIs" dxfId="2518" priority="3524" operator="lessThan">
      <formula>$C$4</formula>
    </cfRule>
  </conditionalFormatting>
  <conditionalFormatting sqref="BB32">
    <cfRule type="cellIs" dxfId="2517" priority="3525" operator="lessThan">
      <formula>$C$4</formula>
    </cfRule>
  </conditionalFormatting>
  <conditionalFormatting sqref="BB33">
    <cfRule type="cellIs" dxfId="2516" priority="3526" operator="lessThan">
      <formula>$C$4</formula>
    </cfRule>
  </conditionalFormatting>
  <conditionalFormatting sqref="BB33">
    <cfRule type="cellIs" dxfId="2515" priority="3527" operator="lessThan">
      <formula>$C$4</formula>
    </cfRule>
  </conditionalFormatting>
  <conditionalFormatting sqref="BB34">
    <cfRule type="cellIs" dxfId="2514" priority="3528" operator="lessThan">
      <formula>$C$4</formula>
    </cfRule>
  </conditionalFormatting>
  <conditionalFormatting sqref="BB34">
    <cfRule type="cellIs" dxfId="2513" priority="3529" operator="lessThan">
      <formula>$C$4</formula>
    </cfRule>
  </conditionalFormatting>
  <conditionalFormatting sqref="BB35">
    <cfRule type="cellIs" dxfId="2512" priority="3530" operator="lessThan">
      <formula>$C$4</formula>
    </cfRule>
  </conditionalFormatting>
  <conditionalFormatting sqref="BB35">
    <cfRule type="cellIs" dxfId="2511" priority="3531" operator="lessThan">
      <formula>$C$4</formula>
    </cfRule>
  </conditionalFormatting>
  <conditionalFormatting sqref="BB36">
    <cfRule type="cellIs" dxfId="2510" priority="3532" operator="lessThan">
      <formula>$C$4</formula>
    </cfRule>
  </conditionalFormatting>
  <conditionalFormatting sqref="BB36">
    <cfRule type="cellIs" dxfId="2509" priority="3533" operator="lessThan">
      <formula>$C$4</formula>
    </cfRule>
  </conditionalFormatting>
  <conditionalFormatting sqref="BB37">
    <cfRule type="cellIs" dxfId="2508" priority="3534" operator="lessThan">
      <formula>$C$4</formula>
    </cfRule>
  </conditionalFormatting>
  <conditionalFormatting sqref="BB37">
    <cfRule type="cellIs" dxfId="2507" priority="3535" operator="lessThan">
      <formula>$C$4</formula>
    </cfRule>
  </conditionalFormatting>
  <conditionalFormatting sqref="BB38">
    <cfRule type="cellIs" dxfId="2506" priority="3536" operator="lessThan">
      <formula>$C$4</formula>
    </cfRule>
  </conditionalFormatting>
  <conditionalFormatting sqref="BB38">
    <cfRule type="cellIs" dxfId="2505" priority="3537" operator="lessThan">
      <formula>$C$4</formula>
    </cfRule>
  </conditionalFormatting>
  <conditionalFormatting sqref="BB39">
    <cfRule type="cellIs" dxfId="2504" priority="3538" operator="lessThan">
      <formula>$C$4</formula>
    </cfRule>
  </conditionalFormatting>
  <conditionalFormatting sqref="BB39">
    <cfRule type="cellIs" dxfId="2503" priority="3539" operator="lessThan">
      <formula>$C$4</formula>
    </cfRule>
  </conditionalFormatting>
  <conditionalFormatting sqref="BB40">
    <cfRule type="cellIs" dxfId="2502" priority="3540" operator="lessThan">
      <formula>$C$4</formula>
    </cfRule>
  </conditionalFormatting>
  <conditionalFormatting sqref="BB40">
    <cfRule type="cellIs" dxfId="2501" priority="3541" operator="lessThan">
      <formula>$C$4</formula>
    </cfRule>
  </conditionalFormatting>
  <conditionalFormatting sqref="BB41">
    <cfRule type="cellIs" dxfId="2500" priority="3542" operator="lessThan">
      <formula>$C$4</formula>
    </cfRule>
  </conditionalFormatting>
  <conditionalFormatting sqref="BB41">
    <cfRule type="cellIs" dxfId="2499" priority="3543" operator="lessThan">
      <formula>$C$4</formula>
    </cfRule>
  </conditionalFormatting>
  <conditionalFormatting sqref="BB42">
    <cfRule type="cellIs" dxfId="2498" priority="3544" operator="lessThan">
      <formula>$C$4</formula>
    </cfRule>
  </conditionalFormatting>
  <conditionalFormatting sqref="BB42">
    <cfRule type="cellIs" dxfId="2497" priority="3545" operator="lessThan">
      <formula>$C$4</formula>
    </cfRule>
  </conditionalFormatting>
  <conditionalFormatting sqref="BB43">
    <cfRule type="cellIs" dxfId="2496" priority="3546" operator="lessThan">
      <formula>$C$4</formula>
    </cfRule>
  </conditionalFormatting>
  <conditionalFormatting sqref="BB43">
    <cfRule type="cellIs" dxfId="2495" priority="3547" operator="lessThan">
      <formula>$C$4</formula>
    </cfRule>
  </conditionalFormatting>
  <conditionalFormatting sqref="BB44">
    <cfRule type="cellIs" dxfId="2494" priority="3548" operator="lessThan">
      <formula>$C$4</formula>
    </cfRule>
  </conditionalFormatting>
  <conditionalFormatting sqref="BB44">
    <cfRule type="cellIs" dxfId="2493" priority="3549" operator="lessThan">
      <formula>$C$4</formula>
    </cfRule>
  </conditionalFormatting>
  <conditionalFormatting sqref="BB45">
    <cfRule type="cellIs" dxfId="2492" priority="3550" operator="lessThan">
      <formula>$C$4</formula>
    </cfRule>
  </conditionalFormatting>
  <conditionalFormatting sqref="BB45">
    <cfRule type="cellIs" dxfId="2491" priority="3551" operator="lessThan">
      <formula>$C$4</formula>
    </cfRule>
  </conditionalFormatting>
  <conditionalFormatting sqref="BB46">
    <cfRule type="cellIs" dxfId="2490" priority="3552" operator="lessThan">
      <formula>$C$4</formula>
    </cfRule>
  </conditionalFormatting>
  <conditionalFormatting sqref="BB46">
    <cfRule type="cellIs" dxfId="2489" priority="3553" operator="lessThan">
      <formula>$C$4</formula>
    </cfRule>
  </conditionalFormatting>
  <conditionalFormatting sqref="BB47">
    <cfRule type="cellIs" dxfId="2488" priority="3554" operator="lessThan">
      <formula>$C$4</formula>
    </cfRule>
  </conditionalFormatting>
  <conditionalFormatting sqref="BB47">
    <cfRule type="cellIs" dxfId="2487" priority="3555" operator="lessThan">
      <formula>$C$4</formula>
    </cfRule>
  </conditionalFormatting>
  <conditionalFormatting sqref="BB48">
    <cfRule type="cellIs" dxfId="2486" priority="3556" operator="lessThan">
      <formula>$C$4</formula>
    </cfRule>
  </conditionalFormatting>
  <conditionalFormatting sqref="BB48">
    <cfRule type="cellIs" dxfId="2485" priority="3557" operator="lessThan">
      <formula>$C$4</formula>
    </cfRule>
  </conditionalFormatting>
  <conditionalFormatting sqref="BB49">
    <cfRule type="cellIs" dxfId="2484" priority="3558" operator="lessThan">
      <formula>$C$4</formula>
    </cfRule>
  </conditionalFormatting>
  <conditionalFormatting sqref="BB49">
    <cfRule type="cellIs" dxfId="2483" priority="3559" operator="lessThan">
      <formula>$C$4</formula>
    </cfRule>
  </conditionalFormatting>
  <conditionalFormatting sqref="BB50">
    <cfRule type="cellIs" dxfId="2482" priority="3560" operator="lessThan">
      <formula>$C$4</formula>
    </cfRule>
  </conditionalFormatting>
  <conditionalFormatting sqref="BB50">
    <cfRule type="cellIs" dxfId="2481" priority="3561" operator="lessThan">
      <formula>$C$4</formula>
    </cfRule>
  </conditionalFormatting>
  <conditionalFormatting sqref="BB51">
    <cfRule type="cellIs" dxfId="2480" priority="3562" operator="lessThan">
      <formula>$C$4</formula>
    </cfRule>
  </conditionalFormatting>
  <conditionalFormatting sqref="BB51">
    <cfRule type="cellIs" dxfId="2479" priority="3563" operator="lessThan">
      <formula>$C$4</formula>
    </cfRule>
  </conditionalFormatting>
  <conditionalFormatting sqref="BB52">
    <cfRule type="cellIs" dxfId="2478" priority="3564" operator="lessThan">
      <formula>$C$4</formula>
    </cfRule>
  </conditionalFormatting>
  <conditionalFormatting sqref="BB52">
    <cfRule type="cellIs" dxfId="2477" priority="3565" operator="lessThan">
      <formula>$C$4</formula>
    </cfRule>
  </conditionalFormatting>
  <conditionalFormatting sqref="BB53">
    <cfRule type="cellIs" dxfId="2476" priority="3566" operator="lessThan">
      <formula>$C$4</formula>
    </cfRule>
  </conditionalFormatting>
  <conditionalFormatting sqref="BB53">
    <cfRule type="cellIs" dxfId="2475" priority="3567" operator="lessThan">
      <formula>$C$4</formula>
    </cfRule>
  </conditionalFormatting>
  <conditionalFormatting sqref="BB54">
    <cfRule type="cellIs" dxfId="2474" priority="3568" operator="lessThan">
      <formula>$C$4</formula>
    </cfRule>
  </conditionalFormatting>
  <conditionalFormatting sqref="BB54">
    <cfRule type="cellIs" dxfId="2473" priority="3569" operator="lessThan">
      <formula>$C$4</formula>
    </cfRule>
  </conditionalFormatting>
  <conditionalFormatting sqref="BB55">
    <cfRule type="cellIs" dxfId="2472" priority="3570" operator="lessThan">
      <formula>$C$4</formula>
    </cfRule>
  </conditionalFormatting>
  <conditionalFormatting sqref="BB55">
    <cfRule type="cellIs" dxfId="2471" priority="3571" operator="lessThan">
      <formula>$C$4</formula>
    </cfRule>
  </conditionalFormatting>
  <conditionalFormatting sqref="BB56">
    <cfRule type="cellIs" dxfId="2470" priority="3572" operator="lessThan">
      <formula>$C$4</formula>
    </cfRule>
  </conditionalFormatting>
  <conditionalFormatting sqref="BB56">
    <cfRule type="cellIs" dxfId="2469" priority="3573" operator="lessThan">
      <formula>$C$4</formula>
    </cfRule>
  </conditionalFormatting>
  <conditionalFormatting sqref="BB57">
    <cfRule type="cellIs" dxfId="2468" priority="3574" operator="lessThan">
      <formula>$C$4</formula>
    </cfRule>
  </conditionalFormatting>
  <conditionalFormatting sqref="BB57">
    <cfRule type="cellIs" dxfId="2467" priority="3575" operator="lessThan">
      <formula>$C$4</formula>
    </cfRule>
  </conditionalFormatting>
  <conditionalFormatting sqref="BB58">
    <cfRule type="cellIs" dxfId="2466" priority="3576" operator="lessThan">
      <formula>$C$4</formula>
    </cfRule>
  </conditionalFormatting>
  <conditionalFormatting sqref="BB58">
    <cfRule type="cellIs" dxfId="2465" priority="3577" operator="lessThan">
      <formula>$C$4</formula>
    </cfRule>
  </conditionalFormatting>
  <conditionalFormatting sqref="BB59">
    <cfRule type="cellIs" dxfId="2464" priority="3578" operator="lessThan">
      <formula>$C$4</formula>
    </cfRule>
  </conditionalFormatting>
  <conditionalFormatting sqref="BB59">
    <cfRule type="cellIs" dxfId="2463" priority="3579" operator="lessThan">
      <formula>$C$4</formula>
    </cfRule>
  </conditionalFormatting>
  <conditionalFormatting sqref="BB60">
    <cfRule type="cellIs" dxfId="2462" priority="3580" operator="lessThan">
      <formula>$C$4</formula>
    </cfRule>
  </conditionalFormatting>
  <conditionalFormatting sqref="BB60">
    <cfRule type="cellIs" dxfId="2461" priority="3581" operator="lessThan">
      <formula>$C$4</formula>
    </cfRule>
  </conditionalFormatting>
  <conditionalFormatting sqref="BC47">
    <cfRule type="cellIs" dxfId="2388" priority="3654" operator="lessThan">
      <formula>$C$4</formula>
    </cfRule>
  </conditionalFormatting>
  <conditionalFormatting sqref="BC47">
    <cfRule type="cellIs" dxfId="2387" priority="3655" operator="lessThan">
      <formula>$C$4</formula>
    </cfRule>
  </conditionalFormatting>
  <conditionalFormatting sqref="BC48">
    <cfRule type="cellIs" dxfId="2386" priority="3656" operator="lessThan">
      <formula>$C$4</formula>
    </cfRule>
  </conditionalFormatting>
  <conditionalFormatting sqref="BC48">
    <cfRule type="cellIs" dxfId="2385" priority="3657" operator="lessThan">
      <formula>$C$4</formula>
    </cfRule>
  </conditionalFormatting>
  <conditionalFormatting sqref="BC49">
    <cfRule type="cellIs" dxfId="2384" priority="3658" operator="lessThan">
      <formula>$C$4</formula>
    </cfRule>
  </conditionalFormatting>
  <conditionalFormatting sqref="BC49">
    <cfRule type="cellIs" dxfId="2383" priority="3659" operator="lessThan">
      <formula>$C$4</formula>
    </cfRule>
  </conditionalFormatting>
  <conditionalFormatting sqref="BC50">
    <cfRule type="cellIs" dxfId="2382" priority="3660" operator="lessThan">
      <formula>$C$4</formula>
    </cfRule>
  </conditionalFormatting>
  <conditionalFormatting sqref="BC50">
    <cfRule type="cellIs" dxfId="2381" priority="3661" operator="lessThan">
      <formula>$C$4</formula>
    </cfRule>
  </conditionalFormatting>
  <conditionalFormatting sqref="BC51">
    <cfRule type="cellIs" dxfId="2380" priority="3662" operator="lessThan">
      <formula>$C$4</formula>
    </cfRule>
  </conditionalFormatting>
  <conditionalFormatting sqref="BC51">
    <cfRule type="cellIs" dxfId="2379" priority="3663" operator="lessThan">
      <formula>$C$4</formula>
    </cfRule>
  </conditionalFormatting>
  <conditionalFormatting sqref="BC52">
    <cfRule type="cellIs" dxfId="2378" priority="3664" operator="lessThan">
      <formula>$C$4</formula>
    </cfRule>
  </conditionalFormatting>
  <conditionalFormatting sqref="BC52">
    <cfRule type="cellIs" dxfId="2377" priority="3665" operator="lessThan">
      <formula>$C$4</formula>
    </cfRule>
  </conditionalFormatting>
  <conditionalFormatting sqref="BC53">
    <cfRule type="cellIs" dxfId="2376" priority="3666" operator="lessThan">
      <formula>$C$4</formula>
    </cfRule>
  </conditionalFormatting>
  <conditionalFormatting sqref="BC53">
    <cfRule type="cellIs" dxfId="2375" priority="3667" operator="lessThan">
      <formula>$C$4</formula>
    </cfRule>
  </conditionalFormatting>
  <conditionalFormatting sqref="BC54">
    <cfRule type="cellIs" dxfId="2374" priority="3668" operator="lessThan">
      <formula>$C$4</formula>
    </cfRule>
  </conditionalFormatting>
  <conditionalFormatting sqref="BC54">
    <cfRule type="cellIs" dxfId="2373" priority="3669" operator="lessThan">
      <formula>$C$4</formula>
    </cfRule>
  </conditionalFormatting>
  <conditionalFormatting sqref="BC55">
    <cfRule type="cellIs" dxfId="2372" priority="3670" operator="lessThan">
      <formula>$C$4</formula>
    </cfRule>
  </conditionalFormatting>
  <conditionalFormatting sqref="BC55">
    <cfRule type="cellIs" dxfId="2371" priority="3671" operator="lessThan">
      <formula>$C$4</formula>
    </cfRule>
  </conditionalFormatting>
  <conditionalFormatting sqref="BC56">
    <cfRule type="cellIs" dxfId="2370" priority="3672" operator="lessThan">
      <formula>$C$4</formula>
    </cfRule>
  </conditionalFormatting>
  <conditionalFormatting sqref="BC56">
    <cfRule type="cellIs" dxfId="2369" priority="3673" operator="lessThan">
      <formula>$C$4</formula>
    </cfRule>
  </conditionalFormatting>
  <conditionalFormatting sqref="BC57">
    <cfRule type="cellIs" dxfId="2368" priority="3674" operator="lessThan">
      <formula>$C$4</formula>
    </cfRule>
  </conditionalFormatting>
  <conditionalFormatting sqref="BC57">
    <cfRule type="cellIs" dxfId="2367" priority="3675" operator="lessThan">
      <formula>$C$4</formula>
    </cfRule>
  </conditionalFormatting>
  <conditionalFormatting sqref="BC58">
    <cfRule type="cellIs" dxfId="2366" priority="3676" operator="lessThan">
      <formula>$C$4</formula>
    </cfRule>
  </conditionalFormatting>
  <conditionalFormatting sqref="BC58">
    <cfRule type="cellIs" dxfId="2365" priority="3677" operator="lessThan">
      <formula>$C$4</formula>
    </cfRule>
  </conditionalFormatting>
  <conditionalFormatting sqref="BC59">
    <cfRule type="cellIs" dxfId="2364" priority="3678" operator="lessThan">
      <formula>$C$4</formula>
    </cfRule>
  </conditionalFormatting>
  <conditionalFormatting sqref="BC59">
    <cfRule type="cellIs" dxfId="2363" priority="3679" operator="lessThan">
      <formula>$C$4</formula>
    </cfRule>
  </conditionalFormatting>
  <conditionalFormatting sqref="BC60">
    <cfRule type="cellIs" dxfId="2362" priority="3680" operator="lessThan">
      <formula>$C$4</formula>
    </cfRule>
  </conditionalFormatting>
  <conditionalFormatting sqref="BC60">
    <cfRule type="cellIs" dxfId="2361" priority="3681" operator="lessThan">
      <formula>$C$4</formula>
    </cfRule>
  </conditionalFormatting>
  <conditionalFormatting sqref="BD11">
    <cfRule type="cellIs" dxfId="2360" priority="3682" operator="lessThan">
      <formula>$C$4</formula>
    </cfRule>
  </conditionalFormatting>
  <conditionalFormatting sqref="BD11">
    <cfRule type="cellIs" dxfId="2359" priority="3683" operator="lessThan">
      <formula>$C$4</formula>
    </cfRule>
  </conditionalFormatting>
  <conditionalFormatting sqref="BD12">
    <cfRule type="cellIs" dxfId="2358" priority="3684" operator="lessThan">
      <formula>$C$4</formula>
    </cfRule>
  </conditionalFormatting>
  <conditionalFormatting sqref="BD12">
    <cfRule type="cellIs" dxfId="2357" priority="3685" operator="lessThan">
      <formula>$C$4</formula>
    </cfRule>
  </conditionalFormatting>
  <conditionalFormatting sqref="BD13">
    <cfRule type="cellIs" dxfId="2356" priority="3686" operator="lessThan">
      <formula>$C$4</formula>
    </cfRule>
  </conditionalFormatting>
  <conditionalFormatting sqref="BD13">
    <cfRule type="cellIs" dxfId="2355" priority="3687" operator="lessThan">
      <formula>$C$4</formula>
    </cfRule>
  </conditionalFormatting>
  <conditionalFormatting sqref="BD14">
    <cfRule type="cellIs" dxfId="2354" priority="3688" operator="lessThan">
      <formula>$C$4</formula>
    </cfRule>
  </conditionalFormatting>
  <conditionalFormatting sqref="BD14">
    <cfRule type="cellIs" dxfId="2353" priority="3689" operator="lessThan">
      <formula>$C$4</formula>
    </cfRule>
  </conditionalFormatting>
  <conditionalFormatting sqref="BD15">
    <cfRule type="cellIs" dxfId="2352" priority="3690" operator="lessThan">
      <formula>$C$4</formula>
    </cfRule>
  </conditionalFormatting>
  <conditionalFormatting sqref="BD15">
    <cfRule type="cellIs" dxfId="2351" priority="3691" operator="lessThan">
      <formula>$C$4</formula>
    </cfRule>
  </conditionalFormatting>
  <conditionalFormatting sqref="BD16">
    <cfRule type="cellIs" dxfId="2350" priority="3692" operator="lessThan">
      <formula>$C$4</formula>
    </cfRule>
  </conditionalFormatting>
  <conditionalFormatting sqref="BD16">
    <cfRule type="cellIs" dxfId="2349" priority="3693" operator="lessThan">
      <formula>$C$4</formula>
    </cfRule>
  </conditionalFormatting>
  <conditionalFormatting sqref="BD17">
    <cfRule type="cellIs" dxfId="2348" priority="3694" operator="lessThan">
      <formula>$C$4</formula>
    </cfRule>
  </conditionalFormatting>
  <conditionalFormatting sqref="BD17">
    <cfRule type="cellIs" dxfId="2347" priority="3695" operator="lessThan">
      <formula>$C$4</formula>
    </cfRule>
  </conditionalFormatting>
  <conditionalFormatting sqref="BD18">
    <cfRule type="cellIs" dxfId="2346" priority="3696" operator="lessThan">
      <formula>$C$4</formula>
    </cfRule>
  </conditionalFormatting>
  <conditionalFormatting sqref="BD18">
    <cfRule type="cellIs" dxfId="2345" priority="3697" operator="lessThan">
      <formula>$C$4</formula>
    </cfRule>
  </conditionalFormatting>
  <conditionalFormatting sqref="BD19">
    <cfRule type="cellIs" dxfId="2344" priority="3698" operator="lessThan">
      <formula>$C$4</formula>
    </cfRule>
  </conditionalFormatting>
  <conditionalFormatting sqref="BD19">
    <cfRule type="cellIs" dxfId="2343" priority="3699" operator="lessThan">
      <formula>$C$4</formula>
    </cfRule>
  </conditionalFormatting>
  <conditionalFormatting sqref="BD20">
    <cfRule type="cellIs" dxfId="2342" priority="3700" operator="lessThan">
      <formula>$C$4</formula>
    </cfRule>
  </conditionalFormatting>
  <conditionalFormatting sqref="BD20">
    <cfRule type="cellIs" dxfId="2341" priority="3701" operator="lessThan">
      <formula>$C$4</formula>
    </cfRule>
  </conditionalFormatting>
  <conditionalFormatting sqref="BD21">
    <cfRule type="cellIs" dxfId="2340" priority="3702" operator="lessThan">
      <formula>$C$4</formula>
    </cfRule>
  </conditionalFormatting>
  <conditionalFormatting sqref="BD21">
    <cfRule type="cellIs" dxfId="2339" priority="3703" operator="lessThan">
      <formula>$C$4</formula>
    </cfRule>
  </conditionalFormatting>
  <conditionalFormatting sqref="BD22">
    <cfRule type="cellIs" dxfId="2338" priority="3704" operator="lessThan">
      <formula>$C$4</formula>
    </cfRule>
  </conditionalFormatting>
  <conditionalFormatting sqref="BD22">
    <cfRule type="cellIs" dxfId="2337" priority="3705" operator="lessThan">
      <formula>$C$4</formula>
    </cfRule>
  </conditionalFormatting>
  <conditionalFormatting sqref="BD23">
    <cfRule type="cellIs" dxfId="2336" priority="3706" operator="lessThan">
      <formula>$C$4</formula>
    </cfRule>
  </conditionalFormatting>
  <conditionalFormatting sqref="BD23">
    <cfRule type="cellIs" dxfId="2335" priority="3707" operator="lessThan">
      <formula>$C$4</formula>
    </cfRule>
  </conditionalFormatting>
  <conditionalFormatting sqref="BD24">
    <cfRule type="cellIs" dxfId="2334" priority="3708" operator="lessThan">
      <formula>$C$4</formula>
    </cfRule>
  </conditionalFormatting>
  <conditionalFormatting sqref="BD24">
    <cfRule type="cellIs" dxfId="2333" priority="3709" operator="lessThan">
      <formula>$C$4</formula>
    </cfRule>
  </conditionalFormatting>
  <conditionalFormatting sqref="BD25">
    <cfRule type="cellIs" dxfId="2332" priority="3710" operator="lessThan">
      <formula>$C$4</formula>
    </cfRule>
  </conditionalFormatting>
  <conditionalFormatting sqref="BD25">
    <cfRule type="cellIs" dxfId="2331" priority="3711" operator="lessThan">
      <formula>$C$4</formula>
    </cfRule>
  </conditionalFormatting>
  <conditionalFormatting sqref="BD26">
    <cfRule type="cellIs" dxfId="2330" priority="3712" operator="lessThan">
      <formula>$C$4</formula>
    </cfRule>
  </conditionalFormatting>
  <conditionalFormatting sqref="BD26">
    <cfRule type="cellIs" dxfId="2329" priority="3713" operator="lessThan">
      <formula>$C$4</formula>
    </cfRule>
  </conditionalFormatting>
  <conditionalFormatting sqref="BD27">
    <cfRule type="cellIs" dxfId="2328" priority="3714" operator="lessThan">
      <formula>$C$4</formula>
    </cfRule>
  </conditionalFormatting>
  <conditionalFormatting sqref="BD27">
    <cfRule type="cellIs" dxfId="2327" priority="3715" operator="lessThan">
      <formula>$C$4</formula>
    </cfRule>
  </conditionalFormatting>
  <conditionalFormatting sqref="BD28">
    <cfRule type="cellIs" dxfId="2326" priority="3716" operator="lessThan">
      <formula>$C$4</formula>
    </cfRule>
  </conditionalFormatting>
  <conditionalFormatting sqref="BD28">
    <cfRule type="cellIs" dxfId="2325" priority="3717" operator="lessThan">
      <formula>$C$4</formula>
    </cfRule>
  </conditionalFormatting>
  <conditionalFormatting sqref="BD29">
    <cfRule type="cellIs" dxfId="2324" priority="3718" operator="lessThan">
      <formula>$C$4</formula>
    </cfRule>
  </conditionalFormatting>
  <conditionalFormatting sqref="BD29">
    <cfRule type="cellIs" dxfId="2323" priority="3719" operator="lessThan">
      <formula>$C$4</formula>
    </cfRule>
  </conditionalFormatting>
  <conditionalFormatting sqref="BD30">
    <cfRule type="cellIs" dxfId="2322" priority="3720" operator="lessThan">
      <formula>$C$4</formula>
    </cfRule>
  </conditionalFormatting>
  <conditionalFormatting sqref="BD30">
    <cfRule type="cellIs" dxfId="2321" priority="3721" operator="lessThan">
      <formula>$C$4</formula>
    </cfRule>
  </conditionalFormatting>
  <conditionalFormatting sqref="BD31">
    <cfRule type="cellIs" dxfId="2320" priority="3722" operator="lessThan">
      <formula>$C$4</formula>
    </cfRule>
  </conditionalFormatting>
  <conditionalFormatting sqref="BD31">
    <cfRule type="cellIs" dxfId="2319" priority="3723" operator="lessThan">
      <formula>$C$4</formula>
    </cfRule>
  </conditionalFormatting>
  <conditionalFormatting sqref="BD32">
    <cfRule type="cellIs" dxfId="2318" priority="3724" operator="lessThan">
      <formula>$C$4</formula>
    </cfRule>
  </conditionalFormatting>
  <conditionalFormatting sqref="BD32">
    <cfRule type="cellIs" dxfId="2317" priority="3725" operator="lessThan">
      <formula>$C$4</formula>
    </cfRule>
  </conditionalFormatting>
  <conditionalFormatting sqref="BD33">
    <cfRule type="cellIs" dxfId="2316" priority="3726" operator="lessThan">
      <formula>$C$4</formula>
    </cfRule>
  </conditionalFormatting>
  <conditionalFormatting sqref="BD33">
    <cfRule type="cellIs" dxfId="2315" priority="3727" operator="lessThan">
      <formula>$C$4</formula>
    </cfRule>
  </conditionalFormatting>
  <conditionalFormatting sqref="BD34">
    <cfRule type="cellIs" dxfId="2314" priority="3728" operator="lessThan">
      <formula>$C$4</formula>
    </cfRule>
  </conditionalFormatting>
  <conditionalFormatting sqref="BD34">
    <cfRule type="cellIs" dxfId="2313" priority="3729" operator="lessThan">
      <formula>$C$4</formula>
    </cfRule>
  </conditionalFormatting>
  <conditionalFormatting sqref="BD35">
    <cfRule type="cellIs" dxfId="2312" priority="3730" operator="lessThan">
      <formula>$C$4</formula>
    </cfRule>
  </conditionalFormatting>
  <conditionalFormatting sqref="BD35">
    <cfRule type="cellIs" dxfId="2311" priority="3731" operator="lessThan">
      <formula>$C$4</formula>
    </cfRule>
  </conditionalFormatting>
  <conditionalFormatting sqref="BD36">
    <cfRule type="cellIs" dxfId="2310" priority="3732" operator="lessThan">
      <formula>$C$4</formula>
    </cfRule>
  </conditionalFormatting>
  <conditionalFormatting sqref="BD36">
    <cfRule type="cellIs" dxfId="2309" priority="3733" operator="lessThan">
      <formula>$C$4</formula>
    </cfRule>
  </conditionalFormatting>
  <conditionalFormatting sqref="BD37">
    <cfRule type="cellIs" dxfId="2308" priority="3734" operator="lessThan">
      <formula>$C$4</formula>
    </cfRule>
  </conditionalFormatting>
  <conditionalFormatting sqref="BD37">
    <cfRule type="cellIs" dxfId="2307" priority="3735" operator="lessThan">
      <formula>$C$4</formula>
    </cfRule>
  </conditionalFormatting>
  <conditionalFormatting sqref="BD38">
    <cfRule type="cellIs" dxfId="2306" priority="3736" operator="lessThan">
      <formula>$C$4</formula>
    </cfRule>
  </conditionalFormatting>
  <conditionalFormatting sqref="BD38">
    <cfRule type="cellIs" dxfId="2305" priority="3737" operator="lessThan">
      <formula>$C$4</formula>
    </cfRule>
  </conditionalFormatting>
  <conditionalFormatting sqref="BD39">
    <cfRule type="cellIs" dxfId="2304" priority="3738" operator="lessThan">
      <formula>$C$4</formula>
    </cfRule>
  </conditionalFormatting>
  <conditionalFormatting sqref="BD39">
    <cfRule type="cellIs" dxfId="2303" priority="3739" operator="lessThan">
      <formula>$C$4</formula>
    </cfRule>
  </conditionalFormatting>
  <conditionalFormatting sqref="BD40">
    <cfRule type="cellIs" dxfId="2302" priority="3740" operator="lessThan">
      <formula>$C$4</formula>
    </cfRule>
  </conditionalFormatting>
  <conditionalFormatting sqref="BD40">
    <cfRule type="cellIs" dxfId="2301" priority="3741" operator="lessThan">
      <formula>$C$4</formula>
    </cfRule>
  </conditionalFormatting>
  <conditionalFormatting sqref="BD41">
    <cfRule type="cellIs" dxfId="2300" priority="3742" operator="lessThan">
      <formula>$C$4</formula>
    </cfRule>
  </conditionalFormatting>
  <conditionalFormatting sqref="BD41">
    <cfRule type="cellIs" dxfId="2299" priority="3743" operator="lessThan">
      <formula>$C$4</formula>
    </cfRule>
  </conditionalFormatting>
  <conditionalFormatting sqref="BD42">
    <cfRule type="cellIs" dxfId="2298" priority="3744" operator="lessThan">
      <formula>$C$4</formula>
    </cfRule>
  </conditionalFormatting>
  <conditionalFormatting sqref="BD42">
    <cfRule type="cellIs" dxfId="2297" priority="3745" operator="lessThan">
      <formula>$C$4</formula>
    </cfRule>
  </conditionalFormatting>
  <conditionalFormatting sqref="BD43">
    <cfRule type="cellIs" dxfId="2296" priority="3746" operator="lessThan">
      <formula>$C$4</formula>
    </cfRule>
  </conditionalFormatting>
  <conditionalFormatting sqref="BD43">
    <cfRule type="cellIs" dxfId="2295" priority="3747" operator="lessThan">
      <formula>$C$4</formula>
    </cfRule>
  </conditionalFormatting>
  <conditionalFormatting sqref="BD44">
    <cfRule type="cellIs" dxfId="2294" priority="3748" operator="lessThan">
      <formula>$C$4</formula>
    </cfRule>
  </conditionalFormatting>
  <conditionalFormatting sqref="BD44">
    <cfRule type="cellIs" dxfId="2293" priority="3749" operator="lessThan">
      <formula>$C$4</formula>
    </cfRule>
  </conditionalFormatting>
  <conditionalFormatting sqref="BD45">
    <cfRule type="cellIs" dxfId="2292" priority="3750" operator="lessThan">
      <formula>$C$4</formula>
    </cfRule>
  </conditionalFormatting>
  <conditionalFormatting sqref="BD45">
    <cfRule type="cellIs" dxfId="2291" priority="3751" operator="lessThan">
      <formula>$C$4</formula>
    </cfRule>
  </conditionalFormatting>
  <conditionalFormatting sqref="BD46">
    <cfRule type="cellIs" dxfId="2290" priority="3752" operator="lessThan">
      <formula>$C$4</formula>
    </cfRule>
  </conditionalFormatting>
  <conditionalFormatting sqref="BD46">
    <cfRule type="cellIs" dxfId="2289" priority="3753" operator="lessThan">
      <formula>$C$4</formula>
    </cfRule>
  </conditionalFormatting>
  <conditionalFormatting sqref="BD47">
    <cfRule type="cellIs" dxfId="2288" priority="3754" operator="lessThan">
      <formula>$C$4</formula>
    </cfRule>
  </conditionalFormatting>
  <conditionalFormatting sqref="BD47">
    <cfRule type="cellIs" dxfId="2287" priority="3755" operator="lessThan">
      <formula>$C$4</formula>
    </cfRule>
  </conditionalFormatting>
  <conditionalFormatting sqref="BD48">
    <cfRule type="cellIs" dxfId="2286" priority="3756" operator="lessThan">
      <formula>$C$4</formula>
    </cfRule>
  </conditionalFormatting>
  <conditionalFormatting sqref="BD48">
    <cfRule type="cellIs" dxfId="2285" priority="3757" operator="lessThan">
      <formula>$C$4</formula>
    </cfRule>
  </conditionalFormatting>
  <conditionalFormatting sqref="BD49">
    <cfRule type="cellIs" dxfId="2284" priority="3758" operator="lessThan">
      <formula>$C$4</formula>
    </cfRule>
  </conditionalFormatting>
  <conditionalFormatting sqref="BD49">
    <cfRule type="cellIs" dxfId="2283" priority="3759" operator="lessThan">
      <formula>$C$4</formula>
    </cfRule>
  </conditionalFormatting>
  <conditionalFormatting sqref="BD50">
    <cfRule type="cellIs" dxfId="2282" priority="3760" operator="lessThan">
      <formula>$C$4</formula>
    </cfRule>
  </conditionalFormatting>
  <conditionalFormatting sqref="BD50">
    <cfRule type="cellIs" dxfId="2281" priority="3761" operator="lessThan">
      <formula>$C$4</formula>
    </cfRule>
  </conditionalFormatting>
  <conditionalFormatting sqref="BD51">
    <cfRule type="cellIs" dxfId="2280" priority="3762" operator="lessThan">
      <formula>$C$4</formula>
    </cfRule>
  </conditionalFormatting>
  <conditionalFormatting sqref="BD51">
    <cfRule type="cellIs" dxfId="2279" priority="3763" operator="lessThan">
      <formula>$C$4</formula>
    </cfRule>
  </conditionalFormatting>
  <conditionalFormatting sqref="BD52">
    <cfRule type="cellIs" dxfId="2278" priority="3764" operator="lessThan">
      <formula>$C$4</formula>
    </cfRule>
  </conditionalFormatting>
  <conditionalFormatting sqref="BD52">
    <cfRule type="cellIs" dxfId="2277" priority="3765" operator="lessThan">
      <formula>$C$4</formula>
    </cfRule>
  </conditionalFormatting>
  <conditionalFormatting sqref="BD53">
    <cfRule type="cellIs" dxfId="2276" priority="3766" operator="lessThan">
      <formula>$C$4</formula>
    </cfRule>
  </conditionalFormatting>
  <conditionalFormatting sqref="BD53">
    <cfRule type="cellIs" dxfId="2275" priority="3767" operator="lessThan">
      <formula>$C$4</formula>
    </cfRule>
  </conditionalFormatting>
  <conditionalFormatting sqref="BD54">
    <cfRule type="cellIs" dxfId="2274" priority="3768" operator="lessThan">
      <formula>$C$4</formula>
    </cfRule>
  </conditionalFormatting>
  <conditionalFormatting sqref="BD54">
    <cfRule type="cellIs" dxfId="2273" priority="3769" operator="lessThan">
      <formula>$C$4</formula>
    </cfRule>
  </conditionalFormatting>
  <conditionalFormatting sqref="BD55">
    <cfRule type="cellIs" dxfId="2272" priority="3770" operator="lessThan">
      <formula>$C$4</formula>
    </cfRule>
  </conditionalFormatting>
  <conditionalFormatting sqref="BD55">
    <cfRule type="cellIs" dxfId="2271" priority="3771" operator="lessThan">
      <formula>$C$4</formula>
    </cfRule>
  </conditionalFormatting>
  <conditionalFormatting sqref="BD56">
    <cfRule type="cellIs" dxfId="2270" priority="3772" operator="lessThan">
      <formula>$C$4</formula>
    </cfRule>
  </conditionalFormatting>
  <conditionalFormatting sqref="BD56">
    <cfRule type="cellIs" dxfId="2269" priority="3773" operator="lessThan">
      <formula>$C$4</formula>
    </cfRule>
  </conditionalFormatting>
  <conditionalFormatting sqref="BD57">
    <cfRule type="cellIs" dxfId="2268" priority="3774" operator="lessThan">
      <formula>$C$4</formula>
    </cfRule>
  </conditionalFormatting>
  <conditionalFormatting sqref="BD57">
    <cfRule type="cellIs" dxfId="2267" priority="3775" operator="lessThan">
      <formula>$C$4</formula>
    </cfRule>
  </conditionalFormatting>
  <conditionalFormatting sqref="BD58">
    <cfRule type="cellIs" dxfId="2266" priority="3776" operator="lessThan">
      <formula>$C$4</formula>
    </cfRule>
  </conditionalFormatting>
  <conditionalFormatting sqref="BD58">
    <cfRule type="cellIs" dxfId="2265" priority="3777" operator="lessThan">
      <formula>$C$4</formula>
    </cfRule>
  </conditionalFormatting>
  <conditionalFormatting sqref="BD59">
    <cfRule type="cellIs" dxfId="2264" priority="3778" operator="lessThan">
      <formula>$C$4</formula>
    </cfRule>
  </conditionalFormatting>
  <conditionalFormatting sqref="BD59">
    <cfRule type="cellIs" dxfId="2263" priority="3779" operator="lessThan">
      <formula>$C$4</formula>
    </cfRule>
  </conditionalFormatting>
  <conditionalFormatting sqref="BD60">
    <cfRule type="cellIs" dxfId="2262" priority="3780" operator="lessThan">
      <formula>$C$4</formula>
    </cfRule>
  </conditionalFormatting>
  <conditionalFormatting sqref="BD60">
    <cfRule type="cellIs" dxfId="2261" priority="3781" operator="lessThan">
      <formula>$C$4</formula>
    </cfRule>
  </conditionalFormatting>
  <conditionalFormatting sqref="BE11">
    <cfRule type="cellIs" dxfId="2260" priority="3782" operator="lessThan">
      <formula>$C$4</formula>
    </cfRule>
  </conditionalFormatting>
  <conditionalFormatting sqref="BE11">
    <cfRule type="cellIs" dxfId="2259" priority="3783" operator="lessThan">
      <formula>$C$4</formula>
    </cfRule>
  </conditionalFormatting>
  <conditionalFormatting sqref="BE12">
    <cfRule type="cellIs" dxfId="2258" priority="3784" operator="lessThan">
      <formula>$C$4</formula>
    </cfRule>
  </conditionalFormatting>
  <conditionalFormatting sqref="BE12">
    <cfRule type="cellIs" dxfId="2257" priority="3785" operator="lessThan">
      <formula>$C$4</formula>
    </cfRule>
  </conditionalFormatting>
  <conditionalFormatting sqref="BE13">
    <cfRule type="cellIs" dxfId="2256" priority="3786" operator="lessThan">
      <formula>$C$4</formula>
    </cfRule>
  </conditionalFormatting>
  <conditionalFormatting sqref="BE13">
    <cfRule type="cellIs" dxfId="2255" priority="3787" operator="lessThan">
      <formula>$C$4</formula>
    </cfRule>
  </conditionalFormatting>
  <conditionalFormatting sqref="BE14">
    <cfRule type="cellIs" dxfId="2254" priority="3788" operator="lessThan">
      <formula>$C$4</formula>
    </cfRule>
  </conditionalFormatting>
  <conditionalFormatting sqref="BE14">
    <cfRule type="cellIs" dxfId="2253" priority="3789" operator="lessThan">
      <formula>$C$4</formula>
    </cfRule>
  </conditionalFormatting>
  <conditionalFormatting sqref="BE15">
    <cfRule type="cellIs" dxfId="2252" priority="3790" operator="lessThan">
      <formula>$C$4</formula>
    </cfRule>
  </conditionalFormatting>
  <conditionalFormatting sqref="BE15">
    <cfRule type="cellIs" dxfId="2251" priority="3791" operator="lessThan">
      <formula>$C$4</formula>
    </cfRule>
  </conditionalFormatting>
  <conditionalFormatting sqref="BE16">
    <cfRule type="cellIs" dxfId="2250" priority="3792" operator="lessThan">
      <formula>$C$4</formula>
    </cfRule>
  </conditionalFormatting>
  <conditionalFormatting sqref="BE16">
    <cfRule type="cellIs" dxfId="2249" priority="3793" operator="lessThan">
      <formula>$C$4</formula>
    </cfRule>
  </conditionalFormatting>
  <conditionalFormatting sqref="BE17">
    <cfRule type="cellIs" dxfId="2248" priority="3794" operator="lessThan">
      <formula>$C$4</formula>
    </cfRule>
  </conditionalFormatting>
  <conditionalFormatting sqref="BE17">
    <cfRule type="cellIs" dxfId="2247" priority="3795" operator="lessThan">
      <formula>$C$4</formula>
    </cfRule>
  </conditionalFormatting>
  <conditionalFormatting sqref="BE18">
    <cfRule type="cellIs" dxfId="2246" priority="3796" operator="lessThan">
      <formula>$C$4</formula>
    </cfRule>
  </conditionalFormatting>
  <conditionalFormatting sqref="BE18">
    <cfRule type="cellIs" dxfId="2245" priority="3797" operator="lessThan">
      <formula>$C$4</formula>
    </cfRule>
  </conditionalFormatting>
  <conditionalFormatting sqref="BE19">
    <cfRule type="cellIs" dxfId="2244" priority="3798" operator="lessThan">
      <formula>$C$4</formula>
    </cfRule>
  </conditionalFormatting>
  <conditionalFormatting sqref="BE19">
    <cfRule type="cellIs" dxfId="2243" priority="3799" operator="lessThan">
      <formula>$C$4</formula>
    </cfRule>
  </conditionalFormatting>
  <conditionalFormatting sqref="BE20">
    <cfRule type="cellIs" dxfId="2242" priority="3800" operator="lessThan">
      <formula>$C$4</formula>
    </cfRule>
  </conditionalFormatting>
  <conditionalFormatting sqref="BE20">
    <cfRule type="cellIs" dxfId="2241" priority="3801" operator="lessThan">
      <formula>$C$4</formula>
    </cfRule>
  </conditionalFormatting>
  <conditionalFormatting sqref="BE21">
    <cfRule type="cellIs" dxfId="2240" priority="3802" operator="lessThan">
      <formula>$C$4</formula>
    </cfRule>
  </conditionalFormatting>
  <conditionalFormatting sqref="BE21">
    <cfRule type="cellIs" dxfId="2239" priority="3803" operator="lessThan">
      <formula>$C$4</formula>
    </cfRule>
  </conditionalFormatting>
  <conditionalFormatting sqref="BE22">
    <cfRule type="cellIs" dxfId="2238" priority="3804" operator="lessThan">
      <formula>$C$4</formula>
    </cfRule>
  </conditionalFormatting>
  <conditionalFormatting sqref="BE22">
    <cfRule type="cellIs" dxfId="2237" priority="3805" operator="lessThan">
      <formula>$C$4</formula>
    </cfRule>
  </conditionalFormatting>
  <conditionalFormatting sqref="BE23">
    <cfRule type="cellIs" dxfId="2236" priority="3806" operator="lessThan">
      <formula>$C$4</formula>
    </cfRule>
  </conditionalFormatting>
  <conditionalFormatting sqref="BE23">
    <cfRule type="cellIs" dxfId="2235" priority="3807" operator="lessThan">
      <formula>$C$4</formula>
    </cfRule>
  </conditionalFormatting>
  <conditionalFormatting sqref="BE24">
    <cfRule type="cellIs" dxfId="2234" priority="3808" operator="lessThan">
      <formula>$C$4</formula>
    </cfRule>
  </conditionalFormatting>
  <conditionalFormatting sqref="BE24">
    <cfRule type="cellIs" dxfId="2233" priority="3809" operator="lessThan">
      <formula>$C$4</formula>
    </cfRule>
  </conditionalFormatting>
  <conditionalFormatting sqref="BE25">
    <cfRule type="cellIs" dxfId="2232" priority="3810" operator="lessThan">
      <formula>$C$4</formula>
    </cfRule>
  </conditionalFormatting>
  <conditionalFormatting sqref="BE25">
    <cfRule type="cellIs" dxfId="2231" priority="3811" operator="lessThan">
      <formula>$C$4</formula>
    </cfRule>
  </conditionalFormatting>
  <conditionalFormatting sqref="BE26">
    <cfRule type="cellIs" dxfId="2230" priority="3812" operator="lessThan">
      <formula>$C$4</formula>
    </cfRule>
  </conditionalFormatting>
  <conditionalFormatting sqref="BE26">
    <cfRule type="cellIs" dxfId="2229" priority="3813" operator="lessThan">
      <formula>$C$4</formula>
    </cfRule>
  </conditionalFormatting>
  <conditionalFormatting sqref="BE27">
    <cfRule type="cellIs" dxfId="2228" priority="3814" operator="lessThan">
      <formula>$C$4</formula>
    </cfRule>
  </conditionalFormatting>
  <conditionalFormatting sqref="BE27">
    <cfRule type="cellIs" dxfId="2227" priority="3815" operator="lessThan">
      <formula>$C$4</formula>
    </cfRule>
  </conditionalFormatting>
  <conditionalFormatting sqref="BE28">
    <cfRule type="cellIs" dxfId="2226" priority="3816" operator="lessThan">
      <formula>$C$4</formula>
    </cfRule>
  </conditionalFormatting>
  <conditionalFormatting sqref="BE28">
    <cfRule type="cellIs" dxfId="2225" priority="3817" operator="lessThan">
      <formula>$C$4</formula>
    </cfRule>
  </conditionalFormatting>
  <conditionalFormatting sqref="BE29">
    <cfRule type="cellIs" dxfId="2224" priority="3818" operator="lessThan">
      <formula>$C$4</formula>
    </cfRule>
  </conditionalFormatting>
  <conditionalFormatting sqref="BE29">
    <cfRule type="cellIs" dxfId="2223" priority="3819" operator="lessThan">
      <formula>$C$4</formula>
    </cfRule>
  </conditionalFormatting>
  <conditionalFormatting sqref="BE30">
    <cfRule type="cellIs" dxfId="2222" priority="3820" operator="lessThan">
      <formula>$C$4</formula>
    </cfRule>
  </conditionalFormatting>
  <conditionalFormatting sqref="BE30">
    <cfRule type="cellIs" dxfId="2221" priority="3821" operator="lessThan">
      <formula>$C$4</formula>
    </cfRule>
  </conditionalFormatting>
  <conditionalFormatting sqref="BE31">
    <cfRule type="cellIs" dxfId="2220" priority="3822" operator="lessThan">
      <formula>$C$4</formula>
    </cfRule>
  </conditionalFormatting>
  <conditionalFormatting sqref="BE31">
    <cfRule type="cellIs" dxfId="2219" priority="3823" operator="lessThan">
      <formula>$C$4</formula>
    </cfRule>
  </conditionalFormatting>
  <conditionalFormatting sqref="BE32">
    <cfRule type="cellIs" dxfId="2218" priority="3824" operator="lessThan">
      <formula>$C$4</formula>
    </cfRule>
  </conditionalFormatting>
  <conditionalFormatting sqref="BE32">
    <cfRule type="cellIs" dxfId="2217" priority="3825" operator="lessThan">
      <formula>$C$4</formula>
    </cfRule>
  </conditionalFormatting>
  <conditionalFormatting sqref="BE33">
    <cfRule type="cellIs" dxfId="2216" priority="3826" operator="lessThan">
      <formula>$C$4</formula>
    </cfRule>
  </conditionalFormatting>
  <conditionalFormatting sqref="BE33">
    <cfRule type="cellIs" dxfId="2215" priority="3827" operator="lessThan">
      <formula>$C$4</formula>
    </cfRule>
  </conditionalFormatting>
  <conditionalFormatting sqref="BE34">
    <cfRule type="cellIs" dxfId="2214" priority="3828" operator="lessThan">
      <formula>$C$4</formula>
    </cfRule>
  </conditionalFormatting>
  <conditionalFormatting sqref="BE34">
    <cfRule type="cellIs" dxfId="2213" priority="3829" operator="lessThan">
      <formula>$C$4</formula>
    </cfRule>
  </conditionalFormatting>
  <conditionalFormatting sqref="BE35">
    <cfRule type="cellIs" dxfId="2212" priority="3830" operator="lessThan">
      <formula>$C$4</formula>
    </cfRule>
  </conditionalFormatting>
  <conditionalFormatting sqref="BE35">
    <cfRule type="cellIs" dxfId="2211" priority="3831" operator="lessThan">
      <formula>$C$4</formula>
    </cfRule>
  </conditionalFormatting>
  <conditionalFormatting sqref="BE36">
    <cfRule type="cellIs" dxfId="2210" priority="3832" operator="lessThan">
      <formula>$C$4</formula>
    </cfRule>
  </conditionalFormatting>
  <conditionalFormatting sqref="BE36">
    <cfRule type="cellIs" dxfId="2209" priority="3833" operator="lessThan">
      <formula>$C$4</formula>
    </cfRule>
  </conditionalFormatting>
  <conditionalFormatting sqref="BE37">
    <cfRule type="cellIs" dxfId="2208" priority="3834" operator="lessThan">
      <formula>$C$4</formula>
    </cfRule>
  </conditionalFormatting>
  <conditionalFormatting sqref="BE37">
    <cfRule type="cellIs" dxfId="2207" priority="3835" operator="lessThan">
      <formula>$C$4</formula>
    </cfRule>
  </conditionalFormatting>
  <conditionalFormatting sqref="BE38">
    <cfRule type="cellIs" dxfId="2206" priority="3836" operator="lessThan">
      <formula>$C$4</formula>
    </cfRule>
  </conditionalFormatting>
  <conditionalFormatting sqref="BE38">
    <cfRule type="cellIs" dxfId="2205" priority="3837" operator="lessThan">
      <formula>$C$4</formula>
    </cfRule>
  </conditionalFormatting>
  <conditionalFormatting sqref="BE39">
    <cfRule type="cellIs" dxfId="2204" priority="3838" operator="lessThan">
      <formula>$C$4</formula>
    </cfRule>
  </conditionalFormatting>
  <conditionalFormatting sqref="BE39">
    <cfRule type="cellIs" dxfId="2203" priority="3839" operator="lessThan">
      <formula>$C$4</formula>
    </cfRule>
  </conditionalFormatting>
  <conditionalFormatting sqref="BE40">
    <cfRule type="cellIs" dxfId="2202" priority="3840" operator="lessThan">
      <formula>$C$4</formula>
    </cfRule>
  </conditionalFormatting>
  <conditionalFormatting sqref="BE40">
    <cfRule type="cellIs" dxfId="2201" priority="3841" operator="lessThan">
      <formula>$C$4</formula>
    </cfRule>
  </conditionalFormatting>
  <conditionalFormatting sqref="BE41">
    <cfRule type="cellIs" dxfId="2200" priority="3842" operator="lessThan">
      <formula>$C$4</formula>
    </cfRule>
  </conditionalFormatting>
  <conditionalFormatting sqref="BE41">
    <cfRule type="cellIs" dxfId="2199" priority="3843" operator="lessThan">
      <formula>$C$4</formula>
    </cfRule>
  </conditionalFormatting>
  <conditionalFormatting sqref="BE42">
    <cfRule type="cellIs" dxfId="2198" priority="3844" operator="lessThan">
      <formula>$C$4</formula>
    </cfRule>
  </conditionalFormatting>
  <conditionalFormatting sqref="BE42">
    <cfRule type="cellIs" dxfId="2197" priority="3845" operator="lessThan">
      <formula>$C$4</formula>
    </cfRule>
  </conditionalFormatting>
  <conditionalFormatting sqref="BE43">
    <cfRule type="cellIs" dxfId="2196" priority="3846" operator="lessThan">
      <formula>$C$4</formula>
    </cfRule>
  </conditionalFormatting>
  <conditionalFormatting sqref="BE43">
    <cfRule type="cellIs" dxfId="2195" priority="3847" operator="lessThan">
      <formula>$C$4</formula>
    </cfRule>
  </conditionalFormatting>
  <conditionalFormatting sqref="BE44">
    <cfRule type="cellIs" dxfId="2194" priority="3848" operator="lessThan">
      <formula>$C$4</formula>
    </cfRule>
  </conditionalFormatting>
  <conditionalFormatting sqref="BE44">
    <cfRule type="cellIs" dxfId="2193" priority="3849" operator="lessThan">
      <formula>$C$4</formula>
    </cfRule>
  </conditionalFormatting>
  <conditionalFormatting sqref="BE45">
    <cfRule type="cellIs" dxfId="2192" priority="3850" operator="lessThan">
      <formula>$C$4</formula>
    </cfRule>
  </conditionalFormatting>
  <conditionalFormatting sqref="BE45">
    <cfRule type="cellIs" dxfId="2191" priority="3851" operator="lessThan">
      <formula>$C$4</formula>
    </cfRule>
  </conditionalFormatting>
  <conditionalFormatting sqref="BE46">
    <cfRule type="cellIs" dxfId="2190" priority="3852" operator="lessThan">
      <formula>$C$4</formula>
    </cfRule>
  </conditionalFormatting>
  <conditionalFormatting sqref="BE46">
    <cfRule type="cellIs" dxfId="2189" priority="3853" operator="lessThan">
      <formula>$C$4</formula>
    </cfRule>
  </conditionalFormatting>
  <conditionalFormatting sqref="BE47">
    <cfRule type="cellIs" dxfId="2188" priority="3854" operator="lessThan">
      <formula>$C$4</formula>
    </cfRule>
  </conditionalFormatting>
  <conditionalFormatting sqref="BE47">
    <cfRule type="cellIs" dxfId="2187" priority="3855" operator="lessThan">
      <formula>$C$4</formula>
    </cfRule>
  </conditionalFormatting>
  <conditionalFormatting sqref="BE48">
    <cfRule type="cellIs" dxfId="2186" priority="3856" operator="lessThan">
      <formula>$C$4</formula>
    </cfRule>
  </conditionalFormatting>
  <conditionalFormatting sqref="BE48">
    <cfRule type="cellIs" dxfId="2185" priority="3857" operator="lessThan">
      <formula>$C$4</formula>
    </cfRule>
  </conditionalFormatting>
  <conditionalFormatting sqref="BE49">
    <cfRule type="cellIs" dxfId="2184" priority="3858" operator="lessThan">
      <formula>$C$4</formula>
    </cfRule>
  </conditionalFormatting>
  <conditionalFormatting sqref="BE49">
    <cfRule type="cellIs" dxfId="2183" priority="3859" operator="lessThan">
      <formula>$C$4</formula>
    </cfRule>
  </conditionalFormatting>
  <conditionalFormatting sqref="BE50">
    <cfRule type="cellIs" dxfId="2182" priority="3860" operator="lessThan">
      <formula>$C$4</formula>
    </cfRule>
  </conditionalFormatting>
  <conditionalFormatting sqref="BE50">
    <cfRule type="cellIs" dxfId="2181" priority="3861" operator="lessThan">
      <formula>$C$4</formula>
    </cfRule>
  </conditionalFormatting>
  <conditionalFormatting sqref="BE51">
    <cfRule type="cellIs" dxfId="2180" priority="3862" operator="lessThan">
      <formula>$C$4</formula>
    </cfRule>
  </conditionalFormatting>
  <conditionalFormatting sqref="BE51">
    <cfRule type="cellIs" dxfId="2179" priority="3863" operator="lessThan">
      <formula>$C$4</formula>
    </cfRule>
  </conditionalFormatting>
  <conditionalFormatting sqref="BE52">
    <cfRule type="cellIs" dxfId="2178" priority="3864" operator="lessThan">
      <formula>$C$4</formula>
    </cfRule>
  </conditionalFormatting>
  <conditionalFormatting sqref="BE52">
    <cfRule type="cellIs" dxfId="2177" priority="3865" operator="lessThan">
      <formula>$C$4</formula>
    </cfRule>
  </conditionalFormatting>
  <conditionalFormatting sqref="BE53">
    <cfRule type="cellIs" dxfId="2176" priority="3866" operator="lessThan">
      <formula>$C$4</formula>
    </cfRule>
  </conditionalFormatting>
  <conditionalFormatting sqref="BE53">
    <cfRule type="cellIs" dxfId="2175" priority="3867" operator="lessThan">
      <formula>$C$4</formula>
    </cfRule>
  </conditionalFormatting>
  <conditionalFormatting sqref="BE54">
    <cfRule type="cellIs" dxfId="2174" priority="3868" operator="lessThan">
      <formula>$C$4</formula>
    </cfRule>
  </conditionalFormatting>
  <conditionalFormatting sqref="BE54">
    <cfRule type="cellIs" dxfId="2173" priority="3869" operator="lessThan">
      <formula>$C$4</formula>
    </cfRule>
  </conditionalFormatting>
  <conditionalFormatting sqref="BE55">
    <cfRule type="cellIs" dxfId="2172" priority="3870" operator="lessThan">
      <formula>$C$4</formula>
    </cfRule>
  </conditionalFormatting>
  <conditionalFormatting sqref="BE55">
    <cfRule type="cellIs" dxfId="2171" priority="3871" operator="lessThan">
      <formula>$C$4</formula>
    </cfRule>
  </conditionalFormatting>
  <conditionalFormatting sqref="BE56">
    <cfRule type="cellIs" dxfId="2170" priority="3872" operator="lessThan">
      <formula>$C$4</formula>
    </cfRule>
  </conditionalFormatting>
  <conditionalFormatting sqref="BE56">
    <cfRule type="cellIs" dxfId="2169" priority="3873" operator="lessThan">
      <formula>$C$4</formula>
    </cfRule>
  </conditionalFormatting>
  <conditionalFormatting sqref="BE57">
    <cfRule type="cellIs" dxfId="2168" priority="3874" operator="lessThan">
      <formula>$C$4</formula>
    </cfRule>
  </conditionalFormatting>
  <conditionalFormatting sqref="BE57">
    <cfRule type="cellIs" dxfId="2167" priority="3875" operator="lessThan">
      <formula>$C$4</formula>
    </cfRule>
  </conditionalFormatting>
  <conditionalFormatting sqref="BE58">
    <cfRule type="cellIs" dxfId="2166" priority="3876" operator="lessThan">
      <formula>$C$4</formula>
    </cfRule>
  </conditionalFormatting>
  <conditionalFormatting sqref="BE58">
    <cfRule type="cellIs" dxfId="2165" priority="3877" operator="lessThan">
      <formula>$C$4</formula>
    </cfRule>
  </conditionalFormatting>
  <conditionalFormatting sqref="BE59">
    <cfRule type="cellIs" dxfId="2164" priority="3878" operator="lessThan">
      <formula>$C$4</formula>
    </cfRule>
  </conditionalFormatting>
  <conditionalFormatting sqref="BE59">
    <cfRule type="cellIs" dxfId="2163" priority="3879" operator="lessThan">
      <formula>$C$4</formula>
    </cfRule>
  </conditionalFormatting>
  <conditionalFormatting sqref="BE60">
    <cfRule type="cellIs" dxfId="2162" priority="3880" operator="lessThan">
      <formula>$C$4</formula>
    </cfRule>
  </conditionalFormatting>
  <conditionalFormatting sqref="BE60">
    <cfRule type="cellIs" dxfId="2161" priority="3881" operator="lessThan">
      <formula>$C$4</formula>
    </cfRule>
  </conditionalFormatting>
  <conditionalFormatting sqref="BF47">
    <cfRule type="cellIs" dxfId="2088" priority="3954" operator="lessThan">
      <formula>$C$4</formula>
    </cfRule>
  </conditionalFormatting>
  <conditionalFormatting sqref="BF47">
    <cfRule type="cellIs" dxfId="2087" priority="3955" operator="lessThan">
      <formula>$C$4</formula>
    </cfRule>
  </conditionalFormatting>
  <conditionalFormatting sqref="BF48">
    <cfRule type="cellIs" dxfId="2086" priority="3956" operator="lessThan">
      <formula>$C$4</formula>
    </cfRule>
  </conditionalFormatting>
  <conditionalFormatting sqref="BF48">
    <cfRule type="cellIs" dxfId="2085" priority="3957" operator="lessThan">
      <formula>$C$4</formula>
    </cfRule>
  </conditionalFormatting>
  <conditionalFormatting sqref="BF49">
    <cfRule type="cellIs" dxfId="2084" priority="3958" operator="lessThan">
      <formula>$C$4</formula>
    </cfRule>
  </conditionalFormatting>
  <conditionalFormatting sqref="BF49">
    <cfRule type="cellIs" dxfId="2083" priority="3959" operator="lessThan">
      <formula>$C$4</formula>
    </cfRule>
  </conditionalFormatting>
  <conditionalFormatting sqref="BF50">
    <cfRule type="cellIs" dxfId="2082" priority="3960" operator="lessThan">
      <formula>$C$4</formula>
    </cfRule>
  </conditionalFormatting>
  <conditionalFormatting sqref="BF50">
    <cfRule type="cellIs" dxfId="2081" priority="3961" operator="lessThan">
      <formula>$C$4</formula>
    </cfRule>
  </conditionalFormatting>
  <conditionalFormatting sqref="BF51">
    <cfRule type="cellIs" dxfId="2080" priority="3962" operator="lessThan">
      <formula>$C$4</formula>
    </cfRule>
  </conditionalFormatting>
  <conditionalFormatting sqref="BF51">
    <cfRule type="cellIs" dxfId="2079" priority="3963" operator="lessThan">
      <formula>$C$4</formula>
    </cfRule>
  </conditionalFormatting>
  <conditionalFormatting sqref="BF52">
    <cfRule type="cellIs" dxfId="2078" priority="3964" operator="lessThan">
      <formula>$C$4</formula>
    </cfRule>
  </conditionalFormatting>
  <conditionalFormatting sqref="BF52">
    <cfRule type="cellIs" dxfId="2077" priority="3965" operator="lessThan">
      <formula>$C$4</formula>
    </cfRule>
  </conditionalFormatting>
  <conditionalFormatting sqref="BF53">
    <cfRule type="cellIs" dxfId="2076" priority="3966" operator="lessThan">
      <formula>$C$4</formula>
    </cfRule>
  </conditionalFormatting>
  <conditionalFormatting sqref="BF53">
    <cfRule type="cellIs" dxfId="2075" priority="3967" operator="lessThan">
      <formula>$C$4</formula>
    </cfRule>
  </conditionalFormatting>
  <conditionalFormatting sqref="BF54">
    <cfRule type="cellIs" dxfId="2074" priority="3968" operator="lessThan">
      <formula>$C$4</formula>
    </cfRule>
  </conditionalFormatting>
  <conditionalFormatting sqref="BF54">
    <cfRule type="cellIs" dxfId="2073" priority="3969" operator="lessThan">
      <formula>$C$4</formula>
    </cfRule>
  </conditionalFormatting>
  <conditionalFormatting sqref="BF55">
    <cfRule type="cellIs" dxfId="2072" priority="3970" operator="lessThan">
      <formula>$C$4</formula>
    </cfRule>
  </conditionalFormatting>
  <conditionalFormatting sqref="BF55">
    <cfRule type="cellIs" dxfId="2071" priority="3971" operator="lessThan">
      <formula>$C$4</formula>
    </cfRule>
  </conditionalFormatting>
  <conditionalFormatting sqref="BF56">
    <cfRule type="cellIs" dxfId="2070" priority="3972" operator="lessThan">
      <formula>$C$4</formula>
    </cfRule>
  </conditionalFormatting>
  <conditionalFormatting sqref="BF56">
    <cfRule type="cellIs" dxfId="2069" priority="3973" operator="lessThan">
      <formula>$C$4</formula>
    </cfRule>
  </conditionalFormatting>
  <conditionalFormatting sqref="BF57">
    <cfRule type="cellIs" dxfId="2068" priority="3974" operator="lessThan">
      <formula>$C$4</formula>
    </cfRule>
  </conditionalFormatting>
  <conditionalFormatting sqref="BF57">
    <cfRule type="cellIs" dxfId="2067" priority="3975" operator="lessThan">
      <formula>$C$4</formula>
    </cfRule>
  </conditionalFormatting>
  <conditionalFormatting sqref="BF58">
    <cfRule type="cellIs" dxfId="2066" priority="3976" operator="lessThan">
      <formula>$C$4</formula>
    </cfRule>
  </conditionalFormatting>
  <conditionalFormatting sqref="BF58">
    <cfRule type="cellIs" dxfId="2065" priority="3977" operator="lessThan">
      <formula>$C$4</formula>
    </cfRule>
  </conditionalFormatting>
  <conditionalFormatting sqref="BF59">
    <cfRule type="cellIs" dxfId="2064" priority="3978" operator="lessThan">
      <formula>$C$4</formula>
    </cfRule>
  </conditionalFormatting>
  <conditionalFormatting sqref="BF59">
    <cfRule type="cellIs" dxfId="2063" priority="3979" operator="lessThan">
      <formula>$C$4</formula>
    </cfRule>
  </conditionalFormatting>
  <conditionalFormatting sqref="BF60">
    <cfRule type="cellIs" dxfId="2062" priority="3980" operator="lessThan">
      <formula>$C$4</formula>
    </cfRule>
  </conditionalFormatting>
  <conditionalFormatting sqref="BF60">
    <cfRule type="cellIs" dxfId="2061" priority="3981" operator="lessThan">
      <formula>$C$4</formula>
    </cfRule>
  </conditionalFormatting>
  <conditionalFormatting sqref="BG11">
    <cfRule type="cellIs" dxfId="2060" priority="3982" operator="lessThan">
      <formula>$C$4</formula>
    </cfRule>
  </conditionalFormatting>
  <conditionalFormatting sqref="BG11">
    <cfRule type="cellIs" dxfId="2059" priority="3983" operator="lessThan">
      <formula>$C$4</formula>
    </cfRule>
  </conditionalFormatting>
  <conditionalFormatting sqref="BG12">
    <cfRule type="cellIs" dxfId="2058" priority="3984" operator="lessThan">
      <formula>$C$4</formula>
    </cfRule>
  </conditionalFormatting>
  <conditionalFormatting sqref="BG12">
    <cfRule type="cellIs" dxfId="2057" priority="3985" operator="lessThan">
      <formula>$C$4</formula>
    </cfRule>
  </conditionalFormatting>
  <conditionalFormatting sqref="BG13">
    <cfRule type="cellIs" dxfId="2056" priority="3986" operator="lessThan">
      <formula>$C$4</formula>
    </cfRule>
  </conditionalFormatting>
  <conditionalFormatting sqref="BG13">
    <cfRule type="cellIs" dxfId="2055" priority="3987" operator="lessThan">
      <formula>$C$4</formula>
    </cfRule>
  </conditionalFormatting>
  <conditionalFormatting sqref="BG14">
    <cfRule type="cellIs" dxfId="2054" priority="3988" operator="lessThan">
      <formula>$C$4</formula>
    </cfRule>
  </conditionalFormatting>
  <conditionalFormatting sqref="BG14">
    <cfRule type="cellIs" dxfId="2053" priority="3989" operator="lessThan">
      <formula>$C$4</formula>
    </cfRule>
  </conditionalFormatting>
  <conditionalFormatting sqref="BG15">
    <cfRule type="cellIs" dxfId="2052" priority="3990" operator="lessThan">
      <formula>$C$4</formula>
    </cfRule>
  </conditionalFormatting>
  <conditionalFormatting sqref="BG15">
    <cfRule type="cellIs" dxfId="2051" priority="3991" operator="lessThan">
      <formula>$C$4</formula>
    </cfRule>
  </conditionalFormatting>
  <conditionalFormatting sqref="BG16">
    <cfRule type="cellIs" dxfId="2050" priority="3992" operator="lessThan">
      <formula>$C$4</formula>
    </cfRule>
  </conditionalFormatting>
  <conditionalFormatting sqref="BG16">
    <cfRule type="cellIs" dxfId="2049" priority="3993" operator="lessThan">
      <formula>$C$4</formula>
    </cfRule>
  </conditionalFormatting>
  <conditionalFormatting sqref="BG17">
    <cfRule type="cellIs" dxfId="2048" priority="3994" operator="lessThan">
      <formula>$C$4</formula>
    </cfRule>
  </conditionalFormatting>
  <conditionalFormatting sqref="BG17">
    <cfRule type="cellIs" dxfId="2047" priority="3995" operator="lessThan">
      <formula>$C$4</formula>
    </cfRule>
  </conditionalFormatting>
  <conditionalFormatting sqref="BG18">
    <cfRule type="cellIs" dxfId="2046" priority="3996" operator="lessThan">
      <formula>$C$4</formula>
    </cfRule>
  </conditionalFormatting>
  <conditionalFormatting sqref="BG18">
    <cfRule type="cellIs" dxfId="2045" priority="3997" operator="lessThan">
      <formula>$C$4</formula>
    </cfRule>
  </conditionalFormatting>
  <conditionalFormatting sqref="BG19">
    <cfRule type="cellIs" dxfId="2044" priority="3998" operator="lessThan">
      <formula>$C$4</formula>
    </cfRule>
  </conditionalFormatting>
  <conditionalFormatting sqref="BG19">
    <cfRule type="cellIs" dxfId="2043" priority="3999" operator="lessThan">
      <formula>$C$4</formula>
    </cfRule>
  </conditionalFormatting>
  <conditionalFormatting sqref="BG20">
    <cfRule type="cellIs" dxfId="2042" priority="4000" operator="lessThan">
      <formula>$C$4</formula>
    </cfRule>
  </conditionalFormatting>
  <conditionalFormatting sqref="BG20">
    <cfRule type="cellIs" dxfId="2041" priority="4001" operator="lessThan">
      <formula>$C$4</formula>
    </cfRule>
  </conditionalFormatting>
  <conditionalFormatting sqref="BG21">
    <cfRule type="cellIs" dxfId="2040" priority="4002" operator="lessThan">
      <formula>$C$4</formula>
    </cfRule>
  </conditionalFormatting>
  <conditionalFormatting sqref="BG21">
    <cfRule type="cellIs" dxfId="2039" priority="4003" operator="lessThan">
      <formula>$C$4</formula>
    </cfRule>
  </conditionalFormatting>
  <conditionalFormatting sqref="BG22">
    <cfRule type="cellIs" dxfId="2038" priority="4004" operator="lessThan">
      <formula>$C$4</formula>
    </cfRule>
  </conditionalFormatting>
  <conditionalFormatting sqref="BG22">
    <cfRule type="cellIs" dxfId="2037" priority="4005" operator="lessThan">
      <formula>$C$4</formula>
    </cfRule>
  </conditionalFormatting>
  <conditionalFormatting sqref="BG23">
    <cfRule type="cellIs" dxfId="2036" priority="4006" operator="lessThan">
      <formula>$C$4</formula>
    </cfRule>
  </conditionalFormatting>
  <conditionalFormatting sqref="BG23">
    <cfRule type="cellIs" dxfId="2035" priority="4007" operator="lessThan">
      <formula>$C$4</formula>
    </cfRule>
  </conditionalFormatting>
  <conditionalFormatting sqref="BG24">
    <cfRule type="cellIs" dxfId="2034" priority="4008" operator="lessThan">
      <formula>$C$4</formula>
    </cfRule>
  </conditionalFormatting>
  <conditionalFormatting sqref="BG24">
    <cfRule type="cellIs" dxfId="2033" priority="4009" operator="lessThan">
      <formula>$C$4</formula>
    </cfRule>
  </conditionalFormatting>
  <conditionalFormatting sqref="BG25">
    <cfRule type="cellIs" dxfId="2032" priority="4010" operator="lessThan">
      <formula>$C$4</formula>
    </cfRule>
  </conditionalFormatting>
  <conditionalFormatting sqref="BG25">
    <cfRule type="cellIs" dxfId="2031" priority="4011" operator="lessThan">
      <formula>$C$4</formula>
    </cfRule>
  </conditionalFormatting>
  <conditionalFormatting sqref="BG26">
    <cfRule type="cellIs" dxfId="2030" priority="4012" operator="lessThan">
      <formula>$C$4</formula>
    </cfRule>
  </conditionalFormatting>
  <conditionalFormatting sqref="BG26">
    <cfRule type="cellIs" dxfId="2029" priority="4013" operator="lessThan">
      <formula>$C$4</formula>
    </cfRule>
  </conditionalFormatting>
  <conditionalFormatting sqref="BG27">
    <cfRule type="cellIs" dxfId="2028" priority="4014" operator="lessThan">
      <formula>$C$4</formula>
    </cfRule>
  </conditionalFormatting>
  <conditionalFormatting sqref="BG27">
    <cfRule type="cellIs" dxfId="2027" priority="4015" operator="lessThan">
      <formula>$C$4</formula>
    </cfRule>
  </conditionalFormatting>
  <conditionalFormatting sqref="BG28">
    <cfRule type="cellIs" dxfId="2026" priority="4016" operator="lessThan">
      <formula>$C$4</formula>
    </cfRule>
  </conditionalFormatting>
  <conditionalFormatting sqref="BG28">
    <cfRule type="cellIs" dxfId="2025" priority="4017" operator="lessThan">
      <formula>$C$4</formula>
    </cfRule>
  </conditionalFormatting>
  <conditionalFormatting sqref="BG29">
    <cfRule type="cellIs" dxfId="2024" priority="4018" operator="lessThan">
      <formula>$C$4</formula>
    </cfRule>
  </conditionalFormatting>
  <conditionalFormatting sqref="BG29">
    <cfRule type="cellIs" dxfId="2023" priority="4019" operator="lessThan">
      <formula>$C$4</formula>
    </cfRule>
  </conditionalFormatting>
  <conditionalFormatting sqref="BG30">
    <cfRule type="cellIs" dxfId="2022" priority="4020" operator="lessThan">
      <formula>$C$4</formula>
    </cfRule>
  </conditionalFormatting>
  <conditionalFormatting sqref="BG30">
    <cfRule type="cellIs" dxfId="2021" priority="4021" operator="lessThan">
      <formula>$C$4</formula>
    </cfRule>
  </conditionalFormatting>
  <conditionalFormatting sqref="BG31">
    <cfRule type="cellIs" dxfId="2020" priority="4022" operator="lessThan">
      <formula>$C$4</formula>
    </cfRule>
  </conditionalFormatting>
  <conditionalFormatting sqref="BG31">
    <cfRule type="cellIs" dxfId="2019" priority="4023" operator="lessThan">
      <formula>$C$4</formula>
    </cfRule>
  </conditionalFormatting>
  <conditionalFormatting sqref="BG32">
    <cfRule type="cellIs" dxfId="2018" priority="4024" operator="lessThan">
      <formula>$C$4</formula>
    </cfRule>
  </conditionalFormatting>
  <conditionalFormatting sqref="BG32">
    <cfRule type="cellIs" dxfId="2017" priority="4025" operator="lessThan">
      <formula>$C$4</formula>
    </cfRule>
  </conditionalFormatting>
  <conditionalFormatting sqref="BG33">
    <cfRule type="cellIs" dxfId="2016" priority="4026" operator="lessThan">
      <formula>$C$4</formula>
    </cfRule>
  </conditionalFormatting>
  <conditionalFormatting sqref="BG33">
    <cfRule type="cellIs" dxfId="2015" priority="4027" operator="lessThan">
      <formula>$C$4</formula>
    </cfRule>
  </conditionalFormatting>
  <conditionalFormatting sqref="BG34">
    <cfRule type="cellIs" dxfId="2014" priority="4028" operator="lessThan">
      <formula>$C$4</formula>
    </cfRule>
  </conditionalFormatting>
  <conditionalFormatting sqref="BG34">
    <cfRule type="cellIs" dxfId="2013" priority="4029" operator="lessThan">
      <formula>$C$4</formula>
    </cfRule>
  </conditionalFormatting>
  <conditionalFormatting sqref="BG35">
    <cfRule type="cellIs" dxfId="2012" priority="4030" operator="lessThan">
      <formula>$C$4</formula>
    </cfRule>
  </conditionalFormatting>
  <conditionalFormatting sqref="BG35">
    <cfRule type="cellIs" dxfId="2011" priority="4031" operator="lessThan">
      <formula>$C$4</formula>
    </cfRule>
  </conditionalFormatting>
  <conditionalFormatting sqref="BG36">
    <cfRule type="cellIs" dxfId="2010" priority="4032" operator="lessThan">
      <formula>$C$4</formula>
    </cfRule>
  </conditionalFormatting>
  <conditionalFormatting sqref="BG36">
    <cfRule type="cellIs" dxfId="2009" priority="4033" operator="lessThan">
      <formula>$C$4</formula>
    </cfRule>
  </conditionalFormatting>
  <conditionalFormatting sqref="BG37">
    <cfRule type="cellIs" dxfId="2008" priority="4034" operator="lessThan">
      <formula>$C$4</formula>
    </cfRule>
  </conditionalFormatting>
  <conditionalFormatting sqref="BG37">
    <cfRule type="cellIs" dxfId="2007" priority="4035" operator="lessThan">
      <formula>$C$4</formula>
    </cfRule>
  </conditionalFormatting>
  <conditionalFormatting sqref="BG38">
    <cfRule type="cellIs" dxfId="2006" priority="4036" operator="lessThan">
      <formula>$C$4</formula>
    </cfRule>
  </conditionalFormatting>
  <conditionalFormatting sqref="BG38">
    <cfRule type="cellIs" dxfId="2005" priority="4037" operator="lessThan">
      <formula>$C$4</formula>
    </cfRule>
  </conditionalFormatting>
  <conditionalFormatting sqref="BG39">
    <cfRule type="cellIs" dxfId="2004" priority="4038" operator="lessThan">
      <formula>$C$4</formula>
    </cfRule>
  </conditionalFormatting>
  <conditionalFormatting sqref="BG39">
    <cfRule type="cellIs" dxfId="2003" priority="4039" operator="lessThan">
      <formula>$C$4</formula>
    </cfRule>
  </conditionalFormatting>
  <conditionalFormatting sqref="BG40">
    <cfRule type="cellIs" dxfId="2002" priority="4040" operator="lessThan">
      <formula>$C$4</formula>
    </cfRule>
  </conditionalFormatting>
  <conditionalFormatting sqref="BG40">
    <cfRule type="cellIs" dxfId="2001" priority="4041" operator="lessThan">
      <formula>$C$4</formula>
    </cfRule>
  </conditionalFormatting>
  <conditionalFormatting sqref="BG41">
    <cfRule type="cellIs" dxfId="2000" priority="4042" operator="lessThan">
      <formula>$C$4</formula>
    </cfRule>
  </conditionalFormatting>
  <conditionalFormatting sqref="BG41">
    <cfRule type="cellIs" dxfId="1999" priority="4043" operator="lessThan">
      <formula>$C$4</formula>
    </cfRule>
  </conditionalFormatting>
  <conditionalFormatting sqref="BG42">
    <cfRule type="cellIs" dxfId="1998" priority="4044" operator="lessThan">
      <formula>$C$4</formula>
    </cfRule>
  </conditionalFormatting>
  <conditionalFormatting sqref="BG42">
    <cfRule type="cellIs" dxfId="1997" priority="4045" operator="lessThan">
      <formula>$C$4</formula>
    </cfRule>
  </conditionalFormatting>
  <conditionalFormatting sqref="BG43">
    <cfRule type="cellIs" dxfId="1996" priority="4046" operator="lessThan">
      <formula>$C$4</formula>
    </cfRule>
  </conditionalFormatting>
  <conditionalFormatting sqref="BG43">
    <cfRule type="cellIs" dxfId="1995" priority="4047" operator="lessThan">
      <formula>$C$4</formula>
    </cfRule>
  </conditionalFormatting>
  <conditionalFormatting sqref="BG44">
    <cfRule type="cellIs" dxfId="1994" priority="4048" operator="lessThan">
      <formula>$C$4</formula>
    </cfRule>
  </conditionalFormatting>
  <conditionalFormatting sqref="BG44">
    <cfRule type="cellIs" dxfId="1993" priority="4049" operator="lessThan">
      <formula>$C$4</formula>
    </cfRule>
  </conditionalFormatting>
  <conditionalFormatting sqref="BG45">
    <cfRule type="cellIs" dxfId="1992" priority="4050" operator="lessThan">
      <formula>$C$4</formula>
    </cfRule>
  </conditionalFormatting>
  <conditionalFormatting sqref="BG45">
    <cfRule type="cellIs" dxfId="1991" priority="4051" operator="lessThan">
      <formula>$C$4</formula>
    </cfRule>
  </conditionalFormatting>
  <conditionalFormatting sqref="BG46">
    <cfRule type="cellIs" dxfId="1990" priority="4052" operator="lessThan">
      <formula>$C$4</formula>
    </cfRule>
  </conditionalFormatting>
  <conditionalFormatting sqref="BG46">
    <cfRule type="cellIs" dxfId="1989" priority="4053" operator="lessThan">
      <formula>$C$4</formula>
    </cfRule>
  </conditionalFormatting>
  <conditionalFormatting sqref="BG47">
    <cfRule type="cellIs" dxfId="1988" priority="4054" operator="lessThan">
      <formula>$C$4</formula>
    </cfRule>
  </conditionalFormatting>
  <conditionalFormatting sqref="BG47">
    <cfRule type="cellIs" dxfId="1987" priority="4055" operator="lessThan">
      <formula>$C$4</formula>
    </cfRule>
  </conditionalFormatting>
  <conditionalFormatting sqref="BG48">
    <cfRule type="cellIs" dxfId="1986" priority="4056" operator="lessThan">
      <formula>$C$4</formula>
    </cfRule>
  </conditionalFormatting>
  <conditionalFormatting sqref="BG48">
    <cfRule type="cellIs" dxfId="1985" priority="4057" operator="lessThan">
      <formula>$C$4</formula>
    </cfRule>
  </conditionalFormatting>
  <conditionalFormatting sqref="BG49">
    <cfRule type="cellIs" dxfId="1984" priority="4058" operator="lessThan">
      <formula>$C$4</formula>
    </cfRule>
  </conditionalFormatting>
  <conditionalFormatting sqref="BG49">
    <cfRule type="cellIs" dxfId="1983" priority="4059" operator="lessThan">
      <formula>$C$4</formula>
    </cfRule>
  </conditionalFormatting>
  <conditionalFormatting sqref="BG50">
    <cfRule type="cellIs" dxfId="1982" priority="4060" operator="lessThan">
      <formula>$C$4</formula>
    </cfRule>
  </conditionalFormatting>
  <conditionalFormatting sqref="BG50">
    <cfRule type="cellIs" dxfId="1981" priority="4061" operator="lessThan">
      <formula>$C$4</formula>
    </cfRule>
  </conditionalFormatting>
  <conditionalFormatting sqref="BG51">
    <cfRule type="cellIs" dxfId="1980" priority="4062" operator="lessThan">
      <formula>$C$4</formula>
    </cfRule>
  </conditionalFormatting>
  <conditionalFormatting sqref="BG51">
    <cfRule type="cellIs" dxfId="1979" priority="4063" operator="lessThan">
      <formula>$C$4</formula>
    </cfRule>
  </conditionalFormatting>
  <conditionalFormatting sqref="BG52">
    <cfRule type="cellIs" dxfId="1978" priority="4064" operator="lessThan">
      <formula>$C$4</formula>
    </cfRule>
  </conditionalFormatting>
  <conditionalFormatting sqref="BG52">
    <cfRule type="cellIs" dxfId="1977" priority="4065" operator="lessThan">
      <formula>$C$4</formula>
    </cfRule>
  </conditionalFormatting>
  <conditionalFormatting sqref="BG53">
    <cfRule type="cellIs" dxfId="1976" priority="4066" operator="lessThan">
      <formula>$C$4</formula>
    </cfRule>
  </conditionalFormatting>
  <conditionalFormatting sqref="BG53">
    <cfRule type="cellIs" dxfId="1975" priority="4067" operator="lessThan">
      <formula>$C$4</formula>
    </cfRule>
  </conditionalFormatting>
  <conditionalFormatting sqref="BG54">
    <cfRule type="cellIs" dxfId="1974" priority="4068" operator="lessThan">
      <formula>$C$4</formula>
    </cfRule>
  </conditionalFormatting>
  <conditionalFormatting sqref="BG54">
    <cfRule type="cellIs" dxfId="1973" priority="4069" operator="lessThan">
      <formula>$C$4</formula>
    </cfRule>
  </conditionalFormatting>
  <conditionalFormatting sqref="BG55">
    <cfRule type="cellIs" dxfId="1972" priority="4070" operator="lessThan">
      <formula>$C$4</formula>
    </cfRule>
  </conditionalFormatting>
  <conditionalFormatting sqref="BG55">
    <cfRule type="cellIs" dxfId="1971" priority="4071" operator="lessThan">
      <formula>$C$4</formula>
    </cfRule>
  </conditionalFormatting>
  <conditionalFormatting sqref="BG56">
    <cfRule type="cellIs" dxfId="1970" priority="4072" operator="lessThan">
      <formula>$C$4</formula>
    </cfRule>
  </conditionalFormatting>
  <conditionalFormatting sqref="BG56">
    <cfRule type="cellIs" dxfId="1969" priority="4073" operator="lessThan">
      <formula>$C$4</formula>
    </cfRule>
  </conditionalFormatting>
  <conditionalFormatting sqref="BG57">
    <cfRule type="cellIs" dxfId="1968" priority="4074" operator="lessThan">
      <formula>$C$4</formula>
    </cfRule>
  </conditionalFormatting>
  <conditionalFormatting sqref="BG57">
    <cfRule type="cellIs" dxfId="1967" priority="4075" operator="lessThan">
      <formula>$C$4</formula>
    </cfRule>
  </conditionalFormatting>
  <conditionalFormatting sqref="BG58">
    <cfRule type="cellIs" dxfId="1966" priority="4076" operator="lessThan">
      <formula>$C$4</formula>
    </cfRule>
  </conditionalFormatting>
  <conditionalFormatting sqref="BG58">
    <cfRule type="cellIs" dxfId="1965" priority="4077" operator="lessThan">
      <formula>$C$4</formula>
    </cfRule>
  </conditionalFormatting>
  <conditionalFormatting sqref="BG59">
    <cfRule type="cellIs" dxfId="1964" priority="4078" operator="lessThan">
      <formula>$C$4</formula>
    </cfRule>
  </conditionalFormatting>
  <conditionalFormatting sqref="BG59">
    <cfRule type="cellIs" dxfId="1963" priority="4079" operator="lessThan">
      <formula>$C$4</formula>
    </cfRule>
  </conditionalFormatting>
  <conditionalFormatting sqref="BG60">
    <cfRule type="cellIs" dxfId="1962" priority="4080" operator="lessThan">
      <formula>$C$4</formula>
    </cfRule>
  </conditionalFormatting>
  <conditionalFormatting sqref="BG60">
    <cfRule type="cellIs" dxfId="1961" priority="4081" operator="lessThan">
      <formula>$C$4</formula>
    </cfRule>
  </conditionalFormatting>
  <conditionalFormatting sqref="BH11">
    <cfRule type="cellIs" dxfId="1960" priority="4082" operator="lessThan">
      <formula>$C$4</formula>
    </cfRule>
  </conditionalFormatting>
  <conditionalFormatting sqref="BH11">
    <cfRule type="cellIs" dxfId="1959" priority="4083" operator="lessThan">
      <formula>$C$4</formula>
    </cfRule>
  </conditionalFormatting>
  <conditionalFormatting sqref="BH12">
    <cfRule type="cellIs" dxfId="1958" priority="4084" operator="lessThan">
      <formula>$C$4</formula>
    </cfRule>
  </conditionalFormatting>
  <conditionalFormatting sqref="BH12">
    <cfRule type="cellIs" dxfId="1957" priority="4085" operator="lessThan">
      <formula>$C$4</formula>
    </cfRule>
  </conditionalFormatting>
  <conditionalFormatting sqref="BH13">
    <cfRule type="cellIs" dxfId="1956" priority="4086" operator="lessThan">
      <formula>$C$4</formula>
    </cfRule>
  </conditionalFormatting>
  <conditionalFormatting sqref="BH13">
    <cfRule type="cellIs" dxfId="1955" priority="4087" operator="lessThan">
      <formula>$C$4</formula>
    </cfRule>
  </conditionalFormatting>
  <conditionalFormatting sqref="BH14">
    <cfRule type="cellIs" dxfId="1954" priority="4088" operator="lessThan">
      <formula>$C$4</formula>
    </cfRule>
  </conditionalFormatting>
  <conditionalFormatting sqref="BH14">
    <cfRule type="cellIs" dxfId="1953" priority="4089" operator="lessThan">
      <formula>$C$4</formula>
    </cfRule>
  </conditionalFormatting>
  <conditionalFormatting sqref="BH15">
    <cfRule type="cellIs" dxfId="1952" priority="4090" operator="lessThan">
      <formula>$C$4</formula>
    </cfRule>
  </conditionalFormatting>
  <conditionalFormatting sqref="BH15">
    <cfRule type="cellIs" dxfId="1951" priority="4091" operator="lessThan">
      <formula>$C$4</formula>
    </cfRule>
  </conditionalFormatting>
  <conditionalFormatting sqref="BH16">
    <cfRule type="cellIs" dxfId="1950" priority="4092" operator="lessThan">
      <formula>$C$4</formula>
    </cfRule>
  </conditionalFormatting>
  <conditionalFormatting sqref="BH16">
    <cfRule type="cellIs" dxfId="1949" priority="4093" operator="lessThan">
      <formula>$C$4</formula>
    </cfRule>
  </conditionalFormatting>
  <conditionalFormatting sqref="BH17">
    <cfRule type="cellIs" dxfId="1948" priority="4094" operator="lessThan">
      <formula>$C$4</formula>
    </cfRule>
  </conditionalFormatting>
  <conditionalFormatting sqref="BH17">
    <cfRule type="cellIs" dxfId="1947" priority="4095" operator="lessThan">
      <formula>$C$4</formula>
    </cfRule>
  </conditionalFormatting>
  <conditionalFormatting sqref="BH18">
    <cfRule type="cellIs" dxfId="1946" priority="4096" operator="lessThan">
      <formula>$C$4</formula>
    </cfRule>
  </conditionalFormatting>
  <conditionalFormatting sqref="BH18">
    <cfRule type="cellIs" dxfId="1945" priority="4097" operator="lessThan">
      <formula>$C$4</formula>
    </cfRule>
  </conditionalFormatting>
  <conditionalFormatting sqref="BH19">
    <cfRule type="cellIs" dxfId="1944" priority="4098" operator="lessThan">
      <formula>$C$4</formula>
    </cfRule>
  </conditionalFormatting>
  <conditionalFormatting sqref="BH19">
    <cfRule type="cellIs" dxfId="1943" priority="4099" operator="lessThan">
      <formula>$C$4</formula>
    </cfRule>
  </conditionalFormatting>
  <conditionalFormatting sqref="BH20">
    <cfRule type="cellIs" dxfId="1942" priority="4100" operator="lessThan">
      <formula>$C$4</formula>
    </cfRule>
  </conditionalFormatting>
  <conditionalFormatting sqref="BH20">
    <cfRule type="cellIs" dxfId="1941" priority="4101" operator="lessThan">
      <formula>$C$4</formula>
    </cfRule>
  </conditionalFormatting>
  <conditionalFormatting sqref="BH21">
    <cfRule type="cellIs" dxfId="1940" priority="4102" operator="lessThan">
      <formula>$C$4</formula>
    </cfRule>
  </conditionalFormatting>
  <conditionalFormatting sqref="BH21">
    <cfRule type="cellIs" dxfId="1939" priority="4103" operator="lessThan">
      <formula>$C$4</formula>
    </cfRule>
  </conditionalFormatting>
  <conditionalFormatting sqref="BH22">
    <cfRule type="cellIs" dxfId="1938" priority="4104" operator="lessThan">
      <formula>$C$4</formula>
    </cfRule>
  </conditionalFormatting>
  <conditionalFormatting sqref="BH22">
    <cfRule type="cellIs" dxfId="1937" priority="4105" operator="lessThan">
      <formula>$C$4</formula>
    </cfRule>
  </conditionalFormatting>
  <conditionalFormatting sqref="BH23">
    <cfRule type="cellIs" dxfId="1936" priority="4106" operator="lessThan">
      <formula>$C$4</formula>
    </cfRule>
  </conditionalFormatting>
  <conditionalFormatting sqref="BH23">
    <cfRule type="cellIs" dxfId="1935" priority="4107" operator="lessThan">
      <formula>$C$4</formula>
    </cfRule>
  </conditionalFormatting>
  <conditionalFormatting sqref="BH24">
    <cfRule type="cellIs" dxfId="1934" priority="4108" operator="lessThan">
      <formula>$C$4</formula>
    </cfRule>
  </conditionalFormatting>
  <conditionalFormatting sqref="BH24">
    <cfRule type="cellIs" dxfId="1933" priority="4109" operator="lessThan">
      <formula>$C$4</formula>
    </cfRule>
  </conditionalFormatting>
  <conditionalFormatting sqref="BH25">
    <cfRule type="cellIs" dxfId="1932" priority="4110" operator="lessThan">
      <formula>$C$4</formula>
    </cfRule>
  </conditionalFormatting>
  <conditionalFormatting sqref="BH25">
    <cfRule type="cellIs" dxfId="1931" priority="4111" operator="lessThan">
      <formula>$C$4</formula>
    </cfRule>
  </conditionalFormatting>
  <conditionalFormatting sqref="BH26">
    <cfRule type="cellIs" dxfId="1930" priority="4112" operator="lessThan">
      <formula>$C$4</formula>
    </cfRule>
  </conditionalFormatting>
  <conditionalFormatting sqref="BH26">
    <cfRule type="cellIs" dxfId="1929" priority="4113" operator="lessThan">
      <formula>$C$4</formula>
    </cfRule>
  </conditionalFormatting>
  <conditionalFormatting sqref="BH27">
    <cfRule type="cellIs" dxfId="1928" priority="4114" operator="lessThan">
      <formula>$C$4</formula>
    </cfRule>
  </conditionalFormatting>
  <conditionalFormatting sqref="BH27">
    <cfRule type="cellIs" dxfId="1927" priority="4115" operator="lessThan">
      <formula>$C$4</formula>
    </cfRule>
  </conditionalFormatting>
  <conditionalFormatting sqref="BH28">
    <cfRule type="cellIs" dxfId="1926" priority="4116" operator="lessThan">
      <formula>$C$4</formula>
    </cfRule>
  </conditionalFormatting>
  <conditionalFormatting sqref="BH28">
    <cfRule type="cellIs" dxfId="1925" priority="4117" operator="lessThan">
      <formula>$C$4</formula>
    </cfRule>
  </conditionalFormatting>
  <conditionalFormatting sqref="BH29">
    <cfRule type="cellIs" dxfId="1924" priority="4118" operator="lessThan">
      <formula>$C$4</formula>
    </cfRule>
  </conditionalFormatting>
  <conditionalFormatting sqref="BH29">
    <cfRule type="cellIs" dxfId="1923" priority="4119" operator="lessThan">
      <formula>$C$4</formula>
    </cfRule>
  </conditionalFormatting>
  <conditionalFormatting sqref="BH30">
    <cfRule type="cellIs" dxfId="1922" priority="4120" operator="lessThan">
      <formula>$C$4</formula>
    </cfRule>
  </conditionalFormatting>
  <conditionalFormatting sqref="BH30">
    <cfRule type="cellIs" dxfId="1921" priority="4121" operator="lessThan">
      <formula>$C$4</formula>
    </cfRule>
  </conditionalFormatting>
  <conditionalFormatting sqref="BH31">
    <cfRule type="cellIs" dxfId="1920" priority="4122" operator="lessThan">
      <formula>$C$4</formula>
    </cfRule>
  </conditionalFormatting>
  <conditionalFormatting sqref="BH31">
    <cfRule type="cellIs" dxfId="1919" priority="4123" operator="lessThan">
      <formula>$C$4</formula>
    </cfRule>
  </conditionalFormatting>
  <conditionalFormatting sqref="BH32">
    <cfRule type="cellIs" dxfId="1918" priority="4124" operator="lessThan">
      <formula>$C$4</formula>
    </cfRule>
  </conditionalFormatting>
  <conditionalFormatting sqref="BH32">
    <cfRule type="cellIs" dxfId="1917" priority="4125" operator="lessThan">
      <formula>$C$4</formula>
    </cfRule>
  </conditionalFormatting>
  <conditionalFormatting sqref="BH33">
    <cfRule type="cellIs" dxfId="1916" priority="4126" operator="lessThan">
      <formula>$C$4</formula>
    </cfRule>
  </conditionalFormatting>
  <conditionalFormatting sqref="BH33">
    <cfRule type="cellIs" dxfId="1915" priority="4127" operator="lessThan">
      <formula>$C$4</formula>
    </cfRule>
  </conditionalFormatting>
  <conditionalFormatting sqref="BH34">
    <cfRule type="cellIs" dxfId="1914" priority="4128" operator="lessThan">
      <formula>$C$4</formula>
    </cfRule>
  </conditionalFormatting>
  <conditionalFormatting sqref="BH34">
    <cfRule type="cellIs" dxfId="1913" priority="4129" operator="lessThan">
      <formula>$C$4</formula>
    </cfRule>
  </conditionalFormatting>
  <conditionalFormatting sqref="BH35">
    <cfRule type="cellIs" dxfId="1912" priority="4130" operator="lessThan">
      <formula>$C$4</formula>
    </cfRule>
  </conditionalFormatting>
  <conditionalFormatting sqref="BH35">
    <cfRule type="cellIs" dxfId="1911" priority="4131" operator="lessThan">
      <formula>$C$4</formula>
    </cfRule>
  </conditionalFormatting>
  <conditionalFormatting sqref="BH36">
    <cfRule type="cellIs" dxfId="1910" priority="4132" operator="lessThan">
      <formula>$C$4</formula>
    </cfRule>
  </conditionalFormatting>
  <conditionalFormatting sqref="BH36">
    <cfRule type="cellIs" dxfId="1909" priority="4133" operator="lessThan">
      <formula>$C$4</formula>
    </cfRule>
  </conditionalFormatting>
  <conditionalFormatting sqref="BH37">
    <cfRule type="cellIs" dxfId="1908" priority="4134" operator="lessThan">
      <formula>$C$4</formula>
    </cfRule>
  </conditionalFormatting>
  <conditionalFormatting sqref="BH37">
    <cfRule type="cellIs" dxfId="1907" priority="4135" operator="lessThan">
      <formula>$C$4</formula>
    </cfRule>
  </conditionalFormatting>
  <conditionalFormatting sqref="BH38">
    <cfRule type="cellIs" dxfId="1906" priority="4136" operator="lessThan">
      <formula>$C$4</formula>
    </cfRule>
  </conditionalFormatting>
  <conditionalFormatting sqref="BH38">
    <cfRule type="cellIs" dxfId="1905" priority="4137" operator="lessThan">
      <formula>$C$4</formula>
    </cfRule>
  </conditionalFormatting>
  <conditionalFormatting sqref="BH39">
    <cfRule type="cellIs" dxfId="1904" priority="4138" operator="lessThan">
      <formula>$C$4</formula>
    </cfRule>
  </conditionalFormatting>
  <conditionalFormatting sqref="BH39">
    <cfRule type="cellIs" dxfId="1903" priority="4139" operator="lessThan">
      <formula>$C$4</formula>
    </cfRule>
  </conditionalFormatting>
  <conditionalFormatting sqref="BH40">
    <cfRule type="cellIs" dxfId="1902" priority="4140" operator="lessThan">
      <formula>$C$4</formula>
    </cfRule>
  </conditionalFormatting>
  <conditionalFormatting sqref="BH40">
    <cfRule type="cellIs" dxfId="1901" priority="4141" operator="lessThan">
      <formula>$C$4</formula>
    </cfRule>
  </conditionalFormatting>
  <conditionalFormatting sqref="BH41">
    <cfRule type="cellIs" dxfId="1900" priority="4142" operator="lessThan">
      <formula>$C$4</formula>
    </cfRule>
  </conditionalFormatting>
  <conditionalFormatting sqref="BH41">
    <cfRule type="cellIs" dxfId="1899" priority="4143" operator="lessThan">
      <formula>$C$4</formula>
    </cfRule>
  </conditionalFormatting>
  <conditionalFormatting sqref="BH42">
    <cfRule type="cellIs" dxfId="1898" priority="4144" operator="lessThan">
      <formula>$C$4</formula>
    </cfRule>
  </conditionalFormatting>
  <conditionalFormatting sqref="BH42">
    <cfRule type="cellIs" dxfId="1897" priority="4145" operator="lessThan">
      <formula>$C$4</formula>
    </cfRule>
  </conditionalFormatting>
  <conditionalFormatting sqref="BH43">
    <cfRule type="cellIs" dxfId="1896" priority="4146" operator="lessThan">
      <formula>$C$4</formula>
    </cfRule>
  </conditionalFormatting>
  <conditionalFormatting sqref="BH43">
    <cfRule type="cellIs" dxfId="1895" priority="4147" operator="lessThan">
      <formula>$C$4</formula>
    </cfRule>
  </conditionalFormatting>
  <conditionalFormatting sqref="BH44">
    <cfRule type="cellIs" dxfId="1894" priority="4148" operator="lessThan">
      <formula>$C$4</formula>
    </cfRule>
  </conditionalFormatting>
  <conditionalFormatting sqref="BH44">
    <cfRule type="cellIs" dxfId="1893" priority="4149" operator="lessThan">
      <formula>$C$4</formula>
    </cfRule>
  </conditionalFormatting>
  <conditionalFormatting sqref="BH45">
    <cfRule type="cellIs" dxfId="1892" priority="4150" operator="lessThan">
      <formula>$C$4</formula>
    </cfRule>
  </conditionalFormatting>
  <conditionalFormatting sqref="BH45">
    <cfRule type="cellIs" dxfId="1891" priority="4151" operator="lessThan">
      <formula>$C$4</formula>
    </cfRule>
  </conditionalFormatting>
  <conditionalFormatting sqref="BH46">
    <cfRule type="cellIs" dxfId="1890" priority="4152" operator="lessThan">
      <formula>$C$4</formula>
    </cfRule>
  </conditionalFormatting>
  <conditionalFormatting sqref="BH46">
    <cfRule type="cellIs" dxfId="1889" priority="4153" operator="lessThan">
      <formula>$C$4</formula>
    </cfRule>
  </conditionalFormatting>
  <conditionalFormatting sqref="BH47">
    <cfRule type="cellIs" dxfId="1888" priority="4154" operator="lessThan">
      <formula>$C$4</formula>
    </cfRule>
  </conditionalFormatting>
  <conditionalFormatting sqref="BH47">
    <cfRule type="cellIs" dxfId="1887" priority="4155" operator="lessThan">
      <formula>$C$4</formula>
    </cfRule>
  </conditionalFormatting>
  <conditionalFormatting sqref="BH48">
    <cfRule type="cellIs" dxfId="1886" priority="4156" operator="lessThan">
      <formula>$C$4</formula>
    </cfRule>
  </conditionalFormatting>
  <conditionalFormatting sqref="BH48">
    <cfRule type="cellIs" dxfId="1885" priority="4157" operator="lessThan">
      <formula>$C$4</formula>
    </cfRule>
  </conditionalFormatting>
  <conditionalFormatting sqref="BH49">
    <cfRule type="cellIs" dxfId="1884" priority="4158" operator="lessThan">
      <formula>$C$4</formula>
    </cfRule>
  </conditionalFormatting>
  <conditionalFormatting sqref="BH49">
    <cfRule type="cellIs" dxfId="1883" priority="4159" operator="lessThan">
      <formula>$C$4</formula>
    </cfRule>
  </conditionalFormatting>
  <conditionalFormatting sqref="BH50">
    <cfRule type="cellIs" dxfId="1882" priority="4160" operator="lessThan">
      <formula>$C$4</formula>
    </cfRule>
  </conditionalFormatting>
  <conditionalFormatting sqref="BH50">
    <cfRule type="cellIs" dxfId="1881" priority="4161" operator="lessThan">
      <formula>$C$4</formula>
    </cfRule>
  </conditionalFormatting>
  <conditionalFormatting sqref="BH51">
    <cfRule type="cellIs" dxfId="1880" priority="4162" operator="lessThan">
      <formula>$C$4</formula>
    </cfRule>
  </conditionalFormatting>
  <conditionalFormatting sqref="BH51">
    <cfRule type="cellIs" dxfId="1879" priority="4163" operator="lessThan">
      <formula>$C$4</formula>
    </cfRule>
  </conditionalFormatting>
  <conditionalFormatting sqref="BH52">
    <cfRule type="cellIs" dxfId="1878" priority="4164" operator="lessThan">
      <formula>$C$4</formula>
    </cfRule>
  </conditionalFormatting>
  <conditionalFormatting sqref="BH52">
    <cfRule type="cellIs" dxfId="1877" priority="4165" operator="lessThan">
      <formula>$C$4</formula>
    </cfRule>
  </conditionalFormatting>
  <conditionalFormatting sqref="BH53">
    <cfRule type="cellIs" dxfId="1876" priority="4166" operator="lessThan">
      <formula>$C$4</formula>
    </cfRule>
  </conditionalFormatting>
  <conditionalFormatting sqref="BH53">
    <cfRule type="cellIs" dxfId="1875" priority="4167" operator="lessThan">
      <formula>$C$4</formula>
    </cfRule>
  </conditionalFormatting>
  <conditionalFormatting sqref="BH54">
    <cfRule type="cellIs" dxfId="1874" priority="4168" operator="lessThan">
      <formula>$C$4</formula>
    </cfRule>
  </conditionalFormatting>
  <conditionalFormatting sqref="BH54">
    <cfRule type="cellIs" dxfId="1873" priority="4169" operator="lessThan">
      <formula>$C$4</formula>
    </cfRule>
  </conditionalFormatting>
  <conditionalFormatting sqref="BH55">
    <cfRule type="cellIs" dxfId="1872" priority="4170" operator="lessThan">
      <formula>$C$4</formula>
    </cfRule>
  </conditionalFormatting>
  <conditionalFormatting sqref="BH55">
    <cfRule type="cellIs" dxfId="1871" priority="4171" operator="lessThan">
      <formula>$C$4</formula>
    </cfRule>
  </conditionalFormatting>
  <conditionalFormatting sqref="BH56">
    <cfRule type="cellIs" dxfId="1870" priority="4172" operator="lessThan">
      <formula>$C$4</formula>
    </cfRule>
  </conditionalFormatting>
  <conditionalFormatting sqref="BH56">
    <cfRule type="cellIs" dxfId="1869" priority="4173" operator="lessThan">
      <formula>$C$4</formula>
    </cfRule>
  </conditionalFormatting>
  <conditionalFormatting sqref="BH57">
    <cfRule type="cellIs" dxfId="1868" priority="4174" operator="lessThan">
      <formula>$C$4</formula>
    </cfRule>
  </conditionalFormatting>
  <conditionalFormatting sqref="BH57">
    <cfRule type="cellIs" dxfId="1867" priority="4175" operator="lessThan">
      <formula>$C$4</formula>
    </cfRule>
  </conditionalFormatting>
  <conditionalFormatting sqref="BH58">
    <cfRule type="cellIs" dxfId="1866" priority="4176" operator="lessThan">
      <formula>$C$4</formula>
    </cfRule>
  </conditionalFormatting>
  <conditionalFormatting sqref="BH58">
    <cfRule type="cellIs" dxfId="1865" priority="4177" operator="lessThan">
      <formula>$C$4</formula>
    </cfRule>
  </conditionalFormatting>
  <conditionalFormatting sqref="BH59">
    <cfRule type="cellIs" dxfId="1864" priority="4178" operator="lessThan">
      <formula>$C$4</formula>
    </cfRule>
  </conditionalFormatting>
  <conditionalFormatting sqref="BH59">
    <cfRule type="cellIs" dxfId="1863" priority="4179" operator="lessThan">
      <formula>$C$4</formula>
    </cfRule>
  </conditionalFormatting>
  <conditionalFormatting sqref="BH60">
    <cfRule type="cellIs" dxfId="1862" priority="4180" operator="lessThan">
      <formula>$C$4</formula>
    </cfRule>
  </conditionalFormatting>
  <conditionalFormatting sqref="BH60">
    <cfRule type="cellIs" dxfId="1861" priority="4181" operator="lessThan">
      <formula>$C$4</formula>
    </cfRule>
  </conditionalFormatting>
  <conditionalFormatting sqref="BI11">
    <cfRule type="cellIs" dxfId="1860" priority="4182" operator="lessThan">
      <formula>$C$4</formula>
    </cfRule>
  </conditionalFormatting>
  <conditionalFormatting sqref="BI11">
    <cfRule type="cellIs" dxfId="1859" priority="4183" operator="lessThan">
      <formula>$C$4</formula>
    </cfRule>
  </conditionalFormatting>
  <conditionalFormatting sqref="BI12">
    <cfRule type="cellIs" dxfId="1858" priority="4184" operator="lessThan">
      <formula>$C$4</formula>
    </cfRule>
  </conditionalFormatting>
  <conditionalFormatting sqref="BI12">
    <cfRule type="cellIs" dxfId="1857" priority="4185" operator="lessThan">
      <formula>$C$4</formula>
    </cfRule>
  </conditionalFormatting>
  <conditionalFormatting sqref="BI13">
    <cfRule type="cellIs" dxfId="1856" priority="4186" operator="lessThan">
      <formula>$C$4</formula>
    </cfRule>
  </conditionalFormatting>
  <conditionalFormatting sqref="BI13">
    <cfRule type="cellIs" dxfId="1855" priority="4187" operator="lessThan">
      <formula>$C$4</formula>
    </cfRule>
  </conditionalFormatting>
  <conditionalFormatting sqref="BI14">
    <cfRule type="cellIs" dxfId="1854" priority="4188" operator="lessThan">
      <formula>$C$4</formula>
    </cfRule>
  </conditionalFormatting>
  <conditionalFormatting sqref="BI14">
    <cfRule type="cellIs" dxfId="1853" priority="4189" operator="lessThan">
      <formula>$C$4</formula>
    </cfRule>
  </conditionalFormatting>
  <conditionalFormatting sqref="BI15">
    <cfRule type="cellIs" dxfId="1852" priority="4190" operator="lessThan">
      <formula>$C$4</formula>
    </cfRule>
  </conditionalFormatting>
  <conditionalFormatting sqref="BI15">
    <cfRule type="cellIs" dxfId="1851" priority="4191" operator="lessThan">
      <formula>$C$4</formula>
    </cfRule>
  </conditionalFormatting>
  <conditionalFormatting sqref="BI16">
    <cfRule type="cellIs" dxfId="1850" priority="4192" operator="lessThan">
      <formula>$C$4</formula>
    </cfRule>
  </conditionalFormatting>
  <conditionalFormatting sqref="BI16">
    <cfRule type="cellIs" dxfId="1849" priority="4193" operator="lessThan">
      <formula>$C$4</formula>
    </cfRule>
  </conditionalFormatting>
  <conditionalFormatting sqref="BI17">
    <cfRule type="cellIs" dxfId="1848" priority="4194" operator="lessThan">
      <formula>$C$4</formula>
    </cfRule>
  </conditionalFormatting>
  <conditionalFormatting sqref="BI17">
    <cfRule type="cellIs" dxfId="1847" priority="4195" operator="lessThan">
      <formula>$C$4</formula>
    </cfRule>
  </conditionalFormatting>
  <conditionalFormatting sqref="BI18">
    <cfRule type="cellIs" dxfId="1846" priority="4196" operator="lessThan">
      <formula>$C$4</formula>
    </cfRule>
  </conditionalFormatting>
  <conditionalFormatting sqref="BI18">
    <cfRule type="cellIs" dxfId="1845" priority="4197" operator="lessThan">
      <formula>$C$4</formula>
    </cfRule>
  </conditionalFormatting>
  <conditionalFormatting sqref="BI19">
    <cfRule type="cellIs" dxfId="1844" priority="4198" operator="lessThan">
      <formula>$C$4</formula>
    </cfRule>
  </conditionalFormatting>
  <conditionalFormatting sqref="BI19">
    <cfRule type="cellIs" dxfId="1843" priority="4199" operator="lessThan">
      <formula>$C$4</formula>
    </cfRule>
  </conditionalFormatting>
  <conditionalFormatting sqref="BI20">
    <cfRule type="cellIs" dxfId="1842" priority="4200" operator="lessThan">
      <formula>$C$4</formula>
    </cfRule>
  </conditionalFormatting>
  <conditionalFormatting sqref="BI20">
    <cfRule type="cellIs" dxfId="1841" priority="4201" operator="lessThan">
      <formula>$C$4</formula>
    </cfRule>
  </conditionalFormatting>
  <conditionalFormatting sqref="BI21">
    <cfRule type="cellIs" dxfId="1840" priority="4202" operator="lessThan">
      <formula>$C$4</formula>
    </cfRule>
  </conditionalFormatting>
  <conditionalFormatting sqref="BI21">
    <cfRule type="cellIs" dxfId="1839" priority="4203" operator="lessThan">
      <formula>$C$4</formula>
    </cfRule>
  </conditionalFormatting>
  <conditionalFormatting sqref="BI22">
    <cfRule type="cellIs" dxfId="1838" priority="4204" operator="lessThan">
      <formula>$C$4</formula>
    </cfRule>
  </conditionalFormatting>
  <conditionalFormatting sqref="BI22">
    <cfRule type="cellIs" dxfId="1837" priority="4205" operator="lessThan">
      <formula>$C$4</formula>
    </cfRule>
  </conditionalFormatting>
  <conditionalFormatting sqref="BI23">
    <cfRule type="cellIs" dxfId="1836" priority="4206" operator="lessThan">
      <formula>$C$4</formula>
    </cfRule>
  </conditionalFormatting>
  <conditionalFormatting sqref="BI23">
    <cfRule type="cellIs" dxfId="1835" priority="4207" operator="lessThan">
      <formula>$C$4</formula>
    </cfRule>
  </conditionalFormatting>
  <conditionalFormatting sqref="BI24">
    <cfRule type="cellIs" dxfId="1834" priority="4208" operator="lessThan">
      <formula>$C$4</formula>
    </cfRule>
  </conditionalFormatting>
  <conditionalFormatting sqref="BI24">
    <cfRule type="cellIs" dxfId="1833" priority="4209" operator="lessThan">
      <formula>$C$4</formula>
    </cfRule>
  </conditionalFormatting>
  <conditionalFormatting sqref="BI25">
    <cfRule type="cellIs" dxfId="1832" priority="4210" operator="lessThan">
      <formula>$C$4</formula>
    </cfRule>
  </conditionalFormatting>
  <conditionalFormatting sqref="BI25">
    <cfRule type="cellIs" dxfId="1831" priority="4211" operator="lessThan">
      <formula>$C$4</formula>
    </cfRule>
  </conditionalFormatting>
  <conditionalFormatting sqref="BI26">
    <cfRule type="cellIs" dxfId="1830" priority="4212" operator="lessThan">
      <formula>$C$4</formula>
    </cfRule>
  </conditionalFormatting>
  <conditionalFormatting sqref="BI26">
    <cfRule type="cellIs" dxfId="1829" priority="4213" operator="lessThan">
      <formula>$C$4</formula>
    </cfRule>
  </conditionalFormatting>
  <conditionalFormatting sqref="BI27">
    <cfRule type="cellIs" dxfId="1828" priority="4214" operator="lessThan">
      <formula>$C$4</formula>
    </cfRule>
  </conditionalFormatting>
  <conditionalFormatting sqref="BI27">
    <cfRule type="cellIs" dxfId="1827" priority="4215" operator="lessThan">
      <formula>$C$4</formula>
    </cfRule>
  </conditionalFormatting>
  <conditionalFormatting sqref="BI28">
    <cfRule type="cellIs" dxfId="1826" priority="4216" operator="lessThan">
      <formula>$C$4</formula>
    </cfRule>
  </conditionalFormatting>
  <conditionalFormatting sqref="BI28">
    <cfRule type="cellIs" dxfId="1825" priority="4217" operator="lessThan">
      <formula>$C$4</formula>
    </cfRule>
  </conditionalFormatting>
  <conditionalFormatting sqref="BI29">
    <cfRule type="cellIs" dxfId="1824" priority="4218" operator="lessThan">
      <formula>$C$4</formula>
    </cfRule>
  </conditionalFormatting>
  <conditionalFormatting sqref="BI29">
    <cfRule type="cellIs" dxfId="1823" priority="4219" operator="lessThan">
      <formula>$C$4</formula>
    </cfRule>
  </conditionalFormatting>
  <conditionalFormatting sqref="BI30">
    <cfRule type="cellIs" dxfId="1822" priority="4220" operator="lessThan">
      <formula>$C$4</formula>
    </cfRule>
  </conditionalFormatting>
  <conditionalFormatting sqref="BI30">
    <cfRule type="cellIs" dxfId="1821" priority="4221" operator="lessThan">
      <formula>$C$4</formula>
    </cfRule>
  </conditionalFormatting>
  <conditionalFormatting sqref="BI31">
    <cfRule type="cellIs" dxfId="1820" priority="4222" operator="lessThan">
      <formula>$C$4</formula>
    </cfRule>
  </conditionalFormatting>
  <conditionalFormatting sqref="BI31">
    <cfRule type="cellIs" dxfId="1819" priority="4223" operator="lessThan">
      <formula>$C$4</formula>
    </cfRule>
  </conditionalFormatting>
  <conditionalFormatting sqref="BI32">
    <cfRule type="cellIs" dxfId="1818" priority="4224" operator="lessThan">
      <formula>$C$4</formula>
    </cfRule>
  </conditionalFormatting>
  <conditionalFormatting sqref="BI32">
    <cfRule type="cellIs" dxfId="1817" priority="4225" operator="lessThan">
      <formula>$C$4</formula>
    </cfRule>
  </conditionalFormatting>
  <conditionalFormatting sqref="BI33">
    <cfRule type="cellIs" dxfId="1816" priority="4226" operator="lessThan">
      <formula>$C$4</formula>
    </cfRule>
  </conditionalFormatting>
  <conditionalFormatting sqref="BI33">
    <cfRule type="cellIs" dxfId="1815" priority="4227" operator="lessThan">
      <formula>$C$4</formula>
    </cfRule>
  </conditionalFormatting>
  <conditionalFormatting sqref="BI34">
    <cfRule type="cellIs" dxfId="1814" priority="4228" operator="lessThan">
      <formula>$C$4</formula>
    </cfRule>
  </conditionalFormatting>
  <conditionalFormatting sqref="BI34">
    <cfRule type="cellIs" dxfId="1813" priority="4229" operator="lessThan">
      <formula>$C$4</formula>
    </cfRule>
  </conditionalFormatting>
  <conditionalFormatting sqref="BI35">
    <cfRule type="cellIs" dxfId="1812" priority="4230" operator="lessThan">
      <formula>$C$4</formula>
    </cfRule>
  </conditionalFormatting>
  <conditionalFormatting sqref="BI35">
    <cfRule type="cellIs" dxfId="1811" priority="4231" operator="lessThan">
      <formula>$C$4</formula>
    </cfRule>
  </conditionalFormatting>
  <conditionalFormatting sqref="BI36">
    <cfRule type="cellIs" dxfId="1810" priority="4232" operator="lessThan">
      <formula>$C$4</formula>
    </cfRule>
  </conditionalFormatting>
  <conditionalFormatting sqref="BI36">
    <cfRule type="cellIs" dxfId="1809" priority="4233" operator="lessThan">
      <formula>$C$4</formula>
    </cfRule>
  </conditionalFormatting>
  <conditionalFormatting sqref="BI37">
    <cfRule type="cellIs" dxfId="1808" priority="4234" operator="lessThan">
      <formula>$C$4</formula>
    </cfRule>
  </conditionalFormatting>
  <conditionalFormatting sqref="BI37">
    <cfRule type="cellIs" dxfId="1807" priority="4235" operator="lessThan">
      <formula>$C$4</formula>
    </cfRule>
  </conditionalFormatting>
  <conditionalFormatting sqref="BI38">
    <cfRule type="cellIs" dxfId="1806" priority="4236" operator="lessThan">
      <formula>$C$4</formula>
    </cfRule>
  </conditionalFormatting>
  <conditionalFormatting sqref="BI38">
    <cfRule type="cellIs" dxfId="1805" priority="4237" operator="lessThan">
      <formula>$C$4</formula>
    </cfRule>
  </conditionalFormatting>
  <conditionalFormatting sqref="BI39">
    <cfRule type="cellIs" dxfId="1804" priority="4238" operator="lessThan">
      <formula>$C$4</formula>
    </cfRule>
  </conditionalFormatting>
  <conditionalFormatting sqref="BI39">
    <cfRule type="cellIs" dxfId="1803" priority="4239" operator="lessThan">
      <formula>$C$4</formula>
    </cfRule>
  </conditionalFormatting>
  <conditionalFormatting sqref="BI40">
    <cfRule type="cellIs" dxfId="1802" priority="4240" operator="lessThan">
      <formula>$C$4</formula>
    </cfRule>
  </conditionalFormatting>
  <conditionalFormatting sqref="BI40">
    <cfRule type="cellIs" dxfId="1801" priority="4241" operator="lessThan">
      <formula>$C$4</formula>
    </cfRule>
  </conditionalFormatting>
  <conditionalFormatting sqref="BI41">
    <cfRule type="cellIs" dxfId="1800" priority="4242" operator="lessThan">
      <formula>$C$4</formula>
    </cfRule>
  </conditionalFormatting>
  <conditionalFormatting sqref="BI41">
    <cfRule type="cellIs" dxfId="1799" priority="4243" operator="lessThan">
      <formula>$C$4</formula>
    </cfRule>
  </conditionalFormatting>
  <conditionalFormatting sqref="BI42">
    <cfRule type="cellIs" dxfId="1798" priority="4244" operator="lessThan">
      <formula>$C$4</formula>
    </cfRule>
  </conditionalFormatting>
  <conditionalFormatting sqref="BI42">
    <cfRule type="cellIs" dxfId="1797" priority="4245" operator="lessThan">
      <formula>$C$4</formula>
    </cfRule>
  </conditionalFormatting>
  <conditionalFormatting sqref="BI43">
    <cfRule type="cellIs" dxfId="1796" priority="4246" operator="lessThan">
      <formula>$C$4</formula>
    </cfRule>
  </conditionalFormatting>
  <conditionalFormatting sqref="BI43">
    <cfRule type="cellIs" dxfId="1795" priority="4247" operator="lessThan">
      <formula>$C$4</formula>
    </cfRule>
  </conditionalFormatting>
  <conditionalFormatting sqref="BI44">
    <cfRule type="cellIs" dxfId="1794" priority="4248" operator="lessThan">
      <formula>$C$4</formula>
    </cfRule>
  </conditionalFormatting>
  <conditionalFormatting sqref="BI44">
    <cfRule type="cellIs" dxfId="1793" priority="4249" operator="lessThan">
      <formula>$C$4</formula>
    </cfRule>
  </conditionalFormatting>
  <conditionalFormatting sqref="BI45">
    <cfRule type="cellIs" dxfId="1792" priority="4250" operator="lessThan">
      <formula>$C$4</formula>
    </cfRule>
  </conditionalFormatting>
  <conditionalFormatting sqref="BI45">
    <cfRule type="cellIs" dxfId="1791" priority="4251" operator="lessThan">
      <formula>$C$4</formula>
    </cfRule>
  </conditionalFormatting>
  <conditionalFormatting sqref="BI46">
    <cfRule type="cellIs" dxfId="1790" priority="4252" operator="lessThan">
      <formula>$C$4</formula>
    </cfRule>
  </conditionalFormatting>
  <conditionalFormatting sqref="BI46">
    <cfRule type="cellIs" dxfId="1789" priority="4253" operator="lessThan">
      <formula>$C$4</formula>
    </cfRule>
  </conditionalFormatting>
  <conditionalFormatting sqref="BI47">
    <cfRule type="cellIs" dxfId="1788" priority="4254" operator="lessThan">
      <formula>$C$4</formula>
    </cfRule>
  </conditionalFormatting>
  <conditionalFormatting sqref="BI47">
    <cfRule type="cellIs" dxfId="1787" priority="4255" operator="lessThan">
      <formula>$C$4</formula>
    </cfRule>
  </conditionalFormatting>
  <conditionalFormatting sqref="BI48">
    <cfRule type="cellIs" dxfId="1786" priority="4256" operator="lessThan">
      <formula>$C$4</formula>
    </cfRule>
  </conditionalFormatting>
  <conditionalFormatting sqref="BI48">
    <cfRule type="cellIs" dxfId="1785" priority="4257" operator="lessThan">
      <formula>$C$4</formula>
    </cfRule>
  </conditionalFormatting>
  <conditionalFormatting sqref="BI49">
    <cfRule type="cellIs" dxfId="1784" priority="4258" operator="lessThan">
      <formula>$C$4</formula>
    </cfRule>
  </conditionalFormatting>
  <conditionalFormatting sqref="BI49">
    <cfRule type="cellIs" dxfId="1783" priority="4259" operator="lessThan">
      <formula>$C$4</formula>
    </cfRule>
  </conditionalFormatting>
  <conditionalFormatting sqref="BI50">
    <cfRule type="cellIs" dxfId="1782" priority="4260" operator="lessThan">
      <formula>$C$4</formula>
    </cfRule>
  </conditionalFormatting>
  <conditionalFormatting sqref="BI50">
    <cfRule type="cellIs" dxfId="1781" priority="4261" operator="lessThan">
      <formula>$C$4</formula>
    </cfRule>
  </conditionalFormatting>
  <conditionalFormatting sqref="BI51">
    <cfRule type="cellIs" dxfId="1780" priority="4262" operator="lessThan">
      <formula>$C$4</formula>
    </cfRule>
  </conditionalFormatting>
  <conditionalFormatting sqref="BI51">
    <cfRule type="cellIs" dxfId="1779" priority="4263" operator="lessThan">
      <formula>$C$4</formula>
    </cfRule>
  </conditionalFormatting>
  <conditionalFormatting sqref="BI52">
    <cfRule type="cellIs" dxfId="1778" priority="4264" operator="lessThan">
      <formula>$C$4</formula>
    </cfRule>
  </conditionalFormatting>
  <conditionalFormatting sqref="BI52">
    <cfRule type="cellIs" dxfId="1777" priority="4265" operator="lessThan">
      <formula>$C$4</formula>
    </cfRule>
  </conditionalFormatting>
  <conditionalFormatting sqref="BI53">
    <cfRule type="cellIs" dxfId="1776" priority="4266" operator="lessThan">
      <formula>$C$4</formula>
    </cfRule>
  </conditionalFormatting>
  <conditionalFormatting sqref="BI53">
    <cfRule type="cellIs" dxfId="1775" priority="4267" operator="lessThan">
      <formula>$C$4</formula>
    </cfRule>
  </conditionalFormatting>
  <conditionalFormatting sqref="BI54">
    <cfRule type="cellIs" dxfId="1774" priority="4268" operator="lessThan">
      <formula>$C$4</formula>
    </cfRule>
  </conditionalFormatting>
  <conditionalFormatting sqref="BI54">
    <cfRule type="cellIs" dxfId="1773" priority="4269" operator="lessThan">
      <formula>$C$4</formula>
    </cfRule>
  </conditionalFormatting>
  <conditionalFormatting sqref="BI55">
    <cfRule type="cellIs" dxfId="1772" priority="4270" operator="lessThan">
      <formula>$C$4</formula>
    </cfRule>
  </conditionalFormatting>
  <conditionalFormatting sqref="BI55">
    <cfRule type="cellIs" dxfId="1771" priority="4271" operator="lessThan">
      <formula>$C$4</formula>
    </cfRule>
  </conditionalFormatting>
  <conditionalFormatting sqref="BI56">
    <cfRule type="cellIs" dxfId="1770" priority="4272" operator="lessThan">
      <formula>$C$4</formula>
    </cfRule>
  </conditionalFormatting>
  <conditionalFormatting sqref="BI56">
    <cfRule type="cellIs" dxfId="1769" priority="4273" operator="lessThan">
      <formula>$C$4</formula>
    </cfRule>
  </conditionalFormatting>
  <conditionalFormatting sqref="BI57">
    <cfRule type="cellIs" dxfId="1768" priority="4274" operator="lessThan">
      <formula>$C$4</formula>
    </cfRule>
  </conditionalFormatting>
  <conditionalFormatting sqref="BI57">
    <cfRule type="cellIs" dxfId="1767" priority="4275" operator="lessThan">
      <formula>$C$4</formula>
    </cfRule>
  </conditionalFormatting>
  <conditionalFormatting sqref="BI58">
    <cfRule type="cellIs" dxfId="1766" priority="4276" operator="lessThan">
      <formula>$C$4</formula>
    </cfRule>
  </conditionalFormatting>
  <conditionalFormatting sqref="BI58">
    <cfRule type="cellIs" dxfId="1765" priority="4277" operator="lessThan">
      <formula>$C$4</formula>
    </cfRule>
  </conditionalFormatting>
  <conditionalFormatting sqref="BI59">
    <cfRule type="cellIs" dxfId="1764" priority="4278" operator="lessThan">
      <formula>$C$4</formula>
    </cfRule>
  </conditionalFormatting>
  <conditionalFormatting sqref="BI59">
    <cfRule type="cellIs" dxfId="1763" priority="4279" operator="lessThan">
      <formula>$C$4</formula>
    </cfRule>
  </conditionalFormatting>
  <conditionalFormatting sqref="BI60">
    <cfRule type="cellIs" dxfId="1762" priority="4280" operator="lessThan">
      <formula>$C$4</formula>
    </cfRule>
  </conditionalFormatting>
  <conditionalFormatting sqref="BI60">
    <cfRule type="cellIs" dxfId="1761" priority="4281" operator="lessThan">
      <formula>$C$4</formula>
    </cfRule>
  </conditionalFormatting>
  <conditionalFormatting sqref="BJ11">
    <cfRule type="cellIs" dxfId="1760" priority="4282" operator="lessThan">
      <formula>$C$4</formula>
    </cfRule>
  </conditionalFormatting>
  <conditionalFormatting sqref="BJ11">
    <cfRule type="cellIs" dxfId="1759" priority="4283" operator="lessThan">
      <formula>$C$4</formula>
    </cfRule>
  </conditionalFormatting>
  <conditionalFormatting sqref="BJ12">
    <cfRule type="cellIs" dxfId="1758" priority="4284" operator="lessThan">
      <formula>$C$4</formula>
    </cfRule>
  </conditionalFormatting>
  <conditionalFormatting sqref="BJ12">
    <cfRule type="cellIs" dxfId="1757" priority="4285" operator="lessThan">
      <formula>$C$4</formula>
    </cfRule>
  </conditionalFormatting>
  <conditionalFormatting sqref="BJ13">
    <cfRule type="cellIs" dxfId="1756" priority="4286" operator="lessThan">
      <formula>$C$4</formula>
    </cfRule>
  </conditionalFormatting>
  <conditionalFormatting sqref="BJ13">
    <cfRule type="cellIs" dxfId="1755" priority="4287" operator="lessThan">
      <formula>$C$4</formula>
    </cfRule>
  </conditionalFormatting>
  <conditionalFormatting sqref="BJ14">
    <cfRule type="cellIs" dxfId="1754" priority="4288" operator="lessThan">
      <formula>$C$4</formula>
    </cfRule>
  </conditionalFormatting>
  <conditionalFormatting sqref="BJ14">
    <cfRule type="cellIs" dxfId="1753" priority="4289" operator="lessThan">
      <formula>$C$4</formula>
    </cfRule>
  </conditionalFormatting>
  <conditionalFormatting sqref="BJ15">
    <cfRule type="cellIs" dxfId="1752" priority="4290" operator="lessThan">
      <formula>$C$4</formula>
    </cfRule>
  </conditionalFormatting>
  <conditionalFormatting sqref="BJ15">
    <cfRule type="cellIs" dxfId="1751" priority="4291" operator="lessThan">
      <formula>$C$4</formula>
    </cfRule>
  </conditionalFormatting>
  <conditionalFormatting sqref="BJ16">
    <cfRule type="cellIs" dxfId="1750" priority="4292" operator="lessThan">
      <formula>$C$4</formula>
    </cfRule>
  </conditionalFormatting>
  <conditionalFormatting sqref="BJ16">
    <cfRule type="cellIs" dxfId="1749" priority="4293" operator="lessThan">
      <formula>$C$4</formula>
    </cfRule>
  </conditionalFormatting>
  <conditionalFormatting sqref="BJ17">
    <cfRule type="cellIs" dxfId="1748" priority="4294" operator="lessThan">
      <formula>$C$4</formula>
    </cfRule>
  </conditionalFormatting>
  <conditionalFormatting sqref="BJ17">
    <cfRule type="cellIs" dxfId="1747" priority="4295" operator="lessThan">
      <formula>$C$4</formula>
    </cfRule>
  </conditionalFormatting>
  <conditionalFormatting sqref="BJ18">
    <cfRule type="cellIs" dxfId="1746" priority="4296" operator="lessThan">
      <formula>$C$4</formula>
    </cfRule>
  </conditionalFormatting>
  <conditionalFormatting sqref="BJ18">
    <cfRule type="cellIs" dxfId="1745" priority="4297" operator="lessThan">
      <formula>$C$4</formula>
    </cfRule>
  </conditionalFormatting>
  <conditionalFormatting sqref="BJ19">
    <cfRule type="cellIs" dxfId="1744" priority="4298" operator="lessThan">
      <formula>$C$4</formula>
    </cfRule>
  </conditionalFormatting>
  <conditionalFormatting sqref="BJ19">
    <cfRule type="cellIs" dxfId="1743" priority="4299" operator="lessThan">
      <formula>$C$4</formula>
    </cfRule>
  </conditionalFormatting>
  <conditionalFormatting sqref="BJ20">
    <cfRule type="cellIs" dxfId="1742" priority="4300" operator="lessThan">
      <formula>$C$4</formula>
    </cfRule>
  </conditionalFormatting>
  <conditionalFormatting sqref="BJ20">
    <cfRule type="cellIs" dxfId="1741" priority="4301" operator="lessThan">
      <formula>$C$4</formula>
    </cfRule>
  </conditionalFormatting>
  <conditionalFormatting sqref="BJ21">
    <cfRule type="cellIs" dxfId="1740" priority="4302" operator="lessThan">
      <formula>$C$4</formula>
    </cfRule>
  </conditionalFormatting>
  <conditionalFormatting sqref="BJ21">
    <cfRule type="cellIs" dxfId="1739" priority="4303" operator="lessThan">
      <formula>$C$4</formula>
    </cfRule>
  </conditionalFormatting>
  <conditionalFormatting sqref="BJ22">
    <cfRule type="cellIs" dxfId="1738" priority="4304" operator="lessThan">
      <formula>$C$4</formula>
    </cfRule>
  </conditionalFormatting>
  <conditionalFormatting sqref="BJ22">
    <cfRule type="cellIs" dxfId="1737" priority="4305" operator="lessThan">
      <formula>$C$4</formula>
    </cfRule>
  </conditionalFormatting>
  <conditionalFormatting sqref="BJ23">
    <cfRule type="cellIs" dxfId="1736" priority="4306" operator="lessThan">
      <formula>$C$4</formula>
    </cfRule>
  </conditionalFormatting>
  <conditionalFormatting sqref="BJ23">
    <cfRule type="cellIs" dxfId="1735" priority="4307" operator="lessThan">
      <formula>$C$4</formula>
    </cfRule>
  </conditionalFormatting>
  <conditionalFormatting sqref="BJ24">
    <cfRule type="cellIs" dxfId="1734" priority="4308" operator="lessThan">
      <formula>$C$4</formula>
    </cfRule>
  </conditionalFormatting>
  <conditionalFormatting sqref="BJ24">
    <cfRule type="cellIs" dxfId="1733" priority="4309" operator="lessThan">
      <formula>$C$4</formula>
    </cfRule>
  </conditionalFormatting>
  <conditionalFormatting sqref="BJ25">
    <cfRule type="cellIs" dxfId="1732" priority="4310" operator="lessThan">
      <formula>$C$4</formula>
    </cfRule>
  </conditionalFormatting>
  <conditionalFormatting sqref="BJ25">
    <cfRule type="cellIs" dxfId="1731" priority="4311" operator="lessThan">
      <formula>$C$4</formula>
    </cfRule>
  </conditionalFormatting>
  <conditionalFormatting sqref="BJ26">
    <cfRule type="cellIs" dxfId="1730" priority="4312" operator="lessThan">
      <formula>$C$4</formula>
    </cfRule>
  </conditionalFormatting>
  <conditionalFormatting sqref="BJ26">
    <cfRule type="cellIs" dxfId="1729" priority="4313" operator="lessThan">
      <formula>$C$4</formula>
    </cfRule>
  </conditionalFormatting>
  <conditionalFormatting sqref="BJ27">
    <cfRule type="cellIs" dxfId="1728" priority="4314" operator="lessThan">
      <formula>$C$4</formula>
    </cfRule>
  </conditionalFormatting>
  <conditionalFormatting sqref="BJ27">
    <cfRule type="cellIs" dxfId="1727" priority="4315" operator="lessThan">
      <formula>$C$4</formula>
    </cfRule>
  </conditionalFormatting>
  <conditionalFormatting sqref="BJ28">
    <cfRule type="cellIs" dxfId="1726" priority="4316" operator="lessThan">
      <formula>$C$4</formula>
    </cfRule>
  </conditionalFormatting>
  <conditionalFormatting sqref="BJ28">
    <cfRule type="cellIs" dxfId="1725" priority="4317" operator="lessThan">
      <formula>$C$4</formula>
    </cfRule>
  </conditionalFormatting>
  <conditionalFormatting sqref="BJ29">
    <cfRule type="cellIs" dxfId="1724" priority="4318" operator="lessThan">
      <formula>$C$4</formula>
    </cfRule>
  </conditionalFormatting>
  <conditionalFormatting sqref="BJ29">
    <cfRule type="cellIs" dxfId="1723" priority="4319" operator="lessThan">
      <formula>$C$4</formula>
    </cfRule>
  </conditionalFormatting>
  <conditionalFormatting sqref="BJ30">
    <cfRule type="cellIs" dxfId="1722" priority="4320" operator="lessThan">
      <formula>$C$4</formula>
    </cfRule>
  </conditionalFormatting>
  <conditionalFormatting sqref="BJ30">
    <cfRule type="cellIs" dxfId="1721" priority="4321" operator="lessThan">
      <formula>$C$4</formula>
    </cfRule>
  </conditionalFormatting>
  <conditionalFormatting sqref="BJ31">
    <cfRule type="cellIs" dxfId="1720" priority="4322" operator="lessThan">
      <formula>$C$4</formula>
    </cfRule>
  </conditionalFormatting>
  <conditionalFormatting sqref="BJ31">
    <cfRule type="cellIs" dxfId="1719" priority="4323" operator="lessThan">
      <formula>$C$4</formula>
    </cfRule>
  </conditionalFormatting>
  <conditionalFormatting sqref="BJ32">
    <cfRule type="cellIs" dxfId="1718" priority="4324" operator="lessThan">
      <formula>$C$4</formula>
    </cfRule>
  </conditionalFormatting>
  <conditionalFormatting sqref="BJ32">
    <cfRule type="cellIs" dxfId="1717" priority="4325" operator="lessThan">
      <formula>$C$4</formula>
    </cfRule>
  </conditionalFormatting>
  <conditionalFormatting sqref="BJ33">
    <cfRule type="cellIs" dxfId="1716" priority="4326" operator="lessThan">
      <formula>$C$4</formula>
    </cfRule>
  </conditionalFormatting>
  <conditionalFormatting sqref="BJ33">
    <cfRule type="cellIs" dxfId="1715" priority="4327" operator="lessThan">
      <formula>$C$4</formula>
    </cfRule>
  </conditionalFormatting>
  <conditionalFormatting sqref="BJ34">
    <cfRule type="cellIs" dxfId="1714" priority="4328" operator="lessThan">
      <formula>$C$4</formula>
    </cfRule>
  </conditionalFormatting>
  <conditionalFormatting sqref="BJ34">
    <cfRule type="cellIs" dxfId="1713" priority="4329" operator="lessThan">
      <formula>$C$4</formula>
    </cfRule>
  </conditionalFormatting>
  <conditionalFormatting sqref="BJ35">
    <cfRule type="cellIs" dxfId="1712" priority="4330" operator="lessThan">
      <formula>$C$4</formula>
    </cfRule>
  </conditionalFormatting>
  <conditionalFormatting sqref="BJ35">
    <cfRule type="cellIs" dxfId="1711" priority="4331" operator="lessThan">
      <formula>$C$4</formula>
    </cfRule>
  </conditionalFormatting>
  <conditionalFormatting sqref="BJ36">
    <cfRule type="cellIs" dxfId="1710" priority="4332" operator="lessThan">
      <formula>$C$4</formula>
    </cfRule>
  </conditionalFormatting>
  <conditionalFormatting sqref="BJ36">
    <cfRule type="cellIs" dxfId="1709" priority="4333" operator="lessThan">
      <formula>$C$4</formula>
    </cfRule>
  </conditionalFormatting>
  <conditionalFormatting sqref="BJ37">
    <cfRule type="cellIs" dxfId="1708" priority="4334" operator="lessThan">
      <formula>$C$4</formula>
    </cfRule>
  </conditionalFormatting>
  <conditionalFormatting sqref="BJ37">
    <cfRule type="cellIs" dxfId="1707" priority="4335" operator="lessThan">
      <formula>$C$4</formula>
    </cfRule>
  </conditionalFormatting>
  <conditionalFormatting sqref="BJ38">
    <cfRule type="cellIs" dxfId="1706" priority="4336" operator="lessThan">
      <formula>$C$4</formula>
    </cfRule>
  </conditionalFormatting>
  <conditionalFormatting sqref="BJ38">
    <cfRule type="cellIs" dxfId="1705" priority="4337" operator="lessThan">
      <formula>$C$4</formula>
    </cfRule>
  </conditionalFormatting>
  <conditionalFormatting sqref="BJ39">
    <cfRule type="cellIs" dxfId="1704" priority="4338" operator="lessThan">
      <formula>$C$4</formula>
    </cfRule>
  </conditionalFormatting>
  <conditionalFormatting sqref="BJ39">
    <cfRule type="cellIs" dxfId="1703" priority="4339" operator="lessThan">
      <formula>$C$4</formula>
    </cfRule>
  </conditionalFormatting>
  <conditionalFormatting sqref="BJ40">
    <cfRule type="cellIs" dxfId="1702" priority="4340" operator="lessThan">
      <formula>$C$4</formula>
    </cfRule>
  </conditionalFormatting>
  <conditionalFormatting sqref="BJ40">
    <cfRule type="cellIs" dxfId="1701" priority="4341" operator="lessThan">
      <formula>$C$4</formula>
    </cfRule>
  </conditionalFormatting>
  <conditionalFormatting sqref="BJ41">
    <cfRule type="cellIs" dxfId="1700" priority="4342" operator="lessThan">
      <formula>$C$4</formula>
    </cfRule>
  </conditionalFormatting>
  <conditionalFormatting sqref="BJ41">
    <cfRule type="cellIs" dxfId="1699" priority="4343" operator="lessThan">
      <formula>$C$4</formula>
    </cfRule>
  </conditionalFormatting>
  <conditionalFormatting sqref="BJ42">
    <cfRule type="cellIs" dxfId="1698" priority="4344" operator="lessThan">
      <formula>$C$4</formula>
    </cfRule>
  </conditionalFormatting>
  <conditionalFormatting sqref="BJ42">
    <cfRule type="cellIs" dxfId="1697" priority="4345" operator="lessThan">
      <formula>$C$4</formula>
    </cfRule>
  </conditionalFormatting>
  <conditionalFormatting sqref="BJ43">
    <cfRule type="cellIs" dxfId="1696" priority="4346" operator="lessThan">
      <formula>$C$4</formula>
    </cfRule>
  </conditionalFormatting>
  <conditionalFormatting sqref="BJ43">
    <cfRule type="cellIs" dxfId="1695" priority="4347" operator="lessThan">
      <formula>$C$4</formula>
    </cfRule>
  </conditionalFormatting>
  <conditionalFormatting sqref="BJ44">
    <cfRule type="cellIs" dxfId="1694" priority="4348" operator="lessThan">
      <formula>$C$4</formula>
    </cfRule>
  </conditionalFormatting>
  <conditionalFormatting sqref="BJ44">
    <cfRule type="cellIs" dxfId="1693" priority="4349" operator="lessThan">
      <formula>$C$4</formula>
    </cfRule>
  </conditionalFormatting>
  <conditionalFormatting sqref="BJ45">
    <cfRule type="cellIs" dxfId="1692" priority="4350" operator="lessThan">
      <formula>$C$4</formula>
    </cfRule>
  </conditionalFormatting>
  <conditionalFormatting sqref="BJ45">
    <cfRule type="cellIs" dxfId="1691" priority="4351" operator="lessThan">
      <formula>$C$4</formula>
    </cfRule>
  </conditionalFormatting>
  <conditionalFormatting sqref="BJ46">
    <cfRule type="cellIs" dxfId="1690" priority="4352" operator="lessThan">
      <formula>$C$4</formula>
    </cfRule>
  </conditionalFormatting>
  <conditionalFormatting sqref="BJ46">
    <cfRule type="cellIs" dxfId="1689" priority="4353" operator="lessThan">
      <formula>$C$4</formula>
    </cfRule>
  </conditionalFormatting>
  <conditionalFormatting sqref="BJ47">
    <cfRule type="cellIs" dxfId="1688" priority="4354" operator="lessThan">
      <formula>$C$4</formula>
    </cfRule>
  </conditionalFormatting>
  <conditionalFormatting sqref="BJ47">
    <cfRule type="cellIs" dxfId="1687" priority="4355" operator="lessThan">
      <formula>$C$4</formula>
    </cfRule>
  </conditionalFormatting>
  <conditionalFormatting sqref="BJ48">
    <cfRule type="cellIs" dxfId="1686" priority="4356" operator="lessThan">
      <formula>$C$4</formula>
    </cfRule>
  </conditionalFormatting>
  <conditionalFormatting sqref="BJ48">
    <cfRule type="cellIs" dxfId="1685" priority="4357" operator="lessThan">
      <formula>$C$4</formula>
    </cfRule>
  </conditionalFormatting>
  <conditionalFormatting sqref="BJ49">
    <cfRule type="cellIs" dxfId="1684" priority="4358" operator="lessThan">
      <formula>$C$4</formula>
    </cfRule>
  </conditionalFormatting>
  <conditionalFormatting sqref="BJ49">
    <cfRule type="cellIs" dxfId="1683" priority="4359" operator="lessThan">
      <formula>$C$4</formula>
    </cfRule>
  </conditionalFormatting>
  <conditionalFormatting sqref="BJ50">
    <cfRule type="cellIs" dxfId="1682" priority="4360" operator="lessThan">
      <formula>$C$4</formula>
    </cfRule>
  </conditionalFormatting>
  <conditionalFormatting sqref="BJ50">
    <cfRule type="cellIs" dxfId="1681" priority="4361" operator="lessThan">
      <formula>$C$4</formula>
    </cfRule>
  </conditionalFormatting>
  <conditionalFormatting sqref="BJ51">
    <cfRule type="cellIs" dxfId="1680" priority="4362" operator="lessThan">
      <formula>$C$4</formula>
    </cfRule>
  </conditionalFormatting>
  <conditionalFormatting sqref="BJ51">
    <cfRule type="cellIs" dxfId="1679" priority="4363" operator="lessThan">
      <formula>$C$4</formula>
    </cfRule>
  </conditionalFormatting>
  <conditionalFormatting sqref="BJ52">
    <cfRule type="cellIs" dxfId="1678" priority="4364" operator="lessThan">
      <formula>$C$4</formula>
    </cfRule>
  </conditionalFormatting>
  <conditionalFormatting sqref="BJ52">
    <cfRule type="cellIs" dxfId="1677" priority="4365" operator="lessThan">
      <formula>$C$4</formula>
    </cfRule>
  </conditionalFormatting>
  <conditionalFormatting sqref="BJ53">
    <cfRule type="cellIs" dxfId="1676" priority="4366" operator="lessThan">
      <formula>$C$4</formula>
    </cfRule>
  </conditionalFormatting>
  <conditionalFormatting sqref="BJ53">
    <cfRule type="cellIs" dxfId="1675" priority="4367" operator="lessThan">
      <formula>$C$4</formula>
    </cfRule>
  </conditionalFormatting>
  <conditionalFormatting sqref="BJ54">
    <cfRule type="cellIs" dxfId="1674" priority="4368" operator="lessThan">
      <formula>$C$4</formula>
    </cfRule>
  </conditionalFormatting>
  <conditionalFormatting sqref="BJ54">
    <cfRule type="cellIs" dxfId="1673" priority="4369" operator="lessThan">
      <formula>$C$4</formula>
    </cfRule>
  </conditionalFormatting>
  <conditionalFormatting sqref="BJ55">
    <cfRule type="cellIs" dxfId="1672" priority="4370" operator="lessThan">
      <formula>$C$4</formula>
    </cfRule>
  </conditionalFormatting>
  <conditionalFormatting sqref="BJ55">
    <cfRule type="cellIs" dxfId="1671" priority="4371" operator="lessThan">
      <formula>$C$4</formula>
    </cfRule>
  </conditionalFormatting>
  <conditionalFormatting sqref="BJ56">
    <cfRule type="cellIs" dxfId="1670" priority="4372" operator="lessThan">
      <formula>$C$4</formula>
    </cfRule>
  </conditionalFormatting>
  <conditionalFormatting sqref="BJ56">
    <cfRule type="cellIs" dxfId="1669" priority="4373" operator="lessThan">
      <formula>$C$4</formula>
    </cfRule>
  </conditionalFormatting>
  <conditionalFormatting sqref="BJ57">
    <cfRule type="cellIs" dxfId="1668" priority="4374" operator="lessThan">
      <formula>$C$4</formula>
    </cfRule>
  </conditionalFormatting>
  <conditionalFormatting sqref="BJ57">
    <cfRule type="cellIs" dxfId="1667" priority="4375" operator="lessThan">
      <formula>$C$4</formula>
    </cfRule>
  </conditionalFormatting>
  <conditionalFormatting sqref="BJ58">
    <cfRule type="cellIs" dxfId="1666" priority="4376" operator="lessThan">
      <formula>$C$4</formula>
    </cfRule>
  </conditionalFormatting>
  <conditionalFormatting sqref="BJ58">
    <cfRule type="cellIs" dxfId="1665" priority="4377" operator="lessThan">
      <formula>$C$4</formula>
    </cfRule>
  </conditionalFormatting>
  <conditionalFormatting sqref="BJ59">
    <cfRule type="cellIs" dxfId="1664" priority="4378" operator="lessThan">
      <formula>$C$4</formula>
    </cfRule>
  </conditionalFormatting>
  <conditionalFormatting sqref="BJ59">
    <cfRule type="cellIs" dxfId="1663" priority="4379" operator="lessThan">
      <formula>$C$4</formula>
    </cfRule>
  </conditionalFormatting>
  <conditionalFormatting sqref="BJ60">
    <cfRule type="cellIs" dxfId="1662" priority="4380" operator="lessThan">
      <formula>$C$4</formula>
    </cfRule>
  </conditionalFormatting>
  <conditionalFormatting sqref="BJ60">
    <cfRule type="cellIs" dxfId="1661" priority="4381" operator="lessThan">
      <formula>$C$4</formula>
    </cfRule>
  </conditionalFormatting>
  <conditionalFormatting sqref="BK11">
    <cfRule type="cellIs" dxfId="1660" priority="4382" operator="lessThan">
      <formula>$C$4</formula>
    </cfRule>
  </conditionalFormatting>
  <conditionalFormatting sqref="BK11">
    <cfRule type="cellIs" dxfId="1659" priority="4383" operator="lessThan">
      <formula>$C$4</formula>
    </cfRule>
  </conditionalFormatting>
  <conditionalFormatting sqref="BK12">
    <cfRule type="cellIs" dxfId="1658" priority="4384" operator="lessThan">
      <formula>$C$4</formula>
    </cfRule>
  </conditionalFormatting>
  <conditionalFormatting sqref="BK12">
    <cfRule type="cellIs" dxfId="1657" priority="4385" operator="lessThan">
      <formula>$C$4</formula>
    </cfRule>
  </conditionalFormatting>
  <conditionalFormatting sqref="BK13">
    <cfRule type="cellIs" dxfId="1656" priority="4386" operator="lessThan">
      <formula>$C$4</formula>
    </cfRule>
  </conditionalFormatting>
  <conditionalFormatting sqref="BK13">
    <cfRule type="cellIs" dxfId="1655" priority="4387" operator="lessThan">
      <formula>$C$4</formula>
    </cfRule>
  </conditionalFormatting>
  <conditionalFormatting sqref="BK14">
    <cfRule type="cellIs" dxfId="1654" priority="4388" operator="lessThan">
      <formula>$C$4</formula>
    </cfRule>
  </conditionalFormatting>
  <conditionalFormatting sqref="BK14">
    <cfRule type="cellIs" dxfId="1653" priority="4389" operator="lessThan">
      <formula>$C$4</formula>
    </cfRule>
  </conditionalFormatting>
  <conditionalFormatting sqref="BK15">
    <cfRule type="cellIs" dxfId="1652" priority="4390" operator="lessThan">
      <formula>$C$4</formula>
    </cfRule>
  </conditionalFormatting>
  <conditionalFormatting sqref="BK15">
    <cfRule type="cellIs" dxfId="1651" priority="4391" operator="lessThan">
      <formula>$C$4</formula>
    </cfRule>
  </conditionalFormatting>
  <conditionalFormatting sqref="BK16">
    <cfRule type="cellIs" dxfId="1650" priority="4392" operator="lessThan">
      <formula>$C$4</formula>
    </cfRule>
  </conditionalFormatting>
  <conditionalFormatting sqref="BK16">
    <cfRule type="cellIs" dxfId="1649" priority="4393" operator="lessThan">
      <formula>$C$4</formula>
    </cfRule>
  </conditionalFormatting>
  <conditionalFormatting sqref="BK17">
    <cfRule type="cellIs" dxfId="1648" priority="4394" operator="lessThan">
      <formula>$C$4</formula>
    </cfRule>
  </conditionalFormatting>
  <conditionalFormatting sqref="BK17">
    <cfRule type="cellIs" dxfId="1647" priority="4395" operator="lessThan">
      <formula>$C$4</formula>
    </cfRule>
  </conditionalFormatting>
  <conditionalFormatting sqref="BK18">
    <cfRule type="cellIs" dxfId="1646" priority="4396" operator="lessThan">
      <formula>$C$4</formula>
    </cfRule>
  </conditionalFormatting>
  <conditionalFormatting sqref="BK18">
    <cfRule type="cellIs" dxfId="1645" priority="4397" operator="lessThan">
      <formula>$C$4</formula>
    </cfRule>
  </conditionalFormatting>
  <conditionalFormatting sqref="BK19">
    <cfRule type="cellIs" dxfId="1644" priority="4398" operator="lessThan">
      <formula>$C$4</formula>
    </cfRule>
  </conditionalFormatting>
  <conditionalFormatting sqref="BK19">
    <cfRule type="cellIs" dxfId="1643" priority="4399" operator="lessThan">
      <formula>$C$4</formula>
    </cfRule>
  </conditionalFormatting>
  <conditionalFormatting sqref="BK20">
    <cfRule type="cellIs" dxfId="1642" priority="4400" operator="lessThan">
      <formula>$C$4</formula>
    </cfRule>
  </conditionalFormatting>
  <conditionalFormatting sqref="BK20">
    <cfRule type="cellIs" dxfId="1641" priority="4401" operator="lessThan">
      <formula>$C$4</formula>
    </cfRule>
  </conditionalFormatting>
  <conditionalFormatting sqref="BK21">
    <cfRule type="cellIs" dxfId="1640" priority="4402" operator="lessThan">
      <formula>$C$4</formula>
    </cfRule>
  </conditionalFormatting>
  <conditionalFormatting sqref="BK21">
    <cfRule type="cellIs" dxfId="1639" priority="4403" operator="lessThan">
      <formula>$C$4</formula>
    </cfRule>
  </conditionalFormatting>
  <conditionalFormatting sqref="BK22">
    <cfRule type="cellIs" dxfId="1638" priority="4404" operator="lessThan">
      <formula>$C$4</formula>
    </cfRule>
  </conditionalFormatting>
  <conditionalFormatting sqref="BK22">
    <cfRule type="cellIs" dxfId="1637" priority="4405" operator="lessThan">
      <formula>$C$4</formula>
    </cfRule>
  </conditionalFormatting>
  <conditionalFormatting sqref="BK23">
    <cfRule type="cellIs" dxfId="1636" priority="4406" operator="lessThan">
      <formula>$C$4</formula>
    </cfRule>
  </conditionalFormatting>
  <conditionalFormatting sqref="BK23">
    <cfRule type="cellIs" dxfId="1635" priority="4407" operator="lessThan">
      <formula>$C$4</formula>
    </cfRule>
  </conditionalFormatting>
  <conditionalFormatting sqref="BK24">
    <cfRule type="cellIs" dxfId="1634" priority="4408" operator="lessThan">
      <formula>$C$4</formula>
    </cfRule>
  </conditionalFormatting>
  <conditionalFormatting sqref="BK24">
    <cfRule type="cellIs" dxfId="1633" priority="4409" operator="lessThan">
      <formula>$C$4</formula>
    </cfRule>
  </conditionalFormatting>
  <conditionalFormatting sqref="BK25">
    <cfRule type="cellIs" dxfId="1632" priority="4410" operator="lessThan">
      <formula>$C$4</formula>
    </cfRule>
  </conditionalFormatting>
  <conditionalFormatting sqref="BK25">
    <cfRule type="cellIs" dxfId="1631" priority="4411" operator="lessThan">
      <formula>$C$4</formula>
    </cfRule>
  </conditionalFormatting>
  <conditionalFormatting sqref="BK26">
    <cfRule type="cellIs" dxfId="1630" priority="4412" operator="lessThan">
      <formula>$C$4</formula>
    </cfRule>
  </conditionalFormatting>
  <conditionalFormatting sqref="BK26">
    <cfRule type="cellIs" dxfId="1629" priority="4413" operator="lessThan">
      <formula>$C$4</formula>
    </cfRule>
  </conditionalFormatting>
  <conditionalFormatting sqref="BK27">
    <cfRule type="cellIs" dxfId="1628" priority="4414" operator="lessThan">
      <formula>$C$4</formula>
    </cfRule>
  </conditionalFormatting>
  <conditionalFormatting sqref="BK27">
    <cfRule type="cellIs" dxfId="1627" priority="4415" operator="lessThan">
      <formula>$C$4</formula>
    </cfRule>
  </conditionalFormatting>
  <conditionalFormatting sqref="BK28">
    <cfRule type="cellIs" dxfId="1626" priority="4416" operator="lessThan">
      <formula>$C$4</formula>
    </cfRule>
  </conditionalFormatting>
  <conditionalFormatting sqref="BK28">
    <cfRule type="cellIs" dxfId="1625" priority="4417" operator="lessThan">
      <formula>$C$4</formula>
    </cfRule>
  </conditionalFormatting>
  <conditionalFormatting sqref="BK29">
    <cfRule type="cellIs" dxfId="1624" priority="4418" operator="lessThan">
      <formula>$C$4</formula>
    </cfRule>
  </conditionalFormatting>
  <conditionalFormatting sqref="BK29">
    <cfRule type="cellIs" dxfId="1623" priority="4419" operator="lessThan">
      <formula>$C$4</formula>
    </cfRule>
  </conditionalFormatting>
  <conditionalFormatting sqref="BK30">
    <cfRule type="cellIs" dxfId="1622" priority="4420" operator="lessThan">
      <formula>$C$4</formula>
    </cfRule>
  </conditionalFormatting>
  <conditionalFormatting sqref="BK30">
    <cfRule type="cellIs" dxfId="1621" priority="4421" operator="lessThan">
      <formula>$C$4</formula>
    </cfRule>
  </conditionalFormatting>
  <conditionalFormatting sqref="BK31">
    <cfRule type="cellIs" dxfId="1620" priority="4422" operator="lessThan">
      <formula>$C$4</formula>
    </cfRule>
  </conditionalFormatting>
  <conditionalFormatting sqref="BK31">
    <cfRule type="cellIs" dxfId="1619" priority="4423" operator="lessThan">
      <formula>$C$4</formula>
    </cfRule>
  </conditionalFormatting>
  <conditionalFormatting sqref="BK32">
    <cfRule type="cellIs" dxfId="1618" priority="4424" operator="lessThan">
      <formula>$C$4</formula>
    </cfRule>
  </conditionalFormatting>
  <conditionalFormatting sqref="BK32">
    <cfRule type="cellIs" dxfId="1617" priority="4425" operator="lessThan">
      <formula>$C$4</formula>
    </cfRule>
  </conditionalFormatting>
  <conditionalFormatting sqref="BK33">
    <cfRule type="cellIs" dxfId="1616" priority="4426" operator="lessThan">
      <formula>$C$4</formula>
    </cfRule>
  </conditionalFormatting>
  <conditionalFormatting sqref="BK33">
    <cfRule type="cellIs" dxfId="1615" priority="4427" operator="lessThan">
      <formula>$C$4</formula>
    </cfRule>
  </conditionalFormatting>
  <conditionalFormatting sqref="BK34">
    <cfRule type="cellIs" dxfId="1614" priority="4428" operator="lessThan">
      <formula>$C$4</formula>
    </cfRule>
  </conditionalFormatting>
  <conditionalFormatting sqref="BK34">
    <cfRule type="cellIs" dxfId="1613" priority="4429" operator="lessThan">
      <formula>$C$4</formula>
    </cfRule>
  </conditionalFormatting>
  <conditionalFormatting sqref="BK35">
    <cfRule type="cellIs" dxfId="1612" priority="4430" operator="lessThan">
      <formula>$C$4</formula>
    </cfRule>
  </conditionalFormatting>
  <conditionalFormatting sqref="BK35">
    <cfRule type="cellIs" dxfId="1611" priority="4431" operator="lessThan">
      <formula>$C$4</formula>
    </cfRule>
  </conditionalFormatting>
  <conditionalFormatting sqref="BK36">
    <cfRule type="cellIs" dxfId="1610" priority="4432" operator="lessThan">
      <formula>$C$4</formula>
    </cfRule>
  </conditionalFormatting>
  <conditionalFormatting sqref="BK36">
    <cfRule type="cellIs" dxfId="1609" priority="4433" operator="lessThan">
      <formula>$C$4</formula>
    </cfRule>
  </conditionalFormatting>
  <conditionalFormatting sqref="BK37">
    <cfRule type="cellIs" dxfId="1608" priority="4434" operator="lessThan">
      <formula>$C$4</formula>
    </cfRule>
  </conditionalFormatting>
  <conditionalFormatting sqref="BK37">
    <cfRule type="cellIs" dxfId="1607" priority="4435" operator="lessThan">
      <formula>$C$4</formula>
    </cfRule>
  </conditionalFormatting>
  <conditionalFormatting sqref="BK38">
    <cfRule type="cellIs" dxfId="1606" priority="4436" operator="lessThan">
      <formula>$C$4</formula>
    </cfRule>
  </conditionalFormatting>
  <conditionalFormatting sqref="BK38">
    <cfRule type="cellIs" dxfId="1605" priority="4437" operator="lessThan">
      <formula>$C$4</formula>
    </cfRule>
  </conditionalFormatting>
  <conditionalFormatting sqref="BK39">
    <cfRule type="cellIs" dxfId="1604" priority="4438" operator="lessThan">
      <formula>$C$4</formula>
    </cfRule>
  </conditionalFormatting>
  <conditionalFormatting sqref="BK39">
    <cfRule type="cellIs" dxfId="1603" priority="4439" operator="lessThan">
      <formula>$C$4</formula>
    </cfRule>
  </conditionalFormatting>
  <conditionalFormatting sqref="BK40">
    <cfRule type="cellIs" dxfId="1602" priority="4440" operator="lessThan">
      <formula>$C$4</formula>
    </cfRule>
  </conditionalFormatting>
  <conditionalFormatting sqref="BK40">
    <cfRule type="cellIs" dxfId="1601" priority="4441" operator="lessThan">
      <formula>$C$4</formula>
    </cfRule>
  </conditionalFormatting>
  <conditionalFormatting sqref="BK41">
    <cfRule type="cellIs" dxfId="1600" priority="4442" operator="lessThan">
      <formula>$C$4</formula>
    </cfRule>
  </conditionalFormatting>
  <conditionalFormatting sqref="BK41">
    <cfRule type="cellIs" dxfId="1599" priority="4443" operator="lessThan">
      <formula>$C$4</formula>
    </cfRule>
  </conditionalFormatting>
  <conditionalFormatting sqref="BK42">
    <cfRule type="cellIs" dxfId="1598" priority="4444" operator="lessThan">
      <formula>$C$4</formula>
    </cfRule>
  </conditionalFormatting>
  <conditionalFormatting sqref="BK42">
    <cfRule type="cellIs" dxfId="1597" priority="4445" operator="lessThan">
      <formula>$C$4</formula>
    </cfRule>
  </conditionalFormatting>
  <conditionalFormatting sqref="BK43">
    <cfRule type="cellIs" dxfId="1596" priority="4446" operator="lessThan">
      <formula>$C$4</formula>
    </cfRule>
  </conditionalFormatting>
  <conditionalFormatting sqref="BK43">
    <cfRule type="cellIs" dxfId="1595" priority="4447" operator="lessThan">
      <formula>$C$4</formula>
    </cfRule>
  </conditionalFormatting>
  <conditionalFormatting sqref="BK44">
    <cfRule type="cellIs" dxfId="1594" priority="4448" operator="lessThan">
      <formula>$C$4</formula>
    </cfRule>
  </conditionalFormatting>
  <conditionalFormatting sqref="BK44">
    <cfRule type="cellIs" dxfId="1593" priority="4449" operator="lessThan">
      <formula>$C$4</formula>
    </cfRule>
  </conditionalFormatting>
  <conditionalFormatting sqref="BK45">
    <cfRule type="cellIs" dxfId="1592" priority="4450" operator="lessThan">
      <formula>$C$4</formula>
    </cfRule>
  </conditionalFormatting>
  <conditionalFormatting sqref="BK45">
    <cfRule type="cellIs" dxfId="1591" priority="4451" operator="lessThan">
      <formula>$C$4</formula>
    </cfRule>
  </conditionalFormatting>
  <conditionalFormatting sqref="BK46">
    <cfRule type="cellIs" dxfId="1590" priority="4452" operator="lessThan">
      <formula>$C$4</formula>
    </cfRule>
  </conditionalFormatting>
  <conditionalFormatting sqref="BK46">
    <cfRule type="cellIs" dxfId="1589" priority="4453" operator="lessThan">
      <formula>$C$4</formula>
    </cfRule>
  </conditionalFormatting>
  <conditionalFormatting sqref="BK47">
    <cfRule type="cellIs" dxfId="1588" priority="4454" operator="lessThan">
      <formula>$C$4</formula>
    </cfRule>
  </conditionalFormatting>
  <conditionalFormatting sqref="BK47">
    <cfRule type="cellIs" dxfId="1587" priority="4455" operator="lessThan">
      <formula>$C$4</formula>
    </cfRule>
  </conditionalFormatting>
  <conditionalFormatting sqref="BK48">
    <cfRule type="cellIs" dxfId="1586" priority="4456" operator="lessThan">
      <formula>$C$4</formula>
    </cfRule>
  </conditionalFormatting>
  <conditionalFormatting sqref="BK48">
    <cfRule type="cellIs" dxfId="1585" priority="4457" operator="lessThan">
      <formula>$C$4</formula>
    </cfRule>
  </conditionalFormatting>
  <conditionalFormatting sqref="BK49">
    <cfRule type="cellIs" dxfId="1584" priority="4458" operator="lessThan">
      <formula>$C$4</formula>
    </cfRule>
  </conditionalFormatting>
  <conditionalFormatting sqref="BK49">
    <cfRule type="cellIs" dxfId="1583" priority="4459" operator="lessThan">
      <formula>$C$4</formula>
    </cfRule>
  </conditionalFormatting>
  <conditionalFormatting sqref="BK50">
    <cfRule type="cellIs" dxfId="1582" priority="4460" operator="lessThan">
      <formula>$C$4</formula>
    </cfRule>
  </conditionalFormatting>
  <conditionalFormatting sqref="BK50">
    <cfRule type="cellIs" dxfId="1581" priority="4461" operator="lessThan">
      <formula>$C$4</formula>
    </cfRule>
  </conditionalFormatting>
  <conditionalFormatting sqref="BK51">
    <cfRule type="cellIs" dxfId="1580" priority="4462" operator="lessThan">
      <formula>$C$4</formula>
    </cfRule>
  </conditionalFormatting>
  <conditionalFormatting sqref="BK51">
    <cfRule type="cellIs" dxfId="1579" priority="4463" operator="lessThan">
      <formula>$C$4</formula>
    </cfRule>
  </conditionalFormatting>
  <conditionalFormatting sqref="BK52">
    <cfRule type="cellIs" dxfId="1578" priority="4464" operator="lessThan">
      <formula>$C$4</formula>
    </cfRule>
  </conditionalFormatting>
  <conditionalFormatting sqref="BK52">
    <cfRule type="cellIs" dxfId="1577" priority="4465" operator="lessThan">
      <formula>$C$4</formula>
    </cfRule>
  </conditionalFormatting>
  <conditionalFormatting sqref="BK53">
    <cfRule type="cellIs" dxfId="1576" priority="4466" operator="lessThan">
      <formula>$C$4</formula>
    </cfRule>
  </conditionalFormatting>
  <conditionalFormatting sqref="BK53">
    <cfRule type="cellIs" dxfId="1575" priority="4467" operator="lessThan">
      <formula>$C$4</formula>
    </cfRule>
  </conditionalFormatting>
  <conditionalFormatting sqref="BK54">
    <cfRule type="cellIs" dxfId="1574" priority="4468" operator="lessThan">
      <formula>$C$4</formula>
    </cfRule>
  </conditionalFormatting>
  <conditionalFormatting sqref="BK54">
    <cfRule type="cellIs" dxfId="1573" priority="4469" operator="lessThan">
      <formula>$C$4</formula>
    </cfRule>
  </conditionalFormatting>
  <conditionalFormatting sqref="BK55">
    <cfRule type="cellIs" dxfId="1572" priority="4470" operator="lessThan">
      <formula>$C$4</formula>
    </cfRule>
  </conditionalFormatting>
  <conditionalFormatting sqref="BK55">
    <cfRule type="cellIs" dxfId="1571" priority="4471" operator="lessThan">
      <formula>$C$4</formula>
    </cfRule>
  </conditionalFormatting>
  <conditionalFormatting sqref="BK56">
    <cfRule type="cellIs" dxfId="1570" priority="4472" operator="lessThan">
      <formula>$C$4</formula>
    </cfRule>
  </conditionalFormatting>
  <conditionalFormatting sqref="BK56">
    <cfRule type="cellIs" dxfId="1569" priority="4473" operator="lessThan">
      <formula>$C$4</formula>
    </cfRule>
  </conditionalFormatting>
  <conditionalFormatting sqref="BK57">
    <cfRule type="cellIs" dxfId="1568" priority="4474" operator="lessThan">
      <formula>$C$4</formula>
    </cfRule>
  </conditionalFormatting>
  <conditionalFormatting sqref="BK57">
    <cfRule type="cellIs" dxfId="1567" priority="4475" operator="lessThan">
      <formula>$C$4</formula>
    </cfRule>
  </conditionalFormatting>
  <conditionalFormatting sqref="BK58">
    <cfRule type="cellIs" dxfId="1566" priority="4476" operator="lessThan">
      <formula>$C$4</formula>
    </cfRule>
  </conditionalFormatting>
  <conditionalFormatting sqref="BK58">
    <cfRule type="cellIs" dxfId="1565" priority="4477" operator="lessThan">
      <formula>$C$4</formula>
    </cfRule>
  </conditionalFormatting>
  <conditionalFormatting sqref="BK59">
    <cfRule type="cellIs" dxfId="1564" priority="4478" operator="lessThan">
      <formula>$C$4</formula>
    </cfRule>
  </conditionalFormatting>
  <conditionalFormatting sqref="BK59">
    <cfRule type="cellIs" dxfId="1563" priority="4479" operator="lessThan">
      <formula>$C$4</formula>
    </cfRule>
  </conditionalFormatting>
  <conditionalFormatting sqref="BK60">
    <cfRule type="cellIs" dxfId="1562" priority="4480" operator="lessThan">
      <formula>$C$4</formula>
    </cfRule>
  </conditionalFormatting>
  <conditionalFormatting sqref="BK60">
    <cfRule type="cellIs" dxfId="1561" priority="4481" operator="lessThan">
      <formula>$C$4</formula>
    </cfRule>
  </conditionalFormatting>
  <conditionalFormatting sqref="BL11">
    <cfRule type="cellIs" dxfId="1560" priority="4482" operator="lessThan">
      <formula>$C$4</formula>
    </cfRule>
  </conditionalFormatting>
  <conditionalFormatting sqref="BL11">
    <cfRule type="cellIs" dxfId="1559" priority="4483" operator="lessThan">
      <formula>$C$4</formula>
    </cfRule>
  </conditionalFormatting>
  <conditionalFormatting sqref="BL12">
    <cfRule type="cellIs" dxfId="1558" priority="4484" operator="lessThan">
      <formula>$C$4</formula>
    </cfRule>
  </conditionalFormatting>
  <conditionalFormatting sqref="BL12">
    <cfRule type="cellIs" dxfId="1557" priority="4485" operator="lessThan">
      <formula>$C$4</formula>
    </cfRule>
  </conditionalFormatting>
  <conditionalFormatting sqref="BL13">
    <cfRule type="cellIs" dxfId="1556" priority="4486" operator="lessThan">
      <formula>$C$4</formula>
    </cfRule>
  </conditionalFormatting>
  <conditionalFormatting sqref="BL13">
    <cfRule type="cellIs" dxfId="1555" priority="4487" operator="lessThan">
      <formula>$C$4</formula>
    </cfRule>
  </conditionalFormatting>
  <conditionalFormatting sqref="BL14">
    <cfRule type="cellIs" dxfId="1554" priority="4488" operator="lessThan">
      <formula>$C$4</formula>
    </cfRule>
  </conditionalFormatting>
  <conditionalFormatting sqref="BL14">
    <cfRule type="cellIs" dxfId="1553" priority="4489" operator="lessThan">
      <formula>$C$4</formula>
    </cfRule>
  </conditionalFormatting>
  <conditionalFormatting sqref="BL15">
    <cfRule type="cellIs" dxfId="1552" priority="4490" operator="lessThan">
      <formula>$C$4</formula>
    </cfRule>
  </conditionalFormatting>
  <conditionalFormatting sqref="BL15">
    <cfRule type="cellIs" dxfId="1551" priority="4491" operator="lessThan">
      <formula>$C$4</formula>
    </cfRule>
  </conditionalFormatting>
  <conditionalFormatting sqref="BL16">
    <cfRule type="cellIs" dxfId="1550" priority="4492" operator="lessThan">
      <formula>$C$4</formula>
    </cfRule>
  </conditionalFormatting>
  <conditionalFormatting sqref="BL16">
    <cfRule type="cellIs" dxfId="1549" priority="4493" operator="lessThan">
      <formula>$C$4</formula>
    </cfRule>
  </conditionalFormatting>
  <conditionalFormatting sqref="BL17">
    <cfRule type="cellIs" dxfId="1548" priority="4494" operator="lessThan">
      <formula>$C$4</formula>
    </cfRule>
  </conditionalFormatting>
  <conditionalFormatting sqref="BL17">
    <cfRule type="cellIs" dxfId="1547" priority="4495" operator="lessThan">
      <formula>$C$4</formula>
    </cfRule>
  </conditionalFormatting>
  <conditionalFormatting sqref="BL18">
    <cfRule type="cellIs" dxfId="1546" priority="4496" operator="lessThan">
      <formula>$C$4</formula>
    </cfRule>
  </conditionalFormatting>
  <conditionalFormatting sqref="BL18">
    <cfRule type="cellIs" dxfId="1545" priority="4497" operator="lessThan">
      <formula>$C$4</formula>
    </cfRule>
  </conditionalFormatting>
  <conditionalFormatting sqref="BL19">
    <cfRule type="cellIs" dxfId="1544" priority="4498" operator="lessThan">
      <formula>$C$4</formula>
    </cfRule>
  </conditionalFormatting>
  <conditionalFormatting sqref="BL19">
    <cfRule type="cellIs" dxfId="1543" priority="4499" operator="lessThan">
      <formula>$C$4</formula>
    </cfRule>
  </conditionalFormatting>
  <conditionalFormatting sqref="BL20">
    <cfRule type="cellIs" dxfId="1542" priority="4500" operator="lessThan">
      <formula>$C$4</formula>
    </cfRule>
  </conditionalFormatting>
  <conditionalFormatting sqref="BL20">
    <cfRule type="cellIs" dxfId="1541" priority="4501" operator="lessThan">
      <formula>$C$4</formula>
    </cfRule>
  </conditionalFormatting>
  <conditionalFormatting sqref="BL21">
    <cfRule type="cellIs" dxfId="1540" priority="4502" operator="lessThan">
      <formula>$C$4</formula>
    </cfRule>
  </conditionalFormatting>
  <conditionalFormatting sqref="BL21">
    <cfRule type="cellIs" dxfId="1539" priority="4503" operator="lessThan">
      <formula>$C$4</formula>
    </cfRule>
  </conditionalFormatting>
  <conditionalFormatting sqref="BL22">
    <cfRule type="cellIs" dxfId="1538" priority="4504" operator="lessThan">
      <formula>$C$4</formula>
    </cfRule>
  </conditionalFormatting>
  <conditionalFormatting sqref="BL22">
    <cfRule type="cellIs" dxfId="1537" priority="4505" operator="lessThan">
      <formula>$C$4</formula>
    </cfRule>
  </conditionalFormatting>
  <conditionalFormatting sqref="BL23">
    <cfRule type="cellIs" dxfId="1536" priority="4506" operator="lessThan">
      <formula>$C$4</formula>
    </cfRule>
  </conditionalFormatting>
  <conditionalFormatting sqref="BL23">
    <cfRule type="cellIs" dxfId="1535" priority="4507" operator="lessThan">
      <formula>$C$4</formula>
    </cfRule>
  </conditionalFormatting>
  <conditionalFormatting sqref="BL24">
    <cfRule type="cellIs" dxfId="1534" priority="4508" operator="lessThan">
      <formula>$C$4</formula>
    </cfRule>
  </conditionalFormatting>
  <conditionalFormatting sqref="BL24">
    <cfRule type="cellIs" dxfId="1533" priority="4509" operator="lessThan">
      <formula>$C$4</formula>
    </cfRule>
  </conditionalFormatting>
  <conditionalFormatting sqref="BL25">
    <cfRule type="cellIs" dxfId="1532" priority="4510" operator="lessThan">
      <formula>$C$4</formula>
    </cfRule>
  </conditionalFormatting>
  <conditionalFormatting sqref="BL25">
    <cfRule type="cellIs" dxfId="1531" priority="4511" operator="lessThan">
      <formula>$C$4</formula>
    </cfRule>
  </conditionalFormatting>
  <conditionalFormatting sqref="BL26">
    <cfRule type="cellIs" dxfId="1530" priority="4512" operator="lessThan">
      <formula>$C$4</formula>
    </cfRule>
  </conditionalFormatting>
  <conditionalFormatting sqref="BL26">
    <cfRule type="cellIs" dxfId="1529" priority="4513" operator="lessThan">
      <formula>$C$4</formula>
    </cfRule>
  </conditionalFormatting>
  <conditionalFormatting sqref="BL27">
    <cfRule type="cellIs" dxfId="1528" priority="4514" operator="lessThan">
      <formula>$C$4</formula>
    </cfRule>
  </conditionalFormatting>
  <conditionalFormatting sqref="BL27">
    <cfRule type="cellIs" dxfId="1527" priority="4515" operator="lessThan">
      <formula>$C$4</formula>
    </cfRule>
  </conditionalFormatting>
  <conditionalFormatting sqref="BL28">
    <cfRule type="cellIs" dxfId="1526" priority="4516" operator="lessThan">
      <formula>$C$4</formula>
    </cfRule>
  </conditionalFormatting>
  <conditionalFormatting sqref="BL28">
    <cfRule type="cellIs" dxfId="1525" priority="4517" operator="lessThan">
      <formula>$C$4</formula>
    </cfRule>
  </conditionalFormatting>
  <conditionalFormatting sqref="BL29">
    <cfRule type="cellIs" dxfId="1524" priority="4518" operator="lessThan">
      <formula>$C$4</formula>
    </cfRule>
  </conditionalFormatting>
  <conditionalFormatting sqref="BL29">
    <cfRule type="cellIs" dxfId="1523" priority="4519" operator="lessThan">
      <formula>$C$4</formula>
    </cfRule>
  </conditionalFormatting>
  <conditionalFormatting sqref="BL30">
    <cfRule type="cellIs" dxfId="1522" priority="4520" operator="lessThan">
      <formula>$C$4</formula>
    </cfRule>
  </conditionalFormatting>
  <conditionalFormatting sqref="BL30">
    <cfRule type="cellIs" dxfId="1521" priority="4521" operator="lessThan">
      <formula>$C$4</formula>
    </cfRule>
  </conditionalFormatting>
  <conditionalFormatting sqref="BL31">
    <cfRule type="cellIs" dxfId="1520" priority="4522" operator="lessThan">
      <formula>$C$4</formula>
    </cfRule>
  </conditionalFormatting>
  <conditionalFormatting sqref="BL31">
    <cfRule type="cellIs" dxfId="1519" priority="4523" operator="lessThan">
      <formula>$C$4</formula>
    </cfRule>
  </conditionalFormatting>
  <conditionalFormatting sqref="BL32">
    <cfRule type="cellIs" dxfId="1518" priority="4524" operator="lessThan">
      <formula>$C$4</formula>
    </cfRule>
  </conditionalFormatting>
  <conditionalFormatting sqref="BL32">
    <cfRule type="cellIs" dxfId="1517" priority="4525" operator="lessThan">
      <formula>$C$4</formula>
    </cfRule>
  </conditionalFormatting>
  <conditionalFormatting sqref="BL33">
    <cfRule type="cellIs" dxfId="1516" priority="4526" operator="lessThan">
      <formula>$C$4</formula>
    </cfRule>
  </conditionalFormatting>
  <conditionalFormatting sqref="BL33">
    <cfRule type="cellIs" dxfId="1515" priority="4527" operator="lessThan">
      <formula>$C$4</formula>
    </cfRule>
  </conditionalFormatting>
  <conditionalFormatting sqref="BL34">
    <cfRule type="cellIs" dxfId="1514" priority="4528" operator="lessThan">
      <formula>$C$4</formula>
    </cfRule>
  </conditionalFormatting>
  <conditionalFormatting sqref="BL34">
    <cfRule type="cellIs" dxfId="1513" priority="4529" operator="lessThan">
      <formula>$C$4</formula>
    </cfRule>
  </conditionalFormatting>
  <conditionalFormatting sqref="BL35">
    <cfRule type="cellIs" dxfId="1512" priority="4530" operator="lessThan">
      <formula>$C$4</formula>
    </cfRule>
  </conditionalFormatting>
  <conditionalFormatting sqref="BL35">
    <cfRule type="cellIs" dxfId="1511" priority="4531" operator="lessThan">
      <formula>$C$4</formula>
    </cfRule>
  </conditionalFormatting>
  <conditionalFormatting sqref="BL36">
    <cfRule type="cellIs" dxfId="1510" priority="4532" operator="lessThan">
      <formula>$C$4</formula>
    </cfRule>
  </conditionalFormatting>
  <conditionalFormatting sqref="BL36">
    <cfRule type="cellIs" dxfId="1509" priority="4533" operator="lessThan">
      <formula>$C$4</formula>
    </cfRule>
  </conditionalFormatting>
  <conditionalFormatting sqref="BL37">
    <cfRule type="cellIs" dxfId="1508" priority="4534" operator="lessThan">
      <formula>$C$4</formula>
    </cfRule>
  </conditionalFormatting>
  <conditionalFormatting sqref="BL37">
    <cfRule type="cellIs" dxfId="1507" priority="4535" operator="lessThan">
      <formula>$C$4</formula>
    </cfRule>
  </conditionalFormatting>
  <conditionalFormatting sqref="BL38">
    <cfRule type="cellIs" dxfId="1506" priority="4536" operator="lessThan">
      <formula>$C$4</formula>
    </cfRule>
  </conditionalFormatting>
  <conditionalFormatting sqref="BL38">
    <cfRule type="cellIs" dxfId="1505" priority="4537" operator="lessThan">
      <formula>$C$4</formula>
    </cfRule>
  </conditionalFormatting>
  <conditionalFormatting sqref="BL39">
    <cfRule type="cellIs" dxfId="1504" priority="4538" operator="lessThan">
      <formula>$C$4</formula>
    </cfRule>
  </conditionalFormatting>
  <conditionalFormatting sqref="BL39">
    <cfRule type="cellIs" dxfId="1503" priority="4539" operator="lessThan">
      <formula>$C$4</formula>
    </cfRule>
  </conditionalFormatting>
  <conditionalFormatting sqref="BL40">
    <cfRule type="cellIs" dxfId="1502" priority="4540" operator="lessThan">
      <formula>$C$4</formula>
    </cfRule>
  </conditionalFormatting>
  <conditionalFormatting sqref="BL40">
    <cfRule type="cellIs" dxfId="1501" priority="4541" operator="lessThan">
      <formula>$C$4</formula>
    </cfRule>
  </conditionalFormatting>
  <conditionalFormatting sqref="BL41">
    <cfRule type="cellIs" dxfId="1500" priority="4542" operator="lessThan">
      <formula>$C$4</formula>
    </cfRule>
  </conditionalFormatting>
  <conditionalFormatting sqref="BL41">
    <cfRule type="cellIs" dxfId="1499" priority="4543" operator="lessThan">
      <formula>$C$4</formula>
    </cfRule>
  </conditionalFormatting>
  <conditionalFormatting sqref="BL42">
    <cfRule type="cellIs" dxfId="1498" priority="4544" operator="lessThan">
      <formula>$C$4</formula>
    </cfRule>
  </conditionalFormatting>
  <conditionalFormatting sqref="BL42">
    <cfRule type="cellIs" dxfId="1497" priority="4545" operator="lessThan">
      <formula>$C$4</formula>
    </cfRule>
  </conditionalFormatting>
  <conditionalFormatting sqref="BL43">
    <cfRule type="cellIs" dxfId="1496" priority="4546" operator="lessThan">
      <formula>$C$4</formula>
    </cfRule>
  </conditionalFormatting>
  <conditionalFormatting sqref="BL43">
    <cfRule type="cellIs" dxfId="1495" priority="4547" operator="lessThan">
      <formula>$C$4</formula>
    </cfRule>
  </conditionalFormatting>
  <conditionalFormatting sqref="BL44">
    <cfRule type="cellIs" dxfId="1494" priority="4548" operator="lessThan">
      <formula>$C$4</formula>
    </cfRule>
  </conditionalFormatting>
  <conditionalFormatting sqref="BL44">
    <cfRule type="cellIs" dxfId="1493" priority="4549" operator="lessThan">
      <formula>$C$4</formula>
    </cfRule>
  </conditionalFormatting>
  <conditionalFormatting sqref="BL45">
    <cfRule type="cellIs" dxfId="1492" priority="4550" operator="lessThan">
      <formula>$C$4</formula>
    </cfRule>
  </conditionalFormatting>
  <conditionalFormatting sqref="BL45">
    <cfRule type="cellIs" dxfId="1491" priority="4551" operator="lessThan">
      <formula>$C$4</formula>
    </cfRule>
  </conditionalFormatting>
  <conditionalFormatting sqref="BL46">
    <cfRule type="cellIs" dxfId="1490" priority="4552" operator="lessThan">
      <formula>$C$4</formula>
    </cfRule>
  </conditionalFormatting>
  <conditionalFormatting sqref="BL46">
    <cfRule type="cellIs" dxfId="1489" priority="4553" operator="lessThan">
      <formula>$C$4</formula>
    </cfRule>
  </conditionalFormatting>
  <conditionalFormatting sqref="BL47">
    <cfRule type="cellIs" dxfId="1488" priority="4554" operator="lessThan">
      <formula>$C$4</formula>
    </cfRule>
  </conditionalFormatting>
  <conditionalFormatting sqref="BL47">
    <cfRule type="cellIs" dxfId="1487" priority="4555" operator="lessThan">
      <formula>$C$4</formula>
    </cfRule>
  </conditionalFormatting>
  <conditionalFormatting sqref="BL48">
    <cfRule type="cellIs" dxfId="1486" priority="4556" operator="lessThan">
      <formula>$C$4</formula>
    </cfRule>
  </conditionalFormatting>
  <conditionalFormatting sqref="BL48">
    <cfRule type="cellIs" dxfId="1485" priority="4557" operator="lessThan">
      <formula>$C$4</formula>
    </cfRule>
  </conditionalFormatting>
  <conditionalFormatting sqref="BL49">
    <cfRule type="cellIs" dxfId="1484" priority="4558" operator="lessThan">
      <formula>$C$4</formula>
    </cfRule>
  </conditionalFormatting>
  <conditionalFormatting sqref="BL49">
    <cfRule type="cellIs" dxfId="1483" priority="4559" operator="lessThan">
      <formula>$C$4</formula>
    </cfRule>
  </conditionalFormatting>
  <conditionalFormatting sqref="BL50">
    <cfRule type="cellIs" dxfId="1482" priority="4560" operator="lessThan">
      <formula>$C$4</formula>
    </cfRule>
  </conditionalFormatting>
  <conditionalFormatting sqref="BL50">
    <cfRule type="cellIs" dxfId="1481" priority="4561" operator="lessThan">
      <formula>$C$4</formula>
    </cfRule>
  </conditionalFormatting>
  <conditionalFormatting sqref="BL51">
    <cfRule type="cellIs" dxfId="1480" priority="4562" operator="lessThan">
      <formula>$C$4</formula>
    </cfRule>
  </conditionalFormatting>
  <conditionalFormatting sqref="BL51">
    <cfRule type="cellIs" dxfId="1479" priority="4563" operator="lessThan">
      <formula>$C$4</formula>
    </cfRule>
  </conditionalFormatting>
  <conditionalFormatting sqref="BL52">
    <cfRule type="cellIs" dxfId="1478" priority="4564" operator="lessThan">
      <formula>$C$4</formula>
    </cfRule>
  </conditionalFormatting>
  <conditionalFormatting sqref="BL52">
    <cfRule type="cellIs" dxfId="1477" priority="4565" operator="lessThan">
      <formula>$C$4</formula>
    </cfRule>
  </conditionalFormatting>
  <conditionalFormatting sqref="BL53">
    <cfRule type="cellIs" dxfId="1476" priority="4566" operator="lessThan">
      <formula>$C$4</formula>
    </cfRule>
  </conditionalFormatting>
  <conditionalFormatting sqref="BL53">
    <cfRule type="cellIs" dxfId="1475" priority="4567" operator="lessThan">
      <formula>$C$4</formula>
    </cfRule>
  </conditionalFormatting>
  <conditionalFormatting sqref="BL54">
    <cfRule type="cellIs" dxfId="1474" priority="4568" operator="lessThan">
      <formula>$C$4</formula>
    </cfRule>
  </conditionalFormatting>
  <conditionalFormatting sqref="BL54">
    <cfRule type="cellIs" dxfId="1473" priority="4569" operator="lessThan">
      <formula>$C$4</formula>
    </cfRule>
  </conditionalFormatting>
  <conditionalFormatting sqref="BL55">
    <cfRule type="cellIs" dxfId="1472" priority="4570" operator="lessThan">
      <formula>$C$4</formula>
    </cfRule>
  </conditionalFormatting>
  <conditionalFormatting sqref="BL55">
    <cfRule type="cellIs" dxfId="1471" priority="4571" operator="lessThan">
      <formula>$C$4</formula>
    </cfRule>
  </conditionalFormatting>
  <conditionalFormatting sqref="BL56">
    <cfRule type="cellIs" dxfId="1470" priority="4572" operator="lessThan">
      <formula>$C$4</formula>
    </cfRule>
  </conditionalFormatting>
  <conditionalFormatting sqref="BL56">
    <cfRule type="cellIs" dxfId="1469" priority="4573" operator="lessThan">
      <formula>$C$4</formula>
    </cfRule>
  </conditionalFormatting>
  <conditionalFormatting sqref="BL57">
    <cfRule type="cellIs" dxfId="1468" priority="4574" operator="lessThan">
      <formula>$C$4</formula>
    </cfRule>
  </conditionalFormatting>
  <conditionalFormatting sqref="BL57">
    <cfRule type="cellIs" dxfId="1467" priority="4575" operator="lessThan">
      <formula>$C$4</formula>
    </cfRule>
  </conditionalFormatting>
  <conditionalFormatting sqref="BL58">
    <cfRule type="cellIs" dxfId="1466" priority="4576" operator="lessThan">
      <formula>$C$4</formula>
    </cfRule>
  </conditionalFormatting>
  <conditionalFormatting sqref="BL58">
    <cfRule type="cellIs" dxfId="1465" priority="4577" operator="lessThan">
      <formula>$C$4</formula>
    </cfRule>
  </conditionalFormatting>
  <conditionalFormatting sqref="BL59">
    <cfRule type="cellIs" dxfId="1464" priority="4578" operator="lessThan">
      <formula>$C$4</formula>
    </cfRule>
  </conditionalFormatting>
  <conditionalFormatting sqref="BL59">
    <cfRule type="cellIs" dxfId="1463" priority="4579" operator="lessThan">
      <formula>$C$4</formula>
    </cfRule>
  </conditionalFormatting>
  <conditionalFormatting sqref="BL60">
    <cfRule type="cellIs" dxfId="1462" priority="4580" operator="lessThan">
      <formula>$C$4</formula>
    </cfRule>
  </conditionalFormatting>
  <conditionalFormatting sqref="BL60">
    <cfRule type="cellIs" dxfId="1461" priority="4581" operator="lessThan">
      <formula>$C$4</formula>
    </cfRule>
  </conditionalFormatting>
  <conditionalFormatting sqref="BM11">
    <cfRule type="cellIs" dxfId="1460" priority="4582" operator="lessThan">
      <formula>$C$4</formula>
    </cfRule>
  </conditionalFormatting>
  <conditionalFormatting sqref="BM11">
    <cfRule type="cellIs" dxfId="1459" priority="4583" operator="lessThan">
      <formula>$C$4</formula>
    </cfRule>
  </conditionalFormatting>
  <conditionalFormatting sqref="BM12">
    <cfRule type="cellIs" dxfId="1458" priority="4584" operator="lessThan">
      <formula>$C$4</formula>
    </cfRule>
  </conditionalFormatting>
  <conditionalFormatting sqref="BM12">
    <cfRule type="cellIs" dxfId="1457" priority="4585" operator="lessThan">
      <formula>$C$4</formula>
    </cfRule>
  </conditionalFormatting>
  <conditionalFormatting sqref="BM13">
    <cfRule type="cellIs" dxfId="1456" priority="4586" operator="lessThan">
      <formula>$C$4</formula>
    </cfRule>
  </conditionalFormatting>
  <conditionalFormatting sqref="BM13">
    <cfRule type="cellIs" dxfId="1455" priority="4587" operator="lessThan">
      <formula>$C$4</formula>
    </cfRule>
  </conditionalFormatting>
  <conditionalFormatting sqref="BM14">
    <cfRule type="cellIs" dxfId="1454" priority="4588" operator="lessThan">
      <formula>$C$4</formula>
    </cfRule>
  </conditionalFormatting>
  <conditionalFormatting sqref="BM14">
    <cfRule type="cellIs" dxfId="1453" priority="4589" operator="lessThan">
      <formula>$C$4</formula>
    </cfRule>
  </conditionalFormatting>
  <conditionalFormatting sqref="BM15">
    <cfRule type="cellIs" dxfId="1452" priority="4590" operator="lessThan">
      <formula>$C$4</formula>
    </cfRule>
  </conditionalFormatting>
  <conditionalFormatting sqref="BM15">
    <cfRule type="cellIs" dxfId="1451" priority="4591" operator="lessThan">
      <formula>$C$4</formula>
    </cfRule>
  </conditionalFormatting>
  <conditionalFormatting sqref="BM16">
    <cfRule type="cellIs" dxfId="1450" priority="4592" operator="lessThan">
      <formula>$C$4</formula>
    </cfRule>
  </conditionalFormatting>
  <conditionalFormatting sqref="BM16">
    <cfRule type="cellIs" dxfId="1449" priority="4593" operator="lessThan">
      <formula>$C$4</formula>
    </cfRule>
  </conditionalFormatting>
  <conditionalFormatting sqref="BM17">
    <cfRule type="cellIs" dxfId="1448" priority="4594" operator="lessThan">
      <formula>$C$4</formula>
    </cfRule>
  </conditionalFormatting>
  <conditionalFormatting sqref="BM17">
    <cfRule type="cellIs" dxfId="1447" priority="4595" operator="lessThan">
      <formula>$C$4</formula>
    </cfRule>
  </conditionalFormatting>
  <conditionalFormatting sqref="BM18">
    <cfRule type="cellIs" dxfId="1446" priority="4596" operator="lessThan">
      <formula>$C$4</formula>
    </cfRule>
  </conditionalFormatting>
  <conditionalFormatting sqref="BM18">
    <cfRule type="cellIs" dxfId="1445" priority="4597" operator="lessThan">
      <formula>$C$4</formula>
    </cfRule>
  </conditionalFormatting>
  <conditionalFormatting sqref="BM19">
    <cfRule type="cellIs" dxfId="1444" priority="4598" operator="lessThan">
      <formula>$C$4</formula>
    </cfRule>
  </conditionalFormatting>
  <conditionalFormatting sqref="BM19">
    <cfRule type="cellIs" dxfId="1443" priority="4599" operator="lessThan">
      <formula>$C$4</formula>
    </cfRule>
  </conditionalFormatting>
  <conditionalFormatting sqref="BM20">
    <cfRule type="cellIs" dxfId="1442" priority="4600" operator="lessThan">
      <formula>$C$4</formula>
    </cfRule>
  </conditionalFormatting>
  <conditionalFormatting sqref="BM20">
    <cfRule type="cellIs" dxfId="1441" priority="4601" operator="lessThan">
      <formula>$C$4</formula>
    </cfRule>
  </conditionalFormatting>
  <conditionalFormatting sqref="BM21">
    <cfRule type="cellIs" dxfId="1440" priority="4602" operator="lessThan">
      <formula>$C$4</formula>
    </cfRule>
  </conditionalFormatting>
  <conditionalFormatting sqref="BM21">
    <cfRule type="cellIs" dxfId="1439" priority="4603" operator="lessThan">
      <formula>$C$4</formula>
    </cfRule>
  </conditionalFormatting>
  <conditionalFormatting sqref="BM22">
    <cfRule type="cellIs" dxfId="1438" priority="4604" operator="lessThan">
      <formula>$C$4</formula>
    </cfRule>
  </conditionalFormatting>
  <conditionalFormatting sqref="BM22">
    <cfRule type="cellIs" dxfId="1437" priority="4605" operator="lessThan">
      <formula>$C$4</formula>
    </cfRule>
  </conditionalFormatting>
  <conditionalFormatting sqref="BM23">
    <cfRule type="cellIs" dxfId="1436" priority="4606" operator="lessThan">
      <formula>$C$4</formula>
    </cfRule>
  </conditionalFormatting>
  <conditionalFormatting sqref="BM23">
    <cfRule type="cellIs" dxfId="1435" priority="4607" operator="lessThan">
      <formula>$C$4</formula>
    </cfRule>
  </conditionalFormatting>
  <conditionalFormatting sqref="BM24">
    <cfRule type="cellIs" dxfId="1434" priority="4608" operator="lessThan">
      <formula>$C$4</formula>
    </cfRule>
  </conditionalFormatting>
  <conditionalFormatting sqref="BM24">
    <cfRule type="cellIs" dxfId="1433" priority="4609" operator="lessThan">
      <formula>$C$4</formula>
    </cfRule>
  </conditionalFormatting>
  <conditionalFormatting sqref="BM25">
    <cfRule type="cellIs" dxfId="1432" priority="4610" operator="lessThan">
      <formula>$C$4</formula>
    </cfRule>
  </conditionalFormatting>
  <conditionalFormatting sqref="BM25">
    <cfRule type="cellIs" dxfId="1431" priority="4611" operator="lessThan">
      <formula>$C$4</formula>
    </cfRule>
  </conditionalFormatting>
  <conditionalFormatting sqref="BM26">
    <cfRule type="cellIs" dxfId="1430" priority="4612" operator="lessThan">
      <formula>$C$4</formula>
    </cfRule>
  </conditionalFormatting>
  <conditionalFormatting sqref="BM26">
    <cfRule type="cellIs" dxfId="1429" priority="4613" operator="lessThan">
      <formula>$C$4</formula>
    </cfRule>
  </conditionalFormatting>
  <conditionalFormatting sqref="BM27">
    <cfRule type="cellIs" dxfId="1428" priority="4614" operator="lessThan">
      <formula>$C$4</formula>
    </cfRule>
  </conditionalFormatting>
  <conditionalFormatting sqref="BM27">
    <cfRule type="cellIs" dxfId="1427" priority="4615" operator="lessThan">
      <formula>$C$4</formula>
    </cfRule>
  </conditionalFormatting>
  <conditionalFormatting sqref="BM28">
    <cfRule type="cellIs" dxfId="1426" priority="4616" operator="lessThan">
      <formula>$C$4</formula>
    </cfRule>
  </conditionalFormatting>
  <conditionalFormatting sqref="BM28">
    <cfRule type="cellIs" dxfId="1425" priority="4617" operator="lessThan">
      <formula>$C$4</formula>
    </cfRule>
  </conditionalFormatting>
  <conditionalFormatting sqref="BM29">
    <cfRule type="cellIs" dxfId="1424" priority="4618" operator="lessThan">
      <formula>$C$4</formula>
    </cfRule>
  </conditionalFormatting>
  <conditionalFormatting sqref="BM29">
    <cfRule type="cellIs" dxfId="1423" priority="4619" operator="lessThan">
      <formula>$C$4</formula>
    </cfRule>
  </conditionalFormatting>
  <conditionalFormatting sqref="BM30">
    <cfRule type="cellIs" dxfId="1422" priority="4620" operator="lessThan">
      <formula>$C$4</formula>
    </cfRule>
  </conditionalFormatting>
  <conditionalFormatting sqref="BM30">
    <cfRule type="cellIs" dxfId="1421" priority="4621" operator="lessThan">
      <formula>$C$4</formula>
    </cfRule>
  </conditionalFormatting>
  <conditionalFormatting sqref="BM31">
    <cfRule type="cellIs" dxfId="1420" priority="4622" operator="lessThan">
      <formula>$C$4</formula>
    </cfRule>
  </conditionalFormatting>
  <conditionalFormatting sqref="BM31">
    <cfRule type="cellIs" dxfId="1419" priority="4623" operator="lessThan">
      <formula>$C$4</formula>
    </cfRule>
  </conditionalFormatting>
  <conditionalFormatting sqref="BM32">
    <cfRule type="cellIs" dxfId="1418" priority="4624" operator="lessThan">
      <formula>$C$4</formula>
    </cfRule>
  </conditionalFormatting>
  <conditionalFormatting sqref="BM32">
    <cfRule type="cellIs" dxfId="1417" priority="4625" operator="lessThan">
      <formula>$C$4</formula>
    </cfRule>
  </conditionalFormatting>
  <conditionalFormatting sqref="BM33">
    <cfRule type="cellIs" dxfId="1416" priority="4626" operator="lessThan">
      <formula>$C$4</formula>
    </cfRule>
  </conditionalFormatting>
  <conditionalFormatting sqref="BM33">
    <cfRule type="cellIs" dxfId="1415" priority="4627" operator="lessThan">
      <formula>$C$4</formula>
    </cfRule>
  </conditionalFormatting>
  <conditionalFormatting sqref="BM34">
    <cfRule type="cellIs" dxfId="1414" priority="4628" operator="lessThan">
      <formula>$C$4</formula>
    </cfRule>
  </conditionalFormatting>
  <conditionalFormatting sqref="BM34">
    <cfRule type="cellIs" dxfId="1413" priority="4629" operator="lessThan">
      <formula>$C$4</formula>
    </cfRule>
  </conditionalFormatting>
  <conditionalFormatting sqref="BM35">
    <cfRule type="cellIs" dxfId="1412" priority="4630" operator="lessThan">
      <formula>$C$4</formula>
    </cfRule>
  </conditionalFormatting>
  <conditionalFormatting sqref="BM35">
    <cfRule type="cellIs" dxfId="1411" priority="4631" operator="lessThan">
      <formula>$C$4</formula>
    </cfRule>
  </conditionalFormatting>
  <conditionalFormatting sqref="BM36">
    <cfRule type="cellIs" dxfId="1410" priority="4632" operator="lessThan">
      <formula>$C$4</formula>
    </cfRule>
  </conditionalFormatting>
  <conditionalFormatting sqref="BM36">
    <cfRule type="cellIs" dxfId="1409" priority="4633" operator="lessThan">
      <formula>$C$4</formula>
    </cfRule>
  </conditionalFormatting>
  <conditionalFormatting sqref="BM37">
    <cfRule type="cellIs" dxfId="1408" priority="4634" operator="lessThan">
      <formula>$C$4</formula>
    </cfRule>
  </conditionalFormatting>
  <conditionalFormatting sqref="BM37">
    <cfRule type="cellIs" dxfId="1407" priority="4635" operator="lessThan">
      <formula>$C$4</formula>
    </cfRule>
  </conditionalFormatting>
  <conditionalFormatting sqref="BM38">
    <cfRule type="cellIs" dxfId="1406" priority="4636" operator="lessThan">
      <formula>$C$4</formula>
    </cfRule>
  </conditionalFormatting>
  <conditionalFormatting sqref="BM38">
    <cfRule type="cellIs" dxfId="1405" priority="4637" operator="lessThan">
      <formula>$C$4</formula>
    </cfRule>
  </conditionalFormatting>
  <conditionalFormatting sqref="BM39">
    <cfRule type="cellIs" dxfId="1404" priority="4638" operator="lessThan">
      <formula>$C$4</formula>
    </cfRule>
  </conditionalFormatting>
  <conditionalFormatting sqref="BM39">
    <cfRule type="cellIs" dxfId="1403" priority="4639" operator="lessThan">
      <formula>$C$4</formula>
    </cfRule>
  </conditionalFormatting>
  <conditionalFormatting sqref="BM40">
    <cfRule type="cellIs" dxfId="1402" priority="4640" operator="lessThan">
      <formula>$C$4</formula>
    </cfRule>
  </conditionalFormatting>
  <conditionalFormatting sqref="BM40">
    <cfRule type="cellIs" dxfId="1401" priority="4641" operator="lessThan">
      <formula>$C$4</formula>
    </cfRule>
  </conditionalFormatting>
  <conditionalFormatting sqref="BM41">
    <cfRule type="cellIs" dxfId="1400" priority="4642" operator="lessThan">
      <formula>$C$4</formula>
    </cfRule>
  </conditionalFormatting>
  <conditionalFormatting sqref="BM41">
    <cfRule type="cellIs" dxfId="1399" priority="4643" operator="lessThan">
      <formula>$C$4</formula>
    </cfRule>
  </conditionalFormatting>
  <conditionalFormatting sqref="BM42">
    <cfRule type="cellIs" dxfId="1398" priority="4644" operator="lessThan">
      <formula>$C$4</formula>
    </cfRule>
  </conditionalFormatting>
  <conditionalFormatting sqref="BM42">
    <cfRule type="cellIs" dxfId="1397" priority="4645" operator="lessThan">
      <formula>$C$4</formula>
    </cfRule>
  </conditionalFormatting>
  <conditionalFormatting sqref="BM43">
    <cfRule type="cellIs" dxfId="1396" priority="4646" operator="lessThan">
      <formula>$C$4</formula>
    </cfRule>
  </conditionalFormatting>
  <conditionalFormatting sqref="BM43">
    <cfRule type="cellIs" dxfId="1395" priority="4647" operator="lessThan">
      <formula>$C$4</formula>
    </cfRule>
  </conditionalFormatting>
  <conditionalFormatting sqref="BM44">
    <cfRule type="cellIs" dxfId="1394" priority="4648" operator="lessThan">
      <formula>$C$4</formula>
    </cfRule>
  </conditionalFormatting>
  <conditionalFormatting sqref="BM44">
    <cfRule type="cellIs" dxfId="1393" priority="4649" operator="lessThan">
      <formula>$C$4</formula>
    </cfRule>
  </conditionalFormatting>
  <conditionalFormatting sqref="BM45">
    <cfRule type="cellIs" dxfId="1392" priority="4650" operator="lessThan">
      <formula>$C$4</formula>
    </cfRule>
  </conditionalFormatting>
  <conditionalFormatting sqref="BM45">
    <cfRule type="cellIs" dxfId="1391" priority="4651" operator="lessThan">
      <formula>$C$4</formula>
    </cfRule>
  </conditionalFormatting>
  <conditionalFormatting sqref="BM46">
    <cfRule type="cellIs" dxfId="1390" priority="4652" operator="lessThan">
      <formula>$C$4</formula>
    </cfRule>
  </conditionalFormatting>
  <conditionalFormatting sqref="BM46">
    <cfRule type="cellIs" dxfId="1389" priority="4653" operator="lessThan">
      <formula>$C$4</formula>
    </cfRule>
  </conditionalFormatting>
  <conditionalFormatting sqref="BM47">
    <cfRule type="cellIs" dxfId="1388" priority="4654" operator="lessThan">
      <formula>$C$4</formula>
    </cfRule>
  </conditionalFormatting>
  <conditionalFormatting sqref="BM47">
    <cfRule type="cellIs" dxfId="1387" priority="4655" operator="lessThan">
      <formula>$C$4</formula>
    </cfRule>
  </conditionalFormatting>
  <conditionalFormatting sqref="BM48">
    <cfRule type="cellIs" dxfId="1386" priority="4656" operator="lessThan">
      <formula>$C$4</formula>
    </cfRule>
  </conditionalFormatting>
  <conditionalFormatting sqref="BM48">
    <cfRule type="cellIs" dxfId="1385" priority="4657" operator="lessThan">
      <formula>$C$4</formula>
    </cfRule>
  </conditionalFormatting>
  <conditionalFormatting sqref="BM49">
    <cfRule type="cellIs" dxfId="1384" priority="4658" operator="lessThan">
      <formula>$C$4</formula>
    </cfRule>
  </conditionalFormatting>
  <conditionalFormatting sqref="BM49">
    <cfRule type="cellIs" dxfId="1383" priority="4659" operator="lessThan">
      <formula>$C$4</formula>
    </cfRule>
  </conditionalFormatting>
  <conditionalFormatting sqref="BM50">
    <cfRule type="cellIs" dxfId="1382" priority="4660" operator="lessThan">
      <formula>$C$4</formula>
    </cfRule>
  </conditionalFormatting>
  <conditionalFormatting sqref="BM50">
    <cfRule type="cellIs" dxfId="1381" priority="4661" operator="lessThan">
      <formula>$C$4</formula>
    </cfRule>
  </conditionalFormatting>
  <conditionalFormatting sqref="BM51">
    <cfRule type="cellIs" dxfId="1380" priority="4662" operator="lessThan">
      <formula>$C$4</formula>
    </cfRule>
  </conditionalFormatting>
  <conditionalFormatting sqref="BM51">
    <cfRule type="cellIs" dxfId="1379" priority="4663" operator="lessThan">
      <formula>$C$4</formula>
    </cfRule>
  </conditionalFormatting>
  <conditionalFormatting sqref="BM52">
    <cfRule type="cellIs" dxfId="1378" priority="4664" operator="lessThan">
      <formula>$C$4</formula>
    </cfRule>
  </conditionalFormatting>
  <conditionalFormatting sqref="BM52">
    <cfRule type="cellIs" dxfId="1377" priority="4665" operator="lessThan">
      <formula>$C$4</formula>
    </cfRule>
  </conditionalFormatting>
  <conditionalFormatting sqref="BM53">
    <cfRule type="cellIs" dxfId="1376" priority="4666" operator="lessThan">
      <formula>$C$4</formula>
    </cfRule>
  </conditionalFormatting>
  <conditionalFormatting sqref="BM53">
    <cfRule type="cellIs" dxfId="1375" priority="4667" operator="lessThan">
      <formula>$C$4</formula>
    </cfRule>
  </conditionalFormatting>
  <conditionalFormatting sqref="BM54">
    <cfRule type="cellIs" dxfId="1374" priority="4668" operator="lessThan">
      <formula>$C$4</formula>
    </cfRule>
  </conditionalFormatting>
  <conditionalFormatting sqref="BM54">
    <cfRule type="cellIs" dxfId="1373" priority="4669" operator="lessThan">
      <formula>$C$4</formula>
    </cfRule>
  </conditionalFormatting>
  <conditionalFormatting sqref="BM55">
    <cfRule type="cellIs" dxfId="1372" priority="4670" operator="lessThan">
      <formula>$C$4</formula>
    </cfRule>
  </conditionalFormatting>
  <conditionalFormatting sqref="BM55">
    <cfRule type="cellIs" dxfId="1371" priority="4671" operator="lessThan">
      <formula>$C$4</formula>
    </cfRule>
  </conditionalFormatting>
  <conditionalFormatting sqref="BM56">
    <cfRule type="cellIs" dxfId="1370" priority="4672" operator="lessThan">
      <formula>$C$4</formula>
    </cfRule>
  </conditionalFormatting>
  <conditionalFormatting sqref="BM56">
    <cfRule type="cellIs" dxfId="1369" priority="4673" operator="lessThan">
      <formula>$C$4</formula>
    </cfRule>
  </conditionalFormatting>
  <conditionalFormatting sqref="BM57">
    <cfRule type="cellIs" dxfId="1368" priority="4674" operator="lessThan">
      <formula>$C$4</formula>
    </cfRule>
  </conditionalFormatting>
  <conditionalFormatting sqref="BM57">
    <cfRule type="cellIs" dxfId="1367" priority="4675" operator="lessThan">
      <formula>$C$4</formula>
    </cfRule>
  </conditionalFormatting>
  <conditionalFormatting sqref="BM58">
    <cfRule type="cellIs" dxfId="1366" priority="4676" operator="lessThan">
      <formula>$C$4</formula>
    </cfRule>
  </conditionalFormatting>
  <conditionalFormatting sqref="BM58">
    <cfRule type="cellIs" dxfId="1365" priority="4677" operator="lessThan">
      <formula>$C$4</formula>
    </cfRule>
  </conditionalFormatting>
  <conditionalFormatting sqref="BM59">
    <cfRule type="cellIs" dxfId="1364" priority="4678" operator="lessThan">
      <formula>$C$4</formula>
    </cfRule>
  </conditionalFormatting>
  <conditionalFormatting sqref="BM59">
    <cfRule type="cellIs" dxfId="1363" priority="4679" operator="lessThan">
      <formula>$C$4</formula>
    </cfRule>
  </conditionalFormatting>
  <conditionalFormatting sqref="BM60">
    <cfRule type="cellIs" dxfId="1362" priority="4680" operator="lessThan">
      <formula>$C$4</formula>
    </cfRule>
  </conditionalFormatting>
  <conditionalFormatting sqref="BM60">
    <cfRule type="cellIs" dxfId="1361" priority="4681" operator="lessThan">
      <formula>$C$4</formula>
    </cfRule>
  </conditionalFormatting>
  <conditionalFormatting sqref="BN11">
    <cfRule type="cellIs" dxfId="1360" priority="4682" operator="lessThan">
      <formula>$C$4</formula>
    </cfRule>
  </conditionalFormatting>
  <conditionalFormatting sqref="BN11">
    <cfRule type="cellIs" dxfId="1359" priority="4683" operator="lessThan">
      <formula>$C$4</formula>
    </cfRule>
  </conditionalFormatting>
  <conditionalFormatting sqref="BN12">
    <cfRule type="cellIs" dxfId="1358" priority="4684" operator="lessThan">
      <formula>$C$4</formula>
    </cfRule>
  </conditionalFormatting>
  <conditionalFormatting sqref="BN12">
    <cfRule type="cellIs" dxfId="1357" priority="4685" operator="lessThan">
      <formula>$C$4</formula>
    </cfRule>
  </conditionalFormatting>
  <conditionalFormatting sqref="BN13">
    <cfRule type="cellIs" dxfId="1356" priority="4686" operator="lessThan">
      <formula>$C$4</formula>
    </cfRule>
  </conditionalFormatting>
  <conditionalFormatting sqref="BN13">
    <cfRule type="cellIs" dxfId="1355" priority="4687" operator="lessThan">
      <formula>$C$4</formula>
    </cfRule>
  </conditionalFormatting>
  <conditionalFormatting sqref="BN14">
    <cfRule type="cellIs" dxfId="1354" priority="4688" operator="lessThan">
      <formula>$C$4</formula>
    </cfRule>
  </conditionalFormatting>
  <conditionalFormatting sqref="BN14">
    <cfRule type="cellIs" dxfId="1353" priority="4689" operator="lessThan">
      <formula>$C$4</formula>
    </cfRule>
  </conditionalFormatting>
  <conditionalFormatting sqref="BN15">
    <cfRule type="cellIs" dxfId="1352" priority="4690" operator="lessThan">
      <formula>$C$4</formula>
    </cfRule>
  </conditionalFormatting>
  <conditionalFormatting sqref="BN15">
    <cfRule type="cellIs" dxfId="1351" priority="4691" operator="lessThan">
      <formula>$C$4</formula>
    </cfRule>
  </conditionalFormatting>
  <conditionalFormatting sqref="BN16">
    <cfRule type="cellIs" dxfId="1350" priority="4692" operator="lessThan">
      <formula>$C$4</formula>
    </cfRule>
  </conditionalFormatting>
  <conditionalFormatting sqref="BN16">
    <cfRule type="cellIs" dxfId="1349" priority="4693" operator="lessThan">
      <formula>$C$4</formula>
    </cfRule>
  </conditionalFormatting>
  <conditionalFormatting sqref="BN17">
    <cfRule type="cellIs" dxfId="1348" priority="4694" operator="lessThan">
      <formula>$C$4</formula>
    </cfRule>
  </conditionalFormatting>
  <conditionalFormatting sqref="BN17">
    <cfRule type="cellIs" dxfId="1347" priority="4695" operator="lessThan">
      <formula>$C$4</formula>
    </cfRule>
  </conditionalFormatting>
  <conditionalFormatting sqref="BN18">
    <cfRule type="cellIs" dxfId="1346" priority="4696" operator="lessThan">
      <formula>$C$4</formula>
    </cfRule>
  </conditionalFormatting>
  <conditionalFormatting sqref="BN18">
    <cfRule type="cellIs" dxfId="1345" priority="4697" operator="lessThan">
      <formula>$C$4</formula>
    </cfRule>
  </conditionalFormatting>
  <conditionalFormatting sqref="BN19">
    <cfRule type="cellIs" dxfId="1344" priority="4698" operator="lessThan">
      <formula>$C$4</formula>
    </cfRule>
  </conditionalFormatting>
  <conditionalFormatting sqref="BN19">
    <cfRule type="cellIs" dxfId="1343" priority="4699" operator="lessThan">
      <formula>$C$4</formula>
    </cfRule>
  </conditionalFormatting>
  <conditionalFormatting sqref="BN20">
    <cfRule type="cellIs" dxfId="1342" priority="4700" operator="lessThan">
      <formula>$C$4</formula>
    </cfRule>
  </conditionalFormatting>
  <conditionalFormatting sqref="BN20">
    <cfRule type="cellIs" dxfId="1341" priority="4701" operator="lessThan">
      <formula>$C$4</formula>
    </cfRule>
  </conditionalFormatting>
  <conditionalFormatting sqref="BN21">
    <cfRule type="cellIs" dxfId="1340" priority="4702" operator="lessThan">
      <formula>$C$4</formula>
    </cfRule>
  </conditionalFormatting>
  <conditionalFormatting sqref="BN21">
    <cfRule type="cellIs" dxfId="1339" priority="4703" operator="lessThan">
      <formula>$C$4</formula>
    </cfRule>
  </conditionalFormatting>
  <conditionalFormatting sqref="BN22">
    <cfRule type="cellIs" dxfId="1338" priority="4704" operator="lessThan">
      <formula>$C$4</formula>
    </cfRule>
  </conditionalFormatting>
  <conditionalFormatting sqref="BN22">
    <cfRule type="cellIs" dxfId="1337" priority="4705" operator="lessThan">
      <formula>$C$4</formula>
    </cfRule>
  </conditionalFormatting>
  <conditionalFormatting sqref="BN23">
    <cfRule type="cellIs" dxfId="1336" priority="4706" operator="lessThan">
      <formula>$C$4</formula>
    </cfRule>
  </conditionalFormatting>
  <conditionalFormatting sqref="BN23">
    <cfRule type="cellIs" dxfId="1335" priority="4707" operator="lessThan">
      <formula>$C$4</formula>
    </cfRule>
  </conditionalFormatting>
  <conditionalFormatting sqref="BN24">
    <cfRule type="cellIs" dxfId="1334" priority="4708" operator="lessThan">
      <formula>$C$4</formula>
    </cfRule>
  </conditionalFormatting>
  <conditionalFormatting sqref="BN24">
    <cfRule type="cellIs" dxfId="1333" priority="4709" operator="lessThan">
      <formula>$C$4</formula>
    </cfRule>
  </conditionalFormatting>
  <conditionalFormatting sqref="BN25">
    <cfRule type="cellIs" dxfId="1332" priority="4710" operator="lessThan">
      <formula>$C$4</formula>
    </cfRule>
  </conditionalFormatting>
  <conditionalFormatting sqref="BN25">
    <cfRule type="cellIs" dxfId="1331" priority="4711" operator="lessThan">
      <formula>$C$4</formula>
    </cfRule>
  </conditionalFormatting>
  <conditionalFormatting sqref="BN26">
    <cfRule type="cellIs" dxfId="1330" priority="4712" operator="lessThan">
      <formula>$C$4</formula>
    </cfRule>
  </conditionalFormatting>
  <conditionalFormatting sqref="BN26">
    <cfRule type="cellIs" dxfId="1329" priority="4713" operator="lessThan">
      <formula>$C$4</formula>
    </cfRule>
  </conditionalFormatting>
  <conditionalFormatting sqref="BN27">
    <cfRule type="cellIs" dxfId="1328" priority="4714" operator="lessThan">
      <formula>$C$4</formula>
    </cfRule>
  </conditionalFormatting>
  <conditionalFormatting sqref="BN27">
    <cfRule type="cellIs" dxfId="1327" priority="4715" operator="lessThan">
      <formula>$C$4</formula>
    </cfRule>
  </conditionalFormatting>
  <conditionalFormatting sqref="BN28">
    <cfRule type="cellIs" dxfId="1326" priority="4716" operator="lessThan">
      <formula>$C$4</formula>
    </cfRule>
  </conditionalFormatting>
  <conditionalFormatting sqref="BN28">
    <cfRule type="cellIs" dxfId="1325" priority="4717" operator="lessThan">
      <formula>$C$4</formula>
    </cfRule>
  </conditionalFormatting>
  <conditionalFormatting sqref="BN29">
    <cfRule type="cellIs" dxfId="1324" priority="4718" operator="lessThan">
      <formula>$C$4</formula>
    </cfRule>
  </conditionalFormatting>
  <conditionalFormatting sqref="BN29">
    <cfRule type="cellIs" dxfId="1323" priority="4719" operator="lessThan">
      <formula>$C$4</formula>
    </cfRule>
  </conditionalFormatting>
  <conditionalFormatting sqref="BN30">
    <cfRule type="cellIs" dxfId="1322" priority="4720" operator="lessThan">
      <formula>$C$4</formula>
    </cfRule>
  </conditionalFormatting>
  <conditionalFormatting sqref="BN30">
    <cfRule type="cellIs" dxfId="1321" priority="4721" operator="lessThan">
      <formula>$C$4</formula>
    </cfRule>
  </conditionalFormatting>
  <conditionalFormatting sqref="BN31">
    <cfRule type="cellIs" dxfId="1320" priority="4722" operator="lessThan">
      <formula>$C$4</formula>
    </cfRule>
  </conditionalFormatting>
  <conditionalFormatting sqref="BN31">
    <cfRule type="cellIs" dxfId="1319" priority="4723" operator="lessThan">
      <formula>$C$4</formula>
    </cfRule>
  </conditionalFormatting>
  <conditionalFormatting sqref="BN32">
    <cfRule type="cellIs" dxfId="1318" priority="4724" operator="lessThan">
      <formula>$C$4</formula>
    </cfRule>
  </conditionalFormatting>
  <conditionalFormatting sqref="BN32">
    <cfRule type="cellIs" dxfId="1317" priority="4725" operator="lessThan">
      <formula>$C$4</formula>
    </cfRule>
  </conditionalFormatting>
  <conditionalFormatting sqref="BN33">
    <cfRule type="cellIs" dxfId="1316" priority="4726" operator="lessThan">
      <formula>$C$4</formula>
    </cfRule>
  </conditionalFormatting>
  <conditionalFormatting sqref="BN33">
    <cfRule type="cellIs" dxfId="1315" priority="4727" operator="lessThan">
      <formula>$C$4</formula>
    </cfRule>
  </conditionalFormatting>
  <conditionalFormatting sqref="BN34">
    <cfRule type="cellIs" dxfId="1314" priority="4728" operator="lessThan">
      <formula>$C$4</formula>
    </cfRule>
  </conditionalFormatting>
  <conditionalFormatting sqref="BN34">
    <cfRule type="cellIs" dxfId="1313" priority="4729" operator="lessThan">
      <formula>$C$4</formula>
    </cfRule>
  </conditionalFormatting>
  <conditionalFormatting sqref="BN35">
    <cfRule type="cellIs" dxfId="1312" priority="4730" operator="lessThan">
      <formula>$C$4</formula>
    </cfRule>
  </conditionalFormatting>
  <conditionalFormatting sqref="BN35">
    <cfRule type="cellIs" dxfId="1311" priority="4731" operator="lessThan">
      <formula>$C$4</formula>
    </cfRule>
  </conditionalFormatting>
  <conditionalFormatting sqref="BN36">
    <cfRule type="cellIs" dxfId="1310" priority="4732" operator="lessThan">
      <formula>$C$4</formula>
    </cfRule>
  </conditionalFormatting>
  <conditionalFormatting sqref="BN36">
    <cfRule type="cellIs" dxfId="1309" priority="4733" operator="lessThan">
      <formula>$C$4</formula>
    </cfRule>
  </conditionalFormatting>
  <conditionalFormatting sqref="BN37">
    <cfRule type="cellIs" dxfId="1308" priority="4734" operator="lessThan">
      <formula>$C$4</formula>
    </cfRule>
  </conditionalFormatting>
  <conditionalFormatting sqref="BN37">
    <cfRule type="cellIs" dxfId="1307" priority="4735" operator="lessThan">
      <formula>$C$4</formula>
    </cfRule>
  </conditionalFormatting>
  <conditionalFormatting sqref="BN38">
    <cfRule type="cellIs" dxfId="1306" priority="4736" operator="lessThan">
      <formula>$C$4</formula>
    </cfRule>
  </conditionalFormatting>
  <conditionalFormatting sqref="BN38">
    <cfRule type="cellIs" dxfId="1305" priority="4737" operator="lessThan">
      <formula>$C$4</formula>
    </cfRule>
  </conditionalFormatting>
  <conditionalFormatting sqref="BN39">
    <cfRule type="cellIs" dxfId="1304" priority="4738" operator="lessThan">
      <formula>$C$4</formula>
    </cfRule>
  </conditionalFormatting>
  <conditionalFormatting sqref="BN39">
    <cfRule type="cellIs" dxfId="1303" priority="4739" operator="lessThan">
      <formula>$C$4</formula>
    </cfRule>
  </conditionalFormatting>
  <conditionalFormatting sqref="BN40">
    <cfRule type="cellIs" dxfId="1302" priority="4740" operator="lessThan">
      <formula>$C$4</formula>
    </cfRule>
  </conditionalFormatting>
  <conditionalFormatting sqref="BN40">
    <cfRule type="cellIs" dxfId="1301" priority="4741" operator="lessThan">
      <formula>$C$4</formula>
    </cfRule>
  </conditionalFormatting>
  <conditionalFormatting sqref="BN41">
    <cfRule type="cellIs" dxfId="1300" priority="4742" operator="lessThan">
      <formula>$C$4</formula>
    </cfRule>
  </conditionalFormatting>
  <conditionalFormatting sqref="BN41">
    <cfRule type="cellIs" dxfId="1299" priority="4743" operator="lessThan">
      <formula>$C$4</formula>
    </cfRule>
  </conditionalFormatting>
  <conditionalFormatting sqref="BN42">
    <cfRule type="cellIs" dxfId="1298" priority="4744" operator="lessThan">
      <formula>$C$4</formula>
    </cfRule>
  </conditionalFormatting>
  <conditionalFormatting sqref="BN42">
    <cfRule type="cellIs" dxfId="1297" priority="4745" operator="lessThan">
      <formula>$C$4</formula>
    </cfRule>
  </conditionalFormatting>
  <conditionalFormatting sqref="BN43">
    <cfRule type="cellIs" dxfId="1296" priority="4746" operator="lessThan">
      <formula>$C$4</formula>
    </cfRule>
  </conditionalFormatting>
  <conditionalFormatting sqref="BN43">
    <cfRule type="cellIs" dxfId="1295" priority="4747" operator="lessThan">
      <formula>$C$4</formula>
    </cfRule>
  </conditionalFormatting>
  <conditionalFormatting sqref="BN44">
    <cfRule type="cellIs" dxfId="1294" priority="4748" operator="lessThan">
      <formula>$C$4</formula>
    </cfRule>
  </conditionalFormatting>
  <conditionalFormatting sqref="BN44">
    <cfRule type="cellIs" dxfId="1293" priority="4749" operator="lessThan">
      <formula>$C$4</formula>
    </cfRule>
  </conditionalFormatting>
  <conditionalFormatting sqref="BN45">
    <cfRule type="cellIs" dxfId="1292" priority="4750" operator="lessThan">
      <formula>$C$4</formula>
    </cfRule>
  </conditionalFormatting>
  <conditionalFormatting sqref="BN45">
    <cfRule type="cellIs" dxfId="1291" priority="4751" operator="lessThan">
      <formula>$C$4</formula>
    </cfRule>
  </conditionalFormatting>
  <conditionalFormatting sqref="BN46">
    <cfRule type="cellIs" dxfId="1290" priority="4752" operator="lessThan">
      <formula>$C$4</formula>
    </cfRule>
  </conditionalFormatting>
  <conditionalFormatting sqref="BN46">
    <cfRule type="cellIs" dxfId="1289" priority="4753" operator="lessThan">
      <formula>$C$4</formula>
    </cfRule>
  </conditionalFormatting>
  <conditionalFormatting sqref="BN47">
    <cfRule type="cellIs" dxfId="1288" priority="4754" operator="lessThan">
      <formula>$C$4</formula>
    </cfRule>
  </conditionalFormatting>
  <conditionalFormatting sqref="BN47">
    <cfRule type="cellIs" dxfId="1287" priority="4755" operator="lessThan">
      <formula>$C$4</formula>
    </cfRule>
  </conditionalFormatting>
  <conditionalFormatting sqref="BN48">
    <cfRule type="cellIs" dxfId="1286" priority="4756" operator="lessThan">
      <formula>$C$4</formula>
    </cfRule>
  </conditionalFormatting>
  <conditionalFormatting sqref="BN48">
    <cfRule type="cellIs" dxfId="1285" priority="4757" operator="lessThan">
      <formula>$C$4</formula>
    </cfRule>
  </conditionalFormatting>
  <conditionalFormatting sqref="BN49">
    <cfRule type="cellIs" dxfId="1284" priority="4758" operator="lessThan">
      <formula>$C$4</formula>
    </cfRule>
  </conditionalFormatting>
  <conditionalFormatting sqref="BN49">
    <cfRule type="cellIs" dxfId="1283" priority="4759" operator="lessThan">
      <formula>$C$4</formula>
    </cfRule>
  </conditionalFormatting>
  <conditionalFormatting sqref="BN50">
    <cfRule type="cellIs" dxfId="1282" priority="4760" operator="lessThan">
      <formula>$C$4</formula>
    </cfRule>
  </conditionalFormatting>
  <conditionalFormatting sqref="BN50">
    <cfRule type="cellIs" dxfId="1281" priority="4761" operator="lessThan">
      <formula>$C$4</formula>
    </cfRule>
  </conditionalFormatting>
  <conditionalFormatting sqref="BN51">
    <cfRule type="cellIs" dxfId="1280" priority="4762" operator="lessThan">
      <formula>$C$4</formula>
    </cfRule>
  </conditionalFormatting>
  <conditionalFormatting sqref="BN51">
    <cfRule type="cellIs" dxfId="1279" priority="4763" operator="lessThan">
      <formula>$C$4</formula>
    </cfRule>
  </conditionalFormatting>
  <conditionalFormatting sqref="BN52">
    <cfRule type="cellIs" dxfId="1278" priority="4764" operator="lessThan">
      <formula>$C$4</formula>
    </cfRule>
  </conditionalFormatting>
  <conditionalFormatting sqref="BN52">
    <cfRule type="cellIs" dxfId="1277" priority="4765" operator="lessThan">
      <formula>$C$4</formula>
    </cfRule>
  </conditionalFormatting>
  <conditionalFormatting sqref="BN53">
    <cfRule type="cellIs" dxfId="1276" priority="4766" operator="lessThan">
      <formula>$C$4</formula>
    </cfRule>
  </conditionalFormatting>
  <conditionalFormatting sqref="BN53">
    <cfRule type="cellIs" dxfId="1275" priority="4767" operator="lessThan">
      <formula>$C$4</formula>
    </cfRule>
  </conditionalFormatting>
  <conditionalFormatting sqref="BN54">
    <cfRule type="cellIs" dxfId="1274" priority="4768" operator="lessThan">
      <formula>$C$4</formula>
    </cfRule>
  </conditionalFormatting>
  <conditionalFormatting sqref="BN54">
    <cfRule type="cellIs" dxfId="1273" priority="4769" operator="lessThan">
      <formula>$C$4</formula>
    </cfRule>
  </conditionalFormatting>
  <conditionalFormatting sqref="BN55">
    <cfRule type="cellIs" dxfId="1272" priority="4770" operator="lessThan">
      <formula>$C$4</formula>
    </cfRule>
  </conditionalFormatting>
  <conditionalFormatting sqref="BN55">
    <cfRule type="cellIs" dxfId="1271" priority="4771" operator="lessThan">
      <formula>$C$4</formula>
    </cfRule>
  </conditionalFormatting>
  <conditionalFormatting sqref="BN56">
    <cfRule type="cellIs" dxfId="1270" priority="4772" operator="lessThan">
      <formula>$C$4</formula>
    </cfRule>
  </conditionalFormatting>
  <conditionalFormatting sqref="BN56">
    <cfRule type="cellIs" dxfId="1269" priority="4773" operator="lessThan">
      <formula>$C$4</formula>
    </cfRule>
  </conditionalFormatting>
  <conditionalFormatting sqref="BN57">
    <cfRule type="cellIs" dxfId="1268" priority="4774" operator="lessThan">
      <formula>$C$4</formula>
    </cfRule>
  </conditionalFormatting>
  <conditionalFormatting sqref="BN57">
    <cfRule type="cellIs" dxfId="1267" priority="4775" operator="lessThan">
      <formula>$C$4</formula>
    </cfRule>
  </conditionalFormatting>
  <conditionalFormatting sqref="BN58">
    <cfRule type="cellIs" dxfId="1266" priority="4776" operator="lessThan">
      <formula>$C$4</formula>
    </cfRule>
  </conditionalFormatting>
  <conditionalFormatting sqref="BN58">
    <cfRule type="cellIs" dxfId="1265" priority="4777" operator="lessThan">
      <formula>$C$4</formula>
    </cfRule>
  </conditionalFormatting>
  <conditionalFormatting sqref="BN59">
    <cfRule type="cellIs" dxfId="1264" priority="4778" operator="lessThan">
      <formula>$C$4</formula>
    </cfRule>
  </conditionalFormatting>
  <conditionalFormatting sqref="BN59">
    <cfRule type="cellIs" dxfId="1263" priority="4779" operator="lessThan">
      <formula>$C$4</formula>
    </cfRule>
  </conditionalFormatting>
  <conditionalFormatting sqref="BN60">
    <cfRule type="cellIs" dxfId="1262" priority="4780" operator="lessThan">
      <formula>$C$4</formula>
    </cfRule>
  </conditionalFormatting>
  <conditionalFormatting sqref="BN60">
    <cfRule type="cellIs" dxfId="1261" priority="4781" operator="lessThan">
      <formula>$C$4</formula>
    </cfRule>
  </conditionalFormatting>
  <conditionalFormatting sqref="BO11">
    <cfRule type="cellIs" dxfId="1260" priority="4782" operator="lessThan">
      <formula>$C$4</formula>
    </cfRule>
  </conditionalFormatting>
  <conditionalFormatting sqref="BO11">
    <cfRule type="cellIs" dxfId="1259" priority="4783" operator="lessThan">
      <formula>$C$4</formula>
    </cfRule>
  </conditionalFormatting>
  <conditionalFormatting sqref="BO12">
    <cfRule type="cellIs" dxfId="1258" priority="4784" operator="lessThan">
      <formula>$C$4</formula>
    </cfRule>
  </conditionalFormatting>
  <conditionalFormatting sqref="BO12">
    <cfRule type="cellIs" dxfId="1257" priority="4785" operator="lessThan">
      <formula>$C$4</formula>
    </cfRule>
  </conditionalFormatting>
  <conditionalFormatting sqref="BO13">
    <cfRule type="cellIs" dxfId="1256" priority="4786" operator="lessThan">
      <formula>$C$4</formula>
    </cfRule>
  </conditionalFormatting>
  <conditionalFormatting sqref="BO13">
    <cfRule type="cellIs" dxfId="1255" priority="4787" operator="lessThan">
      <formula>$C$4</formula>
    </cfRule>
  </conditionalFormatting>
  <conditionalFormatting sqref="BO14">
    <cfRule type="cellIs" dxfId="1254" priority="4788" operator="lessThan">
      <formula>$C$4</formula>
    </cfRule>
  </conditionalFormatting>
  <conditionalFormatting sqref="BO14">
    <cfRule type="cellIs" dxfId="1253" priority="4789" operator="lessThan">
      <formula>$C$4</formula>
    </cfRule>
  </conditionalFormatting>
  <conditionalFormatting sqref="BO15">
    <cfRule type="cellIs" dxfId="1252" priority="4790" operator="lessThan">
      <formula>$C$4</formula>
    </cfRule>
  </conditionalFormatting>
  <conditionalFormatting sqref="BO15">
    <cfRule type="cellIs" dxfId="1251" priority="4791" operator="lessThan">
      <formula>$C$4</formula>
    </cfRule>
  </conditionalFormatting>
  <conditionalFormatting sqref="BO16">
    <cfRule type="cellIs" dxfId="1250" priority="4792" operator="lessThan">
      <formula>$C$4</formula>
    </cfRule>
  </conditionalFormatting>
  <conditionalFormatting sqref="BO16">
    <cfRule type="cellIs" dxfId="1249" priority="4793" operator="lessThan">
      <formula>$C$4</formula>
    </cfRule>
  </conditionalFormatting>
  <conditionalFormatting sqref="BO17">
    <cfRule type="cellIs" dxfId="1248" priority="4794" operator="lessThan">
      <formula>$C$4</formula>
    </cfRule>
  </conditionalFormatting>
  <conditionalFormatting sqref="BO17">
    <cfRule type="cellIs" dxfId="1247" priority="4795" operator="lessThan">
      <formula>$C$4</formula>
    </cfRule>
  </conditionalFormatting>
  <conditionalFormatting sqref="BO18">
    <cfRule type="cellIs" dxfId="1246" priority="4796" operator="lessThan">
      <formula>$C$4</formula>
    </cfRule>
  </conditionalFormatting>
  <conditionalFormatting sqref="BO18">
    <cfRule type="cellIs" dxfId="1245" priority="4797" operator="lessThan">
      <formula>$C$4</formula>
    </cfRule>
  </conditionalFormatting>
  <conditionalFormatting sqref="BO19">
    <cfRule type="cellIs" dxfId="1244" priority="4798" operator="lessThan">
      <formula>$C$4</formula>
    </cfRule>
  </conditionalFormatting>
  <conditionalFormatting sqref="BO19">
    <cfRule type="cellIs" dxfId="1243" priority="4799" operator="lessThan">
      <formula>$C$4</formula>
    </cfRule>
  </conditionalFormatting>
  <conditionalFormatting sqref="BO20">
    <cfRule type="cellIs" dxfId="1242" priority="4800" operator="lessThan">
      <formula>$C$4</formula>
    </cfRule>
  </conditionalFormatting>
  <conditionalFormatting sqref="BO20">
    <cfRule type="cellIs" dxfId="1241" priority="4801" operator="lessThan">
      <formula>$C$4</formula>
    </cfRule>
  </conditionalFormatting>
  <conditionalFormatting sqref="BO21">
    <cfRule type="cellIs" dxfId="1240" priority="4802" operator="lessThan">
      <formula>$C$4</formula>
    </cfRule>
  </conditionalFormatting>
  <conditionalFormatting sqref="BO21">
    <cfRule type="cellIs" dxfId="1239" priority="4803" operator="lessThan">
      <formula>$C$4</formula>
    </cfRule>
  </conditionalFormatting>
  <conditionalFormatting sqref="BO22">
    <cfRule type="cellIs" dxfId="1238" priority="4804" operator="lessThan">
      <formula>$C$4</formula>
    </cfRule>
  </conditionalFormatting>
  <conditionalFormatting sqref="BO22">
    <cfRule type="cellIs" dxfId="1237" priority="4805" operator="lessThan">
      <formula>$C$4</formula>
    </cfRule>
  </conditionalFormatting>
  <conditionalFormatting sqref="BO23">
    <cfRule type="cellIs" dxfId="1236" priority="4806" operator="lessThan">
      <formula>$C$4</formula>
    </cfRule>
  </conditionalFormatting>
  <conditionalFormatting sqref="BO23">
    <cfRule type="cellIs" dxfId="1235" priority="4807" operator="lessThan">
      <formula>$C$4</formula>
    </cfRule>
  </conditionalFormatting>
  <conditionalFormatting sqref="BO24">
    <cfRule type="cellIs" dxfId="1234" priority="4808" operator="lessThan">
      <formula>$C$4</formula>
    </cfRule>
  </conditionalFormatting>
  <conditionalFormatting sqref="BO24">
    <cfRule type="cellIs" dxfId="1233" priority="4809" operator="lessThan">
      <formula>$C$4</formula>
    </cfRule>
  </conditionalFormatting>
  <conditionalFormatting sqref="BO25">
    <cfRule type="cellIs" dxfId="1232" priority="4810" operator="lessThan">
      <formula>$C$4</formula>
    </cfRule>
  </conditionalFormatting>
  <conditionalFormatting sqref="BO25">
    <cfRule type="cellIs" dxfId="1231" priority="4811" operator="lessThan">
      <formula>$C$4</formula>
    </cfRule>
  </conditionalFormatting>
  <conditionalFormatting sqref="BO26">
    <cfRule type="cellIs" dxfId="1230" priority="4812" operator="lessThan">
      <formula>$C$4</formula>
    </cfRule>
  </conditionalFormatting>
  <conditionalFormatting sqref="BO26">
    <cfRule type="cellIs" dxfId="1229" priority="4813" operator="lessThan">
      <formula>$C$4</formula>
    </cfRule>
  </conditionalFormatting>
  <conditionalFormatting sqref="BO27">
    <cfRule type="cellIs" dxfId="1228" priority="4814" operator="lessThan">
      <formula>$C$4</formula>
    </cfRule>
  </conditionalFormatting>
  <conditionalFormatting sqref="BO27">
    <cfRule type="cellIs" dxfId="1227" priority="4815" operator="lessThan">
      <formula>$C$4</formula>
    </cfRule>
  </conditionalFormatting>
  <conditionalFormatting sqref="BO28">
    <cfRule type="cellIs" dxfId="1226" priority="4816" operator="lessThan">
      <formula>$C$4</formula>
    </cfRule>
  </conditionalFormatting>
  <conditionalFormatting sqref="BO28">
    <cfRule type="cellIs" dxfId="1225" priority="4817" operator="lessThan">
      <formula>$C$4</formula>
    </cfRule>
  </conditionalFormatting>
  <conditionalFormatting sqref="BO29">
    <cfRule type="cellIs" dxfId="1224" priority="4818" operator="lessThan">
      <formula>$C$4</formula>
    </cfRule>
  </conditionalFormatting>
  <conditionalFormatting sqref="BO29">
    <cfRule type="cellIs" dxfId="1223" priority="4819" operator="lessThan">
      <formula>$C$4</formula>
    </cfRule>
  </conditionalFormatting>
  <conditionalFormatting sqref="BO30">
    <cfRule type="cellIs" dxfId="1222" priority="4820" operator="lessThan">
      <formula>$C$4</formula>
    </cfRule>
  </conditionalFormatting>
  <conditionalFormatting sqref="BO30">
    <cfRule type="cellIs" dxfId="1221" priority="4821" operator="lessThan">
      <formula>$C$4</formula>
    </cfRule>
  </conditionalFormatting>
  <conditionalFormatting sqref="BO31">
    <cfRule type="cellIs" dxfId="1220" priority="4822" operator="lessThan">
      <formula>$C$4</formula>
    </cfRule>
  </conditionalFormatting>
  <conditionalFormatting sqref="BO31">
    <cfRule type="cellIs" dxfId="1219" priority="4823" operator="lessThan">
      <formula>$C$4</formula>
    </cfRule>
  </conditionalFormatting>
  <conditionalFormatting sqref="BO32">
    <cfRule type="cellIs" dxfId="1218" priority="4824" operator="lessThan">
      <formula>$C$4</formula>
    </cfRule>
  </conditionalFormatting>
  <conditionalFormatting sqref="BO32">
    <cfRule type="cellIs" dxfId="1217" priority="4825" operator="lessThan">
      <formula>$C$4</formula>
    </cfRule>
  </conditionalFormatting>
  <conditionalFormatting sqref="BO33">
    <cfRule type="cellIs" dxfId="1216" priority="4826" operator="lessThan">
      <formula>$C$4</formula>
    </cfRule>
  </conditionalFormatting>
  <conditionalFormatting sqref="BO33">
    <cfRule type="cellIs" dxfId="1215" priority="4827" operator="lessThan">
      <formula>$C$4</formula>
    </cfRule>
  </conditionalFormatting>
  <conditionalFormatting sqref="BO34">
    <cfRule type="cellIs" dxfId="1214" priority="4828" operator="lessThan">
      <formula>$C$4</formula>
    </cfRule>
  </conditionalFormatting>
  <conditionalFormatting sqref="BO34">
    <cfRule type="cellIs" dxfId="1213" priority="4829" operator="lessThan">
      <formula>$C$4</formula>
    </cfRule>
  </conditionalFormatting>
  <conditionalFormatting sqref="BO35">
    <cfRule type="cellIs" dxfId="1212" priority="4830" operator="lessThan">
      <formula>$C$4</formula>
    </cfRule>
  </conditionalFormatting>
  <conditionalFormatting sqref="BO35">
    <cfRule type="cellIs" dxfId="1211" priority="4831" operator="lessThan">
      <formula>$C$4</formula>
    </cfRule>
  </conditionalFormatting>
  <conditionalFormatting sqref="BO36">
    <cfRule type="cellIs" dxfId="1210" priority="4832" operator="lessThan">
      <formula>$C$4</formula>
    </cfRule>
  </conditionalFormatting>
  <conditionalFormatting sqref="BO36">
    <cfRule type="cellIs" dxfId="1209" priority="4833" operator="lessThan">
      <formula>$C$4</formula>
    </cfRule>
  </conditionalFormatting>
  <conditionalFormatting sqref="BO37">
    <cfRule type="cellIs" dxfId="1208" priority="4834" operator="lessThan">
      <formula>$C$4</formula>
    </cfRule>
  </conditionalFormatting>
  <conditionalFormatting sqref="BO37">
    <cfRule type="cellIs" dxfId="1207" priority="4835" operator="lessThan">
      <formula>$C$4</formula>
    </cfRule>
  </conditionalFormatting>
  <conditionalFormatting sqref="BO38">
    <cfRule type="cellIs" dxfId="1206" priority="4836" operator="lessThan">
      <formula>$C$4</formula>
    </cfRule>
  </conditionalFormatting>
  <conditionalFormatting sqref="BO38">
    <cfRule type="cellIs" dxfId="1205" priority="4837" operator="lessThan">
      <formula>$C$4</formula>
    </cfRule>
  </conditionalFormatting>
  <conditionalFormatting sqref="BO39">
    <cfRule type="cellIs" dxfId="1204" priority="4838" operator="lessThan">
      <formula>$C$4</formula>
    </cfRule>
  </conditionalFormatting>
  <conditionalFormatting sqref="BO39">
    <cfRule type="cellIs" dxfId="1203" priority="4839" operator="lessThan">
      <formula>$C$4</formula>
    </cfRule>
  </conditionalFormatting>
  <conditionalFormatting sqref="BO40">
    <cfRule type="cellIs" dxfId="1202" priority="4840" operator="lessThan">
      <formula>$C$4</formula>
    </cfRule>
  </conditionalFormatting>
  <conditionalFormatting sqref="BO40">
    <cfRule type="cellIs" dxfId="1201" priority="4841" operator="lessThan">
      <formula>$C$4</formula>
    </cfRule>
  </conditionalFormatting>
  <conditionalFormatting sqref="BO41">
    <cfRule type="cellIs" dxfId="1200" priority="4842" operator="lessThan">
      <formula>$C$4</formula>
    </cfRule>
  </conditionalFormatting>
  <conditionalFormatting sqref="BO41">
    <cfRule type="cellIs" dxfId="1199" priority="4843" operator="lessThan">
      <formula>$C$4</formula>
    </cfRule>
  </conditionalFormatting>
  <conditionalFormatting sqref="BO42">
    <cfRule type="cellIs" dxfId="1198" priority="4844" operator="lessThan">
      <formula>$C$4</formula>
    </cfRule>
  </conditionalFormatting>
  <conditionalFormatting sqref="BO42">
    <cfRule type="cellIs" dxfId="1197" priority="4845" operator="lessThan">
      <formula>$C$4</formula>
    </cfRule>
  </conditionalFormatting>
  <conditionalFormatting sqref="BO43">
    <cfRule type="cellIs" dxfId="1196" priority="4846" operator="lessThan">
      <formula>$C$4</formula>
    </cfRule>
  </conditionalFormatting>
  <conditionalFormatting sqref="BO43">
    <cfRule type="cellIs" dxfId="1195" priority="4847" operator="lessThan">
      <formula>$C$4</formula>
    </cfRule>
  </conditionalFormatting>
  <conditionalFormatting sqref="BO44">
    <cfRule type="cellIs" dxfId="1194" priority="4848" operator="lessThan">
      <formula>$C$4</formula>
    </cfRule>
  </conditionalFormatting>
  <conditionalFormatting sqref="BO44">
    <cfRule type="cellIs" dxfId="1193" priority="4849" operator="lessThan">
      <formula>$C$4</formula>
    </cfRule>
  </conditionalFormatting>
  <conditionalFormatting sqref="BO45">
    <cfRule type="cellIs" dxfId="1192" priority="4850" operator="lessThan">
      <formula>$C$4</formula>
    </cfRule>
  </conditionalFormatting>
  <conditionalFormatting sqref="BO45">
    <cfRule type="cellIs" dxfId="1191" priority="4851" operator="lessThan">
      <formula>$C$4</formula>
    </cfRule>
  </conditionalFormatting>
  <conditionalFormatting sqref="BO46">
    <cfRule type="cellIs" dxfId="1190" priority="4852" operator="lessThan">
      <formula>$C$4</formula>
    </cfRule>
  </conditionalFormatting>
  <conditionalFormatting sqref="BO46">
    <cfRule type="cellIs" dxfId="1189" priority="4853" operator="lessThan">
      <formula>$C$4</formula>
    </cfRule>
  </conditionalFormatting>
  <conditionalFormatting sqref="BO47">
    <cfRule type="cellIs" dxfId="1188" priority="4854" operator="lessThan">
      <formula>$C$4</formula>
    </cfRule>
  </conditionalFormatting>
  <conditionalFormatting sqref="BO47">
    <cfRule type="cellIs" dxfId="1187" priority="4855" operator="lessThan">
      <formula>$C$4</formula>
    </cfRule>
  </conditionalFormatting>
  <conditionalFormatting sqref="BO48">
    <cfRule type="cellIs" dxfId="1186" priority="4856" operator="lessThan">
      <formula>$C$4</formula>
    </cfRule>
  </conditionalFormatting>
  <conditionalFormatting sqref="BO48">
    <cfRule type="cellIs" dxfId="1185" priority="4857" operator="lessThan">
      <formula>$C$4</formula>
    </cfRule>
  </conditionalFormatting>
  <conditionalFormatting sqref="BO49">
    <cfRule type="cellIs" dxfId="1184" priority="4858" operator="lessThan">
      <formula>$C$4</formula>
    </cfRule>
  </conditionalFormatting>
  <conditionalFormatting sqref="BO49">
    <cfRule type="cellIs" dxfId="1183" priority="4859" operator="lessThan">
      <formula>$C$4</formula>
    </cfRule>
  </conditionalFormatting>
  <conditionalFormatting sqref="BO50">
    <cfRule type="cellIs" dxfId="1182" priority="4860" operator="lessThan">
      <formula>$C$4</formula>
    </cfRule>
  </conditionalFormatting>
  <conditionalFormatting sqref="BO50">
    <cfRule type="cellIs" dxfId="1181" priority="4861" operator="lessThan">
      <formula>$C$4</formula>
    </cfRule>
  </conditionalFormatting>
  <conditionalFormatting sqref="BO51">
    <cfRule type="cellIs" dxfId="1180" priority="4862" operator="lessThan">
      <formula>$C$4</formula>
    </cfRule>
  </conditionalFormatting>
  <conditionalFormatting sqref="BO51">
    <cfRule type="cellIs" dxfId="1179" priority="4863" operator="lessThan">
      <formula>$C$4</formula>
    </cfRule>
  </conditionalFormatting>
  <conditionalFormatting sqref="BO52">
    <cfRule type="cellIs" dxfId="1178" priority="4864" operator="lessThan">
      <formula>$C$4</formula>
    </cfRule>
  </conditionalFormatting>
  <conditionalFormatting sqref="BO52">
    <cfRule type="cellIs" dxfId="1177" priority="4865" operator="lessThan">
      <formula>$C$4</formula>
    </cfRule>
  </conditionalFormatting>
  <conditionalFormatting sqref="BO53">
    <cfRule type="cellIs" dxfId="1176" priority="4866" operator="lessThan">
      <formula>$C$4</formula>
    </cfRule>
  </conditionalFormatting>
  <conditionalFormatting sqref="BO53">
    <cfRule type="cellIs" dxfId="1175" priority="4867" operator="lessThan">
      <formula>$C$4</formula>
    </cfRule>
  </conditionalFormatting>
  <conditionalFormatting sqref="BO54">
    <cfRule type="cellIs" dxfId="1174" priority="4868" operator="lessThan">
      <formula>$C$4</formula>
    </cfRule>
  </conditionalFormatting>
  <conditionalFormatting sqref="BO54">
    <cfRule type="cellIs" dxfId="1173" priority="4869" operator="lessThan">
      <formula>$C$4</formula>
    </cfRule>
  </conditionalFormatting>
  <conditionalFormatting sqref="BO55">
    <cfRule type="cellIs" dxfId="1172" priority="4870" operator="lessThan">
      <formula>$C$4</formula>
    </cfRule>
  </conditionalFormatting>
  <conditionalFormatting sqref="BO55">
    <cfRule type="cellIs" dxfId="1171" priority="4871" operator="lessThan">
      <formula>$C$4</formula>
    </cfRule>
  </conditionalFormatting>
  <conditionalFormatting sqref="BO56">
    <cfRule type="cellIs" dxfId="1170" priority="4872" operator="lessThan">
      <formula>$C$4</formula>
    </cfRule>
  </conditionalFormatting>
  <conditionalFormatting sqref="BO56">
    <cfRule type="cellIs" dxfId="1169" priority="4873" operator="lessThan">
      <formula>$C$4</formula>
    </cfRule>
  </conditionalFormatting>
  <conditionalFormatting sqref="BO57">
    <cfRule type="cellIs" dxfId="1168" priority="4874" operator="lessThan">
      <formula>$C$4</formula>
    </cfRule>
  </conditionalFormatting>
  <conditionalFormatting sqref="BO57">
    <cfRule type="cellIs" dxfId="1167" priority="4875" operator="lessThan">
      <formula>$C$4</formula>
    </cfRule>
  </conditionalFormatting>
  <conditionalFormatting sqref="BO58">
    <cfRule type="cellIs" dxfId="1166" priority="4876" operator="lessThan">
      <formula>$C$4</formula>
    </cfRule>
  </conditionalFormatting>
  <conditionalFormatting sqref="BO58">
    <cfRule type="cellIs" dxfId="1165" priority="4877" operator="lessThan">
      <formula>$C$4</formula>
    </cfRule>
  </conditionalFormatting>
  <conditionalFormatting sqref="BO59">
    <cfRule type="cellIs" dxfId="1164" priority="4878" operator="lessThan">
      <formula>$C$4</formula>
    </cfRule>
  </conditionalFormatting>
  <conditionalFormatting sqref="BO59">
    <cfRule type="cellIs" dxfId="1163" priority="4879" operator="lessThan">
      <formula>$C$4</formula>
    </cfRule>
  </conditionalFormatting>
  <conditionalFormatting sqref="BO60">
    <cfRule type="cellIs" dxfId="1162" priority="4880" operator="lessThan">
      <formula>$C$4</formula>
    </cfRule>
  </conditionalFormatting>
  <conditionalFormatting sqref="BO60">
    <cfRule type="cellIs" dxfId="1161" priority="4881" operator="lessThan">
      <formula>$C$4</formula>
    </cfRule>
  </conditionalFormatting>
  <conditionalFormatting sqref="BP11">
    <cfRule type="cellIs" dxfId="1160" priority="4882" operator="lessThan">
      <formula>$C$4</formula>
    </cfRule>
  </conditionalFormatting>
  <conditionalFormatting sqref="BP11">
    <cfRule type="cellIs" dxfId="1159" priority="4883" operator="lessThan">
      <formula>$C$4</formula>
    </cfRule>
  </conditionalFormatting>
  <conditionalFormatting sqref="BP12">
    <cfRule type="cellIs" dxfId="1158" priority="4884" operator="lessThan">
      <formula>$C$4</formula>
    </cfRule>
  </conditionalFormatting>
  <conditionalFormatting sqref="BP12">
    <cfRule type="cellIs" dxfId="1157" priority="4885" operator="lessThan">
      <formula>$C$4</formula>
    </cfRule>
  </conditionalFormatting>
  <conditionalFormatting sqref="BP13">
    <cfRule type="cellIs" dxfId="1156" priority="4886" operator="lessThan">
      <formula>$C$4</formula>
    </cfRule>
  </conditionalFormatting>
  <conditionalFormatting sqref="BP13">
    <cfRule type="cellIs" dxfId="1155" priority="4887" operator="lessThan">
      <formula>$C$4</formula>
    </cfRule>
  </conditionalFormatting>
  <conditionalFormatting sqref="BP14">
    <cfRule type="cellIs" dxfId="1154" priority="4888" operator="lessThan">
      <formula>$C$4</formula>
    </cfRule>
  </conditionalFormatting>
  <conditionalFormatting sqref="BP14">
    <cfRule type="cellIs" dxfId="1153" priority="4889" operator="lessThan">
      <formula>$C$4</formula>
    </cfRule>
  </conditionalFormatting>
  <conditionalFormatting sqref="BP15">
    <cfRule type="cellIs" dxfId="1152" priority="4890" operator="lessThan">
      <formula>$C$4</formula>
    </cfRule>
  </conditionalFormatting>
  <conditionalFormatting sqref="BP15">
    <cfRule type="cellIs" dxfId="1151" priority="4891" operator="lessThan">
      <formula>$C$4</formula>
    </cfRule>
  </conditionalFormatting>
  <conditionalFormatting sqref="BP16">
    <cfRule type="cellIs" dxfId="1150" priority="4892" operator="lessThan">
      <formula>$C$4</formula>
    </cfRule>
  </conditionalFormatting>
  <conditionalFormatting sqref="BP16">
    <cfRule type="cellIs" dxfId="1149" priority="4893" operator="lessThan">
      <formula>$C$4</formula>
    </cfRule>
  </conditionalFormatting>
  <conditionalFormatting sqref="BP17">
    <cfRule type="cellIs" dxfId="1148" priority="4894" operator="lessThan">
      <formula>$C$4</formula>
    </cfRule>
  </conditionalFormatting>
  <conditionalFormatting sqref="BP17">
    <cfRule type="cellIs" dxfId="1147" priority="4895" operator="lessThan">
      <formula>$C$4</formula>
    </cfRule>
  </conditionalFormatting>
  <conditionalFormatting sqref="BP18">
    <cfRule type="cellIs" dxfId="1146" priority="4896" operator="lessThan">
      <formula>$C$4</formula>
    </cfRule>
  </conditionalFormatting>
  <conditionalFormatting sqref="BP18">
    <cfRule type="cellIs" dxfId="1145" priority="4897" operator="lessThan">
      <formula>$C$4</formula>
    </cfRule>
  </conditionalFormatting>
  <conditionalFormatting sqref="BP19">
    <cfRule type="cellIs" dxfId="1144" priority="4898" operator="lessThan">
      <formula>$C$4</formula>
    </cfRule>
  </conditionalFormatting>
  <conditionalFormatting sqref="BP19">
    <cfRule type="cellIs" dxfId="1143" priority="4899" operator="lessThan">
      <formula>$C$4</formula>
    </cfRule>
  </conditionalFormatting>
  <conditionalFormatting sqref="BP20">
    <cfRule type="cellIs" dxfId="1142" priority="4900" operator="lessThan">
      <formula>$C$4</formula>
    </cfRule>
  </conditionalFormatting>
  <conditionalFormatting sqref="BP20">
    <cfRule type="cellIs" dxfId="1141" priority="4901" operator="lessThan">
      <formula>$C$4</formula>
    </cfRule>
  </conditionalFormatting>
  <conditionalFormatting sqref="BP21">
    <cfRule type="cellIs" dxfId="1140" priority="4902" operator="lessThan">
      <formula>$C$4</formula>
    </cfRule>
  </conditionalFormatting>
  <conditionalFormatting sqref="BP21">
    <cfRule type="cellIs" dxfId="1139" priority="4903" operator="lessThan">
      <formula>$C$4</formula>
    </cfRule>
  </conditionalFormatting>
  <conditionalFormatting sqref="BP22">
    <cfRule type="cellIs" dxfId="1138" priority="4904" operator="lessThan">
      <formula>$C$4</formula>
    </cfRule>
  </conditionalFormatting>
  <conditionalFormatting sqref="BP22">
    <cfRule type="cellIs" dxfId="1137" priority="4905" operator="lessThan">
      <formula>$C$4</formula>
    </cfRule>
  </conditionalFormatting>
  <conditionalFormatting sqref="BP23">
    <cfRule type="cellIs" dxfId="1136" priority="4906" operator="lessThan">
      <formula>$C$4</formula>
    </cfRule>
  </conditionalFormatting>
  <conditionalFormatting sqref="BP23">
    <cfRule type="cellIs" dxfId="1135" priority="4907" operator="lessThan">
      <formula>$C$4</formula>
    </cfRule>
  </conditionalFormatting>
  <conditionalFormatting sqref="BP24">
    <cfRule type="cellIs" dxfId="1134" priority="4908" operator="lessThan">
      <formula>$C$4</formula>
    </cfRule>
  </conditionalFormatting>
  <conditionalFormatting sqref="BP24">
    <cfRule type="cellIs" dxfId="1133" priority="4909" operator="lessThan">
      <formula>$C$4</formula>
    </cfRule>
  </conditionalFormatting>
  <conditionalFormatting sqref="BP25">
    <cfRule type="cellIs" dxfId="1132" priority="4910" operator="lessThan">
      <formula>$C$4</formula>
    </cfRule>
  </conditionalFormatting>
  <conditionalFormatting sqref="BP25">
    <cfRule type="cellIs" dxfId="1131" priority="4911" operator="lessThan">
      <formula>$C$4</formula>
    </cfRule>
  </conditionalFormatting>
  <conditionalFormatting sqref="BP26">
    <cfRule type="cellIs" dxfId="1130" priority="4912" operator="lessThan">
      <formula>$C$4</formula>
    </cfRule>
  </conditionalFormatting>
  <conditionalFormatting sqref="BP26">
    <cfRule type="cellIs" dxfId="1129" priority="4913" operator="lessThan">
      <formula>$C$4</formula>
    </cfRule>
  </conditionalFormatting>
  <conditionalFormatting sqref="BP27">
    <cfRule type="cellIs" dxfId="1128" priority="4914" operator="lessThan">
      <formula>$C$4</formula>
    </cfRule>
  </conditionalFormatting>
  <conditionalFormatting sqref="BP27">
    <cfRule type="cellIs" dxfId="1127" priority="4915" operator="lessThan">
      <formula>$C$4</formula>
    </cfRule>
  </conditionalFormatting>
  <conditionalFormatting sqref="BP28">
    <cfRule type="cellIs" dxfId="1126" priority="4916" operator="lessThan">
      <formula>$C$4</formula>
    </cfRule>
  </conditionalFormatting>
  <conditionalFormatting sqref="BP28">
    <cfRule type="cellIs" dxfId="1125" priority="4917" operator="lessThan">
      <formula>$C$4</formula>
    </cfRule>
  </conditionalFormatting>
  <conditionalFormatting sqref="BP29">
    <cfRule type="cellIs" dxfId="1124" priority="4918" operator="lessThan">
      <formula>$C$4</formula>
    </cfRule>
  </conditionalFormatting>
  <conditionalFormatting sqref="BP29">
    <cfRule type="cellIs" dxfId="1123" priority="4919" operator="lessThan">
      <formula>$C$4</formula>
    </cfRule>
  </conditionalFormatting>
  <conditionalFormatting sqref="BP30">
    <cfRule type="cellIs" dxfId="1122" priority="4920" operator="lessThan">
      <formula>$C$4</formula>
    </cfRule>
  </conditionalFormatting>
  <conditionalFormatting sqref="BP30">
    <cfRule type="cellIs" dxfId="1121" priority="4921" operator="lessThan">
      <formula>$C$4</formula>
    </cfRule>
  </conditionalFormatting>
  <conditionalFormatting sqref="BP31">
    <cfRule type="cellIs" dxfId="1120" priority="4922" operator="lessThan">
      <formula>$C$4</formula>
    </cfRule>
  </conditionalFormatting>
  <conditionalFormatting sqref="BP31">
    <cfRule type="cellIs" dxfId="1119" priority="4923" operator="lessThan">
      <formula>$C$4</formula>
    </cfRule>
  </conditionalFormatting>
  <conditionalFormatting sqref="BP32">
    <cfRule type="cellIs" dxfId="1118" priority="4924" operator="lessThan">
      <formula>$C$4</formula>
    </cfRule>
  </conditionalFormatting>
  <conditionalFormatting sqref="BP32">
    <cfRule type="cellIs" dxfId="1117" priority="4925" operator="lessThan">
      <formula>$C$4</formula>
    </cfRule>
  </conditionalFormatting>
  <conditionalFormatting sqref="BP33">
    <cfRule type="cellIs" dxfId="1116" priority="4926" operator="lessThan">
      <formula>$C$4</formula>
    </cfRule>
  </conditionalFormatting>
  <conditionalFormatting sqref="BP33">
    <cfRule type="cellIs" dxfId="1115" priority="4927" operator="lessThan">
      <formula>$C$4</formula>
    </cfRule>
  </conditionalFormatting>
  <conditionalFormatting sqref="BP34">
    <cfRule type="cellIs" dxfId="1114" priority="4928" operator="lessThan">
      <formula>$C$4</formula>
    </cfRule>
  </conditionalFormatting>
  <conditionalFormatting sqref="BP34">
    <cfRule type="cellIs" dxfId="1113" priority="4929" operator="lessThan">
      <formula>$C$4</formula>
    </cfRule>
  </conditionalFormatting>
  <conditionalFormatting sqref="BP35">
    <cfRule type="cellIs" dxfId="1112" priority="4930" operator="lessThan">
      <formula>$C$4</formula>
    </cfRule>
  </conditionalFormatting>
  <conditionalFormatting sqref="BP35">
    <cfRule type="cellIs" dxfId="1111" priority="4931" operator="lessThan">
      <formula>$C$4</formula>
    </cfRule>
  </conditionalFormatting>
  <conditionalFormatting sqref="BP36">
    <cfRule type="cellIs" dxfId="1110" priority="4932" operator="lessThan">
      <formula>$C$4</formula>
    </cfRule>
  </conditionalFormatting>
  <conditionalFormatting sqref="BP36">
    <cfRule type="cellIs" dxfId="1109" priority="4933" operator="lessThan">
      <formula>$C$4</formula>
    </cfRule>
  </conditionalFormatting>
  <conditionalFormatting sqref="BP37">
    <cfRule type="cellIs" dxfId="1108" priority="4934" operator="lessThan">
      <formula>$C$4</formula>
    </cfRule>
  </conditionalFormatting>
  <conditionalFormatting sqref="BP37">
    <cfRule type="cellIs" dxfId="1107" priority="4935" operator="lessThan">
      <formula>$C$4</formula>
    </cfRule>
  </conditionalFormatting>
  <conditionalFormatting sqref="BP38">
    <cfRule type="cellIs" dxfId="1106" priority="4936" operator="lessThan">
      <formula>$C$4</formula>
    </cfRule>
  </conditionalFormatting>
  <conditionalFormatting sqref="BP38">
    <cfRule type="cellIs" dxfId="1105" priority="4937" operator="lessThan">
      <formula>$C$4</formula>
    </cfRule>
  </conditionalFormatting>
  <conditionalFormatting sqref="BP39">
    <cfRule type="cellIs" dxfId="1104" priority="4938" operator="lessThan">
      <formula>$C$4</formula>
    </cfRule>
  </conditionalFormatting>
  <conditionalFormatting sqref="BP39">
    <cfRule type="cellIs" dxfId="1103" priority="4939" operator="lessThan">
      <formula>$C$4</formula>
    </cfRule>
  </conditionalFormatting>
  <conditionalFormatting sqref="BP40">
    <cfRule type="cellIs" dxfId="1102" priority="4940" operator="lessThan">
      <formula>$C$4</formula>
    </cfRule>
  </conditionalFormatting>
  <conditionalFormatting sqref="BP40">
    <cfRule type="cellIs" dxfId="1101" priority="4941" operator="lessThan">
      <formula>$C$4</formula>
    </cfRule>
  </conditionalFormatting>
  <conditionalFormatting sqref="BP41">
    <cfRule type="cellIs" dxfId="1100" priority="4942" operator="lessThan">
      <formula>$C$4</formula>
    </cfRule>
  </conditionalFormatting>
  <conditionalFormatting sqref="BP41">
    <cfRule type="cellIs" dxfId="1099" priority="4943" operator="lessThan">
      <formula>$C$4</formula>
    </cfRule>
  </conditionalFormatting>
  <conditionalFormatting sqref="BP42">
    <cfRule type="cellIs" dxfId="1098" priority="4944" operator="lessThan">
      <formula>$C$4</formula>
    </cfRule>
  </conditionalFormatting>
  <conditionalFormatting sqref="BP42">
    <cfRule type="cellIs" dxfId="1097" priority="4945" operator="lessThan">
      <formula>$C$4</formula>
    </cfRule>
  </conditionalFormatting>
  <conditionalFormatting sqref="BP43">
    <cfRule type="cellIs" dxfId="1096" priority="4946" operator="lessThan">
      <formula>$C$4</formula>
    </cfRule>
  </conditionalFormatting>
  <conditionalFormatting sqref="BP43">
    <cfRule type="cellIs" dxfId="1095" priority="4947" operator="lessThan">
      <formula>$C$4</formula>
    </cfRule>
  </conditionalFormatting>
  <conditionalFormatting sqref="BP44">
    <cfRule type="cellIs" dxfId="1094" priority="4948" operator="lessThan">
      <formula>$C$4</formula>
    </cfRule>
  </conditionalFormatting>
  <conditionalFormatting sqref="BP44">
    <cfRule type="cellIs" dxfId="1093" priority="4949" operator="lessThan">
      <formula>$C$4</formula>
    </cfRule>
  </conditionalFormatting>
  <conditionalFormatting sqref="BP45">
    <cfRule type="cellIs" dxfId="1092" priority="4950" operator="lessThan">
      <formula>$C$4</formula>
    </cfRule>
  </conditionalFormatting>
  <conditionalFormatting sqref="BP45">
    <cfRule type="cellIs" dxfId="1091" priority="4951" operator="lessThan">
      <formula>$C$4</formula>
    </cfRule>
  </conditionalFormatting>
  <conditionalFormatting sqref="BP46">
    <cfRule type="cellIs" dxfId="1090" priority="4952" operator="lessThan">
      <formula>$C$4</formula>
    </cfRule>
  </conditionalFormatting>
  <conditionalFormatting sqref="BP46">
    <cfRule type="cellIs" dxfId="1089" priority="4953" operator="lessThan">
      <formula>$C$4</formula>
    </cfRule>
  </conditionalFormatting>
  <conditionalFormatting sqref="BP47">
    <cfRule type="cellIs" dxfId="1088" priority="4954" operator="lessThan">
      <formula>$C$4</formula>
    </cfRule>
  </conditionalFormatting>
  <conditionalFormatting sqref="BP47">
    <cfRule type="cellIs" dxfId="1087" priority="4955" operator="lessThan">
      <formula>$C$4</formula>
    </cfRule>
  </conditionalFormatting>
  <conditionalFormatting sqref="BP48">
    <cfRule type="cellIs" dxfId="1086" priority="4956" operator="lessThan">
      <formula>$C$4</formula>
    </cfRule>
  </conditionalFormatting>
  <conditionalFormatting sqref="BP48">
    <cfRule type="cellIs" dxfId="1085" priority="4957" operator="lessThan">
      <formula>$C$4</formula>
    </cfRule>
  </conditionalFormatting>
  <conditionalFormatting sqref="BP49">
    <cfRule type="cellIs" dxfId="1084" priority="4958" operator="lessThan">
      <formula>$C$4</formula>
    </cfRule>
  </conditionalFormatting>
  <conditionalFormatting sqref="BP49">
    <cfRule type="cellIs" dxfId="1083" priority="4959" operator="lessThan">
      <formula>$C$4</formula>
    </cfRule>
  </conditionalFormatting>
  <conditionalFormatting sqref="BP50">
    <cfRule type="cellIs" dxfId="1082" priority="4960" operator="lessThan">
      <formula>$C$4</formula>
    </cfRule>
  </conditionalFormatting>
  <conditionalFormatting sqref="BP50">
    <cfRule type="cellIs" dxfId="1081" priority="4961" operator="lessThan">
      <formula>$C$4</formula>
    </cfRule>
  </conditionalFormatting>
  <conditionalFormatting sqref="BP51">
    <cfRule type="cellIs" dxfId="1080" priority="4962" operator="lessThan">
      <formula>$C$4</formula>
    </cfRule>
  </conditionalFormatting>
  <conditionalFormatting sqref="BP51">
    <cfRule type="cellIs" dxfId="1079" priority="4963" operator="lessThan">
      <formula>$C$4</formula>
    </cfRule>
  </conditionalFormatting>
  <conditionalFormatting sqref="BP52">
    <cfRule type="cellIs" dxfId="1078" priority="4964" operator="lessThan">
      <formula>$C$4</formula>
    </cfRule>
  </conditionalFormatting>
  <conditionalFormatting sqref="BP52">
    <cfRule type="cellIs" dxfId="1077" priority="4965" operator="lessThan">
      <formula>$C$4</formula>
    </cfRule>
  </conditionalFormatting>
  <conditionalFormatting sqref="BP53">
    <cfRule type="cellIs" dxfId="1076" priority="4966" operator="lessThan">
      <formula>$C$4</formula>
    </cfRule>
  </conditionalFormatting>
  <conditionalFormatting sqref="BP53">
    <cfRule type="cellIs" dxfId="1075" priority="4967" operator="lessThan">
      <formula>$C$4</formula>
    </cfRule>
  </conditionalFormatting>
  <conditionalFormatting sqref="BP54">
    <cfRule type="cellIs" dxfId="1074" priority="4968" operator="lessThan">
      <formula>$C$4</formula>
    </cfRule>
  </conditionalFormatting>
  <conditionalFormatting sqref="BP54">
    <cfRule type="cellIs" dxfId="1073" priority="4969" operator="lessThan">
      <formula>$C$4</formula>
    </cfRule>
  </conditionalFormatting>
  <conditionalFormatting sqref="BP55">
    <cfRule type="cellIs" dxfId="1072" priority="4970" operator="lessThan">
      <formula>$C$4</formula>
    </cfRule>
  </conditionalFormatting>
  <conditionalFormatting sqref="BP55">
    <cfRule type="cellIs" dxfId="1071" priority="4971" operator="lessThan">
      <formula>$C$4</formula>
    </cfRule>
  </conditionalFormatting>
  <conditionalFormatting sqref="BP56">
    <cfRule type="cellIs" dxfId="1070" priority="4972" operator="lessThan">
      <formula>$C$4</formula>
    </cfRule>
  </conditionalFormatting>
  <conditionalFormatting sqref="BP56">
    <cfRule type="cellIs" dxfId="1069" priority="4973" operator="lessThan">
      <formula>$C$4</formula>
    </cfRule>
  </conditionalFormatting>
  <conditionalFormatting sqref="BP57">
    <cfRule type="cellIs" dxfId="1068" priority="4974" operator="lessThan">
      <formula>$C$4</formula>
    </cfRule>
  </conditionalFormatting>
  <conditionalFormatting sqref="BP57">
    <cfRule type="cellIs" dxfId="1067" priority="4975" operator="lessThan">
      <formula>$C$4</formula>
    </cfRule>
  </conditionalFormatting>
  <conditionalFormatting sqref="BP58">
    <cfRule type="cellIs" dxfId="1066" priority="4976" operator="lessThan">
      <formula>$C$4</formula>
    </cfRule>
  </conditionalFormatting>
  <conditionalFormatting sqref="BP58">
    <cfRule type="cellIs" dxfId="1065" priority="4977" operator="lessThan">
      <formula>$C$4</formula>
    </cfRule>
  </conditionalFormatting>
  <conditionalFormatting sqref="BP59">
    <cfRule type="cellIs" dxfId="1064" priority="4978" operator="lessThan">
      <formula>$C$4</formula>
    </cfRule>
  </conditionalFormatting>
  <conditionalFormatting sqref="BP59">
    <cfRule type="cellIs" dxfId="1063" priority="4979" operator="lessThan">
      <formula>$C$4</formula>
    </cfRule>
  </conditionalFormatting>
  <conditionalFormatting sqref="BP60">
    <cfRule type="cellIs" dxfId="1062" priority="4980" operator="lessThan">
      <formula>$C$4</formula>
    </cfRule>
  </conditionalFormatting>
  <conditionalFormatting sqref="BP60">
    <cfRule type="cellIs" dxfId="1061" priority="4981" operator="lessThan">
      <formula>$C$4</formula>
    </cfRule>
  </conditionalFormatting>
  <conditionalFormatting sqref="BQ11">
    <cfRule type="cellIs" dxfId="1060" priority="4982" operator="lessThan">
      <formula>$C$4</formula>
    </cfRule>
  </conditionalFormatting>
  <conditionalFormatting sqref="BQ11">
    <cfRule type="cellIs" dxfId="1059" priority="4983" operator="lessThan">
      <formula>$C$4</formula>
    </cfRule>
  </conditionalFormatting>
  <conditionalFormatting sqref="BQ12">
    <cfRule type="cellIs" dxfId="1058" priority="4984" operator="lessThan">
      <formula>$C$4</formula>
    </cfRule>
  </conditionalFormatting>
  <conditionalFormatting sqref="BQ12">
    <cfRule type="cellIs" dxfId="1057" priority="4985" operator="lessThan">
      <formula>$C$4</formula>
    </cfRule>
  </conditionalFormatting>
  <conditionalFormatting sqref="BQ13">
    <cfRule type="cellIs" dxfId="1056" priority="4986" operator="lessThan">
      <formula>$C$4</formula>
    </cfRule>
  </conditionalFormatting>
  <conditionalFormatting sqref="BQ13">
    <cfRule type="cellIs" dxfId="1055" priority="4987" operator="lessThan">
      <formula>$C$4</formula>
    </cfRule>
  </conditionalFormatting>
  <conditionalFormatting sqref="BQ14">
    <cfRule type="cellIs" dxfId="1054" priority="4988" operator="lessThan">
      <formula>$C$4</formula>
    </cfRule>
  </conditionalFormatting>
  <conditionalFormatting sqref="BQ14">
    <cfRule type="cellIs" dxfId="1053" priority="4989" operator="lessThan">
      <formula>$C$4</formula>
    </cfRule>
  </conditionalFormatting>
  <conditionalFormatting sqref="BQ15">
    <cfRule type="cellIs" dxfId="1052" priority="4990" operator="lessThan">
      <formula>$C$4</formula>
    </cfRule>
  </conditionalFormatting>
  <conditionalFormatting sqref="BQ15">
    <cfRule type="cellIs" dxfId="1051" priority="4991" operator="lessThan">
      <formula>$C$4</formula>
    </cfRule>
  </conditionalFormatting>
  <conditionalFormatting sqref="BQ16">
    <cfRule type="cellIs" dxfId="1050" priority="4992" operator="lessThan">
      <formula>$C$4</formula>
    </cfRule>
  </conditionalFormatting>
  <conditionalFormatting sqref="BQ16">
    <cfRule type="cellIs" dxfId="1049" priority="4993" operator="lessThan">
      <formula>$C$4</formula>
    </cfRule>
  </conditionalFormatting>
  <conditionalFormatting sqref="BQ17">
    <cfRule type="cellIs" dxfId="1048" priority="4994" operator="lessThan">
      <formula>$C$4</formula>
    </cfRule>
  </conditionalFormatting>
  <conditionalFormatting sqref="BQ17">
    <cfRule type="cellIs" dxfId="1047" priority="4995" operator="lessThan">
      <formula>$C$4</formula>
    </cfRule>
  </conditionalFormatting>
  <conditionalFormatting sqref="BQ18">
    <cfRule type="cellIs" dxfId="1046" priority="4996" operator="lessThan">
      <formula>$C$4</formula>
    </cfRule>
  </conditionalFormatting>
  <conditionalFormatting sqref="BQ18">
    <cfRule type="cellIs" dxfId="1045" priority="4997" operator="lessThan">
      <formula>$C$4</formula>
    </cfRule>
  </conditionalFormatting>
  <conditionalFormatting sqref="BQ19">
    <cfRule type="cellIs" dxfId="1044" priority="4998" operator="lessThan">
      <formula>$C$4</formula>
    </cfRule>
  </conditionalFormatting>
  <conditionalFormatting sqref="BQ19">
    <cfRule type="cellIs" dxfId="1043" priority="4999" operator="lessThan">
      <formula>$C$4</formula>
    </cfRule>
  </conditionalFormatting>
  <conditionalFormatting sqref="BQ20">
    <cfRule type="cellIs" dxfId="1042" priority="5000" operator="lessThan">
      <formula>$C$4</formula>
    </cfRule>
  </conditionalFormatting>
  <conditionalFormatting sqref="BQ20">
    <cfRule type="cellIs" dxfId="1041" priority="5001" operator="lessThan">
      <formula>$C$4</formula>
    </cfRule>
  </conditionalFormatting>
  <conditionalFormatting sqref="BQ21">
    <cfRule type="cellIs" dxfId="1040" priority="5002" operator="lessThan">
      <formula>$C$4</formula>
    </cfRule>
  </conditionalFormatting>
  <conditionalFormatting sqref="BQ21">
    <cfRule type="cellIs" dxfId="1039" priority="5003" operator="lessThan">
      <formula>$C$4</formula>
    </cfRule>
  </conditionalFormatting>
  <conditionalFormatting sqref="BQ22">
    <cfRule type="cellIs" dxfId="1038" priority="5004" operator="lessThan">
      <formula>$C$4</formula>
    </cfRule>
  </conditionalFormatting>
  <conditionalFormatting sqref="BQ22">
    <cfRule type="cellIs" dxfId="1037" priority="5005" operator="lessThan">
      <formula>$C$4</formula>
    </cfRule>
  </conditionalFormatting>
  <conditionalFormatting sqref="BQ23">
    <cfRule type="cellIs" dxfId="1036" priority="5006" operator="lessThan">
      <formula>$C$4</formula>
    </cfRule>
  </conditionalFormatting>
  <conditionalFormatting sqref="BQ23">
    <cfRule type="cellIs" dxfId="1035" priority="5007" operator="lessThan">
      <formula>$C$4</formula>
    </cfRule>
  </conditionalFormatting>
  <conditionalFormatting sqref="BQ24">
    <cfRule type="cellIs" dxfId="1034" priority="5008" operator="lessThan">
      <formula>$C$4</formula>
    </cfRule>
  </conditionalFormatting>
  <conditionalFormatting sqref="BQ24">
    <cfRule type="cellIs" dxfId="1033" priority="5009" operator="lessThan">
      <formula>$C$4</formula>
    </cfRule>
  </conditionalFormatting>
  <conditionalFormatting sqref="BQ25">
    <cfRule type="cellIs" dxfId="1032" priority="5010" operator="lessThan">
      <formula>$C$4</formula>
    </cfRule>
  </conditionalFormatting>
  <conditionalFormatting sqref="BQ25">
    <cfRule type="cellIs" dxfId="1031" priority="5011" operator="lessThan">
      <formula>$C$4</formula>
    </cfRule>
  </conditionalFormatting>
  <conditionalFormatting sqref="BQ26">
    <cfRule type="cellIs" dxfId="1030" priority="5012" operator="lessThan">
      <formula>$C$4</formula>
    </cfRule>
  </conditionalFormatting>
  <conditionalFormatting sqref="BQ26">
    <cfRule type="cellIs" dxfId="1029" priority="5013" operator="lessThan">
      <formula>$C$4</formula>
    </cfRule>
  </conditionalFormatting>
  <conditionalFormatting sqref="BQ27">
    <cfRule type="cellIs" dxfId="1028" priority="5014" operator="lessThan">
      <formula>$C$4</formula>
    </cfRule>
  </conditionalFormatting>
  <conditionalFormatting sqref="BQ27">
    <cfRule type="cellIs" dxfId="1027" priority="5015" operator="lessThan">
      <formula>$C$4</formula>
    </cfRule>
  </conditionalFormatting>
  <conditionalFormatting sqref="BQ28">
    <cfRule type="cellIs" dxfId="1026" priority="5016" operator="lessThan">
      <formula>$C$4</formula>
    </cfRule>
  </conditionalFormatting>
  <conditionalFormatting sqref="BQ28">
    <cfRule type="cellIs" dxfId="1025" priority="5017" operator="lessThan">
      <formula>$C$4</formula>
    </cfRule>
  </conditionalFormatting>
  <conditionalFormatting sqref="BQ29">
    <cfRule type="cellIs" dxfId="1024" priority="5018" operator="lessThan">
      <formula>$C$4</formula>
    </cfRule>
  </conditionalFormatting>
  <conditionalFormatting sqref="BQ29">
    <cfRule type="cellIs" dxfId="1023" priority="5019" operator="lessThan">
      <formula>$C$4</formula>
    </cfRule>
  </conditionalFormatting>
  <conditionalFormatting sqref="BQ30">
    <cfRule type="cellIs" dxfId="1022" priority="5020" operator="lessThan">
      <formula>$C$4</formula>
    </cfRule>
  </conditionalFormatting>
  <conditionalFormatting sqref="BQ30">
    <cfRule type="cellIs" dxfId="1021" priority="5021" operator="lessThan">
      <formula>$C$4</formula>
    </cfRule>
  </conditionalFormatting>
  <conditionalFormatting sqref="BQ31">
    <cfRule type="cellIs" dxfId="1020" priority="5022" operator="lessThan">
      <formula>$C$4</formula>
    </cfRule>
  </conditionalFormatting>
  <conditionalFormatting sqref="BQ31">
    <cfRule type="cellIs" dxfId="1019" priority="5023" operator="lessThan">
      <formula>$C$4</formula>
    </cfRule>
  </conditionalFormatting>
  <conditionalFormatting sqref="BQ32">
    <cfRule type="cellIs" dxfId="1018" priority="5024" operator="lessThan">
      <formula>$C$4</formula>
    </cfRule>
  </conditionalFormatting>
  <conditionalFormatting sqref="BQ32">
    <cfRule type="cellIs" dxfId="1017" priority="5025" operator="lessThan">
      <formula>$C$4</formula>
    </cfRule>
  </conditionalFormatting>
  <conditionalFormatting sqref="BQ33">
    <cfRule type="cellIs" dxfId="1016" priority="5026" operator="lessThan">
      <formula>$C$4</formula>
    </cfRule>
  </conditionalFormatting>
  <conditionalFormatting sqref="BQ33">
    <cfRule type="cellIs" dxfId="1015" priority="5027" operator="lessThan">
      <formula>$C$4</formula>
    </cfRule>
  </conditionalFormatting>
  <conditionalFormatting sqref="BQ34">
    <cfRule type="cellIs" dxfId="1014" priority="5028" operator="lessThan">
      <formula>$C$4</formula>
    </cfRule>
  </conditionalFormatting>
  <conditionalFormatting sqref="BQ34">
    <cfRule type="cellIs" dxfId="1013" priority="5029" operator="lessThan">
      <formula>$C$4</formula>
    </cfRule>
  </conditionalFormatting>
  <conditionalFormatting sqref="BQ35">
    <cfRule type="cellIs" dxfId="1012" priority="5030" operator="lessThan">
      <formula>$C$4</formula>
    </cfRule>
  </conditionalFormatting>
  <conditionalFormatting sqref="BQ35">
    <cfRule type="cellIs" dxfId="1011" priority="5031" operator="lessThan">
      <formula>$C$4</formula>
    </cfRule>
  </conditionalFormatting>
  <conditionalFormatting sqref="BQ36">
    <cfRule type="cellIs" dxfId="1010" priority="5032" operator="lessThan">
      <formula>$C$4</formula>
    </cfRule>
  </conditionalFormatting>
  <conditionalFormatting sqref="BQ36">
    <cfRule type="cellIs" dxfId="1009" priority="5033" operator="lessThan">
      <formula>$C$4</formula>
    </cfRule>
  </conditionalFormatting>
  <conditionalFormatting sqref="BQ37">
    <cfRule type="cellIs" dxfId="1008" priority="5034" operator="lessThan">
      <formula>$C$4</formula>
    </cfRule>
  </conditionalFormatting>
  <conditionalFormatting sqref="BQ37">
    <cfRule type="cellIs" dxfId="1007" priority="5035" operator="lessThan">
      <formula>$C$4</formula>
    </cfRule>
  </conditionalFormatting>
  <conditionalFormatting sqref="BQ38">
    <cfRule type="cellIs" dxfId="1006" priority="5036" operator="lessThan">
      <formula>$C$4</formula>
    </cfRule>
  </conditionalFormatting>
  <conditionalFormatting sqref="BQ38">
    <cfRule type="cellIs" dxfId="1005" priority="5037" operator="lessThan">
      <formula>$C$4</formula>
    </cfRule>
  </conditionalFormatting>
  <conditionalFormatting sqref="BQ39">
    <cfRule type="cellIs" dxfId="1004" priority="5038" operator="lessThan">
      <formula>$C$4</formula>
    </cfRule>
  </conditionalFormatting>
  <conditionalFormatting sqref="BQ39">
    <cfRule type="cellIs" dxfId="1003" priority="5039" operator="lessThan">
      <formula>$C$4</formula>
    </cfRule>
  </conditionalFormatting>
  <conditionalFormatting sqref="BQ40">
    <cfRule type="cellIs" dxfId="1002" priority="5040" operator="lessThan">
      <formula>$C$4</formula>
    </cfRule>
  </conditionalFormatting>
  <conditionalFormatting sqref="BQ40">
    <cfRule type="cellIs" dxfId="1001" priority="5041" operator="lessThan">
      <formula>$C$4</formula>
    </cfRule>
  </conditionalFormatting>
  <conditionalFormatting sqref="BQ41">
    <cfRule type="cellIs" dxfId="1000" priority="5042" operator="lessThan">
      <formula>$C$4</formula>
    </cfRule>
  </conditionalFormatting>
  <conditionalFormatting sqref="BQ41">
    <cfRule type="cellIs" dxfId="999" priority="5043" operator="lessThan">
      <formula>$C$4</formula>
    </cfRule>
  </conditionalFormatting>
  <conditionalFormatting sqref="BQ42">
    <cfRule type="cellIs" dxfId="998" priority="5044" operator="lessThan">
      <formula>$C$4</formula>
    </cfRule>
  </conditionalFormatting>
  <conditionalFormatting sqref="BQ42">
    <cfRule type="cellIs" dxfId="997" priority="5045" operator="lessThan">
      <formula>$C$4</formula>
    </cfRule>
  </conditionalFormatting>
  <conditionalFormatting sqref="BQ43">
    <cfRule type="cellIs" dxfId="996" priority="5046" operator="lessThan">
      <formula>$C$4</formula>
    </cfRule>
  </conditionalFormatting>
  <conditionalFormatting sqref="BQ43">
    <cfRule type="cellIs" dxfId="995" priority="5047" operator="lessThan">
      <formula>$C$4</formula>
    </cfRule>
  </conditionalFormatting>
  <conditionalFormatting sqref="BQ44">
    <cfRule type="cellIs" dxfId="994" priority="5048" operator="lessThan">
      <formula>$C$4</formula>
    </cfRule>
  </conditionalFormatting>
  <conditionalFormatting sqref="BQ44">
    <cfRule type="cellIs" dxfId="993" priority="5049" operator="lessThan">
      <formula>$C$4</formula>
    </cfRule>
  </conditionalFormatting>
  <conditionalFormatting sqref="BQ45">
    <cfRule type="cellIs" dxfId="992" priority="5050" operator="lessThan">
      <formula>$C$4</formula>
    </cfRule>
  </conditionalFormatting>
  <conditionalFormatting sqref="BQ45">
    <cfRule type="cellIs" dxfId="991" priority="5051" operator="lessThan">
      <formula>$C$4</formula>
    </cfRule>
  </conditionalFormatting>
  <conditionalFormatting sqref="BQ46">
    <cfRule type="cellIs" dxfId="990" priority="5052" operator="lessThan">
      <formula>$C$4</formula>
    </cfRule>
  </conditionalFormatting>
  <conditionalFormatting sqref="BQ46">
    <cfRule type="cellIs" dxfId="989" priority="5053" operator="lessThan">
      <formula>$C$4</formula>
    </cfRule>
  </conditionalFormatting>
  <conditionalFormatting sqref="BQ47">
    <cfRule type="cellIs" dxfId="988" priority="5054" operator="lessThan">
      <formula>$C$4</formula>
    </cfRule>
  </conditionalFormatting>
  <conditionalFormatting sqref="BQ47">
    <cfRule type="cellIs" dxfId="987" priority="5055" operator="lessThan">
      <formula>$C$4</formula>
    </cfRule>
  </conditionalFormatting>
  <conditionalFormatting sqref="BQ48">
    <cfRule type="cellIs" dxfId="986" priority="5056" operator="lessThan">
      <formula>$C$4</formula>
    </cfRule>
  </conditionalFormatting>
  <conditionalFormatting sqref="BQ48">
    <cfRule type="cellIs" dxfId="985" priority="5057" operator="lessThan">
      <formula>$C$4</formula>
    </cfRule>
  </conditionalFormatting>
  <conditionalFormatting sqref="BQ49">
    <cfRule type="cellIs" dxfId="984" priority="5058" operator="lessThan">
      <formula>$C$4</formula>
    </cfRule>
  </conditionalFormatting>
  <conditionalFormatting sqref="BQ49">
    <cfRule type="cellIs" dxfId="983" priority="5059" operator="lessThan">
      <formula>$C$4</formula>
    </cfRule>
  </conditionalFormatting>
  <conditionalFormatting sqref="BQ50">
    <cfRule type="cellIs" dxfId="982" priority="5060" operator="lessThan">
      <formula>$C$4</formula>
    </cfRule>
  </conditionalFormatting>
  <conditionalFormatting sqref="BQ50">
    <cfRule type="cellIs" dxfId="981" priority="5061" operator="lessThan">
      <formula>$C$4</formula>
    </cfRule>
  </conditionalFormatting>
  <conditionalFormatting sqref="BQ51">
    <cfRule type="cellIs" dxfId="980" priority="5062" operator="lessThan">
      <formula>$C$4</formula>
    </cfRule>
  </conditionalFormatting>
  <conditionalFormatting sqref="BQ51">
    <cfRule type="cellIs" dxfId="979" priority="5063" operator="lessThan">
      <formula>$C$4</formula>
    </cfRule>
  </conditionalFormatting>
  <conditionalFormatting sqref="BQ52">
    <cfRule type="cellIs" dxfId="978" priority="5064" operator="lessThan">
      <formula>$C$4</formula>
    </cfRule>
  </conditionalFormatting>
  <conditionalFormatting sqref="BQ52">
    <cfRule type="cellIs" dxfId="977" priority="5065" operator="lessThan">
      <formula>$C$4</formula>
    </cfRule>
  </conditionalFormatting>
  <conditionalFormatting sqref="BQ53">
    <cfRule type="cellIs" dxfId="976" priority="5066" operator="lessThan">
      <formula>$C$4</formula>
    </cfRule>
  </conditionalFormatting>
  <conditionalFormatting sqref="BQ53">
    <cfRule type="cellIs" dxfId="975" priority="5067" operator="lessThan">
      <formula>$C$4</formula>
    </cfRule>
  </conditionalFormatting>
  <conditionalFormatting sqref="BQ54">
    <cfRule type="cellIs" dxfId="974" priority="5068" operator="lessThan">
      <formula>$C$4</formula>
    </cfRule>
  </conditionalFormatting>
  <conditionalFormatting sqref="BQ54">
    <cfRule type="cellIs" dxfId="973" priority="5069" operator="lessThan">
      <formula>$C$4</formula>
    </cfRule>
  </conditionalFormatting>
  <conditionalFormatting sqref="BQ55">
    <cfRule type="cellIs" dxfId="972" priority="5070" operator="lessThan">
      <formula>$C$4</formula>
    </cfRule>
  </conditionalFormatting>
  <conditionalFormatting sqref="BQ55">
    <cfRule type="cellIs" dxfId="971" priority="5071" operator="lessThan">
      <formula>$C$4</formula>
    </cfRule>
  </conditionalFormatting>
  <conditionalFormatting sqref="BQ56">
    <cfRule type="cellIs" dxfId="970" priority="5072" operator="lessThan">
      <formula>$C$4</formula>
    </cfRule>
  </conditionalFormatting>
  <conditionalFormatting sqref="BQ56">
    <cfRule type="cellIs" dxfId="969" priority="5073" operator="lessThan">
      <formula>$C$4</formula>
    </cfRule>
  </conditionalFormatting>
  <conditionalFormatting sqref="BQ57">
    <cfRule type="cellIs" dxfId="968" priority="5074" operator="lessThan">
      <formula>$C$4</formula>
    </cfRule>
  </conditionalFormatting>
  <conditionalFormatting sqref="BQ57">
    <cfRule type="cellIs" dxfId="967" priority="5075" operator="lessThan">
      <formula>$C$4</formula>
    </cfRule>
  </conditionalFormatting>
  <conditionalFormatting sqref="BQ58">
    <cfRule type="cellIs" dxfId="966" priority="5076" operator="lessThan">
      <formula>$C$4</formula>
    </cfRule>
  </conditionalFormatting>
  <conditionalFormatting sqref="BQ58">
    <cfRule type="cellIs" dxfId="965" priority="5077" operator="lessThan">
      <formula>$C$4</formula>
    </cfRule>
  </conditionalFormatting>
  <conditionalFormatting sqref="BQ59">
    <cfRule type="cellIs" dxfId="964" priority="5078" operator="lessThan">
      <formula>$C$4</formula>
    </cfRule>
  </conditionalFormatting>
  <conditionalFormatting sqref="BQ59">
    <cfRule type="cellIs" dxfId="963" priority="5079" operator="lessThan">
      <formula>$C$4</formula>
    </cfRule>
  </conditionalFormatting>
  <conditionalFormatting sqref="BQ60">
    <cfRule type="cellIs" dxfId="962" priority="5080" operator="lessThan">
      <formula>$C$4</formula>
    </cfRule>
  </conditionalFormatting>
  <conditionalFormatting sqref="BQ60">
    <cfRule type="cellIs" dxfId="961" priority="5081" operator="lessThan">
      <formula>$C$4</formula>
    </cfRule>
  </conditionalFormatting>
  <conditionalFormatting sqref="CP11">
    <cfRule type="cellIs" dxfId="960" priority="5082" operator="lessThan">
      <formula>$C$4</formula>
    </cfRule>
  </conditionalFormatting>
  <conditionalFormatting sqref="CP11">
    <cfRule type="cellIs" dxfId="959" priority="5083" operator="lessThan">
      <formula>$C$4</formula>
    </cfRule>
  </conditionalFormatting>
  <conditionalFormatting sqref="CP47">
    <cfRule type="cellIs" dxfId="888" priority="5154" operator="lessThan">
      <formula>$C$4</formula>
    </cfRule>
  </conditionalFormatting>
  <conditionalFormatting sqref="CP47">
    <cfRule type="cellIs" dxfId="887" priority="5155" operator="lessThan">
      <formula>$C$4</formula>
    </cfRule>
  </conditionalFormatting>
  <conditionalFormatting sqref="CP48">
    <cfRule type="cellIs" dxfId="886" priority="5156" operator="lessThan">
      <formula>$C$4</formula>
    </cfRule>
  </conditionalFormatting>
  <conditionalFormatting sqref="CP48">
    <cfRule type="cellIs" dxfId="885" priority="5157" operator="lessThan">
      <formula>$C$4</formula>
    </cfRule>
  </conditionalFormatting>
  <conditionalFormatting sqref="CP49">
    <cfRule type="cellIs" dxfId="884" priority="5158" operator="lessThan">
      <formula>$C$4</formula>
    </cfRule>
  </conditionalFormatting>
  <conditionalFormatting sqref="CP49">
    <cfRule type="cellIs" dxfId="883" priority="5159" operator="lessThan">
      <formula>$C$4</formula>
    </cfRule>
  </conditionalFormatting>
  <conditionalFormatting sqref="CP50">
    <cfRule type="cellIs" dxfId="882" priority="5160" operator="lessThan">
      <formula>$C$4</formula>
    </cfRule>
  </conditionalFormatting>
  <conditionalFormatting sqref="CP50">
    <cfRule type="cellIs" dxfId="881" priority="5161" operator="lessThan">
      <formula>$C$4</formula>
    </cfRule>
  </conditionalFormatting>
  <conditionalFormatting sqref="CP51">
    <cfRule type="cellIs" dxfId="880" priority="5162" operator="lessThan">
      <formula>$C$4</formula>
    </cfRule>
  </conditionalFormatting>
  <conditionalFormatting sqref="CP51">
    <cfRule type="cellIs" dxfId="879" priority="5163" operator="lessThan">
      <formula>$C$4</formula>
    </cfRule>
  </conditionalFormatting>
  <conditionalFormatting sqref="CP52">
    <cfRule type="cellIs" dxfId="878" priority="5164" operator="lessThan">
      <formula>$C$4</formula>
    </cfRule>
  </conditionalFormatting>
  <conditionalFormatting sqref="CP52">
    <cfRule type="cellIs" dxfId="877" priority="5165" operator="lessThan">
      <formula>$C$4</formula>
    </cfRule>
  </conditionalFormatting>
  <conditionalFormatting sqref="CP53">
    <cfRule type="cellIs" dxfId="876" priority="5166" operator="lessThan">
      <formula>$C$4</formula>
    </cfRule>
  </conditionalFormatting>
  <conditionalFormatting sqref="CP53">
    <cfRule type="cellIs" dxfId="875" priority="5167" operator="lessThan">
      <formula>$C$4</formula>
    </cfRule>
  </conditionalFormatting>
  <conditionalFormatting sqref="CP54">
    <cfRule type="cellIs" dxfId="874" priority="5168" operator="lessThan">
      <formula>$C$4</formula>
    </cfRule>
  </conditionalFormatting>
  <conditionalFormatting sqref="CP54">
    <cfRule type="cellIs" dxfId="873" priority="5169" operator="lessThan">
      <formula>$C$4</formula>
    </cfRule>
  </conditionalFormatting>
  <conditionalFormatting sqref="CP55">
    <cfRule type="cellIs" dxfId="872" priority="5170" operator="lessThan">
      <formula>$C$4</formula>
    </cfRule>
  </conditionalFormatting>
  <conditionalFormatting sqref="CP55">
    <cfRule type="cellIs" dxfId="871" priority="5171" operator="lessThan">
      <formula>$C$4</formula>
    </cfRule>
  </conditionalFormatting>
  <conditionalFormatting sqref="CP56">
    <cfRule type="cellIs" dxfId="870" priority="5172" operator="lessThan">
      <formula>$C$4</formula>
    </cfRule>
  </conditionalFormatting>
  <conditionalFormatting sqref="CP56">
    <cfRule type="cellIs" dxfId="869" priority="5173" operator="lessThan">
      <formula>$C$4</formula>
    </cfRule>
  </conditionalFormatting>
  <conditionalFormatting sqref="CP57">
    <cfRule type="cellIs" dxfId="868" priority="5174" operator="lessThan">
      <formula>$C$4</formula>
    </cfRule>
  </conditionalFormatting>
  <conditionalFormatting sqref="CP57">
    <cfRule type="cellIs" dxfId="867" priority="5175" operator="lessThan">
      <formula>$C$4</formula>
    </cfRule>
  </conditionalFormatting>
  <conditionalFormatting sqref="CP58">
    <cfRule type="cellIs" dxfId="866" priority="5176" operator="lessThan">
      <formula>$C$4</formula>
    </cfRule>
  </conditionalFormatting>
  <conditionalFormatting sqref="CP58">
    <cfRule type="cellIs" dxfId="865" priority="5177" operator="lessThan">
      <formula>$C$4</formula>
    </cfRule>
  </conditionalFormatting>
  <conditionalFormatting sqref="CP59">
    <cfRule type="cellIs" dxfId="864" priority="5178" operator="lessThan">
      <formula>$C$4</formula>
    </cfRule>
  </conditionalFormatting>
  <conditionalFormatting sqref="CP59">
    <cfRule type="cellIs" dxfId="863" priority="5179" operator="lessThan">
      <formula>$C$4</formula>
    </cfRule>
  </conditionalFormatting>
  <conditionalFormatting sqref="CP60">
    <cfRule type="cellIs" dxfId="862" priority="5180" operator="lessThan">
      <formula>$C$4</formula>
    </cfRule>
  </conditionalFormatting>
  <conditionalFormatting sqref="CP60">
    <cfRule type="cellIs" dxfId="861" priority="5181" operator="lessThan">
      <formula>$C$4</formula>
    </cfRule>
  </conditionalFormatting>
  <conditionalFormatting sqref="CS47">
    <cfRule type="cellIs" dxfId="788" priority="5254" operator="lessThan">
      <formula>$C$4</formula>
    </cfRule>
  </conditionalFormatting>
  <conditionalFormatting sqref="CS47">
    <cfRule type="cellIs" dxfId="787" priority="5255" operator="lessThan">
      <formula>$C$4</formula>
    </cfRule>
  </conditionalFormatting>
  <conditionalFormatting sqref="CS48">
    <cfRule type="cellIs" dxfId="786" priority="5256" operator="lessThan">
      <formula>$C$4</formula>
    </cfRule>
  </conditionalFormatting>
  <conditionalFormatting sqref="CS48">
    <cfRule type="cellIs" dxfId="785" priority="5257" operator="lessThan">
      <formula>$C$4</formula>
    </cfRule>
  </conditionalFormatting>
  <conditionalFormatting sqref="CS49">
    <cfRule type="cellIs" dxfId="784" priority="5258" operator="lessThan">
      <formula>$C$4</formula>
    </cfRule>
  </conditionalFormatting>
  <conditionalFormatting sqref="CS49">
    <cfRule type="cellIs" dxfId="783" priority="5259" operator="lessThan">
      <formula>$C$4</formula>
    </cfRule>
  </conditionalFormatting>
  <conditionalFormatting sqref="CS50">
    <cfRule type="cellIs" dxfId="782" priority="5260" operator="lessThan">
      <formula>$C$4</formula>
    </cfRule>
  </conditionalFormatting>
  <conditionalFormatting sqref="CS50">
    <cfRule type="cellIs" dxfId="781" priority="5261" operator="lessThan">
      <formula>$C$4</formula>
    </cfRule>
  </conditionalFormatting>
  <conditionalFormatting sqref="CS51">
    <cfRule type="cellIs" dxfId="780" priority="5262" operator="lessThan">
      <formula>$C$4</formula>
    </cfRule>
  </conditionalFormatting>
  <conditionalFormatting sqref="CS51">
    <cfRule type="cellIs" dxfId="779" priority="5263" operator="lessThan">
      <formula>$C$4</formula>
    </cfRule>
  </conditionalFormatting>
  <conditionalFormatting sqref="CS52">
    <cfRule type="cellIs" dxfId="778" priority="5264" operator="lessThan">
      <formula>$C$4</formula>
    </cfRule>
  </conditionalFormatting>
  <conditionalFormatting sqref="CS52">
    <cfRule type="cellIs" dxfId="777" priority="5265" operator="lessThan">
      <formula>$C$4</formula>
    </cfRule>
  </conditionalFormatting>
  <conditionalFormatting sqref="CS53">
    <cfRule type="cellIs" dxfId="776" priority="5266" operator="lessThan">
      <formula>$C$4</formula>
    </cfRule>
  </conditionalFormatting>
  <conditionalFormatting sqref="CS53">
    <cfRule type="cellIs" dxfId="775" priority="5267" operator="lessThan">
      <formula>$C$4</formula>
    </cfRule>
  </conditionalFormatting>
  <conditionalFormatting sqref="CS54">
    <cfRule type="cellIs" dxfId="774" priority="5268" operator="lessThan">
      <formula>$C$4</formula>
    </cfRule>
  </conditionalFormatting>
  <conditionalFormatting sqref="CS54">
    <cfRule type="cellIs" dxfId="773" priority="5269" operator="lessThan">
      <formula>$C$4</formula>
    </cfRule>
  </conditionalFormatting>
  <conditionalFormatting sqref="CS55">
    <cfRule type="cellIs" dxfId="772" priority="5270" operator="lessThan">
      <formula>$C$4</formula>
    </cfRule>
  </conditionalFormatting>
  <conditionalFormatting sqref="CS55">
    <cfRule type="cellIs" dxfId="771" priority="5271" operator="lessThan">
      <formula>$C$4</formula>
    </cfRule>
  </conditionalFormatting>
  <conditionalFormatting sqref="CS56">
    <cfRule type="cellIs" dxfId="770" priority="5272" operator="lessThan">
      <formula>$C$4</formula>
    </cfRule>
  </conditionalFormatting>
  <conditionalFormatting sqref="CS56">
    <cfRule type="cellIs" dxfId="769" priority="5273" operator="lessThan">
      <formula>$C$4</formula>
    </cfRule>
  </conditionalFormatting>
  <conditionalFormatting sqref="CS57">
    <cfRule type="cellIs" dxfId="768" priority="5274" operator="lessThan">
      <formula>$C$4</formula>
    </cfRule>
  </conditionalFormatting>
  <conditionalFormatting sqref="CS57">
    <cfRule type="cellIs" dxfId="767" priority="5275" operator="lessThan">
      <formula>$C$4</formula>
    </cfRule>
  </conditionalFormatting>
  <conditionalFormatting sqref="CS58">
    <cfRule type="cellIs" dxfId="766" priority="5276" operator="lessThan">
      <formula>$C$4</formula>
    </cfRule>
  </conditionalFormatting>
  <conditionalFormatting sqref="CS58">
    <cfRule type="cellIs" dxfId="765" priority="5277" operator="lessThan">
      <formula>$C$4</formula>
    </cfRule>
  </conditionalFormatting>
  <conditionalFormatting sqref="CS59">
    <cfRule type="cellIs" dxfId="764" priority="5278" operator="lessThan">
      <formula>$C$4</formula>
    </cfRule>
  </conditionalFormatting>
  <conditionalFormatting sqref="CS59">
    <cfRule type="cellIs" dxfId="763" priority="5279" operator="lessThan">
      <formula>$C$4</formula>
    </cfRule>
  </conditionalFormatting>
  <conditionalFormatting sqref="CS60">
    <cfRule type="cellIs" dxfId="762" priority="5280" operator="lessThan">
      <formula>$C$4</formula>
    </cfRule>
  </conditionalFormatting>
  <conditionalFormatting sqref="CS60">
    <cfRule type="cellIs" dxfId="761" priority="5281" operator="lessThan">
      <formula>$C$4</formula>
    </cfRule>
  </conditionalFormatting>
  <conditionalFormatting sqref="CH11">
    <cfRule type="cellIs" dxfId="760" priority="5282" operator="lessThan">
      <formula>$C$4</formula>
    </cfRule>
  </conditionalFormatting>
  <conditionalFormatting sqref="CH11">
    <cfRule type="cellIs" dxfId="759" priority="5283" operator="lessThan">
      <formula>$C$4</formula>
    </cfRule>
  </conditionalFormatting>
  <conditionalFormatting sqref="CH12">
    <cfRule type="cellIs" dxfId="758" priority="5284" operator="lessThan">
      <formula>$C$4</formula>
    </cfRule>
  </conditionalFormatting>
  <conditionalFormatting sqref="CH12">
    <cfRule type="cellIs" dxfId="757" priority="5285" operator="lessThan">
      <formula>$C$4</formula>
    </cfRule>
  </conditionalFormatting>
  <conditionalFormatting sqref="CH13">
    <cfRule type="cellIs" dxfId="756" priority="5286" operator="lessThan">
      <formula>$C$4</formula>
    </cfRule>
  </conditionalFormatting>
  <conditionalFormatting sqref="CH13">
    <cfRule type="cellIs" dxfId="755" priority="5287" operator="lessThan">
      <formula>$C$4</formula>
    </cfRule>
  </conditionalFormatting>
  <conditionalFormatting sqref="CH14">
    <cfRule type="cellIs" dxfId="754" priority="5288" operator="lessThan">
      <formula>$C$4</formula>
    </cfRule>
  </conditionalFormatting>
  <conditionalFormatting sqref="CH14">
    <cfRule type="cellIs" dxfId="753" priority="5289" operator="lessThan">
      <formula>$C$4</formula>
    </cfRule>
  </conditionalFormatting>
  <conditionalFormatting sqref="CH15">
    <cfRule type="cellIs" dxfId="752" priority="5290" operator="lessThan">
      <formula>$C$4</formula>
    </cfRule>
  </conditionalFormatting>
  <conditionalFormatting sqref="CH15">
    <cfRule type="cellIs" dxfId="751" priority="5291" operator="lessThan">
      <formula>$C$4</formula>
    </cfRule>
  </conditionalFormatting>
  <conditionalFormatting sqref="CH16">
    <cfRule type="cellIs" dxfId="750" priority="5292" operator="lessThan">
      <formula>$C$4</formula>
    </cfRule>
  </conditionalFormatting>
  <conditionalFormatting sqref="CH16">
    <cfRule type="cellIs" dxfId="749" priority="5293" operator="lessThan">
      <formula>$C$4</formula>
    </cfRule>
  </conditionalFormatting>
  <conditionalFormatting sqref="CH17">
    <cfRule type="cellIs" dxfId="748" priority="5294" operator="lessThan">
      <formula>$C$4</formula>
    </cfRule>
  </conditionalFormatting>
  <conditionalFormatting sqref="CH17">
    <cfRule type="cellIs" dxfId="747" priority="5295" operator="lessThan">
      <formula>$C$4</formula>
    </cfRule>
  </conditionalFormatting>
  <conditionalFormatting sqref="CH18">
    <cfRule type="cellIs" dxfId="746" priority="5296" operator="lessThan">
      <formula>$C$4</formula>
    </cfRule>
  </conditionalFormatting>
  <conditionalFormatting sqref="CH18">
    <cfRule type="cellIs" dxfId="745" priority="5297" operator="lessThan">
      <formula>$C$4</formula>
    </cfRule>
  </conditionalFormatting>
  <conditionalFormatting sqref="CH19">
    <cfRule type="cellIs" dxfId="744" priority="5298" operator="lessThan">
      <formula>$C$4</formula>
    </cfRule>
  </conditionalFormatting>
  <conditionalFormatting sqref="CH19">
    <cfRule type="cellIs" dxfId="743" priority="5299" operator="lessThan">
      <formula>$C$4</formula>
    </cfRule>
  </conditionalFormatting>
  <conditionalFormatting sqref="CH20">
    <cfRule type="cellIs" dxfId="742" priority="5300" operator="lessThan">
      <formula>$C$4</formula>
    </cfRule>
  </conditionalFormatting>
  <conditionalFormatting sqref="CH20">
    <cfRule type="cellIs" dxfId="741" priority="5301" operator="lessThan">
      <formula>$C$4</formula>
    </cfRule>
  </conditionalFormatting>
  <conditionalFormatting sqref="CH21">
    <cfRule type="cellIs" dxfId="740" priority="5302" operator="lessThan">
      <formula>$C$4</formula>
    </cfRule>
  </conditionalFormatting>
  <conditionalFormatting sqref="CH21">
    <cfRule type="cellIs" dxfId="739" priority="5303" operator="lessThan">
      <formula>$C$4</formula>
    </cfRule>
  </conditionalFormatting>
  <conditionalFormatting sqref="CH22">
    <cfRule type="cellIs" dxfId="738" priority="5304" operator="lessThan">
      <formula>$C$4</formula>
    </cfRule>
  </conditionalFormatting>
  <conditionalFormatting sqref="CH22">
    <cfRule type="cellIs" dxfId="737" priority="5305" operator="lessThan">
      <formula>$C$4</formula>
    </cfRule>
  </conditionalFormatting>
  <conditionalFormatting sqref="CH23">
    <cfRule type="cellIs" dxfId="736" priority="5306" operator="lessThan">
      <formula>$C$4</formula>
    </cfRule>
  </conditionalFormatting>
  <conditionalFormatting sqref="CH23">
    <cfRule type="cellIs" dxfId="735" priority="5307" operator="lessThan">
      <formula>$C$4</formula>
    </cfRule>
  </conditionalFormatting>
  <conditionalFormatting sqref="CH24">
    <cfRule type="cellIs" dxfId="734" priority="5308" operator="lessThan">
      <formula>$C$4</formula>
    </cfRule>
  </conditionalFormatting>
  <conditionalFormatting sqref="CH24">
    <cfRule type="cellIs" dxfId="733" priority="5309" operator="lessThan">
      <formula>$C$4</formula>
    </cfRule>
  </conditionalFormatting>
  <conditionalFormatting sqref="CH25">
    <cfRule type="cellIs" dxfId="732" priority="5310" operator="lessThan">
      <formula>$C$4</formula>
    </cfRule>
  </conditionalFormatting>
  <conditionalFormatting sqref="CH25">
    <cfRule type="cellIs" dxfId="731" priority="5311" operator="lessThan">
      <formula>$C$4</formula>
    </cfRule>
  </conditionalFormatting>
  <conditionalFormatting sqref="CH26">
    <cfRule type="cellIs" dxfId="730" priority="5312" operator="lessThan">
      <formula>$C$4</formula>
    </cfRule>
  </conditionalFormatting>
  <conditionalFormatting sqref="CH26">
    <cfRule type="cellIs" dxfId="729" priority="5313" operator="lessThan">
      <formula>$C$4</formula>
    </cfRule>
  </conditionalFormatting>
  <conditionalFormatting sqref="CH27">
    <cfRule type="cellIs" dxfId="728" priority="5314" operator="lessThan">
      <formula>$C$4</formula>
    </cfRule>
  </conditionalFormatting>
  <conditionalFormatting sqref="CH27">
    <cfRule type="cellIs" dxfId="727" priority="5315" operator="lessThan">
      <formula>$C$4</formula>
    </cfRule>
  </conditionalFormatting>
  <conditionalFormatting sqref="CH28">
    <cfRule type="cellIs" dxfId="726" priority="5316" operator="lessThan">
      <formula>$C$4</formula>
    </cfRule>
  </conditionalFormatting>
  <conditionalFormatting sqref="CH28">
    <cfRule type="cellIs" dxfId="725" priority="5317" operator="lessThan">
      <formula>$C$4</formula>
    </cfRule>
  </conditionalFormatting>
  <conditionalFormatting sqref="CH29">
    <cfRule type="cellIs" dxfId="724" priority="5318" operator="lessThan">
      <formula>$C$4</formula>
    </cfRule>
  </conditionalFormatting>
  <conditionalFormatting sqref="CH29">
    <cfRule type="cellIs" dxfId="723" priority="5319" operator="lessThan">
      <formula>$C$4</formula>
    </cfRule>
  </conditionalFormatting>
  <conditionalFormatting sqref="CH30">
    <cfRule type="cellIs" dxfId="722" priority="5320" operator="lessThan">
      <formula>$C$4</formula>
    </cfRule>
  </conditionalFormatting>
  <conditionalFormatting sqref="CH30">
    <cfRule type="cellIs" dxfId="721" priority="5321" operator="lessThan">
      <formula>$C$4</formula>
    </cfRule>
  </conditionalFormatting>
  <conditionalFormatting sqref="CH31">
    <cfRule type="cellIs" dxfId="720" priority="5322" operator="lessThan">
      <formula>$C$4</formula>
    </cfRule>
  </conditionalFormatting>
  <conditionalFormatting sqref="CH31">
    <cfRule type="cellIs" dxfId="719" priority="5323" operator="lessThan">
      <formula>$C$4</formula>
    </cfRule>
  </conditionalFormatting>
  <conditionalFormatting sqref="CH32">
    <cfRule type="cellIs" dxfId="718" priority="5324" operator="lessThan">
      <formula>$C$4</formula>
    </cfRule>
  </conditionalFormatting>
  <conditionalFormatting sqref="CH32">
    <cfRule type="cellIs" dxfId="717" priority="5325" operator="lessThan">
      <formula>$C$4</formula>
    </cfRule>
  </conditionalFormatting>
  <conditionalFormatting sqref="CH33">
    <cfRule type="cellIs" dxfId="716" priority="5326" operator="lessThan">
      <formula>$C$4</formula>
    </cfRule>
  </conditionalFormatting>
  <conditionalFormatting sqref="CH33">
    <cfRule type="cellIs" dxfId="715" priority="5327" operator="lessThan">
      <formula>$C$4</formula>
    </cfRule>
  </conditionalFormatting>
  <conditionalFormatting sqref="CH34">
    <cfRule type="cellIs" dxfId="714" priority="5328" operator="lessThan">
      <formula>$C$4</formula>
    </cfRule>
  </conditionalFormatting>
  <conditionalFormatting sqref="CH34">
    <cfRule type="cellIs" dxfId="713" priority="5329" operator="lessThan">
      <formula>$C$4</formula>
    </cfRule>
  </conditionalFormatting>
  <conditionalFormatting sqref="CH35">
    <cfRule type="cellIs" dxfId="712" priority="5330" operator="lessThan">
      <formula>$C$4</formula>
    </cfRule>
  </conditionalFormatting>
  <conditionalFormatting sqref="CH35">
    <cfRule type="cellIs" dxfId="711" priority="5331" operator="lessThan">
      <formula>$C$4</formula>
    </cfRule>
  </conditionalFormatting>
  <conditionalFormatting sqref="CH36">
    <cfRule type="cellIs" dxfId="710" priority="5332" operator="lessThan">
      <formula>$C$4</formula>
    </cfRule>
  </conditionalFormatting>
  <conditionalFormatting sqref="CH36">
    <cfRule type="cellIs" dxfId="709" priority="5333" operator="lessThan">
      <formula>$C$4</formula>
    </cfRule>
  </conditionalFormatting>
  <conditionalFormatting sqref="CH37">
    <cfRule type="cellIs" dxfId="708" priority="5334" operator="lessThan">
      <formula>$C$4</formula>
    </cfRule>
  </conditionalFormatting>
  <conditionalFormatting sqref="CH37">
    <cfRule type="cellIs" dxfId="707" priority="5335" operator="lessThan">
      <formula>$C$4</formula>
    </cfRule>
  </conditionalFormatting>
  <conditionalFormatting sqref="CH38">
    <cfRule type="cellIs" dxfId="706" priority="5336" operator="lessThan">
      <formula>$C$4</formula>
    </cfRule>
  </conditionalFormatting>
  <conditionalFormatting sqref="CH38">
    <cfRule type="cellIs" dxfId="705" priority="5337" operator="lessThan">
      <formula>$C$4</formula>
    </cfRule>
  </conditionalFormatting>
  <conditionalFormatting sqref="CH39">
    <cfRule type="cellIs" dxfId="704" priority="5338" operator="lessThan">
      <formula>$C$4</formula>
    </cfRule>
  </conditionalFormatting>
  <conditionalFormatting sqref="CH39">
    <cfRule type="cellIs" dxfId="703" priority="5339" operator="lessThan">
      <formula>$C$4</formula>
    </cfRule>
  </conditionalFormatting>
  <conditionalFormatting sqref="CH40">
    <cfRule type="cellIs" dxfId="702" priority="5340" operator="lessThan">
      <formula>$C$4</formula>
    </cfRule>
  </conditionalFormatting>
  <conditionalFormatting sqref="CH40">
    <cfRule type="cellIs" dxfId="701" priority="5341" operator="lessThan">
      <formula>$C$4</formula>
    </cfRule>
  </conditionalFormatting>
  <conditionalFormatting sqref="CH41">
    <cfRule type="cellIs" dxfId="700" priority="5342" operator="lessThan">
      <formula>$C$4</formula>
    </cfRule>
  </conditionalFormatting>
  <conditionalFormatting sqref="CH41">
    <cfRule type="cellIs" dxfId="699" priority="5343" operator="lessThan">
      <formula>$C$4</formula>
    </cfRule>
  </conditionalFormatting>
  <conditionalFormatting sqref="CH42">
    <cfRule type="cellIs" dxfId="698" priority="5344" operator="lessThan">
      <formula>$C$4</formula>
    </cfRule>
  </conditionalFormatting>
  <conditionalFormatting sqref="CH42">
    <cfRule type="cellIs" dxfId="697" priority="5345" operator="lessThan">
      <formula>$C$4</formula>
    </cfRule>
  </conditionalFormatting>
  <conditionalFormatting sqref="CH43">
    <cfRule type="cellIs" dxfId="696" priority="5346" operator="lessThan">
      <formula>$C$4</formula>
    </cfRule>
  </conditionalFormatting>
  <conditionalFormatting sqref="CH43">
    <cfRule type="cellIs" dxfId="695" priority="5347" operator="lessThan">
      <formula>$C$4</formula>
    </cfRule>
  </conditionalFormatting>
  <conditionalFormatting sqref="CH44">
    <cfRule type="cellIs" dxfId="694" priority="5348" operator="lessThan">
      <formula>$C$4</formula>
    </cfRule>
  </conditionalFormatting>
  <conditionalFormatting sqref="CH44">
    <cfRule type="cellIs" dxfId="693" priority="5349" operator="lessThan">
      <formula>$C$4</formula>
    </cfRule>
  </conditionalFormatting>
  <conditionalFormatting sqref="CH45">
    <cfRule type="cellIs" dxfId="692" priority="5350" operator="lessThan">
      <formula>$C$4</formula>
    </cfRule>
  </conditionalFormatting>
  <conditionalFormatting sqref="CH45">
    <cfRule type="cellIs" dxfId="691" priority="5351" operator="lessThan">
      <formula>$C$4</formula>
    </cfRule>
  </conditionalFormatting>
  <conditionalFormatting sqref="CH46">
    <cfRule type="cellIs" dxfId="690" priority="5352" operator="lessThan">
      <formula>$C$4</formula>
    </cfRule>
  </conditionalFormatting>
  <conditionalFormatting sqref="CH46">
    <cfRule type="cellIs" dxfId="689" priority="5353" operator="lessThan">
      <formula>$C$4</formula>
    </cfRule>
  </conditionalFormatting>
  <conditionalFormatting sqref="CH47">
    <cfRule type="cellIs" dxfId="688" priority="5354" operator="lessThan">
      <formula>$C$4</formula>
    </cfRule>
  </conditionalFormatting>
  <conditionalFormatting sqref="CH47">
    <cfRule type="cellIs" dxfId="687" priority="5355" operator="lessThan">
      <formula>$C$4</formula>
    </cfRule>
  </conditionalFormatting>
  <conditionalFormatting sqref="CH48">
    <cfRule type="cellIs" dxfId="686" priority="5356" operator="lessThan">
      <formula>$C$4</formula>
    </cfRule>
  </conditionalFormatting>
  <conditionalFormatting sqref="CH48">
    <cfRule type="cellIs" dxfId="685" priority="5357" operator="lessThan">
      <formula>$C$4</formula>
    </cfRule>
  </conditionalFormatting>
  <conditionalFormatting sqref="CH49">
    <cfRule type="cellIs" dxfId="684" priority="5358" operator="lessThan">
      <formula>$C$4</formula>
    </cfRule>
  </conditionalFormatting>
  <conditionalFormatting sqref="CH49">
    <cfRule type="cellIs" dxfId="683" priority="5359" operator="lessThan">
      <formula>$C$4</formula>
    </cfRule>
  </conditionalFormatting>
  <conditionalFormatting sqref="CH50">
    <cfRule type="cellIs" dxfId="682" priority="5360" operator="lessThan">
      <formula>$C$4</formula>
    </cfRule>
  </conditionalFormatting>
  <conditionalFormatting sqref="CH50">
    <cfRule type="cellIs" dxfId="681" priority="5361" operator="lessThan">
      <formula>$C$4</formula>
    </cfRule>
  </conditionalFormatting>
  <conditionalFormatting sqref="CH51">
    <cfRule type="cellIs" dxfId="680" priority="5362" operator="lessThan">
      <formula>$C$4</formula>
    </cfRule>
  </conditionalFormatting>
  <conditionalFormatting sqref="CH51">
    <cfRule type="cellIs" dxfId="679" priority="5363" operator="lessThan">
      <formula>$C$4</formula>
    </cfRule>
  </conditionalFormatting>
  <conditionalFormatting sqref="CH52">
    <cfRule type="cellIs" dxfId="678" priority="5364" operator="lessThan">
      <formula>$C$4</formula>
    </cfRule>
  </conditionalFormatting>
  <conditionalFormatting sqref="CH52">
    <cfRule type="cellIs" dxfId="677" priority="5365" operator="lessThan">
      <formula>$C$4</formula>
    </cfRule>
  </conditionalFormatting>
  <conditionalFormatting sqref="CH53">
    <cfRule type="cellIs" dxfId="676" priority="5366" operator="lessThan">
      <formula>$C$4</formula>
    </cfRule>
  </conditionalFormatting>
  <conditionalFormatting sqref="CH53">
    <cfRule type="cellIs" dxfId="675" priority="5367" operator="lessThan">
      <formula>$C$4</formula>
    </cfRule>
  </conditionalFormatting>
  <conditionalFormatting sqref="CH54">
    <cfRule type="cellIs" dxfId="674" priority="5368" operator="lessThan">
      <formula>$C$4</formula>
    </cfRule>
  </conditionalFormatting>
  <conditionalFormatting sqref="CH54">
    <cfRule type="cellIs" dxfId="673" priority="5369" operator="lessThan">
      <formula>$C$4</formula>
    </cfRule>
  </conditionalFormatting>
  <conditionalFormatting sqref="CH55">
    <cfRule type="cellIs" dxfId="672" priority="5370" operator="lessThan">
      <formula>$C$4</formula>
    </cfRule>
  </conditionalFormatting>
  <conditionalFormatting sqref="CH55">
    <cfRule type="cellIs" dxfId="671" priority="5371" operator="lessThan">
      <formula>$C$4</formula>
    </cfRule>
  </conditionalFormatting>
  <conditionalFormatting sqref="CH56">
    <cfRule type="cellIs" dxfId="670" priority="5372" operator="lessThan">
      <formula>$C$4</formula>
    </cfRule>
  </conditionalFormatting>
  <conditionalFormatting sqref="CH56">
    <cfRule type="cellIs" dxfId="669" priority="5373" operator="lessThan">
      <formula>$C$4</formula>
    </cfRule>
  </conditionalFormatting>
  <conditionalFormatting sqref="CH57">
    <cfRule type="cellIs" dxfId="668" priority="5374" operator="lessThan">
      <formula>$C$4</formula>
    </cfRule>
  </conditionalFormatting>
  <conditionalFormatting sqref="CH57">
    <cfRule type="cellIs" dxfId="667" priority="5375" operator="lessThan">
      <formula>$C$4</formula>
    </cfRule>
  </conditionalFormatting>
  <conditionalFormatting sqref="CH58">
    <cfRule type="cellIs" dxfId="666" priority="5376" operator="lessThan">
      <formula>$C$4</formula>
    </cfRule>
  </conditionalFormatting>
  <conditionalFormatting sqref="CH58">
    <cfRule type="cellIs" dxfId="665" priority="5377" operator="lessThan">
      <formula>$C$4</formula>
    </cfRule>
  </conditionalFormatting>
  <conditionalFormatting sqref="CH59">
    <cfRule type="cellIs" dxfId="664" priority="5378" operator="lessThan">
      <formula>$C$4</formula>
    </cfRule>
  </conditionalFormatting>
  <conditionalFormatting sqref="CH59">
    <cfRule type="cellIs" dxfId="663" priority="5379" operator="lessThan">
      <formula>$C$4</formula>
    </cfRule>
  </conditionalFormatting>
  <conditionalFormatting sqref="CH60">
    <cfRule type="cellIs" dxfId="662" priority="5380" operator="lessThan">
      <formula>$C$4</formula>
    </cfRule>
  </conditionalFormatting>
  <conditionalFormatting sqref="CH60">
    <cfRule type="cellIs" dxfId="661" priority="5381" operator="lessThan">
      <formula>$C$4</formula>
    </cfRule>
  </conditionalFormatting>
  <conditionalFormatting sqref="CI11">
    <cfRule type="cellIs" dxfId="660" priority="5382" operator="lessThan">
      <formula>$C$4</formula>
    </cfRule>
  </conditionalFormatting>
  <conditionalFormatting sqref="CI11">
    <cfRule type="cellIs" dxfId="659" priority="5383" operator="lessThan">
      <formula>$C$4</formula>
    </cfRule>
  </conditionalFormatting>
  <conditionalFormatting sqref="CI12">
    <cfRule type="cellIs" dxfId="658" priority="5384" operator="lessThan">
      <formula>$C$4</formula>
    </cfRule>
  </conditionalFormatting>
  <conditionalFormatting sqref="CI12">
    <cfRule type="cellIs" dxfId="657" priority="5385" operator="lessThan">
      <formula>$C$4</formula>
    </cfRule>
  </conditionalFormatting>
  <conditionalFormatting sqref="CI13">
    <cfRule type="cellIs" dxfId="656" priority="5386" operator="lessThan">
      <formula>$C$4</formula>
    </cfRule>
  </conditionalFormatting>
  <conditionalFormatting sqref="CI13">
    <cfRule type="cellIs" dxfId="655" priority="5387" operator="lessThan">
      <formula>$C$4</formula>
    </cfRule>
  </conditionalFormatting>
  <conditionalFormatting sqref="CI14">
    <cfRule type="cellIs" dxfId="654" priority="5388" operator="lessThan">
      <formula>$C$4</formula>
    </cfRule>
  </conditionalFormatting>
  <conditionalFormatting sqref="CI14">
    <cfRule type="cellIs" dxfId="653" priority="5389" operator="lessThan">
      <formula>$C$4</formula>
    </cfRule>
  </conditionalFormatting>
  <conditionalFormatting sqref="CI15">
    <cfRule type="cellIs" dxfId="652" priority="5390" operator="lessThan">
      <formula>$C$4</formula>
    </cfRule>
  </conditionalFormatting>
  <conditionalFormatting sqref="CI15">
    <cfRule type="cellIs" dxfId="651" priority="5391" operator="lessThan">
      <formula>$C$4</formula>
    </cfRule>
  </conditionalFormatting>
  <conditionalFormatting sqref="CI16">
    <cfRule type="cellIs" dxfId="650" priority="5392" operator="lessThan">
      <formula>$C$4</formula>
    </cfRule>
  </conditionalFormatting>
  <conditionalFormatting sqref="CI16">
    <cfRule type="cellIs" dxfId="649" priority="5393" operator="lessThan">
      <formula>$C$4</formula>
    </cfRule>
  </conditionalFormatting>
  <conditionalFormatting sqref="CI17">
    <cfRule type="cellIs" dxfId="648" priority="5394" operator="lessThan">
      <formula>$C$4</formula>
    </cfRule>
  </conditionalFormatting>
  <conditionalFormatting sqref="CI17">
    <cfRule type="cellIs" dxfId="647" priority="5395" operator="lessThan">
      <formula>$C$4</formula>
    </cfRule>
  </conditionalFormatting>
  <conditionalFormatting sqref="CI18">
    <cfRule type="cellIs" dxfId="646" priority="5396" operator="lessThan">
      <formula>$C$4</formula>
    </cfRule>
  </conditionalFormatting>
  <conditionalFormatting sqref="CI18">
    <cfRule type="cellIs" dxfId="645" priority="5397" operator="lessThan">
      <formula>$C$4</formula>
    </cfRule>
  </conditionalFormatting>
  <conditionalFormatting sqref="CI19">
    <cfRule type="cellIs" dxfId="644" priority="5398" operator="lessThan">
      <formula>$C$4</formula>
    </cfRule>
  </conditionalFormatting>
  <conditionalFormatting sqref="CI19">
    <cfRule type="cellIs" dxfId="643" priority="5399" operator="lessThan">
      <formula>$C$4</formula>
    </cfRule>
  </conditionalFormatting>
  <conditionalFormatting sqref="CI20">
    <cfRule type="cellIs" dxfId="642" priority="5400" operator="lessThan">
      <formula>$C$4</formula>
    </cfRule>
  </conditionalFormatting>
  <conditionalFormatting sqref="CI20">
    <cfRule type="cellIs" dxfId="641" priority="5401" operator="lessThan">
      <formula>$C$4</formula>
    </cfRule>
  </conditionalFormatting>
  <conditionalFormatting sqref="CI21">
    <cfRule type="cellIs" dxfId="640" priority="5402" operator="lessThan">
      <formula>$C$4</formula>
    </cfRule>
  </conditionalFormatting>
  <conditionalFormatting sqref="CI21">
    <cfRule type="cellIs" dxfId="639" priority="5403" operator="lessThan">
      <formula>$C$4</formula>
    </cfRule>
  </conditionalFormatting>
  <conditionalFormatting sqref="CI22">
    <cfRule type="cellIs" dxfId="638" priority="5404" operator="lessThan">
      <formula>$C$4</formula>
    </cfRule>
  </conditionalFormatting>
  <conditionalFormatting sqref="CI22">
    <cfRule type="cellIs" dxfId="637" priority="5405" operator="lessThan">
      <formula>$C$4</formula>
    </cfRule>
  </conditionalFormatting>
  <conditionalFormatting sqref="CI23">
    <cfRule type="cellIs" dxfId="636" priority="5406" operator="lessThan">
      <formula>$C$4</formula>
    </cfRule>
  </conditionalFormatting>
  <conditionalFormatting sqref="CI23">
    <cfRule type="cellIs" dxfId="635" priority="5407" operator="lessThan">
      <formula>$C$4</formula>
    </cfRule>
  </conditionalFormatting>
  <conditionalFormatting sqref="CI24">
    <cfRule type="cellIs" dxfId="634" priority="5408" operator="lessThan">
      <formula>$C$4</formula>
    </cfRule>
  </conditionalFormatting>
  <conditionalFormatting sqref="CI24">
    <cfRule type="cellIs" dxfId="633" priority="5409" operator="lessThan">
      <formula>$C$4</formula>
    </cfRule>
  </conditionalFormatting>
  <conditionalFormatting sqref="CI25">
    <cfRule type="cellIs" dxfId="632" priority="5410" operator="lessThan">
      <formula>$C$4</formula>
    </cfRule>
  </conditionalFormatting>
  <conditionalFormatting sqref="CI25">
    <cfRule type="cellIs" dxfId="631" priority="5411" operator="lessThan">
      <formula>$C$4</formula>
    </cfRule>
  </conditionalFormatting>
  <conditionalFormatting sqref="CI26">
    <cfRule type="cellIs" dxfId="630" priority="5412" operator="lessThan">
      <formula>$C$4</formula>
    </cfRule>
  </conditionalFormatting>
  <conditionalFormatting sqref="CI26">
    <cfRule type="cellIs" dxfId="629" priority="5413" operator="lessThan">
      <formula>$C$4</formula>
    </cfRule>
  </conditionalFormatting>
  <conditionalFormatting sqref="CI27">
    <cfRule type="cellIs" dxfId="628" priority="5414" operator="lessThan">
      <formula>$C$4</formula>
    </cfRule>
  </conditionalFormatting>
  <conditionalFormatting sqref="CI27">
    <cfRule type="cellIs" dxfId="627" priority="5415" operator="lessThan">
      <formula>$C$4</formula>
    </cfRule>
  </conditionalFormatting>
  <conditionalFormatting sqref="CI28">
    <cfRule type="cellIs" dxfId="626" priority="5416" operator="lessThan">
      <formula>$C$4</formula>
    </cfRule>
  </conditionalFormatting>
  <conditionalFormatting sqref="CI28">
    <cfRule type="cellIs" dxfId="625" priority="5417" operator="lessThan">
      <formula>$C$4</formula>
    </cfRule>
  </conditionalFormatting>
  <conditionalFormatting sqref="CI29">
    <cfRule type="cellIs" dxfId="624" priority="5418" operator="lessThan">
      <formula>$C$4</formula>
    </cfRule>
  </conditionalFormatting>
  <conditionalFormatting sqref="CI29">
    <cfRule type="cellIs" dxfId="623" priority="5419" operator="lessThan">
      <formula>$C$4</formula>
    </cfRule>
  </conditionalFormatting>
  <conditionalFormatting sqref="CI30">
    <cfRule type="cellIs" dxfId="622" priority="5420" operator="lessThan">
      <formula>$C$4</formula>
    </cfRule>
  </conditionalFormatting>
  <conditionalFormatting sqref="CI30">
    <cfRule type="cellIs" dxfId="621" priority="5421" operator="lessThan">
      <formula>$C$4</formula>
    </cfRule>
  </conditionalFormatting>
  <conditionalFormatting sqref="CI31">
    <cfRule type="cellIs" dxfId="620" priority="5422" operator="lessThan">
      <formula>$C$4</formula>
    </cfRule>
  </conditionalFormatting>
  <conditionalFormatting sqref="CI31">
    <cfRule type="cellIs" dxfId="619" priority="5423" operator="lessThan">
      <formula>$C$4</formula>
    </cfRule>
  </conditionalFormatting>
  <conditionalFormatting sqref="CI32">
    <cfRule type="cellIs" dxfId="618" priority="5424" operator="lessThan">
      <formula>$C$4</formula>
    </cfRule>
  </conditionalFormatting>
  <conditionalFormatting sqref="CI32">
    <cfRule type="cellIs" dxfId="617" priority="5425" operator="lessThan">
      <formula>$C$4</formula>
    </cfRule>
  </conditionalFormatting>
  <conditionalFormatting sqref="CI33">
    <cfRule type="cellIs" dxfId="616" priority="5426" operator="lessThan">
      <formula>$C$4</formula>
    </cfRule>
  </conditionalFormatting>
  <conditionalFormatting sqref="CI33">
    <cfRule type="cellIs" dxfId="615" priority="5427" operator="lessThan">
      <formula>$C$4</formula>
    </cfRule>
  </conditionalFormatting>
  <conditionalFormatting sqref="CI34">
    <cfRule type="cellIs" dxfId="614" priority="5428" operator="lessThan">
      <formula>$C$4</formula>
    </cfRule>
  </conditionalFormatting>
  <conditionalFormatting sqref="CI34">
    <cfRule type="cellIs" dxfId="613" priority="5429" operator="lessThan">
      <formula>$C$4</formula>
    </cfRule>
  </conditionalFormatting>
  <conditionalFormatting sqref="CI35">
    <cfRule type="cellIs" dxfId="612" priority="5430" operator="lessThan">
      <formula>$C$4</formula>
    </cfRule>
  </conditionalFormatting>
  <conditionalFormatting sqref="CI35">
    <cfRule type="cellIs" dxfId="611" priority="5431" operator="lessThan">
      <formula>$C$4</formula>
    </cfRule>
  </conditionalFormatting>
  <conditionalFormatting sqref="CI36">
    <cfRule type="cellIs" dxfId="610" priority="5432" operator="lessThan">
      <formula>$C$4</formula>
    </cfRule>
  </conditionalFormatting>
  <conditionalFormatting sqref="CI36">
    <cfRule type="cellIs" dxfId="609" priority="5433" operator="lessThan">
      <formula>$C$4</formula>
    </cfRule>
  </conditionalFormatting>
  <conditionalFormatting sqref="CI37">
    <cfRule type="cellIs" dxfId="608" priority="5434" operator="lessThan">
      <formula>$C$4</formula>
    </cfRule>
  </conditionalFormatting>
  <conditionalFormatting sqref="CI37">
    <cfRule type="cellIs" dxfId="607" priority="5435" operator="lessThan">
      <formula>$C$4</formula>
    </cfRule>
  </conditionalFormatting>
  <conditionalFormatting sqref="CI38">
    <cfRule type="cellIs" dxfId="606" priority="5436" operator="lessThan">
      <formula>$C$4</formula>
    </cfRule>
  </conditionalFormatting>
  <conditionalFormatting sqref="CI38">
    <cfRule type="cellIs" dxfId="605" priority="5437" operator="lessThan">
      <formula>$C$4</formula>
    </cfRule>
  </conditionalFormatting>
  <conditionalFormatting sqref="CI39">
    <cfRule type="cellIs" dxfId="604" priority="5438" operator="lessThan">
      <formula>$C$4</formula>
    </cfRule>
  </conditionalFormatting>
  <conditionalFormatting sqref="CI39">
    <cfRule type="cellIs" dxfId="603" priority="5439" operator="lessThan">
      <formula>$C$4</formula>
    </cfRule>
  </conditionalFormatting>
  <conditionalFormatting sqref="CI40">
    <cfRule type="cellIs" dxfId="602" priority="5440" operator="lessThan">
      <formula>$C$4</formula>
    </cfRule>
  </conditionalFormatting>
  <conditionalFormatting sqref="CI40">
    <cfRule type="cellIs" dxfId="601" priority="5441" operator="lessThan">
      <formula>$C$4</formula>
    </cfRule>
  </conditionalFormatting>
  <conditionalFormatting sqref="CI41">
    <cfRule type="cellIs" dxfId="600" priority="5442" operator="lessThan">
      <formula>$C$4</formula>
    </cfRule>
  </conditionalFormatting>
  <conditionalFormatting sqref="CI41">
    <cfRule type="cellIs" dxfId="599" priority="5443" operator="lessThan">
      <formula>$C$4</formula>
    </cfRule>
  </conditionalFormatting>
  <conditionalFormatting sqref="CI42">
    <cfRule type="cellIs" dxfId="598" priority="5444" operator="lessThan">
      <formula>$C$4</formula>
    </cfRule>
  </conditionalFormatting>
  <conditionalFormatting sqref="CI42">
    <cfRule type="cellIs" dxfId="597" priority="5445" operator="lessThan">
      <formula>$C$4</formula>
    </cfRule>
  </conditionalFormatting>
  <conditionalFormatting sqref="CI43">
    <cfRule type="cellIs" dxfId="596" priority="5446" operator="lessThan">
      <formula>$C$4</formula>
    </cfRule>
  </conditionalFormatting>
  <conditionalFormatting sqref="CI43">
    <cfRule type="cellIs" dxfId="595" priority="5447" operator="lessThan">
      <formula>$C$4</formula>
    </cfRule>
  </conditionalFormatting>
  <conditionalFormatting sqref="CI44">
    <cfRule type="cellIs" dxfId="594" priority="5448" operator="lessThan">
      <formula>$C$4</formula>
    </cfRule>
  </conditionalFormatting>
  <conditionalFormatting sqref="CI44">
    <cfRule type="cellIs" dxfId="593" priority="5449" operator="lessThan">
      <formula>$C$4</formula>
    </cfRule>
  </conditionalFormatting>
  <conditionalFormatting sqref="CI45">
    <cfRule type="cellIs" dxfId="592" priority="5450" operator="lessThan">
      <formula>$C$4</formula>
    </cfRule>
  </conditionalFormatting>
  <conditionalFormatting sqref="CI45">
    <cfRule type="cellIs" dxfId="591" priority="5451" operator="lessThan">
      <formula>$C$4</formula>
    </cfRule>
  </conditionalFormatting>
  <conditionalFormatting sqref="CI46">
    <cfRule type="cellIs" dxfId="590" priority="5452" operator="lessThan">
      <formula>$C$4</formula>
    </cfRule>
  </conditionalFormatting>
  <conditionalFormatting sqref="CI46">
    <cfRule type="cellIs" dxfId="589" priority="5453" operator="lessThan">
      <formula>$C$4</formula>
    </cfRule>
  </conditionalFormatting>
  <conditionalFormatting sqref="CI47">
    <cfRule type="cellIs" dxfId="588" priority="5454" operator="lessThan">
      <formula>$C$4</formula>
    </cfRule>
  </conditionalFormatting>
  <conditionalFormatting sqref="CI47">
    <cfRule type="cellIs" dxfId="587" priority="5455" operator="lessThan">
      <formula>$C$4</formula>
    </cfRule>
  </conditionalFormatting>
  <conditionalFormatting sqref="CI48">
    <cfRule type="cellIs" dxfId="586" priority="5456" operator="lessThan">
      <formula>$C$4</formula>
    </cfRule>
  </conditionalFormatting>
  <conditionalFormatting sqref="CI48">
    <cfRule type="cellIs" dxfId="585" priority="5457" operator="lessThan">
      <formula>$C$4</formula>
    </cfRule>
  </conditionalFormatting>
  <conditionalFormatting sqref="CI49">
    <cfRule type="cellIs" dxfId="584" priority="5458" operator="lessThan">
      <formula>$C$4</formula>
    </cfRule>
  </conditionalFormatting>
  <conditionalFormatting sqref="CI49">
    <cfRule type="cellIs" dxfId="583" priority="5459" operator="lessThan">
      <formula>$C$4</formula>
    </cfRule>
  </conditionalFormatting>
  <conditionalFormatting sqref="CI50">
    <cfRule type="cellIs" dxfId="582" priority="5460" operator="lessThan">
      <formula>$C$4</formula>
    </cfRule>
  </conditionalFormatting>
  <conditionalFormatting sqref="CI50">
    <cfRule type="cellIs" dxfId="581" priority="5461" operator="lessThan">
      <formula>$C$4</formula>
    </cfRule>
  </conditionalFormatting>
  <conditionalFormatting sqref="CI51">
    <cfRule type="cellIs" dxfId="580" priority="5462" operator="lessThan">
      <formula>$C$4</formula>
    </cfRule>
  </conditionalFormatting>
  <conditionalFormatting sqref="CI51">
    <cfRule type="cellIs" dxfId="579" priority="5463" operator="lessThan">
      <formula>$C$4</formula>
    </cfRule>
  </conditionalFormatting>
  <conditionalFormatting sqref="CI52">
    <cfRule type="cellIs" dxfId="578" priority="5464" operator="lessThan">
      <formula>$C$4</formula>
    </cfRule>
  </conditionalFormatting>
  <conditionalFormatting sqref="CI52">
    <cfRule type="cellIs" dxfId="577" priority="5465" operator="lessThan">
      <formula>$C$4</formula>
    </cfRule>
  </conditionalFormatting>
  <conditionalFormatting sqref="CI53">
    <cfRule type="cellIs" dxfId="576" priority="5466" operator="lessThan">
      <formula>$C$4</formula>
    </cfRule>
  </conditionalFormatting>
  <conditionalFormatting sqref="CI53">
    <cfRule type="cellIs" dxfId="575" priority="5467" operator="lessThan">
      <formula>$C$4</formula>
    </cfRule>
  </conditionalFormatting>
  <conditionalFormatting sqref="CI54">
    <cfRule type="cellIs" dxfId="574" priority="5468" operator="lessThan">
      <formula>$C$4</formula>
    </cfRule>
  </conditionalFormatting>
  <conditionalFormatting sqref="CI54">
    <cfRule type="cellIs" dxfId="573" priority="5469" operator="lessThan">
      <formula>$C$4</formula>
    </cfRule>
  </conditionalFormatting>
  <conditionalFormatting sqref="CI55">
    <cfRule type="cellIs" dxfId="572" priority="5470" operator="lessThan">
      <formula>$C$4</formula>
    </cfRule>
  </conditionalFormatting>
  <conditionalFormatting sqref="CI55">
    <cfRule type="cellIs" dxfId="571" priority="5471" operator="lessThan">
      <formula>$C$4</formula>
    </cfRule>
  </conditionalFormatting>
  <conditionalFormatting sqref="CI56">
    <cfRule type="cellIs" dxfId="570" priority="5472" operator="lessThan">
      <formula>$C$4</formula>
    </cfRule>
  </conditionalFormatting>
  <conditionalFormatting sqref="CI56">
    <cfRule type="cellIs" dxfId="569" priority="5473" operator="lessThan">
      <formula>$C$4</formula>
    </cfRule>
  </conditionalFormatting>
  <conditionalFormatting sqref="CI57">
    <cfRule type="cellIs" dxfId="568" priority="5474" operator="lessThan">
      <formula>$C$4</formula>
    </cfRule>
  </conditionalFormatting>
  <conditionalFormatting sqref="CI57">
    <cfRule type="cellIs" dxfId="567" priority="5475" operator="lessThan">
      <formula>$C$4</formula>
    </cfRule>
  </conditionalFormatting>
  <conditionalFormatting sqref="CI58">
    <cfRule type="cellIs" dxfId="566" priority="5476" operator="lessThan">
      <formula>$C$4</formula>
    </cfRule>
  </conditionalFormatting>
  <conditionalFormatting sqref="CI58">
    <cfRule type="cellIs" dxfId="565" priority="5477" operator="lessThan">
      <formula>$C$4</formula>
    </cfRule>
  </conditionalFormatting>
  <conditionalFormatting sqref="CI59">
    <cfRule type="cellIs" dxfId="564" priority="5478" operator="lessThan">
      <formula>$C$4</formula>
    </cfRule>
  </conditionalFormatting>
  <conditionalFormatting sqref="CI59">
    <cfRule type="cellIs" dxfId="563" priority="5479" operator="lessThan">
      <formula>$C$4</formula>
    </cfRule>
  </conditionalFormatting>
  <conditionalFormatting sqref="CI60">
    <cfRule type="cellIs" dxfId="562" priority="5480" operator="lessThan">
      <formula>$C$4</formula>
    </cfRule>
  </conditionalFormatting>
  <conditionalFormatting sqref="CI60">
    <cfRule type="cellIs" dxfId="561" priority="5481" operator="lessThan">
      <formula>$C$4</formula>
    </cfRule>
  </conditionalFormatting>
  <conditionalFormatting sqref="CJ11">
    <cfRule type="cellIs" dxfId="560" priority="5482" operator="lessThan">
      <formula>$C$4</formula>
    </cfRule>
  </conditionalFormatting>
  <conditionalFormatting sqref="CJ11">
    <cfRule type="cellIs" dxfId="559" priority="5483" operator="lessThan">
      <formula>$C$4</formula>
    </cfRule>
  </conditionalFormatting>
  <conditionalFormatting sqref="CJ12">
    <cfRule type="cellIs" dxfId="558" priority="5484" operator="lessThan">
      <formula>$C$4</formula>
    </cfRule>
  </conditionalFormatting>
  <conditionalFormatting sqref="CJ12">
    <cfRule type="cellIs" dxfId="557" priority="5485" operator="lessThan">
      <formula>$C$4</formula>
    </cfRule>
  </conditionalFormatting>
  <conditionalFormatting sqref="CJ13">
    <cfRule type="cellIs" dxfId="556" priority="5486" operator="lessThan">
      <formula>$C$4</formula>
    </cfRule>
  </conditionalFormatting>
  <conditionalFormatting sqref="CJ13">
    <cfRule type="cellIs" dxfId="555" priority="5487" operator="lessThan">
      <formula>$C$4</formula>
    </cfRule>
  </conditionalFormatting>
  <conditionalFormatting sqref="CJ14">
    <cfRule type="cellIs" dxfId="554" priority="5488" operator="lessThan">
      <formula>$C$4</formula>
    </cfRule>
  </conditionalFormatting>
  <conditionalFormatting sqref="CJ14">
    <cfRule type="cellIs" dxfId="553" priority="5489" operator="lessThan">
      <formula>$C$4</formula>
    </cfRule>
  </conditionalFormatting>
  <conditionalFormatting sqref="CJ15">
    <cfRule type="cellIs" dxfId="552" priority="5490" operator="lessThan">
      <formula>$C$4</formula>
    </cfRule>
  </conditionalFormatting>
  <conditionalFormatting sqref="CJ15">
    <cfRule type="cellIs" dxfId="551" priority="5491" operator="lessThan">
      <formula>$C$4</formula>
    </cfRule>
  </conditionalFormatting>
  <conditionalFormatting sqref="CJ16">
    <cfRule type="cellIs" dxfId="550" priority="5492" operator="lessThan">
      <formula>$C$4</formula>
    </cfRule>
  </conditionalFormatting>
  <conditionalFormatting sqref="CJ16">
    <cfRule type="cellIs" dxfId="549" priority="5493" operator="lessThan">
      <formula>$C$4</formula>
    </cfRule>
  </conditionalFormatting>
  <conditionalFormatting sqref="CJ17">
    <cfRule type="cellIs" dxfId="548" priority="5494" operator="lessThan">
      <formula>$C$4</formula>
    </cfRule>
  </conditionalFormatting>
  <conditionalFormatting sqref="CJ17">
    <cfRule type="cellIs" dxfId="547" priority="5495" operator="lessThan">
      <formula>$C$4</formula>
    </cfRule>
  </conditionalFormatting>
  <conditionalFormatting sqref="CJ18">
    <cfRule type="cellIs" dxfId="546" priority="5496" operator="lessThan">
      <formula>$C$4</formula>
    </cfRule>
  </conditionalFormatting>
  <conditionalFormatting sqref="CJ18">
    <cfRule type="cellIs" dxfId="545" priority="5497" operator="lessThan">
      <formula>$C$4</formula>
    </cfRule>
  </conditionalFormatting>
  <conditionalFormatting sqref="CJ19">
    <cfRule type="cellIs" dxfId="544" priority="5498" operator="lessThan">
      <formula>$C$4</formula>
    </cfRule>
  </conditionalFormatting>
  <conditionalFormatting sqref="CJ19">
    <cfRule type="cellIs" dxfId="543" priority="5499" operator="lessThan">
      <formula>$C$4</formula>
    </cfRule>
  </conditionalFormatting>
  <conditionalFormatting sqref="CJ20">
    <cfRule type="cellIs" dxfId="542" priority="5500" operator="lessThan">
      <formula>$C$4</formula>
    </cfRule>
  </conditionalFormatting>
  <conditionalFormatting sqref="CJ20">
    <cfRule type="cellIs" dxfId="541" priority="5501" operator="lessThan">
      <formula>$C$4</formula>
    </cfRule>
  </conditionalFormatting>
  <conditionalFormatting sqref="CJ21">
    <cfRule type="cellIs" dxfId="540" priority="5502" operator="lessThan">
      <formula>$C$4</formula>
    </cfRule>
  </conditionalFormatting>
  <conditionalFormatting sqref="CJ21">
    <cfRule type="cellIs" dxfId="539" priority="5503" operator="lessThan">
      <formula>$C$4</formula>
    </cfRule>
  </conditionalFormatting>
  <conditionalFormatting sqref="CJ22">
    <cfRule type="cellIs" dxfId="538" priority="5504" operator="lessThan">
      <formula>$C$4</formula>
    </cfRule>
  </conditionalFormatting>
  <conditionalFormatting sqref="CJ22">
    <cfRule type="cellIs" dxfId="537" priority="5505" operator="lessThan">
      <formula>$C$4</formula>
    </cfRule>
  </conditionalFormatting>
  <conditionalFormatting sqref="CJ23">
    <cfRule type="cellIs" dxfId="536" priority="5506" operator="lessThan">
      <formula>$C$4</formula>
    </cfRule>
  </conditionalFormatting>
  <conditionalFormatting sqref="CJ23">
    <cfRule type="cellIs" dxfId="535" priority="5507" operator="lessThan">
      <formula>$C$4</formula>
    </cfRule>
  </conditionalFormatting>
  <conditionalFormatting sqref="CJ24">
    <cfRule type="cellIs" dxfId="534" priority="5508" operator="lessThan">
      <formula>$C$4</formula>
    </cfRule>
  </conditionalFormatting>
  <conditionalFormatting sqref="CJ24">
    <cfRule type="cellIs" dxfId="533" priority="5509" operator="lessThan">
      <formula>$C$4</formula>
    </cfRule>
  </conditionalFormatting>
  <conditionalFormatting sqref="CJ25">
    <cfRule type="cellIs" dxfId="532" priority="5510" operator="lessThan">
      <formula>$C$4</formula>
    </cfRule>
  </conditionalFormatting>
  <conditionalFormatting sqref="CJ25">
    <cfRule type="cellIs" dxfId="531" priority="5511" operator="lessThan">
      <formula>$C$4</formula>
    </cfRule>
  </conditionalFormatting>
  <conditionalFormatting sqref="CJ26">
    <cfRule type="cellIs" dxfId="530" priority="5512" operator="lessThan">
      <formula>$C$4</formula>
    </cfRule>
  </conditionalFormatting>
  <conditionalFormatting sqref="CJ26">
    <cfRule type="cellIs" dxfId="529" priority="5513" operator="lessThan">
      <formula>$C$4</formula>
    </cfRule>
  </conditionalFormatting>
  <conditionalFormatting sqref="CJ27">
    <cfRule type="cellIs" dxfId="528" priority="5514" operator="lessThan">
      <formula>$C$4</formula>
    </cfRule>
  </conditionalFormatting>
  <conditionalFormatting sqref="CJ27">
    <cfRule type="cellIs" dxfId="527" priority="5515" operator="lessThan">
      <formula>$C$4</formula>
    </cfRule>
  </conditionalFormatting>
  <conditionalFormatting sqref="CJ28">
    <cfRule type="cellIs" dxfId="526" priority="5516" operator="lessThan">
      <formula>$C$4</formula>
    </cfRule>
  </conditionalFormatting>
  <conditionalFormatting sqref="CJ28">
    <cfRule type="cellIs" dxfId="525" priority="5517" operator="lessThan">
      <formula>$C$4</formula>
    </cfRule>
  </conditionalFormatting>
  <conditionalFormatting sqref="CJ29">
    <cfRule type="cellIs" dxfId="524" priority="5518" operator="lessThan">
      <formula>$C$4</formula>
    </cfRule>
  </conditionalFormatting>
  <conditionalFormatting sqref="CJ29">
    <cfRule type="cellIs" dxfId="523" priority="5519" operator="lessThan">
      <formula>$C$4</formula>
    </cfRule>
  </conditionalFormatting>
  <conditionalFormatting sqref="CJ30">
    <cfRule type="cellIs" dxfId="522" priority="5520" operator="lessThan">
      <formula>$C$4</formula>
    </cfRule>
  </conditionalFormatting>
  <conditionalFormatting sqref="CJ30">
    <cfRule type="cellIs" dxfId="521" priority="5521" operator="lessThan">
      <formula>$C$4</formula>
    </cfRule>
  </conditionalFormatting>
  <conditionalFormatting sqref="CJ31">
    <cfRule type="cellIs" dxfId="520" priority="5522" operator="lessThan">
      <formula>$C$4</formula>
    </cfRule>
  </conditionalFormatting>
  <conditionalFormatting sqref="CJ31">
    <cfRule type="cellIs" dxfId="519" priority="5523" operator="lessThan">
      <formula>$C$4</formula>
    </cfRule>
  </conditionalFormatting>
  <conditionalFormatting sqref="CJ32">
    <cfRule type="cellIs" dxfId="518" priority="5524" operator="lessThan">
      <formula>$C$4</formula>
    </cfRule>
  </conditionalFormatting>
  <conditionalFormatting sqref="CJ32">
    <cfRule type="cellIs" dxfId="517" priority="5525" operator="lessThan">
      <formula>$C$4</formula>
    </cfRule>
  </conditionalFormatting>
  <conditionalFormatting sqref="CJ33">
    <cfRule type="cellIs" dxfId="516" priority="5526" operator="lessThan">
      <formula>$C$4</formula>
    </cfRule>
  </conditionalFormatting>
  <conditionalFormatting sqref="CJ33">
    <cfRule type="cellIs" dxfId="515" priority="5527" operator="lessThan">
      <formula>$C$4</formula>
    </cfRule>
  </conditionalFormatting>
  <conditionalFormatting sqref="CJ34">
    <cfRule type="cellIs" dxfId="514" priority="5528" operator="lessThan">
      <formula>$C$4</formula>
    </cfRule>
  </conditionalFormatting>
  <conditionalFormatting sqref="CJ34">
    <cfRule type="cellIs" dxfId="513" priority="5529" operator="lessThan">
      <formula>$C$4</formula>
    </cfRule>
  </conditionalFormatting>
  <conditionalFormatting sqref="CJ35">
    <cfRule type="cellIs" dxfId="512" priority="5530" operator="lessThan">
      <formula>$C$4</formula>
    </cfRule>
  </conditionalFormatting>
  <conditionalFormatting sqref="CJ35">
    <cfRule type="cellIs" dxfId="511" priority="5531" operator="lessThan">
      <formula>$C$4</formula>
    </cfRule>
  </conditionalFormatting>
  <conditionalFormatting sqref="CJ36">
    <cfRule type="cellIs" dxfId="510" priority="5532" operator="lessThan">
      <formula>$C$4</formula>
    </cfRule>
  </conditionalFormatting>
  <conditionalFormatting sqref="CJ36">
    <cfRule type="cellIs" dxfId="509" priority="5533" operator="lessThan">
      <formula>$C$4</formula>
    </cfRule>
  </conditionalFormatting>
  <conditionalFormatting sqref="CJ37">
    <cfRule type="cellIs" dxfId="508" priority="5534" operator="lessThan">
      <formula>$C$4</formula>
    </cfRule>
  </conditionalFormatting>
  <conditionalFormatting sqref="CJ37">
    <cfRule type="cellIs" dxfId="507" priority="5535" operator="lessThan">
      <formula>$C$4</formula>
    </cfRule>
  </conditionalFormatting>
  <conditionalFormatting sqref="CJ38">
    <cfRule type="cellIs" dxfId="506" priority="5536" operator="lessThan">
      <formula>$C$4</formula>
    </cfRule>
  </conditionalFormatting>
  <conditionalFormatting sqref="CJ38">
    <cfRule type="cellIs" dxfId="505" priority="5537" operator="lessThan">
      <formula>$C$4</formula>
    </cfRule>
  </conditionalFormatting>
  <conditionalFormatting sqref="CJ39">
    <cfRule type="cellIs" dxfId="504" priority="5538" operator="lessThan">
      <formula>$C$4</formula>
    </cfRule>
  </conditionalFormatting>
  <conditionalFormatting sqref="CJ39">
    <cfRule type="cellIs" dxfId="503" priority="5539" operator="lessThan">
      <formula>$C$4</formula>
    </cfRule>
  </conditionalFormatting>
  <conditionalFormatting sqref="CJ40">
    <cfRule type="cellIs" dxfId="502" priority="5540" operator="lessThan">
      <formula>$C$4</formula>
    </cfRule>
  </conditionalFormatting>
  <conditionalFormatting sqref="CJ40">
    <cfRule type="cellIs" dxfId="501" priority="5541" operator="lessThan">
      <formula>$C$4</formula>
    </cfRule>
  </conditionalFormatting>
  <conditionalFormatting sqref="CJ41">
    <cfRule type="cellIs" dxfId="500" priority="5542" operator="lessThan">
      <formula>$C$4</formula>
    </cfRule>
  </conditionalFormatting>
  <conditionalFormatting sqref="CJ41">
    <cfRule type="cellIs" dxfId="499" priority="5543" operator="lessThan">
      <formula>$C$4</formula>
    </cfRule>
  </conditionalFormatting>
  <conditionalFormatting sqref="CJ42">
    <cfRule type="cellIs" dxfId="498" priority="5544" operator="lessThan">
      <formula>$C$4</formula>
    </cfRule>
  </conditionalFormatting>
  <conditionalFormatting sqref="CJ42">
    <cfRule type="cellIs" dxfId="497" priority="5545" operator="lessThan">
      <formula>$C$4</formula>
    </cfRule>
  </conditionalFormatting>
  <conditionalFormatting sqref="CJ43">
    <cfRule type="cellIs" dxfId="496" priority="5546" operator="lessThan">
      <formula>$C$4</formula>
    </cfRule>
  </conditionalFormatting>
  <conditionalFormatting sqref="CJ43">
    <cfRule type="cellIs" dxfId="495" priority="5547" operator="lessThan">
      <formula>$C$4</formula>
    </cfRule>
  </conditionalFormatting>
  <conditionalFormatting sqref="CJ44">
    <cfRule type="cellIs" dxfId="494" priority="5548" operator="lessThan">
      <formula>$C$4</formula>
    </cfRule>
  </conditionalFormatting>
  <conditionalFormatting sqref="CJ44">
    <cfRule type="cellIs" dxfId="493" priority="5549" operator="lessThan">
      <formula>$C$4</formula>
    </cfRule>
  </conditionalFormatting>
  <conditionalFormatting sqref="CJ45">
    <cfRule type="cellIs" dxfId="492" priority="5550" operator="lessThan">
      <formula>$C$4</formula>
    </cfRule>
  </conditionalFormatting>
  <conditionalFormatting sqref="CJ45">
    <cfRule type="cellIs" dxfId="491" priority="5551" operator="lessThan">
      <formula>$C$4</formula>
    </cfRule>
  </conditionalFormatting>
  <conditionalFormatting sqref="CJ46">
    <cfRule type="cellIs" dxfId="490" priority="5552" operator="lessThan">
      <formula>$C$4</formula>
    </cfRule>
  </conditionalFormatting>
  <conditionalFormatting sqref="CJ46">
    <cfRule type="cellIs" dxfId="489" priority="5553" operator="lessThan">
      <formula>$C$4</formula>
    </cfRule>
  </conditionalFormatting>
  <conditionalFormatting sqref="CJ47">
    <cfRule type="cellIs" dxfId="488" priority="5554" operator="lessThan">
      <formula>$C$4</formula>
    </cfRule>
  </conditionalFormatting>
  <conditionalFormatting sqref="CJ47">
    <cfRule type="cellIs" dxfId="487" priority="5555" operator="lessThan">
      <formula>$C$4</formula>
    </cfRule>
  </conditionalFormatting>
  <conditionalFormatting sqref="CJ48">
    <cfRule type="cellIs" dxfId="486" priority="5556" operator="lessThan">
      <formula>$C$4</formula>
    </cfRule>
  </conditionalFormatting>
  <conditionalFormatting sqref="CJ48">
    <cfRule type="cellIs" dxfId="485" priority="5557" operator="lessThan">
      <formula>$C$4</formula>
    </cfRule>
  </conditionalFormatting>
  <conditionalFormatting sqref="CJ49">
    <cfRule type="cellIs" dxfId="484" priority="5558" operator="lessThan">
      <formula>$C$4</formula>
    </cfRule>
  </conditionalFormatting>
  <conditionalFormatting sqref="CJ49">
    <cfRule type="cellIs" dxfId="483" priority="5559" operator="lessThan">
      <formula>$C$4</formula>
    </cfRule>
  </conditionalFormatting>
  <conditionalFormatting sqref="CJ50">
    <cfRule type="cellIs" dxfId="482" priority="5560" operator="lessThan">
      <formula>$C$4</formula>
    </cfRule>
  </conditionalFormatting>
  <conditionalFormatting sqref="CJ50">
    <cfRule type="cellIs" dxfId="481" priority="5561" operator="lessThan">
      <formula>$C$4</formula>
    </cfRule>
  </conditionalFormatting>
  <conditionalFormatting sqref="CJ51">
    <cfRule type="cellIs" dxfId="480" priority="5562" operator="lessThan">
      <formula>$C$4</formula>
    </cfRule>
  </conditionalFormatting>
  <conditionalFormatting sqref="CJ51">
    <cfRule type="cellIs" dxfId="479" priority="5563" operator="lessThan">
      <formula>$C$4</formula>
    </cfRule>
  </conditionalFormatting>
  <conditionalFormatting sqref="CJ52">
    <cfRule type="cellIs" dxfId="478" priority="5564" operator="lessThan">
      <formula>$C$4</formula>
    </cfRule>
  </conditionalFormatting>
  <conditionalFormatting sqref="CJ52">
    <cfRule type="cellIs" dxfId="477" priority="5565" operator="lessThan">
      <formula>$C$4</formula>
    </cfRule>
  </conditionalFormatting>
  <conditionalFormatting sqref="CJ53">
    <cfRule type="cellIs" dxfId="476" priority="5566" operator="lessThan">
      <formula>$C$4</formula>
    </cfRule>
  </conditionalFormatting>
  <conditionalFormatting sqref="CJ53">
    <cfRule type="cellIs" dxfId="475" priority="5567" operator="lessThan">
      <formula>$C$4</formula>
    </cfRule>
  </conditionalFormatting>
  <conditionalFormatting sqref="CJ54">
    <cfRule type="cellIs" dxfId="474" priority="5568" operator="lessThan">
      <formula>$C$4</formula>
    </cfRule>
  </conditionalFormatting>
  <conditionalFormatting sqref="CJ54">
    <cfRule type="cellIs" dxfId="473" priority="5569" operator="lessThan">
      <formula>$C$4</formula>
    </cfRule>
  </conditionalFormatting>
  <conditionalFormatting sqref="CJ55">
    <cfRule type="cellIs" dxfId="472" priority="5570" operator="lessThan">
      <formula>$C$4</formula>
    </cfRule>
  </conditionalFormatting>
  <conditionalFormatting sqref="CJ55">
    <cfRule type="cellIs" dxfId="471" priority="5571" operator="lessThan">
      <formula>$C$4</formula>
    </cfRule>
  </conditionalFormatting>
  <conditionalFormatting sqref="CJ56">
    <cfRule type="cellIs" dxfId="470" priority="5572" operator="lessThan">
      <formula>$C$4</formula>
    </cfRule>
  </conditionalFormatting>
  <conditionalFormatting sqref="CJ56">
    <cfRule type="cellIs" dxfId="469" priority="5573" operator="lessThan">
      <formula>$C$4</formula>
    </cfRule>
  </conditionalFormatting>
  <conditionalFormatting sqref="CJ57">
    <cfRule type="cellIs" dxfId="468" priority="5574" operator="lessThan">
      <formula>$C$4</formula>
    </cfRule>
  </conditionalFormatting>
  <conditionalFormatting sqref="CJ57">
    <cfRule type="cellIs" dxfId="467" priority="5575" operator="lessThan">
      <formula>$C$4</formula>
    </cfRule>
  </conditionalFormatting>
  <conditionalFormatting sqref="CJ58">
    <cfRule type="cellIs" dxfId="466" priority="5576" operator="lessThan">
      <formula>$C$4</formula>
    </cfRule>
  </conditionalFormatting>
  <conditionalFormatting sqref="CJ58">
    <cfRule type="cellIs" dxfId="465" priority="5577" operator="lessThan">
      <formula>$C$4</formula>
    </cfRule>
  </conditionalFormatting>
  <conditionalFormatting sqref="CJ59">
    <cfRule type="cellIs" dxfId="464" priority="5578" operator="lessThan">
      <formula>$C$4</formula>
    </cfRule>
  </conditionalFormatting>
  <conditionalFormatting sqref="CJ59">
    <cfRule type="cellIs" dxfId="463" priority="5579" operator="lessThan">
      <formula>$C$4</formula>
    </cfRule>
  </conditionalFormatting>
  <conditionalFormatting sqref="CJ60">
    <cfRule type="cellIs" dxfId="462" priority="5580" operator="lessThan">
      <formula>$C$4</formula>
    </cfRule>
  </conditionalFormatting>
  <conditionalFormatting sqref="CJ60">
    <cfRule type="cellIs" dxfId="461" priority="5581" operator="lessThan">
      <formula>$C$4</formula>
    </cfRule>
  </conditionalFormatting>
  <conditionalFormatting sqref="CK11">
    <cfRule type="cellIs" dxfId="460" priority="5582" operator="lessThan">
      <formula>$C$4</formula>
    </cfRule>
  </conditionalFormatting>
  <conditionalFormatting sqref="CK11">
    <cfRule type="cellIs" dxfId="459" priority="5583" operator="lessThan">
      <formula>$C$4</formula>
    </cfRule>
  </conditionalFormatting>
  <conditionalFormatting sqref="CK12">
    <cfRule type="cellIs" dxfId="458" priority="5584" operator="lessThan">
      <formula>$C$4</formula>
    </cfRule>
  </conditionalFormatting>
  <conditionalFormatting sqref="CK12">
    <cfRule type="cellIs" dxfId="457" priority="5585" operator="lessThan">
      <formula>$C$4</formula>
    </cfRule>
  </conditionalFormatting>
  <conditionalFormatting sqref="CK13">
    <cfRule type="cellIs" dxfId="456" priority="5586" operator="lessThan">
      <formula>$C$4</formula>
    </cfRule>
  </conditionalFormatting>
  <conditionalFormatting sqref="CK13">
    <cfRule type="cellIs" dxfId="455" priority="5587" operator="lessThan">
      <formula>$C$4</formula>
    </cfRule>
  </conditionalFormatting>
  <conditionalFormatting sqref="CK14">
    <cfRule type="cellIs" dxfId="454" priority="5588" operator="lessThan">
      <formula>$C$4</formula>
    </cfRule>
  </conditionalFormatting>
  <conditionalFormatting sqref="CK14">
    <cfRule type="cellIs" dxfId="453" priority="5589" operator="lessThan">
      <formula>$C$4</formula>
    </cfRule>
  </conditionalFormatting>
  <conditionalFormatting sqref="CK15">
    <cfRule type="cellIs" dxfId="452" priority="5590" operator="lessThan">
      <formula>$C$4</formula>
    </cfRule>
  </conditionalFormatting>
  <conditionalFormatting sqref="CK15">
    <cfRule type="cellIs" dxfId="451" priority="5591" operator="lessThan">
      <formula>$C$4</formula>
    </cfRule>
  </conditionalFormatting>
  <conditionalFormatting sqref="CK16">
    <cfRule type="cellIs" dxfId="450" priority="5592" operator="lessThan">
      <formula>$C$4</formula>
    </cfRule>
  </conditionalFormatting>
  <conditionalFormatting sqref="CK16">
    <cfRule type="cellIs" dxfId="449" priority="5593" operator="lessThan">
      <formula>$C$4</formula>
    </cfRule>
  </conditionalFormatting>
  <conditionalFormatting sqref="CK17">
    <cfRule type="cellIs" dxfId="448" priority="5594" operator="lessThan">
      <formula>$C$4</formula>
    </cfRule>
  </conditionalFormatting>
  <conditionalFormatting sqref="CK17">
    <cfRule type="cellIs" dxfId="447" priority="5595" operator="lessThan">
      <formula>$C$4</formula>
    </cfRule>
  </conditionalFormatting>
  <conditionalFormatting sqref="CK18">
    <cfRule type="cellIs" dxfId="446" priority="5596" operator="lessThan">
      <formula>$C$4</formula>
    </cfRule>
  </conditionalFormatting>
  <conditionalFormatting sqref="CK18">
    <cfRule type="cellIs" dxfId="445" priority="5597" operator="lessThan">
      <formula>$C$4</formula>
    </cfRule>
  </conditionalFormatting>
  <conditionalFormatting sqref="CK19">
    <cfRule type="cellIs" dxfId="444" priority="5598" operator="lessThan">
      <formula>$C$4</formula>
    </cfRule>
  </conditionalFormatting>
  <conditionalFormatting sqref="CK19">
    <cfRule type="cellIs" dxfId="443" priority="5599" operator="lessThan">
      <formula>$C$4</formula>
    </cfRule>
  </conditionalFormatting>
  <conditionalFormatting sqref="CK20">
    <cfRule type="cellIs" dxfId="442" priority="5600" operator="lessThan">
      <formula>$C$4</formula>
    </cfRule>
  </conditionalFormatting>
  <conditionalFormatting sqref="CK20">
    <cfRule type="cellIs" dxfId="441" priority="5601" operator="lessThan">
      <formula>$C$4</formula>
    </cfRule>
  </conditionalFormatting>
  <conditionalFormatting sqref="CK21">
    <cfRule type="cellIs" dxfId="440" priority="5602" operator="lessThan">
      <formula>$C$4</formula>
    </cfRule>
  </conditionalFormatting>
  <conditionalFormatting sqref="CK21">
    <cfRule type="cellIs" dxfId="439" priority="5603" operator="lessThan">
      <formula>$C$4</formula>
    </cfRule>
  </conditionalFormatting>
  <conditionalFormatting sqref="CK22">
    <cfRule type="cellIs" dxfId="438" priority="5604" operator="lessThan">
      <formula>$C$4</formula>
    </cfRule>
  </conditionalFormatting>
  <conditionalFormatting sqref="CK22">
    <cfRule type="cellIs" dxfId="437" priority="5605" operator="lessThan">
      <formula>$C$4</formula>
    </cfRule>
  </conditionalFormatting>
  <conditionalFormatting sqref="CK23">
    <cfRule type="cellIs" dxfId="436" priority="5606" operator="lessThan">
      <formula>$C$4</formula>
    </cfRule>
  </conditionalFormatting>
  <conditionalFormatting sqref="CK23">
    <cfRule type="cellIs" dxfId="435" priority="5607" operator="lessThan">
      <formula>$C$4</formula>
    </cfRule>
  </conditionalFormatting>
  <conditionalFormatting sqref="CK24">
    <cfRule type="cellIs" dxfId="434" priority="5608" operator="lessThan">
      <formula>$C$4</formula>
    </cfRule>
  </conditionalFormatting>
  <conditionalFormatting sqref="CK24">
    <cfRule type="cellIs" dxfId="433" priority="5609" operator="lessThan">
      <formula>$C$4</formula>
    </cfRule>
  </conditionalFormatting>
  <conditionalFormatting sqref="CK25">
    <cfRule type="cellIs" dxfId="432" priority="5610" operator="lessThan">
      <formula>$C$4</formula>
    </cfRule>
  </conditionalFormatting>
  <conditionalFormatting sqref="CK25">
    <cfRule type="cellIs" dxfId="431" priority="5611" operator="lessThan">
      <formula>$C$4</formula>
    </cfRule>
  </conditionalFormatting>
  <conditionalFormatting sqref="CK26">
    <cfRule type="cellIs" dxfId="430" priority="5612" operator="lessThan">
      <formula>$C$4</formula>
    </cfRule>
  </conditionalFormatting>
  <conditionalFormatting sqref="CK26">
    <cfRule type="cellIs" dxfId="429" priority="5613" operator="lessThan">
      <formula>$C$4</formula>
    </cfRule>
  </conditionalFormatting>
  <conditionalFormatting sqref="CK27">
    <cfRule type="cellIs" dxfId="428" priority="5614" operator="lessThan">
      <formula>$C$4</formula>
    </cfRule>
  </conditionalFormatting>
  <conditionalFormatting sqref="CK27">
    <cfRule type="cellIs" dxfId="427" priority="5615" operator="lessThan">
      <formula>$C$4</formula>
    </cfRule>
  </conditionalFormatting>
  <conditionalFormatting sqref="CK28">
    <cfRule type="cellIs" dxfId="426" priority="5616" operator="lessThan">
      <formula>$C$4</formula>
    </cfRule>
  </conditionalFormatting>
  <conditionalFormatting sqref="CK28">
    <cfRule type="cellIs" dxfId="425" priority="5617" operator="lessThan">
      <formula>$C$4</formula>
    </cfRule>
  </conditionalFormatting>
  <conditionalFormatting sqref="CK29">
    <cfRule type="cellIs" dxfId="424" priority="5618" operator="lessThan">
      <formula>$C$4</formula>
    </cfRule>
  </conditionalFormatting>
  <conditionalFormatting sqref="CK29">
    <cfRule type="cellIs" dxfId="423" priority="5619" operator="lessThan">
      <formula>$C$4</formula>
    </cfRule>
  </conditionalFormatting>
  <conditionalFormatting sqref="CK30">
    <cfRule type="cellIs" dxfId="422" priority="5620" operator="lessThan">
      <formula>$C$4</formula>
    </cfRule>
  </conditionalFormatting>
  <conditionalFormatting sqref="CK30">
    <cfRule type="cellIs" dxfId="421" priority="5621" operator="lessThan">
      <formula>$C$4</formula>
    </cfRule>
  </conditionalFormatting>
  <conditionalFormatting sqref="CK31">
    <cfRule type="cellIs" dxfId="420" priority="5622" operator="lessThan">
      <formula>$C$4</formula>
    </cfRule>
  </conditionalFormatting>
  <conditionalFormatting sqref="CK31">
    <cfRule type="cellIs" dxfId="419" priority="5623" operator="lessThan">
      <formula>$C$4</formula>
    </cfRule>
  </conditionalFormatting>
  <conditionalFormatting sqref="CK32">
    <cfRule type="cellIs" dxfId="418" priority="5624" operator="lessThan">
      <formula>$C$4</formula>
    </cfRule>
  </conditionalFormatting>
  <conditionalFormatting sqref="CK32">
    <cfRule type="cellIs" dxfId="417" priority="5625" operator="lessThan">
      <formula>$C$4</formula>
    </cfRule>
  </conditionalFormatting>
  <conditionalFormatting sqref="CK33">
    <cfRule type="cellIs" dxfId="416" priority="5626" operator="lessThan">
      <formula>$C$4</formula>
    </cfRule>
  </conditionalFormatting>
  <conditionalFormatting sqref="CK33">
    <cfRule type="cellIs" dxfId="415" priority="5627" operator="lessThan">
      <formula>$C$4</formula>
    </cfRule>
  </conditionalFormatting>
  <conditionalFormatting sqref="CK34">
    <cfRule type="cellIs" dxfId="414" priority="5628" operator="lessThan">
      <formula>$C$4</formula>
    </cfRule>
  </conditionalFormatting>
  <conditionalFormatting sqref="CK34">
    <cfRule type="cellIs" dxfId="413" priority="5629" operator="lessThan">
      <formula>$C$4</formula>
    </cfRule>
  </conditionalFormatting>
  <conditionalFormatting sqref="CK35">
    <cfRule type="cellIs" dxfId="412" priority="5630" operator="lessThan">
      <formula>$C$4</formula>
    </cfRule>
  </conditionalFormatting>
  <conditionalFormatting sqref="CK35">
    <cfRule type="cellIs" dxfId="411" priority="5631" operator="lessThan">
      <formula>$C$4</formula>
    </cfRule>
  </conditionalFormatting>
  <conditionalFormatting sqref="CK36">
    <cfRule type="cellIs" dxfId="410" priority="5632" operator="lessThan">
      <formula>$C$4</formula>
    </cfRule>
  </conditionalFormatting>
  <conditionalFormatting sqref="CK36">
    <cfRule type="cellIs" dxfId="409" priority="5633" operator="lessThan">
      <formula>$C$4</formula>
    </cfRule>
  </conditionalFormatting>
  <conditionalFormatting sqref="CK37">
    <cfRule type="cellIs" dxfId="408" priority="5634" operator="lessThan">
      <formula>$C$4</formula>
    </cfRule>
  </conditionalFormatting>
  <conditionalFormatting sqref="CK37">
    <cfRule type="cellIs" dxfId="407" priority="5635" operator="lessThan">
      <formula>$C$4</formula>
    </cfRule>
  </conditionalFormatting>
  <conditionalFormatting sqref="CK38">
    <cfRule type="cellIs" dxfId="406" priority="5636" operator="lessThan">
      <formula>$C$4</formula>
    </cfRule>
  </conditionalFormatting>
  <conditionalFormatting sqref="CK38">
    <cfRule type="cellIs" dxfId="405" priority="5637" operator="lessThan">
      <formula>$C$4</formula>
    </cfRule>
  </conditionalFormatting>
  <conditionalFormatting sqref="CK39">
    <cfRule type="cellIs" dxfId="404" priority="5638" operator="lessThan">
      <formula>$C$4</formula>
    </cfRule>
  </conditionalFormatting>
  <conditionalFormatting sqref="CK39">
    <cfRule type="cellIs" dxfId="403" priority="5639" operator="lessThan">
      <formula>$C$4</formula>
    </cfRule>
  </conditionalFormatting>
  <conditionalFormatting sqref="CK40">
    <cfRule type="cellIs" dxfId="402" priority="5640" operator="lessThan">
      <formula>$C$4</formula>
    </cfRule>
  </conditionalFormatting>
  <conditionalFormatting sqref="CK40">
    <cfRule type="cellIs" dxfId="401" priority="5641" operator="lessThan">
      <formula>$C$4</formula>
    </cfRule>
  </conditionalFormatting>
  <conditionalFormatting sqref="CK41">
    <cfRule type="cellIs" dxfId="400" priority="5642" operator="lessThan">
      <formula>$C$4</formula>
    </cfRule>
  </conditionalFormatting>
  <conditionalFormatting sqref="CK41">
    <cfRule type="cellIs" dxfId="399" priority="5643" operator="lessThan">
      <formula>$C$4</formula>
    </cfRule>
  </conditionalFormatting>
  <conditionalFormatting sqref="CK42">
    <cfRule type="cellIs" dxfId="398" priority="5644" operator="lessThan">
      <formula>$C$4</formula>
    </cfRule>
  </conditionalFormatting>
  <conditionalFormatting sqref="CK42">
    <cfRule type="cellIs" dxfId="397" priority="5645" operator="lessThan">
      <formula>$C$4</formula>
    </cfRule>
  </conditionalFormatting>
  <conditionalFormatting sqref="CK43">
    <cfRule type="cellIs" dxfId="396" priority="5646" operator="lessThan">
      <formula>$C$4</formula>
    </cfRule>
  </conditionalFormatting>
  <conditionalFormatting sqref="CK43">
    <cfRule type="cellIs" dxfId="395" priority="5647" operator="lessThan">
      <formula>$C$4</formula>
    </cfRule>
  </conditionalFormatting>
  <conditionalFormatting sqref="CK44">
    <cfRule type="cellIs" dxfId="394" priority="5648" operator="lessThan">
      <formula>$C$4</formula>
    </cfRule>
  </conditionalFormatting>
  <conditionalFormatting sqref="CK44">
    <cfRule type="cellIs" dxfId="393" priority="5649" operator="lessThan">
      <formula>$C$4</formula>
    </cfRule>
  </conditionalFormatting>
  <conditionalFormatting sqref="CK45">
    <cfRule type="cellIs" dxfId="392" priority="5650" operator="lessThan">
      <formula>$C$4</formula>
    </cfRule>
  </conditionalFormatting>
  <conditionalFormatting sqref="CK45">
    <cfRule type="cellIs" dxfId="391" priority="5651" operator="lessThan">
      <formula>$C$4</formula>
    </cfRule>
  </conditionalFormatting>
  <conditionalFormatting sqref="CK46">
    <cfRule type="cellIs" dxfId="390" priority="5652" operator="lessThan">
      <formula>$C$4</formula>
    </cfRule>
  </conditionalFormatting>
  <conditionalFormatting sqref="CK46">
    <cfRule type="cellIs" dxfId="389" priority="5653" operator="lessThan">
      <formula>$C$4</formula>
    </cfRule>
  </conditionalFormatting>
  <conditionalFormatting sqref="CK47">
    <cfRule type="cellIs" dxfId="388" priority="5654" operator="lessThan">
      <formula>$C$4</formula>
    </cfRule>
  </conditionalFormatting>
  <conditionalFormatting sqref="CK47">
    <cfRule type="cellIs" dxfId="387" priority="5655" operator="lessThan">
      <formula>$C$4</formula>
    </cfRule>
  </conditionalFormatting>
  <conditionalFormatting sqref="CK48">
    <cfRule type="cellIs" dxfId="386" priority="5656" operator="lessThan">
      <formula>$C$4</formula>
    </cfRule>
  </conditionalFormatting>
  <conditionalFormatting sqref="CK48">
    <cfRule type="cellIs" dxfId="385" priority="5657" operator="lessThan">
      <formula>$C$4</formula>
    </cfRule>
  </conditionalFormatting>
  <conditionalFormatting sqref="CK49">
    <cfRule type="cellIs" dxfId="384" priority="5658" operator="lessThan">
      <formula>$C$4</formula>
    </cfRule>
  </conditionalFormatting>
  <conditionalFormatting sqref="CK49">
    <cfRule type="cellIs" dxfId="383" priority="5659" operator="lessThan">
      <formula>$C$4</formula>
    </cfRule>
  </conditionalFormatting>
  <conditionalFormatting sqref="CK50">
    <cfRule type="cellIs" dxfId="382" priority="5660" operator="lessThan">
      <formula>$C$4</formula>
    </cfRule>
  </conditionalFormatting>
  <conditionalFormatting sqref="CK50">
    <cfRule type="cellIs" dxfId="381" priority="5661" operator="lessThan">
      <formula>$C$4</formula>
    </cfRule>
  </conditionalFormatting>
  <conditionalFormatting sqref="CK51">
    <cfRule type="cellIs" dxfId="380" priority="5662" operator="lessThan">
      <formula>$C$4</formula>
    </cfRule>
  </conditionalFormatting>
  <conditionalFormatting sqref="CK51">
    <cfRule type="cellIs" dxfId="379" priority="5663" operator="lessThan">
      <formula>$C$4</formula>
    </cfRule>
  </conditionalFormatting>
  <conditionalFormatting sqref="CK52">
    <cfRule type="cellIs" dxfId="378" priority="5664" operator="lessThan">
      <formula>$C$4</formula>
    </cfRule>
  </conditionalFormatting>
  <conditionalFormatting sqref="CK52">
    <cfRule type="cellIs" dxfId="377" priority="5665" operator="lessThan">
      <formula>$C$4</formula>
    </cfRule>
  </conditionalFormatting>
  <conditionalFormatting sqref="CK53">
    <cfRule type="cellIs" dxfId="376" priority="5666" operator="lessThan">
      <formula>$C$4</formula>
    </cfRule>
  </conditionalFormatting>
  <conditionalFormatting sqref="CK53">
    <cfRule type="cellIs" dxfId="375" priority="5667" operator="lessThan">
      <formula>$C$4</formula>
    </cfRule>
  </conditionalFormatting>
  <conditionalFormatting sqref="CK54">
    <cfRule type="cellIs" dxfId="374" priority="5668" operator="lessThan">
      <formula>$C$4</formula>
    </cfRule>
  </conditionalFormatting>
  <conditionalFormatting sqref="CK54">
    <cfRule type="cellIs" dxfId="373" priority="5669" operator="lessThan">
      <formula>$C$4</formula>
    </cfRule>
  </conditionalFormatting>
  <conditionalFormatting sqref="CK55">
    <cfRule type="cellIs" dxfId="372" priority="5670" operator="lessThan">
      <formula>$C$4</formula>
    </cfRule>
  </conditionalFormatting>
  <conditionalFormatting sqref="CK55">
    <cfRule type="cellIs" dxfId="371" priority="5671" operator="lessThan">
      <formula>$C$4</formula>
    </cfRule>
  </conditionalFormatting>
  <conditionalFormatting sqref="CK56">
    <cfRule type="cellIs" dxfId="370" priority="5672" operator="lessThan">
      <formula>$C$4</formula>
    </cfRule>
  </conditionalFormatting>
  <conditionalFormatting sqref="CK56">
    <cfRule type="cellIs" dxfId="369" priority="5673" operator="lessThan">
      <formula>$C$4</formula>
    </cfRule>
  </conditionalFormatting>
  <conditionalFormatting sqref="CK57">
    <cfRule type="cellIs" dxfId="368" priority="5674" operator="lessThan">
      <formula>$C$4</formula>
    </cfRule>
  </conditionalFormatting>
  <conditionalFormatting sqref="CK57">
    <cfRule type="cellIs" dxfId="367" priority="5675" operator="lessThan">
      <formula>$C$4</formula>
    </cfRule>
  </conditionalFormatting>
  <conditionalFormatting sqref="CK58">
    <cfRule type="cellIs" dxfId="366" priority="5676" operator="lessThan">
      <formula>$C$4</formula>
    </cfRule>
  </conditionalFormatting>
  <conditionalFormatting sqref="CK58">
    <cfRule type="cellIs" dxfId="365" priority="5677" operator="lessThan">
      <formula>$C$4</formula>
    </cfRule>
  </conditionalFormatting>
  <conditionalFormatting sqref="CK59">
    <cfRule type="cellIs" dxfId="364" priority="5678" operator="lessThan">
      <formula>$C$4</formula>
    </cfRule>
  </conditionalFormatting>
  <conditionalFormatting sqref="CK59">
    <cfRule type="cellIs" dxfId="363" priority="5679" operator="lessThan">
      <formula>$C$4</formula>
    </cfRule>
  </conditionalFormatting>
  <conditionalFormatting sqref="CK60">
    <cfRule type="cellIs" dxfId="362" priority="5680" operator="lessThan">
      <formula>$C$4</formula>
    </cfRule>
  </conditionalFormatting>
  <conditionalFormatting sqref="CK60">
    <cfRule type="cellIs" dxfId="361" priority="5681" operator="lessThan">
      <formula>$C$4</formula>
    </cfRule>
  </conditionalFormatting>
  <conditionalFormatting sqref="CL11">
    <cfRule type="cellIs" dxfId="360" priority="5682" operator="lessThan">
      <formula>$C$4</formula>
    </cfRule>
  </conditionalFormatting>
  <conditionalFormatting sqref="CL11">
    <cfRule type="cellIs" dxfId="359" priority="5683" operator="lessThan">
      <formula>$C$4</formula>
    </cfRule>
  </conditionalFormatting>
  <conditionalFormatting sqref="CL12">
    <cfRule type="cellIs" dxfId="358" priority="5684" operator="lessThan">
      <formula>$C$4</formula>
    </cfRule>
  </conditionalFormatting>
  <conditionalFormatting sqref="CL12">
    <cfRule type="cellIs" dxfId="357" priority="5685" operator="lessThan">
      <formula>$C$4</formula>
    </cfRule>
  </conditionalFormatting>
  <conditionalFormatting sqref="CL13">
    <cfRule type="cellIs" dxfId="356" priority="5686" operator="lessThan">
      <formula>$C$4</formula>
    </cfRule>
  </conditionalFormatting>
  <conditionalFormatting sqref="CL13">
    <cfRule type="cellIs" dxfId="355" priority="5687" operator="lessThan">
      <formula>$C$4</formula>
    </cfRule>
  </conditionalFormatting>
  <conditionalFormatting sqref="CL14">
    <cfRule type="cellIs" dxfId="354" priority="5688" operator="lessThan">
      <formula>$C$4</formula>
    </cfRule>
  </conditionalFormatting>
  <conditionalFormatting sqref="CL14">
    <cfRule type="cellIs" dxfId="353" priority="5689" operator="lessThan">
      <formula>$C$4</formula>
    </cfRule>
  </conditionalFormatting>
  <conditionalFormatting sqref="CL15">
    <cfRule type="cellIs" dxfId="352" priority="5690" operator="lessThan">
      <formula>$C$4</formula>
    </cfRule>
  </conditionalFormatting>
  <conditionalFormatting sqref="CL15">
    <cfRule type="cellIs" dxfId="351" priority="5691" operator="lessThan">
      <formula>$C$4</formula>
    </cfRule>
  </conditionalFormatting>
  <conditionalFormatting sqref="CL16">
    <cfRule type="cellIs" dxfId="350" priority="5692" operator="lessThan">
      <formula>$C$4</formula>
    </cfRule>
  </conditionalFormatting>
  <conditionalFormatting sqref="CL16">
    <cfRule type="cellIs" dxfId="349" priority="5693" operator="lessThan">
      <formula>$C$4</formula>
    </cfRule>
  </conditionalFormatting>
  <conditionalFormatting sqref="CL17">
    <cfRule type="cellIs" dxfId="348" priority="5694" operator="lessThan">
      <formula>$C$4</formula>
    </cfRule>
  </conditionalFormatting>
  <conditionalFormatting sqref="CL17">
    <cfRule type="cellIs" dxfId="347" priority="5695" operator="lessThan">
      <formula>$C$4</formula>
    </cfRule>
  </conditionalFormatting>
  <conditionalFormatting sqref="CL18">
    <cfRule type="cellIs" dxfId="346" priority="5696" operator="lessThan">
      <formula>$C$4</formula>
    </cfRule>
  </conditionalFormatting>
  <conditionalFormatting sqref="CL18">
    <cfRule type="cellIs" dxfId="345" priority="5697" operator="lessThan">
      <formula>$C$4</formula>
    </cfRule>
  </conditionalFormatting>
  <conditionalFormatting sqref="CL19">
    <cfRule type="cellIs" dxfId="344" priority="5698" operator="lessThan">
      <formula>$C$4</formula>
    </cfRule>
  </conditionalFormatting>
  <conditionalFormatting sqref="CL19">
    <cfRule type="cellIs" dxfId="343" priority="5699" operator="lessThan">
      <formula>$C$4</formula>
    </cfRule>
  </conditionalFormatting>
  <conditionalFormatting sqref="CL20">
    <cfRule type="cellIs" dxfId="342" priority="5700" operator="lessThan">
      <formula>$C$4</formula>
    </cfRule>
  </conditionalFormatting>
  <conditionalFormatting sqref="CL20">
    <cfRule type="cellIs" dxfId="341" priority="5701" operator="lessThan">
      <formula>$C$4</formula>
    </cfRule>
  </conditionalFormatting>
  <conditionalFormatting sqref="CL21">
    <cfRule type="cellIs" dxfId="340" priority="5702" operator="lessThan">
      <formula>$C$4</formula>
    </cfRule>
  </conditionalFormatting>
  <conditionalFormatting sqref="CL21">
    <cfRule type="cellIs" dxfId="339" priority="5703" operator="lessThan">
      <formula>$C$4</formula>
    </cfRule>
  </conditionalFormatting>
  <conditionalFormatting sqref="CL22">
    <cfRule type="cellIs" dxfId="338" priority="5704" operator="lessThan">
      <formula>$C$4</formula>
    </cfRule>
  </conditionalFormatting>
  <conditionalFormatting sqref="CL22">
    <cfRule type="cellIs" dxfId="337" priority="5705" operator="lessThan">
      <formula>$C$4</formula>
    </cfRule>
  </conditionalFormatting>
  <conditionalFormatting sqref="CL23">
    <cfRule type="cellIs" dxfId="336" priority="5706" operator="lessThan">
      <formula>$C$4</formula>
    </cfRule>
  </conditionalFormatting>
  <conditionalFormatting sqref="CL23">
    <cfRule type="cellIs" dxfId="335" priority="5707" operator="lessThan">
      <formula>$C$4</formula>
    </cfRule>
  </conditionalFormatting>
  <conditionalFormatting sqref="CL24">
    <cfRule type="cellIs" dxfId="334" priority="5708" operator="lessThan">
      <formula>$C$4</formula>
    </cfRule>
  </conditionalFormatting>
  <conditionalFormatting sqref="CL24">
    <cfRule type="cellIs" dxfId="333" priority="5709" operator="lessThan">
      <formula>$C$4</formula>
    </cfRule>
  </conditionalFormatting>
  <conditionalFormatting sqref="CL25">
    <cfRule type="cellIs" dxfId="332" priority="5710" operator="lessThan">
      <formula>$C$4</formula>
    </cfRule>
  </conditionalFormatting>
  <conditionalFormatting sqref="CL25">
    <cfRule type="cellIs" dxfId="331" priority="5711" operator="lessThan">
      <formula>$C$4</formula>
    </cfRule>
  </conditionalFormatting>
  <conditionalFormatting sqref="CL26">
    <cfRule type="cellIs" dxfId="330" priority="5712" operator="lessThan">
      <formula>$C$4</formula>
    </cfRule>
  </conditionalFormatting>
  <conditionalFormatting sqref="CL26">
    <cfRule type="cellIs" dxfId="329" priority="5713" operator="lessThan">
      <formula>$C$4</formula>
    </cfRule>
  </conditionalFormatting>
  <conditionalFormatting sqref="CL27">
    <cfRule type="cellIs" dxfId="328" priority="5714" operator="lessThan">
      <formula>$C$4</formula>
    </cfRule>
  </conditionalFormatting>
  <conditionalFormatting sqref="CL27">
    <cfRule type="cellIs" dxfId="327" priority="5715" operator="lessThan">
      <formula>$C$4</formula>
    </cfRule>
  </conditionalFormatting>
  <conditionalFormatting sqref="CL28">
    <cfRule type="cellIs" dxfId="326" priority="5716" operator="lessThan">
      <formula>$C$4</formula>
    </cfRule>
  </conditionalFormatting>
  <conditionalFormatting sqref="CL28">
    <cfRule type="cellIs" dxfId="325" priority="5717" operator="lessThan">
      <formula>$C$4</formula>
    </cfRule>
  </conditionalFormatting>
  <conditionalFormatting sqref="CL29">
    <cfRule type="cellIs" dxfId="324" priority="5718" operator="lessThan">
      <formula>$C$4</formula>
    </cfRule>
  </conditionalFormatting>
  <conditionalFormatting sqref="CL29">
    <cfRule type="cellIs" dxfId="323" priority="5719" operator="lessThan">
      <formula>$C$4</formula>
    </cfRule>
  </conditionalFormatting>
  <conditionalFormatting sqref="CL30">
    <cfRule type="cellIs" dxfId="322" priority="5720" operator="lessThan">
      <formula>$C$4</formula>
    </cfRule>
  </conditionalFormatting>
  <conditionalFormatting sqref="CL30">
    <cfRule type="cellIs" dxfId="321" priority="5721" operator="lessThan">
      <formula>$C$4</formula>
    </cfRule>
  </conditionalFormatting>
  <conditionalFormatting sqref="CL31">
    <cfRule type="cellIs" dxfId="320" priority="5722" operator="lessThan">
      <formula>$C$4</formula>
    </cfRule>
  </conditionalFormatting>
  <conditionalFormatting sqref="CL31">
    <cfRule type="cellIs" dxfId="319" priority="5723" operator="lessThan">
      <formula>$C$4</formula>
    </cfRule>
  </conditionalFormatting>
  <conditionalFormatting sqref="CL32">
    <cfRule type="cellIs" dxfId="318" priority="5724" operator="lessThan">
      <formula>$C$4</formula>
    </cfRule>
  </conditionalFormatting>
  <conditionalFormatting sqref="CL32">
    <cfRule type="cellIs" dxfId="317" priority="5725" operator="lessThan">
      <formula>$C$4</formula>
    </cfRule>
  </conditionalFormatting>
  <conditionalFormatting sqref="CL33">
    <cfRule type="cellIs" dxfId="316" priority="5726" operator="lessThan">
      <formula>$C$4</formula>
    </cfRule>
  </conditionalFormatting>
  <conditionalFormatting sqref="CL33">
    <cfRule type="cellIs" dxfId="315" priority="5727" operator="lessThan">
      <formula>$C$4</formula>
    </cfRule>
  </conditionalFormatting>
  <conditionalFormatting sqref="CL34">
    <cfRule type="cellIs" dxfId="314" priority="5728" operator="lessThan">
      <formula>$C$4</formula>
    </cfRule>
  </conditionalFormatting>
  <conditionalFormatting sqref="CL34">
    <cfRule type="cellIs" dxfId="313" priority="5729" operator="lessThan">
      <formula>$C$4</formula>
    </cfRule>
  </conditionalFormatting>
  <conditionalFormatting sqref="CL35">
    <cfRule type="cellIs" dxfId="312" priority="5730" operator="lessThan">
      <formula>$C$4</formula>
    </cfRule>
  </conditionalFormatting>
  <conditionalFormatting sqref="CL35">
    <cfRule type="cellIs" dxfId="311" priority="5731" operator="lessThan">
      <formula>$C$4</formula>
    </cfRule>
  </conditionalFormatting>
  <conditionalFormatting sqref="CL36">
    <cfRule type="cellIs" dxfId="310" priority="5732" operator="lessThan">
      <formula>$C$4</formula>
    </cfRule>
  </conditionalFormatting>
  <conditionalFormatting sqref="CL36">
    <cfRule type="cellIs" dxfId="309" priority="5733" operator="lessThan">
      <formula>$C$4</formula>
    </cfRule>
  </conditionalFormatting>
  <conditionalFormatting sqref="CL37">
    <cfRule type="cellIs" dxfId="308" priority="5734" operator="lessThan">
      <formula>$C$4</formula>
    </cfRule>
  </conditionalFormatting>
  <conditionalFormatting sqref="CL37">
    <cfRule type="cellIs" dxfId="307" priority="5735" operator="lessThan">
      <formula>$C$4</formula>
    </cfRule>
  </conditionalFormatting>
  <conditionalFormatting sqref="CL38">
    <cfRule type="cellIs" dxfId="306" priority="5736" operator="lessThan">
      <formula>$C$4</formula>
    </cfRule>
  </conditionalFormatting>
  <conditionalFormatting sqref="CL38">
    <cfRule type="cellIs" dxfId="305" priority="5737" operator="lessThan">
      <formula>$C$4</formula>
    </cfRule>
  </conditionalFormatting>
  <conditionalFormatting sqref="CL39">
    <cfRule type="cellIs" dxfId="304" priority="5738" operator="lessThan">
      <formula>$C$4</formula>
    </cfRule>
  </conditionalFormatting>
  <conditionalFormatting sqref="CL39">
    <cfRule type="cellIs" dxfId="303" priority="5739" operator="lessThan">
      <formula>$C$4</formula>
    </cfRule>
  </conditionalFormatting>
  <conditionalFormatting sqref="CL40">
    <cfRule type="cellIs" dxfId="302" priority="5740" operator="lessThan">
      <formula>$C$4</formula>
    </cfRule>
  </conditionalFormatting>
  <conditionalFormatting sqref="CL40">
    <cfRule type="cellIs" dxfId="301" priority="5741" operator="lessThan">
      <formula>$C$4</formula>
    </cfRule>
  </conditionalFormatting>
  <conditionalFormatting sqref="CL41">
    <cfRule type="cellIs" dxfId="300" priority="5742" operator="lessThan">
      <formula>$C$4</formula>
    </cfRule>
  </conditionalFormatting>
  <conditionalFormatting sqref="CL41">
    <cfRule type="cellIs" dxfId="299" priority="5743" operator="lessThan">
      <formula>$C$4</formula>
    </cfRule>
  </conditionalFormatting>
  <conditionalFormatting sqref="CL42">
    <cfRule type="cellIs" dxfId="298" priority="5744" operator="lessThan">
      <formula>$C$4</formula>
    </cfRule>
  </conditionalFormatting>
  <conditionalFormatting sqref="CL42">
    <cfRule type="cellIs" dxfId="297" priority="5745" operator="lessThan">
      <formula>$C$4</formula>
    </cfRule>
  </conditionalFormatting>
  <conditionalFormatting sqref="CL43">
    <cfRule type="cellIs" dxfId="296" priority="5746" operator="lessThan">
      <formula>$C$4</formula>
    </cfRule>
  </conditionalFormatting>
  <conditionalFormatting sqref="CL43">
    <cfRule type="cellIs" dxfId="295" priority="5747" operator="lessThan">
      <formula>$C$4</formula>
    </cfRule>
  </conditionalFormatting>
  <conditionalFormatting sqref="CL44">
    <cfRule type="cellIs" dxfId="294" priority="5748" operator="lessThan">
      <formula>$C$4</formula>
    </cfRule>
  </conditionalFormatting>
  <conditionalFormatting sqref="CL44">
    <cfRule type="cellIs" dxfId="293" priority="5749" operator="lessThan">
      <formula>$C$4</formula>
    </cfRule>
  </conditionalFormatting>
  <conditionalFormatting sqref="CL45">
    <cfRule type="cellIs" dxfId="292" priority="5750" operator="lessThan">
      <formula>$C$4</formula>
    </cfRule>
  </conditionalFormatting>
  <conditionalFormatting sqref="CL45">
    <cfRule type="cellIs" dxfId="291" priority="5751" operator="lessThan">
      <formula>$C$4</formula>
    </cfRule>
  </conditionalFormatting>
  <conditionalFormatting sqref="CL46">
    <cfRule type="cellIs" dxfId="290" priority="5752" operator="lessThan">
      <formula>$C$4</formula>
    </cfRule>
  </conditionalFormatting>
  <conditionalFormatting sqref="CL46">
    <cfRule type="cellIs" dxfId="289" priority="5753" operator="lessThan">
      <formula>$C$4</formula>
    </cfRule>
  </conditionalFormatting>
  <conditionalFormatting sqref="CL47">
    <cfRule type="cellIs" dxfId="288" priority="5754" operator="lessThan">
      <formula>$C$4</formula>
    </cfRule>
  </conditionalFormatting>
  <conditionalFormatting sqref="CL47">
    <cfRule type="cellIs" dxfId="287" priority="5755" operator="lessThan">
      <formula>$C$4</formula>
    </cfRule>
  </conditionalFormatting>
  <conditionalFormatting sqref="CL48">
    <cfRule type="cellIs" dxfId="286" priority="5756" operator="lessThan">
      <formula>$C$4</formula>
    </cfRule>
  </conditionalFormatting>
  <conditionalFormatting sqref="CL48">
    <cfRule type="cellIs" dxfId="285" priority="5757" operator="lessThan">
      <formula>$C$4</formula>
    </cfRule>
  </conditionalFormatting>
  <conditionalFormatting sqref="CL49">
    <cfRule type="cellIs" dxfId="284" priority="5758" operator="lessThan">
      <formula>$C$4</formula>
    </cfRule>
  </conditionalFormatting>
  <conditionalFormatting sqref="CL49">
    <cfRule type="cellIs" dxfId="283" priority="5759" operator="lessThan">
      <formula>$C$4</formula>
    </cfRule>
  </conditionalFormatting>
  <conditionalFormatting sqref="CL50">
    <cfRule type="cellIs" dxfId="282" priority="5760" operator="lessThan">
      <formula>$C$4</formula>
    </cfRule>
  </conditionalFormatting>
  <conditionalFormatting sqref="CL50">
    <cfRule type="cellIs" dxfId="281" priority="5761" operator="lessThan">
      <formula>$C$4</formula>
    </cfRule>
  </conditionalFormatting>
  <conditionalFormatting sqref="CL51">
    <cfRule type="cellIs" dxfId="280" priority="5762" operator="lessThan">
      <formula>$C$4</formula>
    </cfRule>
  </conditionalFormatting>
  <conditionalFormatting sqref="CL51">
    <cfRule type="cellIs" dxfId="279" priority="5763" operator="lessThan">
      <formula>$C$4</formula>
    </cfRule>
  </conditionalFormatting>
  <conditionalFormatting sqref="CL52">
    <cfRule type="cellIs" dxfId="278" priority="5764" operator="lessThan">
      <formula>$C$4</formula>
    </cfRule>
  </conditionalFormatting>
  <conditionalFormatting sqref="CL52">
    <cfRule type="cellIs" dxfId="277" priority="5765" operator="lessThan">
      <formula>$C$4</formula>
    </cfRule>
  </conditionalFormatting>
  <conditionalFormatting sqref="CL53">
    <cfRule type="cellIs" dxfId="276" priority="5766" operator="lessThan">
      <formula>$C$4</formula>
    </cfRule>
  </conditionalFormatting>
  <conditionalFormatting sqref="CL53">
    <cfRule type="cellIs" dxfId="275" priority="5767" operator="lessThan">
      <formula>$C$4</formula>
    </cfRule>
  </conditionalFormatting>
  <conditionalFormatting sqref="CL54">
    <cfRule type="cellIs" dxfId="274" priority="5768" operator="lessThan">
      <formula>$C$4</formula>
    </cfRule>
  </conditionalFormatting>
  <conditionalFormatting sqref="CL54">
    <cfRule type="cellIs" dxfId="273" priority="5769" operator="lessThan">
      <formula>$C$4</formula>
    </cfRule>
  </conditionalFormatting>
  <conditionalFormatting sqref="CL55">
    <cfRule type="cellIs" dxfId="272" priority="5770" operator="lessThan">
      <formula>$C$4</formula>
    </cfRule>
  </conditionalFormatting>
  <conditionalFormatting sqref="CL55">
    <cfRule type="cellIs" dxfId="271" priority="5771" operator="lessThan">
      <formula>$C$4</formula>
    </cfRule>
  </conditionalFormatting>
  <conditionalFormatting sqref="CL56">
    <cfRule type="cellIs" dxfId="270" priority="5772" operator="lessThan">
      <formula>$C$4</formula>
    </cfRule>
  </conditionalFormatting>
  <conditionalFormatting sqref="CL56">
    <cfRule type="cellIs" dxfId="269" priority="5773" operator="lessThan">
      <formula>$C$4</formula>
    </cfRule>
  </conditionalFormatting>
  <conditionalFormatting sqref="CL57">
    <cfRule type="cellIs" dxfId="268" priority="5774" operator="lessThan">
      <formula>$C$4</formula>
    </cfRule>
  </conditionalFormatting>
  <conditionalFormatting sqref="CL57">
    <cfRule type="cellIs" dxfId="267" priority="5775" operator="lessThan">
      <formula>$C$4</formula>
    </cfRule>
  </conditionalFormatting>
  <conditionalFormatting sqref="CL58">
    <cfRule type="cellIs" dxfId="266" priority="5776" operator="lessThan">
      <formula>$C$4</formula>
    </cfRule>
  </conditionalFormatting>
  <conditionalFormatting sqref="CL58">
    <cfRule type="cellIs" dxfId="265" priority="5777" operator="lessThan">
      <formula>$C$4</formula>
    </cfRule>
  </conditionalFormatting>
  <conditionalFormatting sqref="CL59">
    <cfRule type="cellIs" dxfId="264" priority="5778" operator="lessThan">
      <formula>$C$4</formula>
    </cfRule>
  </conditionalFormatting>
  <conditionalFormatting sqref="CL59">
    <cfRule type="cellIs" dxfId="263" priority="5779" operator="lessThan">
      <formula>$C$4</formula>
    </cfRule>
  </conditionalFormatting>
  <conditionalFormatting sqref="CL60">
    <cfRule type="cellIs" dxfId="262" priority="5780" operator="lessThan">
      <formula>$C$4</formula>
    </cfRule>
  </conditionalFormatting>
  <conditionalFormatting sqref="CL60">
    <cfRule type="cellIs" dxfId="261" priority="5781" operator="lessThan">
      <formula>$C$4</formula>
    </cfRule>
  </conditionalFormatting>
  <conditionalFormatting sqref="CW15">
    <cfRule type="cellIs" dxfId="260" priority="259" operator="lessThan">
      <formula>1</formula>
    </cfRule>
  </conditionalFormatting>
  <conditionalFormatting sqref="CW16">
    <cfRule type="cellIs" dxfId="259" priority="260" operator="lessThan">
      <formula>1</formula>
    </cfRule>
  </conditionalFormatting>
  <conditionalFormatting sqref="CW17">
    <cfRule type="cellIs" dxfId="258" priority="261" operator="lessThan">
      <formula>1</formula>
    </cfRule>
  </conditionalFormatting>
  <conditionalFormatting sqref="CW28">
    <cfRule type="cellIs" dxfId="257" priority="256" operator="lessThan">
      <formula>1</formula>
    </cfRule>
  </conditionalFormatting>
  <conditionalFormatting sqref="CW29">
    <cfRule type="cellIs" dxfId="256" priority="257" operator="lessThan">
      <formula>1</formula>
    </cfRule>
  </conditionalFormatting>
  <conditionalFormatting sqref="CW30">
    <cfRule type="cellIs" dxfId="255" priority="258" operator="lessThan">
      <formula>1</formula>
    </cfRule>
  </conditionalFormatting>
  <conditionalFormatting sqref="R11">
    <cfRule type="cellIs" dxfId="254" priority="255" operator="lessThan">
      <formula>$C$4</formula>
    </cfRule>
  </conditionalFormatting>
  <conditionalFormatting sqref="U11:U12">
    <cfRule type="cellIs" dxfId="253" priority="254" operator="lessThan">
      <formula>$C$4</formula>
    </cfRule>
  </conditionalFormatting>
  <conditionalFormatting sqref="U14:U17">
    <cfRule type="cellIs" dxfId="252" priority="253" operator="lessThan">
      <formula>$C$4</formula>
    </cfRule>
  </conditionalFormatting>
  <conditionalFormatting sqref="O14">
    <cfRule type="cellIs" dxfId="251" priority="252" operator="lessThan">
      <formula>$C$4</formula>
    </cfRule>
  </conditionalFormatting>
  <conditionalFormatting sqref="R14">
    <cfRule type="cellIs" dxfId="250" priority="251" operator="lessThan">
      <formula>$C$4</formula>
    </cfRule>
  </conditionalFormatting>
  <conditionalFormatting sqref="R16:R17">
    <cfRule type="cellIs" dxfId="249" priority="250" operator="lessThan">
      <formula>$C$4</formula>
    </cfRule>
  </conditionalFormatting>
  <conditionalFormatting sqref="O16:O17">
    <cfRule type="cellIs" dxfId="248" priority="249" operator="lessThan">
      <formula>$C$4</formula>
    </cfRule>
  </conditionalFormatting>
  <conditionalFormatting sqref="U19:U20">
    <cfRule type="cellIs" dxfId="247" priority="248" operator="lessThan">
      <formula>$C$4</formula>
    </cfRule>
  </conditionalFormatting>
  <conditionalFormatting sqref="U22">
    <cfRule type="cellIs" dxfId="246" priority="247" operator="lessThan">
      <formula>$C$4</formula>
    </cfRule>
  </conditionalFormatting>
  <conditionalFormatting sqref="R22">
    <cfRule type="cellIs" dxfId="245" priority="246" operator="lessThan">
      <formula>$C$4</formula>
    </cfRule>
  </conditionalFormatting>
  <conditionalFormatting sqref="O22">
    <cfRule type="cellIs" dxfId="244" priority="245" operator="lessThan">
      <formula>$C$4</formula>
    </cfRule>
  </conditionalFormatting>
  <conditionalFormatting sqref="O24">
    <cfRule type="cellIs" dxfId="243" priority="244" operator="lessThan">
      <formula>$C$4</formula>
    </cfRule>
  </conditionalFormatting>
  <conditionalFormatting sqref="R24">
    <cfRule type="cellIs" dxfId="242" priority="243" operator="lessThan">
      <formula>$C$4</formula>
    </cfRule>
  </conditionalFormatting>
  <conditionalFormatting sqref="U24">
    <cfRule type="cellIs" dxfId="241" priority="242" operator="lessThan">
      <formula>$C$4</formula>
    </cfRule>
  </conditionalFormatting>
  <conditionalFormatting sqref="U26:U42">
    <cfRule type="cellIs" dxfId="240" priority="241" operator="lessThan">
      <formula>$C$4</formula>
    </cfRule>
  </conditionalFormatting>
  <conditionalFormatting sqref="R26">
    <cfRule type="cellIs" dxfId="239" priority="240" operator="lessThan">
      <formula>$C$4</formula>
    </cfRule>
  </conditionalFormatting>
  <conditionalFormatting sqref="O26">
    <cfRule type="cellIs" dxfId="238" priority="239" operator="lessThan">
      <formula>$C$4</formula>
    </cfRule>
  </conditionalFormatting>
  <conditionalFormatting sqref="O28">
    <cfRule type="cellIs" dxfId="237" priority="238" operator="lessThan">
      <formula>$C$4</formula>
    </cfRule>
  </conditionalFormatting>
  <conditionalFormatting sqref="R28">
    <cfRule type="cellIs" dxfId="236" priority="237" operator="lessThan">
      <formula>$C$4</formula>
    </cfRule>
  </conditionalFormatting>
  <conditionalFormatting sqref="R31">
    <cfRule type="cellIs" dxfId="235" priority="236" operator="lessThan">
      <formula>$C$4</formula>
    </cfRule>
  </conditionalFormatting>
  <conditionalFormatting sqref="O31">
    <cfRule type="cellIs" dxfId="234" priority="235" operator="lessThan">
      <formula>$C$4</formula>
    </cfRule>
  </conditionalFormatting>
  <conditionalFormatting sqref="O33">
    <cfRule type="cellIs" dxfId="233" priority="234" operator="lessThan">
      <formula>$C$4</formula>
    </cfRule>
  </conditionalFormatting>
  <conditionalFormatting sqref="R33">
    <cfRule type="cellIs" dxfId="232" priority="233" operator="lessThan">
      <formula>$C$4</formula>
    </cfRule>
  </conditionalFormatting>
  <conditionalFormatting sqref="R39">
    <cfRule type="cellIs" dxfId="231" priority="232" operator="lessThan">
      <formula>$C$4</formula>
    </cfRule>
  </conditionalFormatting>
  <conditionalFormatting sqref="O39">
    <cfRule type="cellIs" dxfId="230" priority="231" operator="lessThan">
      <formula>$C$4</formula>
    </cfRule>
  </conditionalFormatting>
  <conditionalFormatting sqref="O42">
    <cfRule type="cellIs" dxfId="229" priority="230" operator="lessThan">
      <formula>$C$4</formula>
    </cfRule>
  </conditionalFormatting>
  <conditionalFormatting sqref="R42">
    <cfRule type="cellIs" dxfId="228" priority="229" operator="lessThan">
      <formula>$C$4</formula>
    </cfRule>
  </conditionalFormatting>
  <conditionalFormatting sqref="R43">
    <cfRule type="cellIs" dxfId="227" priority="228" operator="lessThan">
      <formula>$C$4</formula>
    </cfRule>
  </conditionalFormatting>
  <conditionalFormatting sqref="O43">
    <cfRule type="cellIs" dxfId="226" priority="227" operator="lessThan">
      <formula>$C$4</formula>
    </cfRule>
  </conditionalFormatting>
  <conditionalFormatting sqref="O44:O45">
    <cfRule type="cellIs" dxfId="225" priority="226" operator="lessThan">
      <formula>$C$4</formula>
    </cfRule>
  </conditionalFormatting>
  <conditionalFormatting sqref="R44:R45">
    <cfRule type="cellIs" dxfId="224" priority="225" operator="lessThan">
      <formula>$C$4</formula>
    </cfRule>
  </conditionalFormatting>
  <conditionalFormatting sqref="U44:U46">
    <cfRule type="cellIs" dxfId="223" priority="224" operator="lessThan">
      <formula>$C$4</formula>
    </cfRule>
  </conditionalFormatting>
  <conditionalFormatting sqref="BF11">
    <cfRule type="cellIs" dxfId="222" priority="152" operator="lessThan">
      <formula>$C$4</formula>
    </cfRule>
  </conditionalFormatting>
  <conditionalFormatting sqref="BF11">
    <cfRule type="cellIs" dxfId="221" priority="153" operator="lessThan">
      <formula>$C$4</formula>
    </cfRule>
  </conditionalFormatting>
  <conditionalFormatting sqref="BF12">
    <cfRule type="cellIs" dxfId="220" priority="154" operator="lessThan">
      <formula>$C$4</formula>
    </cfRule>
  </conditionalFormatting>
  <conditionalFormatting sqref="BF12">
    <cfRule type="cellIs" dxfId="219" priority="155" operator="lessThan">
      <formula>$C$4</formula>
    </cfRule>
  </conditionalFormatting>
  <conditionalFormatting sqref="BF13">
    <cfRule type="cellIs" dxfId="218" priority="156" operator="lessThan">
      <formula>$C$4</formula>
    </cfRule>
  </conditionalFormatting>
  <conditionalFormatting sqref="BF13">
    <cfRule type="cellIs" dxfId="217" priority="157" operator="lessThan">
      <formula>$C$4</formula>
    </cfRule>
  </conditionalFormatting>
  <conditionalFormatting sqref="BF14">
    <cfRule type="cellIs" dxfId="216" priority="158" operator="lessThan">
      <formula>$C$4</formula>
    </cfRule>
  </conditionalFormatting>
  <conditionalFormatting sqref="BF14">
    <cfRule type="cellIs" dxfId="215" priority="159" operator="lessThan">
      <formula>$C$4</formula>
    </cfRule>
  </conditionalFormatting>
  <conditionalFormatting sqref="BF15">
    <cfRule type="cellIs" dxfId="214" priority="160" operator="lessThan">
      <formula>$C$4</formula>
    </cfRule>
  </conditionalFormatting>
  <conditionalFormatting sqref="BF15">
    <cfRule type="cellIs" dxfId="213" priority="161" operator="lessThan">
      <formula>$C$4</formula>
    </cfRule>
  </conditionalFormatting>
  <conditionalFormatting sqref="BF16">
    <cfRule type="cellIs" dxfId="212" priority="162" operator="lessThan">
      <formula>$C$4</formula>
    </cfRule>
  </conditionalFormatting>
  <conditionalFormatting sqref="BF16">
    <cfRule type="cellIs" dxfId="211" priority="163" operator="lessThan">
      <formula>$C$4</formula>
    </cfRule>
  </conditionalFormatting>
  <conditionalFormatting sqref="BF17">
    <cfRule type="cellIs" dxfId="210" priority="164" operator="lessThan">
      <formula>$C$4</formula>
    </cfRule>
  </conditionalFormatting>
  <conditionalFormatting sqref="BF17">
    <cfRule type="cellIs" dxfId="209" priority="165" operator="lessThan">
      <formula>$C$4</formula>
    </cfRule>
  </conditionalFormatting>
  <conditionalFormatting sqref="BF18">
    <cfRule type="cellIs" dxfId="208" priority="166" operator="lessThan">
      <formula>$C$4</formula>
    </cfRule>
  </conditionalFormatting>
  <conditionalFormatting sqref="BF18">
    <cfRule type="cellIs" dxfId="207" priority="167" operator="lessThan">
      <formula>$C$4</formula>
    </cfRule>
  </conditionalFormatting>
  <conditionalFormatting sqref="BF19">
    <cfRule type="cellIs" dxfId="206" priority="168" operator="lessThan">
      <formula>$C$4</formula>
    </cfRule>
  </conditionalFormatting>
  <conditionalFormatting sqref="BF19">
    <cfRule type="cellIs" dxfId="205" priority="169" operator="lessThan">
      <formula>$C$4</formula>
    </cfRule>
  </conditionalFormatting>
  <conditionalFormatting sqref="BF20">
    <cfRule type="cellIs" dxfId="204" priority="170" operator="lessThan">
      <formula>$C$4</formula>
    </cfRule>
  </conditionalFormatting>
  <conditionalFormatting sqref="BF20">
    <cfRule type="cellIs" dxfId="203" priority="171" operator="lessThan">
      <formula>$C$4</formula>
    </cfRule>
  </conditionalFormatting>
  <conditionalFormatting sqref="BF21">
    <cfRule type="cellIs" dxfId="202" priority="172" operator="lessThan">
      <formula>$C$4</formula>
    </cfRule>
  </conditionalFormatting>
  <conditionalFormatting sqref="BF21">
    <cfRule type="cellIs" dxfId="201" priority="173" operator="lessThan">
      <formula>$C$4</formula>
    </cfRule>
  </conditionalFormatting>
  <conditionalFormatting sqref="BF22">
    <cfRule type="cellIs" dxfId="200" priority="174" operator="lessThan">
      <formula>$C$4</formula>
    </cfRule>
  </conditionalFormatting>
  <conditionalFormatting sqref="BF22">
    <cfRule type="cellIs" dxfId="199" priority="175" operator="lessThan">
      <formula>$C$4</formula>
    </cfRule>
  </conditionalFormatting>
  <conditionalFormatting sqref="BF23">
    <cfRule type="cellIs" dxfId="198" priority="176" operator="lessThan">
      <formula>$C$4</formula>
    </cfRule>
  </conditionalFormatting>
  <conditionalFormatting sqref="BF23">
    <cfRule type="cellIs" dxfId="197" priority="177" operator="lessThan">
      <formula>$C$4</formula>
    </cfRule>
  </conditionalFormatting>
  <conditionalFormatting sqref="BF24">
    <cfRule type="cellIs" dxfId="196" priority="178" operator="lessThan">
      <formula>$C$4</formula>
    </cfRule>
  </conditionalFormatting>
  <conditionalFormatting sqref="BF24">
    <cfRule type="cellIs" dxfId="195" priority="179" operator="lessThan">
      <formula>$C$4</formula>
    </cfRule>
  </conditionalFormatting>
  <conditionalFormatting sqref="BF25">
    <cfRule type="cellIs" dxfId="194" priority="180" operator="lessThan">
      <formula>$C$4</formula>
    </cfRule>
  </conditionalFormatting>
  <conditionalFormatting sqref="BF25">
    <cfRule type="cellIs" dxfId="193" priority="181" operator="lessThan">
      <formula>$C$4</formula>
    </cfRule>
  </conditionalFormatting>
  <conditionalFormatting sqref="BF26">
    <cfRule type="cellIs" dxfId="192" priority="182" operator="lessThan">
      <formula>$C$4</formula>
    </cfRule>
  </conditionalFormatting>
  <conditionalFormatting sqref="BF26">
    <cfRule type="cellIs" dxfId="191" priority="183" operator="lessThan">
      <formula>$C$4</formula>
    </cfRule>
  </conditionalFormatting>
  <conditionalFormatting sqref="BF27">
    <cfRule type="cellIs" dxfId="190" priority="184" operator="lessThan">
      <formula>$C$4</formula>
    </cfRule>
  </conditionalFormatting>
  <conditionalFormatting sqref="BF27">
    <cfRule type="cellIs" dxfId="189" priority="185" operator="lessThan">
      <formula>$C$4</formula>
    </cfRule>
  </conditionalFormatting>
  <conditionalFormatting sqref="BF28">
    <cfRule type="cellIs" dxfId="188" priority="186" operator="lessThan">
      <formula>$C$4</formula>
    </cfRule>
  </conditionalFormatting>
  <conditionalFormatting sqref="BF28">
    <cfRule type="cellIs" dxfId="187" priority="187" operator="lessThan">
      <formula>$C$4</formula>
    </cfRule>
  </conditionalFormatting>
  <conditionalFormatting sqref="BF29">
    <cfRule type="cellIs" dxfId="186" priority="188" operator="lessThan">
      <formula>$C$4</formula>
    </cfRule>
  </conditionalFormatting>
  <conditionalFormatting sqref="BF29">
    <cfRule type="cellIs" dxfId="185" priority="189" operator="lessThan">
      <formula>$C$4</formula>
    </cfRule>
  </conditionalFormatting>
  <conditionalFormatting sqref="BF30">
    <cfRule type="cellIs" dxfId="184" priority="190" operator="lessThan">
      <formula>$C$4</formula>
    </cfRule>
  </conditionalFormatting>
  <conditionalFormatting sqref="BF30">
    <cfRule type="cellIs" dxfId="183" priority="191" operator="lessThan">
      <formula>$C$4</formula>
    </cfRule>
  </conditionalFormatting>
  <conditionalFormatting sqref="BF31">
    <cfRule type="cellIs" dxfId="182" priority="192" operator="lessThan">
      <formula>$C$4</formula>
    </cfRule>
  </conditionalFormatting>
  <conditionalFormatting sqref="BF31">
    <cfRule type="cellIs" dxfId="181" priority="193" operator="lessThan">
      <formula>$C$4</formula>
    </cfRule>
  </conditionalFormatting>
  <conditionalFormatting sqref="BF32">
    <cfRule type="cellIs" dxfId="180" priority="194" operator="lessThan">
      <formula>$C$4</formula>
    </cfRule>
  </conditionalFormatting>
  <conditionalFormatting sqref="BF32">
    <cfRule type="cellIs" dxfId="179" priority="195" operator="lessThan">
      <formula>$C$4</formula>
    </cfRule>
  </conditionalFormatting>
  <conditionalFormatting sqref="BF33">
    <cfRule type="cellIs" dxfId="178" priority="196" operator="lessThan">
      <formula>$C$4</formula>
    </cfRule>
  </conditionalFormatting>
  <conditionalFormatting sqref="BF33">
    <cfRule type="cellIs" dxfId="177" priority="197" operator="lessThan">
      <formula>$C$4</formula>
    </cfRule>
  </conditionalFormatting>
  <conditionalFormatting sqref="BF34">
    <cfRule type="cellIs" dxfId="176" priority="198" operator="lessThan">
      <formula>$C$4</formula>
    </cfRule>
  </conditionalFormatting>
  <conditionalFormatting sqref="BF34">
    <cfRule type="cellIs" dxfId="175" priority="199" operator="lessThan">
      <formula>$C$4</formula>
    </cfRule>
  </conditionalFormatting>
  <conditionalFormatting sqref="BF35">
    <cfRule type="cellIs" dxfId="174" priority="200" operator="lessThan">
      <formula>$C$4</formula>
    </cfRule>
  </conditionalFormatting>
  <conditionalFormatting sqref="BF35">
    <cfRule type="cellIs" dxfId="173" priority="201" operator="lessThan">
      <formula>$C$4</formula>
    </cfRule>
  </conditionalFormatting>
  <conditionalFormatting sqref="BF36">
    <cfRule type="cellIs" dxfId="172" priority="202" operator="lessThan">
      <formula>$C$4</formula>
    </cfRule>
  </conditionalFormatting>
  <conditionalFormatting sqref="BF36">
    <cfRule type="cellIs" dxfId="171" priority="203" operator="lessThan">
      <formula>$C$4</formula>
    </cfRule>
  </conditionalFormatting>
  <conditionalFormatting sqref="BF37">
    <cfRule type="cellIs" dxfId="170" priority="204" operator="lessThan">
      <formula>$C$4</formula>
    </cfRule>
  </conditionalFormatting>
  <conditionalFormatting sqref="BF37">
    <cfRule type="cellIs" dxfId="169" priority="205" operator="lessThan">
      <formula>$C$4</formula>
    </cfRule>
  </conditionalFormatting>
  <conditionalFormatting sqref="BF38">
    <cfRule type="cellIs" dxfId="168" priority="206" operator="lessThan">
      <formula>$C$4</formula>
    </cfRule>
  </conditionalFormatting>
  <conditionalFormatting sqref="BF38">
    <cfRule type="cellIs" dxfId="167" priority="207" operator="lessThan">
      <formula>$C$4</formula>
    </cfRule>
  </conditionalFormatting>
  <conditionalFormatting sqref="BF39">
    <cfRule type="cellIs" dxfId="166" priority="208" operator="lessThan">
      <formula>$C$4</formula>
    </cfRule>
  </conditionalFormatting>
  <conditionalFormatting sqref="BF39">
    <cfRule type="cellIs" dxfId="165" priority="209" operator="lessThan">
      <formula>$C$4</formula>
    </cfRule>
  </conditionalFormatting>
  <conditionalFormatting sqref="BF40">
    <cfRule type="cellIs" dxfId="164" priority="210" operator="lessThan">
      <formula>$C$4</formula>
    </cfRule>
  </conditionalFormatting>
  <conditionalFormatting sqref="BF40">
    <cfRule type="cellIs" dxfId="163" priority="211" operator="lessThan">
      <formula>$C$4</formula>
    </cfRule>
  </conditionalFormatting>
  <conditionalFormatting sqref="BF41">
    <cfRule type="cellIs" dxfId="162" priority="212" operator="lessThan">
      <formula>$C$4</formula>
    </cfRule>
  </conditionalFormatting>
  <conditionalFormatting sqref="BF41">
    <cfRule type="cellIs" dxfId="161" priority="213" operator="lessThan">
      <formula>$C$4</formula>
    </cfRule>
  </conditionalFormatting>
  <conditionalFormatting sqref="BF42">
    <cfRule type="cellIs" dxfId="160" priority="214" operator="lessThan">
      <formula>$C$4</formula>
    </cfRule>
  </conditionalFormatting>
  <conditionalFormatting sqref="BF42">
    <cfRule type="cellIs" dxfId="159" priority="215" operator="lessThan">
      <formula>$C$4</formula>
    </cfRule>
  </conditionalFormatting>
  <conditionalFormatting sqref="BF43">
    <cfRule type="cellIs" dxfId="158" priority="216" operator="lessThan">
      <formula>$C$4</formula>
    </cfRule>
  </conditionalFormatting>
  <conditionalFormatting sqref="BF43">
    <cfRule type="cellIs" dxfId="157" priority="217" operator="lessThan">
      <formula>$C$4</formula>
    </cfRule>
  </conditionalFormatting>
  <conditionalFormatting sqref="BF44">
    <cfRule type="cellIs" dxfId="156" priority="218" operator="lessThan">
      <formula>$C$4</formula>
    </cfRule>
  </conditionalFormatting>
  <conditionalFormatting sqref="BF44">
    <cfRule type="cellIs" dxfId="155" priority="219" operator="lessThan">
      <formula>$C$4</formula>
    </cfRule>
  </conditionalFormatting>
  <conditionalFormatting sqref="BF45">
    <cfRule type="cellIs" dxfId="154" priority="220" operator="lessThan">
      <formula>$C$4</formula>
    </cfRule>
  </conditionalFormatting>
  <conditionalFormatting sqref="BF45">
    <cfRule type="cellIs" dxfId="153" priority="221" operator="lessThan">
      <formula>$C$4</formula>
    </cfRule>
  </conditionalFormatting>
  <conditionalFormatting sqref="BF46">
    <cfRule type="cellIs" dxfId="152" priority="222" operator="lessThan">
      <formula>$C$4</formula>
    </cfRule>
  </conditionalFormatting>
  <conditionalFormatting sqref="BF46">
    <cfRule type="cellIs" dxfId="151" priority="223" operator="lessThan">
      <formula>$C$4</formula>
    </cfRule>
  </conditionalFormatting>
  <conditionalFormatting sqref="BC11">
    <cfRule type="cellIs" dxfId="150" priority="80" operator="lessThan">
      <formula>$C$4</formula>
    </cfRule>
  </conditionalFormatting>
  <conditionalFormatting sqref="BC11">
    <cfRule type="cellIs" dxfId="149" priority="81" operator="lessThan">
      <formula>$C$4</formula>
    </cfRule>
  </conditionalFormatting>
  <conditionalFormatting sqref="BC12">
    <cfRule type="cellIs" dxfId="148" priority="82" operator="lessThan">
      <formula>$C$4</formula>
    </cfRule>
  </conditionalFormatting>
  <conditionalFormatting sqref="BC12">
    <cfRule type="cellIs" dxfId="147" priority="83" operator="lessThan">
      <formula>$C$4</formula>
    </cfRule>
  </conditionalFormatting>
  <conditionalFormatting sqref="BC13">
    <cfRule type="cellIs" dxfId="146" priority="84" operator="lessThan">
      <formula>$C$4</formula>
    </cfRule>
  </conditionalFormatting>
  <conditionalFormatting sqref="BC13">
    <cfRule type="cellIs" dxfId="145" priority="85" operator="lessThan">
      <formula>$C$4</formula>
    </cfRule>
  </conditionalFormatting>
  <conditionalFormatting sqref="BC14">
    <cfRule type="cellIs" dxfId="144" priority="86" operator="lessThan">
      <formula>$C$4</formula>
    </cfRule>
  </conditionalFormatting>
  <conditionalFormatting sqref="BC14">
    <cfRule type="cellIs" dxfId="143" priority="87" operator="lessThan">
      <formula>$C$4</formula>
    </cfRule>
  </conditionalFormatting>
  <conditionalFormatting sqref="BC15">
    <cfRule type="cellIs" dxfId="142" priority="88" operator="lessThan">
      <formula>$C$4</formula>
    </cfRule>
  </conditionalFormatting>
  <conditionalFormatting sqref="BC15">
    <cfRule type="cellIs" dxfId="141" priority="89" operator="lessThan">
      <formula>$C$4</formula>
    </cfRule>
  </conditionalFormatting>
  <conditionalFormatting sqref="BC16">
    <cfRule type="cellIs" dxfId="140" priority="90" operator="lessThan">
      <formula>$C$4</formula>
    </cfRule>
  </conditionalFormatting>
  <conditionalFormatting sqref="BC16">
    <cfRule type="cellIs" dxfId="139" priority="91" operator="lessThan">
      <formula>$C$4</formula>
    </cfRule>
  </conditionalFormatting>
  <conditionalFormatting sqref="BC17">
    <cfRule type="cellIs" dxfId="138" priority="92" operator="lessThan">
      <formula>$C$4</formula>
    </cfRule>
  </conditionalFormatting>
  <conditionalFormatting sqref="BC17">
    <cfRule type="cellIs" dxfId="137" priority="93" operator="lessThan">
      <formula>$C$4</formula>
    </cfRule>
  </conditionalFormatting>
  <conditionalFormatting sqref="BC18">
    <cfRule type="cellIs" dxfId="136" priority="94" operator="lessThan">
      <formula>$C$4</formula>
    </cfRule>
  </conditionalFormatting>
  <conditionalFormatting sqref="BC18">
    <cfRule type="cellIs" dxfId="135" priority="95" operator="lessThan">
      <formula>$C$4</formula>
    </cfRule>
  </conditionalFormatting>
  <conditionalFormatting sqref="BC19">
    <cfRule type="cellIs" dxfId="134" priority="96" operator="lessThan">
      <formula>$C$4</formula>
    </cfRule>
  </conditionalFormatting>
  <conditionalFormatting sqref="BC19">
    <cfRule type="cellIs" dxfId="133" priority="97" operator="lessThan">
      <formula>$C$4</formula>
    </cfRule>
  </conditionalFormatting>
  <conditionalFormatting sqref="BC20">
    <cfRule type="cellIs" dxfId="132" priority="98" operator="lessThan">
      <formula>$C$4</formula>
    </cfRule>
  </conditionalFormatting>
  <conditionalFormatting sqref="BC20">
    <cfRule type="cellIs" dxfId="131" priority="99" operator="lessThan">
      <formula>$C$4</formula>
    </cfRule>
  </conditionalFormatting>
  <conditionalFormatting sqref="BC21">
    <cfRule type="cellIs" dxfId="130" priority="100" operator="lessThan">
      <formula>$C$4</formula>
    </cfRule>
  </conditionalFormatting>
  <conditionalFormatting sqref="BC21">
    <cfRule type="cellIs" dxfId="129" priority="101" operator="lessThan">
      <formula>$C$4</formula>
    </cfRule>
  </conditionalFormatting>
  <conditionalFormatting sqref="BC22">
    <cfRule type="cellIs" dxfId="128" priority="102" operator="lessThan">
      <formula>$C$4</formula>
    </cfRule>
  </conditionalFormatting>
  <conditionalFormatting sqref="BC22">
    <cfRule type="cellIs" dxfId="127" priority="103" operator="lessThan">
      <formula>$C$4</formula>
    </cfRule>
  </conditionalFormatting>
  <conditionalFormatting sqref="BC23">
    <cfRule type="cellIs" dxfId="126" priority="104" operator="lessThan">
      <formula>$C$4</formula>
    </cfRule>
  </conditionalFormatting>
  <conditionalFormatting sqref="BC23">
    <cfRule type="cellIs" dxfId="125" priority="105" operator="lessThan">
      <formula>$C$4</formula>
    </cfRule>
  </conditionalFormatting>
  <conditionalFormatting sqref="BC24">
    <cfRule type="cellIs" dxfId="124" priority="106" operator="lessThan">
      <formula>$C$4</formula>
    </cfRule>
  </conditionalFormatting>
  <conditionalFormatting sqref="BC24">
    <cfRule type="cellIs" dxfId="123" priority="107" operator="lessThan">
      <formula>$C$4</formula>
    </cfRule>
  </conditionalFormatting>
  <conditionalFormatting sqref="BC25">
    <cfRule type="cellIs" dxfId="122" priority="108" operator="lessThan">
      <formula>$C$4</formula>
    </cfRule>
  </conditionalFormatting>
  <conditionalFormatting sqref="BC25">
    <cfRule type="cellIs" dxfId="121" priority="109" operator="lessThan">
      <formula>$C$4</formula>
    </cfRule>
  </conditionalFormatting>
  <conditionalFormatting sqref="BC26">
    <cfRule type="cellIs" dxfId="120" priority="110" operator="lessThan">
      <formula>$C$4</formula>
    </cfRule>
  </conditionalFormatting>
  <conditionalFormatting sqref="BC26">
    <cfRule type="cellIs" dxfId="119" priority="111" operator="lessThan">
      <formula>$C$4</formula>
    </cfRule>
  </conditionalFormatting>
  <conditionalFormatting sqref="BC27">
    <cfRule type="cellIs" dxfId="118" priority="112" operator="lessThan">
      <formula>$C$4</formula>
    </cfRule>
  </conditionalFormatting>
  <conditionalFormatting sqref="BC27">
    <cfRule type="cellIs" dxfId="117" priority="113" operator="lessThan">
      <formula>$C$4</formula>
    </cfRule>
  </conditionalFormatting>
  <conditionalFormatting sqref="BC28">
    <cfRule type="cellIs" dxfId="116" priority="114" operator="lessThan">
      <formula>$C$4</formula>
    </cfRule>
  </conditionalFormatting>
  <conditionalFormatting sqref="BC28">
    <cfRule type="cellIs" dxfId="115" priority="115" operator="lessThan">
      <formula>$C$4</formula>
    </cfRule>
  </conditionalFormatting>
  <conditionalFormatting sqref="BC29">
    <cfRule type="cellIs" dxfId="114" priority="116" operator="lessThan">
      <formula>$C$4</formula>
    </cfRule>
  </conditionalFormatting>
  <conditionalFormatting sqref="BC29">
    <cfRule type="cellIs" dxfId="113" priority="117" operator="lessThan">
      <formula>$C$4</formula>
    </cfRule>
  </conditionalFormatting>
  <conditionalFormatting sqref="BC30">
    <cfRule type="cellIs" dxfId="112" priority="118" operator="lessThan">
      <formula>$C$4</formula>
    </cfRule>
  </conditionalFormatting>
  <conditionalFormatting sqref="BC30">
    <cfRule type="cellIs" dxfId="111" priority="119" operator="lessThan">
      <formula>$C$4</formula>
    </cfRule>
  </conditionalFormatting>
  <conditionalFormatting sqref="BC31">
    <cfRule type="cellIs" dxfId="110" priority="120" operator="lessThan">
      <formula>$C$4</formula>
    </cfRule>
  </conditionalFormatting>
  <conditionalFormatting sqref="BC31">
    <cfRule type="cellIs" dxfId="109" priority="121" operator="lessThan">
      <formula>$C$4</formula>
    </cfRule>
  </conditionalFormatting>
  <conditionalFormatting sqref="BC32">
    <cfRule type="cellIs" dxfId="108" priority="122" operator="lessThan">
      <formula>$C$4</formula>
    </cfRule>
  </conditionalFormatting>
  <conditionalFormatting sqref="BC32">
    <cfRule type="cellIs" dxfId="107" priority="123" operator="lessThan">
      <formula>$C$4</formula>
    </cfRule>
  </conditionalFormatting>
  <conditionalFormatting sqref="BC33">
    <cfRule type="cellIs" dxfId="106" priority="124" operator="lessThan">
      <formula>$C$4</formula>
    </cfRule>
  </conditionalFormatting>
  <conditionalFormatting sqref="BC33">
    <cfRule type="cellIs" dxfId="105" priority="125" operator="lessThan">
      <formula>$C$4</formula>
    </cfRule>
  </conditionalFormatting>
  <conditionalFormatting sqref="BC34">
    <cfRule type="cellIs" dxfId="104" priority="126" operator="lessThan">
      <formula>$C$4</formula>
    </cfRule>
  </conditionalFormatting>
  <conditionalFormatting sqref="BC34">
    <cfRule type="cellIs" dxfId="103" priority="127" operator="lessThan">
      <formula>$C$4</formula>
    </cfRule>
  </conditionalFormatting>
  <conditionalFormatting sqref="BC35">
    <cfRule type="cellIs" dxfId="102" priority="128" operator="lessThan">
      <formula>$C$4</formula>
    </cfRule>
  </conditionalFormatting>
  <conditionalFormatting sqref="BC35">
    <cfRule type="cellIs" dxfId="101" priority="129" operator="lessThan">
      <formula>$C$4</formula>
    </cfRule>
  </conditionalFormatting>
  <conditionalFormatting sqref="BC36">
    <cfRule type="cellIs" dxfId="100" priority="130" operator="lessThan">
      <formula>$C$4</formula>
    </cfRule>
  </conditionalFormatting>
  <conditionalFormatting sqref="BC36">
    <cfRule type="cellIs" dxfId="99" priority="131" operator="lessThan">
      <formula>$C$4</formula>
    </cfRule>
  </conditionalFormatting>
  <conditionalFormatting sqref="BC37">
    <cfRule type="cellIs" dxfId="98" priority="132" operator="lessThan">
      <formula>$C$4</formula>
    </cfRule>
  </conditionalFormatting>
  <conditionalFormatting sqref="BC37">
    <cfRule type="cellIs" dxfId="97" priority="133" operator="lessThan">
      <formula>$C$4</formula>
    </cfRule>
  </conditionalFormatting>
  <conditionalFormatting sqref="BC38">
    <cfRule type="cellIs" dxfId="96" priority="134" operator="lessThan">
      <formula>$C$4</formula>
    </cfRule>
  </conditionalFormatting>
  <conditionalFormatting sqref="BC38">
    <cfRule type="cellIs" dxfId="95" priority="135" operator="lessThan">
      <formula>$C$4</formula>
    </cfRule>
  </conditionalFormatting>
  <conditionalFormatting sqref="BC39">
    <cfRule type="cellIs" dxfId="94" priority="136" operator="lessThan">
      <formula>$C$4</formula>
    </cfRule>
  </conditionalFormatting>
  <conditionalFormatting sqref="BC39">
    <cfRule type="cellIs" dxfId="93" priority="137" operator="lessThan">
      <formula>$C$4</formula>
    </cfRule>
  </conditionalFormatting>
  <conditionalFormatting sqref="BC40">
    <cfRule type="cellIs" dxfId="92" priority="138" operator="lessThan">
      <formula>$C$4</formula>
    </cfRule>
  </conditionalFormatting>
  <conditionalFormatting sqref="BC40">
    <cfRule type="cellIs" dxfId="91" priority="139" operator="lessThan">
      <formula>$C$4</formula>
    </cfRule>
  </conditionalFormatting>
  <conditionalFormatting sqref="BC41">
    <cfRule type="cellIs" dxfId="90" priority="140" operator="lessThan">
      <formula>$C$4</formula>
    </cfRule>
  </conditionalFormatting>
  <conditionalFormatting sqref="BC41">
    <cfRule type="cellIs" dxfId="89" priority="141" operator="lessThan">
      <formula>$C$4</formula>
    </cfRule>
  </conditionalFormatting>
  <conditionalFormatting sqref="BC42">
    <cfRule type="cellIs" dxfId="88" priority="142" operator="lessThan">
      <formula>$C$4</formula>
    </cfRule>
  </conditionalFormatting>
  <conditionalFormatting sqref="BC42">
    <cfRule type="cellIs" dxfId="87" priority="143" operator="lessThan">
      <formula>$C$4</formula>
    </cfRule>
  </conditionalFormatting>
  <conditionalFormatting sqref="BC43">
    <cfRule type="cellIs" dxfId="86" priority="144" operator="lessThan">
      <formula>$C$4</formula>
    </cfRule>
  </conditionalFormatting>
  <conditionalFormatting sqref="BC43">
    <cfRule type="cellIs" dxfId="85" priority="145" operator="lessThan">
      <formula>$C$4</formula>
    </cfRule>
  </conditionalFormatting>
  <conditionalFormatting sqref="BC44">
    <cfRule type="cellIs" dxfId="84" priority="146" operator="lessThan">
      <formula>$C$4</formula>
    </cfRule>
  </conditionalFormatting>
  <conditionalFormatting sqref="BC44">
    <cfRule type="cellIs" dxfId="83" priority="147" operator="lessThan">
      <formula>$C$4</formula>
    </cfRule>
  </conditionalFormatting>
  <conditionalFormatting sqref="BC45">
    <cfRule type="cellIs" dxfId="82" priority="148" operator="lessThan">
      <formula>$C$4</formula>
    </cfRule>
  </conditionalFormatting>
  <conditionalFormatting sqref="BC45">
    <cfRule type="cellIs" dxfId="81" priority="149" operator="lessThan">
      <formula>$C$4</formula>
    </cfRule>
  </conditionalFormatting>
  <conditionalFormatting sqref="BC46">
    <cfRule type="cellIs" dxfId="80" priority="150" operator="lessThan">
      <formula>$C$4</formula>
    </cfRule>
  </conditionalFormatting>
  <conditionalFormatting sqref="BC46">
    <cfRule type="cellIs" dxfId="79" priority="151" operator="lessThan">
      <formula>$C$4</formula>
    </cfRule>
  </conditionalFormatting>
  <conditionalFormatting sqref="AZ11">
    <cfRule type="cellIs" dxfId="78" priority="8" operator="lessThan">
      <formula>$C$4</formula>
    </cfRule>
  </conditionalFormatting>
  <conditionalFormatting sqref="AZ11">
    <cfRule type="cellIs" dxfId="77" priority="9" operator="lessThan">
      <formula>$C$4</formula>
    </cfRule>
  </conditionalFormatting>
  <conditionalFormatting sqref="AZ12">
    <cfRule type="cellIs" dxfId="76" priority="10" operator="lessThan">
      <formula>$C$4</formula>
    </cfRule>
  </conditionalFormatting>
  <conditionalFormatting sqref="AZ12">
    <cfRule type="cellIs" dxfId="75" priority="11" operator="lessThan">
      <formula>$C$4</formula>
    </cfRule>
  </conditionalFormatting>
  <conditionalFormatting sqref="AZ13">
    <cfRule type="cellIs" dxfId="74" priority="12" operator="lessThan">
      <formula>$C$4</formula>
    </cfRule>
  </conditionalFormatting>
  <conditionalFormatting sqref="AZ13">
    <cfRule type="cellIs" dxfId="73" priority="13" operator="lessThan">
      <formula>$C$4</formula>
    </cfRule>
  </conditionalFormatting>
  <conditionalFormatting sqref="AZ14">
    <cfRule type="cellIs" dxfId="72" priority="14" operator="lessThan">
      <formula>$C$4</formula>
    </cfRule>
  </conditionalFormatting>
  <conditionalFormatting sqref="AZ14">
    <cfRule type="cellIs" dxfId="71" priority="15" operator="lessThan">
      <formula>$C$4</formula>
    </cfRule>
  </conditionalFormatting>
  <conditionalFormatting sqref="AZ15">
    <cfRule type="cellIs" dxfId="70" priority="16" operator="lessThan">
      <formula>$C$4</formula>
    </cfRule>
  </conditionalFormatting>
  <conditionalFormatting sqref="AZ15">
    <cfRule type="cellIs" dxfId="69" priority="17" operator="lessThan">
      <formula>$C$4</formula>
    </cfRule>
  </conditionalFormatting>
  <conditionalFormatting sqref="AZ16">
    <cfRule type="cellIs" dxfId="68" priority="18" operator="lessThan">
      <formula>$C$4</formula>
    </cfRule>
  </conditionalFormatting>
  <conditionalFormatting sqref="AZ16">
    <cfRule type="cellIs" dxfId="67" priority="19" operator="lessThan">
      <formula>$C$4</formula>
    </cfRule>
  </conditionalFormatting>
  <conditionalFormatting sqref="AZ17">
    <cfRule type="cellIs" dxfId="66" priority="20" operator="lessThan">
      <formula>$C$4</formula>
    </cfRule>
  </conditionalFormatting>
  <conditionalFormatting sqref="AZ17">
    <cfRule type="cellIs" dxfId="65" priority="21" operator="lessThan">
      <formula>$C$4</formula>
    </cfRule>
  </conditionalFormatting>
  <conditionalFormatting sqref="AZ18">
    <cfRule type="cellIs" dxfId="64" priority="22" operator="lessThan">
      <formula>$C$4</formula>
    </cfRule>
  </conditionalFormatting>
  <conditionalFormatting sqref="AZ18">
    <cfRule type="cellIs" dxfId="63" priority="23" operator="lessThan">
      <formula>$C$4</formula>
    </cfRule>
  </conditionalFormatting>
  <conditionalFormatting sqref="AZ19">
    <cfRule type="cellIs" dxfId="62" priority="24" operator="lessThan">
      <formula>$C$4</formula>
    </cfRule>
  </conditionalFormatting>
  <conditionalFormatting sqref="AZ19">
    <cfRule type="cellIs" dxfId="61" priority="25" operator="lessThan">
      <formula>$C$4</formula>
    </cfRule>
  </conditionalFormatting>
  <conditionalFormatting sqref="AZ20">
    <cfRule type="cellIs" dxfId="60" priority="26" operator="lessThan">
      <formula>$C$4</formula>
    </cfRule>
  </conditionalFormatting>
  <conditionalFormatting sqref="AZ20">
    <cfRule type="cellIs" dxfId="59" priority="27" operator="lessThan">
      <formula>$C$4</formula>
    </cfRule>
  </conditionalFormatting>
  <conditionalFormatting sqref="AZ21">
    <cfRule type="cellIs" dxfId="58" priority="28" operator="lessThan">
      <formula>$C$4</formula>
    </cfRule>
  </conditionalFormatting>
  <conditionalFormatting sqref="AZ21">
    <cfRule type="cellIs" dxfId="57" priority="29" operator="lessThan">
      <formula>$C$4</formula>
    </cfRule>
  </conditionalFormatting>
  <conditionalFormatting sqref="AZ22">
    <cfRule type="cellIs" dxfId="56" priority="30" operator="lessThan">
      <formula>$C$4</formula>
    </cfRule>
  </conditionalFormatting>
  <conditionalFormatting sqref="AZ22">
    <cfRule type="cellIs" dxfId="55" priority="31" operator="lessThan">
      <formula>$C$4</formula>
    </cfRule>
  </conditionalFormatting>
  <conditionalFormatting sqref="AZ23">
    <cfRule type="cellIs" dxfId="54" priority="32" operator="lessThan">
      <formula>$C$4</formula>
    </cfRule>
  </conditionalFormatting>
  <conditionalFormatting sqref="AZ23">
    <cfRule type="cellIs" dxfId="53" priority="33" operator="lessThan">
      <formula>$C$4</formula>
    </cfRule>
  </conditionalFormatting>
  <conditionalFormatting sqref="AZ24">
    <cfRule type="cellIs" dxfId="52" priority="34" operator="lessThan">
      <formula>$C$4</formula>
    </cfRule>
  </conditionalFormatting>
  <conditionalFormatting sqref="AZ24">
    <cfRule type="cellIs" dxfId="51" priority="35" operator="lessThan">
      <formula>$C$4</formula>
    </cfRule>
  </conditionalFormatting>
  <conditionalFormatting sqref="AZ25">
    <cfRule type="cellIs" dxfId="50" priority="36" operator="lessThan">
      <formula>$C$4</formula>
    </cfRule>
  </conditionalFormatting>
  <conditionalFormatting sqref="AZ25">
    <cfRule type="cellIs" dxfId="49" priority="37" operator="lessThan">
      <formula>$C$4</formula>
    </cfRule>
  </conditionalFormatting>
  <conditionalFormatting sqref="AZ26">
    <cfRule type="cellIs" dxfId="48" priority="38" operator="lessThan">
      <formula>$C$4</formula>
    </cfRule>
  </conditionalFormatting>
  <conditionalFormatting sqref="AZ26">
    <cfRule type="cellIs" dxfId="47" priority="39" operator="lessThan">
      <formula>$C$4</formula>
    </cfRule>
  </conditionalFormatting>
  <conditionalFormatting sqref="AZ27">
    <cfRule type="cellIs" dxfId="46" priority="40" operator="lessThan">
      <formula>$C$4</formula>
    </cfRule>
  </conditionalFormatting>
  <conditionalFormatting sqref="AZ27">
    <cfRule type="cellIs" dxfId="45" priority="41" operator="lessThan">
      <formula>$C$4</formula>
    </cfRule>
  </conditionalFormatting>
  <conditionalFormatting sqref="AZ28">
    <cfRule type="cellIs" dxfId="44" priority="42" operator="lessThan">
      <formula>$C$4</formula>
    </cfRule>
  </conditionalFormatting>
  <conditionalFormatting sqref="AZ28">
    <cfRule type="cellIs" dxfId="43" priority="43" operator="lessThan">
      <formula>$C$4</formula>
    </cfRule>
  </conditionalFormatting>
  <conditionalFormatting sqref="AZ29">
    <cfRule type="cellIs" dxfId="42" priority="44" operator="lessThan">
      <formula>$C$4</formula>
    </cfRule>
  </conditionalFormatting>
  <conditionalFormatting sqref="AZ29">
    <cfRule type="cellIs" dxfId="41" priority="45" operator="lessThan">
      <formula>$C$4</formula>
    </cfRule>
  </conditionalFormatting>
  <conditionalFormatting sqref="AZ30">
    <cfRule type="cellIs" dxfId="40" priority="46" operator="lessThan">
      <formula>$C$4</formula>
    </cfRule>
  </conditionalFormatting>
  <conditionalFormatting sqref="AZ30">
    <cfRule type="cellIs" dxfId="39" priority="47" operator="lessThan">
      <formula>$C$4</formula>
    </cfRule>
  </conditionalFormatting>
  <conditionalFormatting sqref="AZ31">
    <cfRule type="cellIs" dxfId="38" priority="48" operator="lessThan">
      <formula>$C$4</formula>
    </cfRule>
  </conditionalFormatting>
  <conditionalFormatting sqref="AZ31">
    <cfRule type="cellIs" dxfId="37" priority="49" operator="lessThan">
      <formula>$C$4</formula>
    </cfRule>
  </conditionalFormatting>
  <conditionalFormatting sqref="AZ32">
    <cfRule type="cellIs" dxfId="36" priority="50" operator="lessThan">
      <formula>$C$4</formula>
    </cfRule>
  </conditionalFormatting>
  <conditionalFormatting sqref="AZ32">
    <cfRule type="cellIs" dxfId="35" priority="51" operator="lessThan">
      <formula>$C$4</formula>
    </cfRule>
  </conditionalFormatting>
  <conditionalFormatting sqref="AZ33">
    <cfRule type="cellIs" dxfId="34" priority="52" operator="lessThan">
      <formula>$C$4</formula>
    </cfRule>
  </conditionalFormatting>
  <conditionalFormatting sqref="AZ33">
    <cfRule type="cellIs" dxfId="33" priority="53" operator="lessThan">
      <formula>$C$4</formula>
    </cfRule>
  </conditionalFormatting>
  <conditionalFormatting sqref="AZ34">
    <cfRule type="cellIs" dxfId="32" priority="54" operator="lessThan">
      <formula>$C$4</formula>
    </cfRule>
  </conditionalFormatting>
  <conditionalFormatting sqref="AZ34">
    <cfRule type="cellIs" dxfId="31" priority="55" operator="lessThan">
      <formula>$C$4</formula>
    </cfRule>
  </conditionalFormatting>
  <conditionalFormatting sqref="AZ35">
    <cfRule type="cellIs" dxfId="30" priority="56" operator="lessThan">
      <formula>$C$4</formula>
    </cfRule>
  </conditionalFormatting>
  <conditionalFormatting sqref="AZ35">
    <cfRule type="cellIs" dxfId="29" priority="57" operator="lessThan">
      <formula>$C$4</formula>
    </cfRule>
  </conditionalFormatting>
  <conditionalFormatting sqref="AZ36">
    <cfRule type="cellIs" dxfId="28" priority="58" operator="lessThan">
      <formula>$C$4</formula>
    </cfRule>
  </conditionalFormatting>
  <conditionalFormatting sqref="AZ36">
    <cfRule type="cellIs" dxfId="27" priority="59" operator="lessThan">
      <formula>$C$4</formula>
    </cfRule>
  </conditionalFormatting>
  <conditionalFormatting sqref="AZ37">
    <cfRule type="cellIs" dxfId="26" priority="60" operator="lessThan">
      <formula>$C$4</formula>
    </cfRule>
  </conditionalFormatting>
  <conditionalFormatting sqref="AZ37">
    <cfRule type="cellIs" dxfId="25" priority="61" operator="lessThan">
      <formula>$C$4</formula>
    </cfRule>
  </conditionalFormatting>
  <conditionalFormatting sqref="AZ38">
    <cfRule type="cellIs" dxfId="24" priority="62" operator="lessThan">
      <formula>$C$4</formula>
    </cfRule>
  </conditionalFormatting>
  <conditionalFormatting sqref="AZ38">
    <cfRule type="cellIs" dxfId="23" priority="63" operator="lessThan">
      <formula>$C$4</formula>
    </cfRule>
  </conditionalFormatting>
  <conditionalFormatting sqref="AZ39">
    <cfRule type="cellIs" dxfId="22" priority="64" operator="lessThan">
      <formula>$C$4</formula>
    </cfRule>
  </conditionalFormatting>
  <conditionalFormatting sqref="AZ39">
    <cfRule type="cellIs" dxfId="21" priority="65" operator="lessThan">
      <formula>$C$4</formula>
    </cfRule>
  </conditionalFormatting>
  <conditionalFormatting sqref="AZ40">
    <cfRule type="cellIs" dxfId="20" priority="66" operator="lessThan">
      <formula>$C$4</formula>
    </cfRule>
  </conditionalFormatting>
  <conditionalFormatting sqref="AZ40">
    <cfRule type="cellIs" dxfId="19" priority="67" operator="lessThan">
      <formula>$C$4</formula>
    </cfRule>
  </conditionalFormatting>
  <conditionalFormatting sqref="AZ41">
    <cfRule type="cellIs" dxfId="18" priority="68" operator="lessThan">
      <formula>$C$4</formula>
    </cfRule>
  </conditionalFormatting>
  <conditionalFormatting sqref="AZ41">
    <cfRule type="cellIs" dxfId="17" priority="69" operator="lessThan">
      <formula>$C$4</formula>
    </cfRule>
  </conditionalFormatting>
  <conditionalFormatting sqref="AZ42">
    <cfRule type="cellIs" dxfId="16" priority="70" operator="lessThan">
      <formula>$C$4</formula>
    </cfRule>
  </conditionalFormatting>
  <conditionalFormatting sqref="AZ42">
    <cfRule type="cellIs" dxfId="15" priority="71" operator="lessThan">
      <formula>$C$4</formula>
    </cfRule>
  </conditionalFormatting>
  <conditionalFormatting sqref="AZ43">
    <cfRule type="cellIs" dxfId="14" priority="72" operator="lessThan">
      <formula>$C$4</formula>
    </cfRule>
  </conditionalFormatting>
  <conditionalFormatting sqref="AZ43">
    <cfRule type="cellIs" dxfId="13" priority="73" operator="lessThan">
      <formula>$C$4</formula>
    </cfRule>
  </conditionalFormatting>
  <conditionalFormatting sqref="AZ44">
    <cfRule type="cellIs" dxfId="12" priority="74" operator="lessThan">
      <formula>$C$4</formula>
    </cfRule>
  </conditionalFormatting>
  <conditionalFormatting sqref="AZ44">
    <cfRule type="cellIs" dxfId="11" priority="75" operator="lessThan">
      <formula>$C$4</formula>
    </cfRule>
  </conditionalFormatting>
  <conditionalFormatting sqref="AZ45">
    <cfRule type="cellIs" dxfId="10" priority="76" operator="lessThan">
      <formula>$C$4</formula>
    </cfRule>
  </conditionalFormatting>
  <conditionalFormatting sqref="AZ45">
    <cfRule type="cellIs" dxfId="9" priority="77" operator="lessThan">
      <formula>$C$4</formula>
    </cfRule>
  </conditionalFormatting>
  <conditionalFormatting sqref="AZ46">
    <cfRule type="cellIs" dxfId="8" priority="78" operator="lessThan">
      <formula>$C$4</formula>
    </cfRule>
  </conditionalFormatting>
  <conditionalFormatting sqref="AZ46">
    <cfRule type="cellIs" dxfId="7" priority="79" operator="lessThan">
      <formula>$C$4</formula>
    </cfRule>
  </conditionalFormatting>
  <conditionalFormatting sqref="BU12:BU46">
    <cfRule type="cellIs" dxfId="6" priority="7" operator="lessThan">
      <formula>$C$4</formula>
    </cfRule>
  </conditionalFormatting>
  <conditionalFormatting sqref="CP12:CP46">
    <cfRule type="cellIs" dxfId="5" priority="5" operator="lessThan">
      <formula>$C$4</formula>
    </cfRule>
  </conditionalFormatting>
  <conditionalFormatting sqref="CP12:CP46">
    <cfRule type="cellIs" dxfId="4" priority="6" operator="lessThan">
      <formula>$C$4</formula>
    </cfRule>
  </conditionalFormatting>
  <conditionalFormatting sqref="CS11">
    <cfRule type="cellIs" dxfId="3" priority="3" operator="lessThan">
      <formula>$C$4</formula>
    </cfRule>
  </conditionalFormatting>
  <conditionalFormatting sqref="CS11">
    <cfRule type="cellIs" dxfId="2" priority="4" operator="lessThan">
      <formula>$C$4</formula>
    </cfRule>
  </conditionalFormatting>
  <conditionalFormatting sqref="CS12:CS46">
    <cfRule type="cellIs" dxfId="1" priority="1" operator="lessThan">
      <formula>$C$4</formula>
    </cfRule>
  </conditionalFormatting>
  <conditionalFormatting sqref="CS12:CS46">
    <cfRule type="cellIs" dxfId="0" priority="2" operator="lessThan">
      <formula>$C$4</formula>
    </cfRule>
  </conditionalFormatting>
  <dataValidations count="1600">
    <dataValidation allowBlank="1" showInputMessage="1" showErrorMessage="1" sqref="W11"/>
    <dataValidation allowBlank="1" showInputMessage="1" showErrorMessage="1" sqref="W12"/>
    <dataValidation allowBlank="1" showInputMessage="1" showErrorMessage="1" sqref="W13"/>
    <dataValidation allowBlank="1" showInputMessage="1" showErrorMessage="1" sqref="W14"/>
    <dataValidation allowBlank="1" showInputMessage="1" showErrorMessage="1" sqref="W15"/>
    <dataValidation allowBlank="1" showInputMessage="1" showErrorMessage="1" sqref="W16"/>
    <dataValidation allowBlank="1" showInputMessage="1" showErrorMessage="1" sqref="W17"/>
    <dataValidation allowBlank="1" showInputMessage="1" showErrorMessage="1" sqref="W18"/>
    <dataValidation allowBlank="1" showInputMessage="1" showErrorMessage="1" sqref="W19"/>
    <dataValidation allowBlank="1" showInputMessage="1" showErrorMessage="1" sqref="W20"/>
    <dataValidation allowBlank="1" showInputMessage="1" showErrorMessage="1" sqref="W21"/>
    <dataValidation allowBlank="1" showInputMessage="1" showErrorMessage="1" sqref="W22"/>
    <dataValidation allowBlank="1" showInputMessage="1" showErrorMessage="1" sqref="W23"/>
    <dataValidation allowBlank="1" showInputMessage="1" showErrorMessage="1" sqref="W24"/>
    <dataValidation allowBlank="1" showInputMessage="1" showErrorMessage="1" sqref="W25"/>
    <dataValidation allowBlank="1" showInputMessage="1" showErrorMessage="1" sqref="W26"/>
    <dataValidation allowBlank="1" showInputMessage="1" showErrorMessage="1" sqref="W27"/>
    <dataValidation allowBlank="1" showInputMessage="1" showErrorMessage="1" sqref="W28"/>
    <dataValidation allowBlank="1" showInputMessage="1" showErrorMessage="1" sqref="W29"/>
    <dataValidation allowBlank="1" showInputMessage="1" showErrorMessage="1" sqref="W30"/>
    <dataValidation allowBlank="1" showInputMessage="1" showErrorMessage="1" sqref="W31"/>
    <dataValidation allowBlank="1" showInputMessage="1" showErrorMessage="1" sqref="W32"/>
    <dataValidation allowBlank="1" showInputMessage="1" showErrorMessage="1" sqref="W33"/>
    <dataValidation allowBlank="1" showInputMessage="1" showErrorMessage="1" sqref="W34"/>
    <dataValidation allowBlank="1" showInputMessage="1" showErrorMessage="1" sqref="W35"/>
    <dataValidation allowBlank="1" showInputMessage="1" showErrorMessage="1" sqref="W36"/>
    <dataValidation allowBlank="1" showInputMessage="1" showErrorMessage="1" sqref="W37"/>
    <dataValidation allowBlank="1" showInputMessage="1" showErrorMessage="1" sqref="W38"/>
    <dataValidation allowBlank="1" showInputMessage="1" showErrorMessage="1" sqref="W39"/>
    <dataValidation allowBlank="1" showInputMessage="1" showErrorMessage="1" sqref="W40"/>
    <dataValidation allowBlank="1" showInputMessage="1" showErrorMessage="1" sqref="W41"/>
    <dataValidation allowBlank="1" showInputMessage="1" showErrorMessage="1" sqref="W42"/>
    <dataValidation allowBlank="1" showInputMessage="1" showErrorMessage="1" sqref="W43"/>
    <dataValidation allowBlank="1" showInputMessage="1" showErrorMessage="1" sqref="W44"/>
    <dataValidation allowBlank="1" showInputMessage="1" showErrorMessage="1" sqref="W45"/>
    <dataValidation allowBlank="1" showInputMessage="1" showErrorMessage="1" sqref="W46"/>
    <dataValidation allowBlank="1" showInputMessage="1" showErrorMessage="1" sqref="W47"/>
    <dataValidation allowBlank="1" showInputMessage="1" showErrorMessage="1" sqref="W48"/>
    <dataValidation allowBlank="1" showInputMessage="1" showErrorMessage="1" sqref="W49"/>
    <dataValidation allowBlank="1" showInputMessage="1" showErrorMessage="1" sqref="W50"/>
    <dataValidation allowBlank="1" showInputMessage="1" showErrorMessage="1" sqref="W51"/>
    <dataValidation allowBlank="1" showInputMessage="1" showErrorMessage="1" sqref="W52"/>
    <dataValidation allowBlank="1" showInputMessage="1" showErrorMessage="1" sqref="W53"/>
    <dataValidation allowBlank="1" showInputMessage="1" showErrorMessage="1" sqref="W54"/>
    <dataValidation allowBlank="1" showInputMessage="1" showErrorMessage="1" sqref="W55"/>
    <dataValidation allowBlank="1" showInputMessage="1" showErrorMessage="1" sqref="W56"/>
    <dataValidation allowBlank="1" showInputMessage="1" showErrorMessage="1" sqref="W57"/>
    <dataValidation allowBlank="1" showInputMessage="1" showErrorMessage="1" sqref="W58"/>
    <dataValidation allowBlank="1" showInputMessage="1" showErrorMessage="1" sqref="W59"/>
    <dataValidation allowBlank="1" showInputMessage="1" showErrorMessage="1" sqref="W60"/>
    <dataValidation allowBlank="1" showInputMessage="1" showErrorMessage="1" sqref="Z11"/>
    <dataValidation allowBlank="1" showInputMessage="1" showErrorMessage="1" sqref="Z12"/>
    <dataValidation allowBlank="1" showInputMessage="1" showErrorMessage="1" sqref="Z13"/>
    <dataValidation allowBlank="1" showInputMessage="1" showErrorMessage="1" sqref="Z14"/>
    <dataValidation allowBlank="1" showInputMessage="1" showErrorMessage="1" sqref="Z15"/>
    <dataValidation allowBlank="1" showInputMessage="1" showErrorMessage="1" sqref="Z16"/>
    <dataValidation allowBlank="1" showInputMessage="1" showErrorMessage="1" sqref="Z17"/>
    <dataValidation allowBlank="1" showInputMessage="1" showErrorMessage="1" sqref="Z18"/>
    <dataValidation allowBlank="1" showInputMessage="1" showErrorMessage="1" sqref="Z19"/>
    <dataValidation allowBlank="1" showInputMessage="1" showErrorMessage="1" sqref="Z20"/>
    <dataValidation allowBlank="1" showInputMessage="1" showErrorMessage="1" sqref="Z21"/>
    <dataValidation allowBlank="1" showInputMessage="1" showErrorMessage="1" sqref="Z22"/>
    <dataValidation allowBlank="1" showInputMessage="1" showErrorMessage="1" sqref="Z23"/>
    <dataValidation allowBlank="1" showInputMessage="1" showErrorMessage="1" sqref="Z24"/>
    <dataValidation allowBlank="1" showInputMessage="1" showErrorMessage="1" sqref="Z25"/>
    <dataValidation allowBlank="1" showInputMessage="1" showErrorMessage="1" sqref="Z26"/>
    <dataValidation allowBlank="1" showInputMessage="1" showErrorMessage="1" sqref="Z27"/>
    <dataValidation allowBlank="1" showInputMessage="1" showErrorMessage="1" sqref="Z28"/>
    <dataValidation allowBlank="1" showInputMessage="1" showErrorMessage="1" sqref="Z29"/>
    <dataValidation allowBlank="1" showInputMessage="1" showErrorMessage="1" sqref="Z30"/>
    <dataValidation allowBlank="1" showInputMessage="1" showErrorMessage="1" sqref="Z31"/>
    <dataValidation allowBlank="1" showInputMessage="1" showErrorMessage="1" sqref="Z32"/>
    <dataValidation allowBlank="1" showInputMessage="1" showErrorMessage="1" sqref="Z33"/>
    <dataValidation allowBlank="1" showInputMessage="1" showErrorMessage="1" sqref="Z34"/>
    <dataValidation allowBlank="1" showInputMessage="1" showErrorMessage="1" sqref="Z35"/>
    <dataValidation allowBlank="1" showInputMessage="1" showErrorMessage="1" sqref="Z36"/>
    <dataValidation allowBlank="1" showInputMessage="1" showErrorMessage="1" sqref="Z37"/>
    <dataValidation allowBlank="1" showInputMessage="1" showErrorMessage="1" sqref="Z38"/>
    <dataValidation allowBlank="1" showInputMessage="1" showErrorMessage="1" sqref="Z39"/>
    <dataValidation allowBlank="1" showInputMessage="1" showErrorMessage="1" sqref="Z40"/>
    <dataValidation allowBlank="1" showInputMessage="1" showErrorMessage="1" sqref="Z41"/>
    <dataValidation allowBlank="1" showInputMessage="1" showErrorMessage="1" sqref="Z42"/>
    <dataValidation allowBlank="1" showInputMessage="1" showErrorMessage="1" sqref="Z43"/>
    <dataValidation allowBlank="1" showInputMessage="1" showErrorMessage="1" sqref="Z44"/>
    <dataValidation allowBlank="1" showInputMessage="1" showErrorMessage="1" sqref="Z45"/>
    <dataValidation allowBlank="1" showInputMessage="1" showErrorMessage="1" sqref="Z46"/>
    <dataValidation allowBlank="1" showInputMessage="1" showErrorMessage="1" sqref="Z47"/>
    <dataValidation allowBlank="1" showInputMessage="1" showErrorMessage="1" sqref="Z48"/>
    <dataValidation allowBlank="1" showInputMessage="1" showErrorMessage="1" sqref="Z49"/>
    <dataValidation allowBlank="1" showInputMessage="1" showErrorMessage="1" sqref="Z50"/>
    <dataValidation allowBlank="1" showInputMessage="1" showErrorMessage="1" sqref="Z51"/>
    <dataValidation allowBlank="1" showInputMessage="1" showErrorMessage="1" sqref="Z52"/>
    <dataValidation allowBlank="1" showInputMessage="1" showErrorMessage="1" sqref="Z53"/>
    <dataValidation allowBlank="1" showInputMessage="1" showErrorMessage="1" sqref="Z54"/>
    <dataValidation allowBlank="1" showInputMessage="1" showErrorMessage="1" sqref="Z55"/>
    <dataValidation allowBlank="1" showInputMessage="1" showErrorMessage="1" sqref="Z56"/>
    <dataValidation allowBlank="1" showInputMessage="1" showErrorMessage="1" sqref="Z57"/>
    <dataValidation allowBlank="1" showInputMessage="1" showErrorMessage="1" sqref="Z58"/>
    <dataValidation allowBlank="1" showInputMessage="1" showErrorMessage="1" sqref="Z59"/>
    <dataValidation allowBlank="1" showInputMessage="1" showErrorMessage="1" sqref="Z60"/>
    <dataValidation allowBlank="1" showInputMessage="1" showErrorMessage="1" sqref="Q11"/>
    <dataValidation allowBlank="1" showInputMessage="1" showErrorMessage="1" sqref="Q12"/>
    <dataValidation allowBlank="1" showInputMessage="1" showErrorMessage="1" sqref="Q13"/>
    <dataValidation allowBlank="1" showInputMessage="1" showErrorMessage="1" sqref="Q14"/>
    <dataValidation allowBlank="1" showInputMessage="1" showErrorMessage="1" sqref="Q15"/>
    <dataValidation allowBlank="1" showInputMessage="1" showErrorMessage="1" sqref="Q16"/>
    <dataValidation allowBlank="1" showInputMessage="1" showErrorMessage="1" sqref="Q17"/>
    <dataValidation allowBlank="1" showInputMessage="1" showErrorMessage="1" sqref="Q18"/>
    <dataValidation allowBlank="1" showInputMessage="1" showErrorMessage="1" sqref="Q19"/>
    <dataValidation allowBlank="1" showInputMessage="1" showErrorMessage="1" sqref="Q20"/>
    <dataValidation allowBlank="1" showInputMessage="1" showErrorMessage="1" sqref="Q21"/>
    <dataValidation allowBlank="1" showInputMessage="1" showErrorMessage="1" sqref="Q22"/>
    <dataValidation allowBlank="1" showInputMessage="1" showErrorMessage="1" sqref="Q23"/>
    <dataValidation allowBlank="1" showInputMessage="1" showErrorMessage="1" sqref="Q24"/>
    <dataValidation allowBlank="1" showInputMessage="1" showErrorMessage="1" sqref="Q25"/>
    <dataValidation allowBlank="1" showInputMessage="1" showErrorMessage="1" sqref="Q26"/>
    <dataValidation allowBlank="1" showInputMessage="1" showErrorMessage="1" sqref="Q27"/>
    <dataValidation allowBlank="1" showInputMessage="1" showErrorMessage="1" sqref="Q28"/>
    <dataValidation allowBlank="1" showInputMessage="1" showErrorMessage="1" sqref="Q29"/>
    <dataValidation allowBlank="1" showInputMessage="1" showErrorMessage="1" sqref="Q30"/>
    <dataValidation allowBlank="1" showInputMessage="1" showErrorMessage="1" sqref="Q31"/>
    <dataValidation allowBlank="1" showInputMessage="1" showErrorMessage="1" sqref="Q32"/>
    <dataValidation allowBlank="1" showInputMessage="1" showErrorMessage="1" sqref="Q33"/>
    <dataValidation allowBlank="1" showInputMessage="1" showErrorMessage="1" sqref="Q34"/>
    <dataValidation allowBlank="1" showInputMessage="1" showErrorMessage="1" sqref="Q35"/>
    <dataValidation allowBlank="1" showInputMessage="1" showErrorMessage="1" sqref="Q36"/>
    <dataValidation allowBlank="1" showInputMessage="1" showErrorMessage="1" sqref="Q37"/>
    <dataValidation allowBlank="1" showInputMessage="1" showErrorMessage="1" sqref="Q38"/>
    <dataValidation allowBlank="1" showInputMessage="1" showErrorMessage="1" sqref="Q39"/>
    <dataValidation allowBlank="1" showInputMessage="1" showErrorMessage="1" sqref="Q40"/>
    <dataValidation allowBlank="1" showInputMessage="1" showErrorMessage="1" sqref="Q41"/>
    <dataValidation allowBlank="1" showInputMessage="1" showErrorMessage="1" sqref="Q42"/>
    <dataValidation allowBlank="1" showInputMessage="1" showErrorMessage="1" sqref="Q43"/>
    <dataValidation allowBlank="1" showInputMessage="1" showErrorMessage="1" sqref="Q44"/>
    <dataValidation allowBlank="1" showInputMessage="1" showErrorMessage="1" sqref="Q45"/>
    <dataValidation allowBlank="1" showInputMessage="1" showErrorMessage="1" sqref="Q46"/>
    <dataValidation allowBlank="1" showInputMessage="1" showErrorMessage="1" sqref="Q47"/>
    <dataValidation allowBlank="1" showInputMessage="1" showErrorMessage="1" sqref="Q48"/>
    <dataValidation allowBlank="1" showInputMessage="1" showErrorMessage="1" sqref="Q49"/>
    <dataValidation allowBlank="1" showInputMessage="1" showErrorMessage="1" sqref="Q50"/>
    <dataValidation allowBlank="1" showInputMessage="1" showErrorMessage="1" sqref="Q51"/>
    <dataValidation allowBlank="1" showInputMessage="1" showErrorMessage="1" sqref="Q52"/>
    <dataValidation allowBlank="1" showInputMessage="1" showErrorMessage="1" sqref="Q53"/>
    <dataValidation allowBlank="1" showInputMessage="1" showErrorMessage="1" sqref="Q54"/>
    <dataValidation allowBlank="1" showInputMessage="1" showErrorMessage="1" sqref="Q55"/>
    <dataValidation allowBlank="1" showInputMessage="1" showErrorMessage="1" sqref="Q56"/>
    <dataValidation allowBlank="1" showInputMessage="1" showErrorMessage="1" sqref="Q57"/>
    <dataValidation allowBlank="1" showInputMessage="1" showErrorMessage="1" sqref="Q58"/>
    <dataValidation allowBlank="1" showInputMessage="1" showErrorMessage="1" sqref="Q59"/>
    <dataValidation allowBlank="1" showInputMessage="1" showErrorMessage="1" sqref="Q60"/>
    <dataValidation allowBlank="1" showInputMessage="1" showErrorMessage="1" sqref="AG11"/>
    <dataValidation allowBlank="1" showInputMessage="1" showErrorMessage="1" sqref="AG12"/>
    <dataValidation allowBlank="1" showInputMessage="1" showErrorMessage="1" sqref="AG13"/>
    <dataValidation allowBlank="1" showInputMessage="1" showErrorMessage="1" sqref="AG14"/>
    <dataValidation allowBlank="1" showInputMessage="1" showErrorMessage="1" sqref="AG15"/>
    <dataValidation allowBlank="1" showInputMessage="1" showErrorMessage="1" sqref="AG16"/>
    <dataValidation allowBlank="1" showInputMessage="1" showErrorMessage="1" sqref="AG17"/>
    <dataValidation allowBlank="1" showInputMessage="1" showErrorMessage="1" sqref="AG18"/>
    <dataValidation allowBlank="1" showInputMessage="1" showErrorMessage="1" sqref="AG19"/>
    <dataValidation allowBlank="1" showInputMessage="1" showErrorMessage="1" sqref="AG20"/>
    <dataValidation allowBlank="1" showInputMessage="1" showErrorMessage="1" sqref="AG21"/>
    <dataValidation allowBlank="1" showInputMessage="1" showErrorMessage="1" sqref="AG22"/>
    <dataValidation allowBlank="1" showInputMessage="1" showErrorMessage="1" sqref="AG23"/>
    <dataValidation allowBlank="1" showInputMessage="1" showErrorMessage="1" sqref="AG24"/>
    <dataValidation allowBlank="1" showInputMessage="1" showErrorMessage="1" sqref="AG25"/>
    <dataValidation allowBlank="1" showInputMessage="1" showErrorMessage="1" sqref="AG26"/>
    <dataValidation allowBlank="1" showInputMessage="1" showErrorMessage="1" sqref="AG27"/>
    <dataValidation allowBlank="1" showInputMessage="1" showErrorMessage="1" sqref="AG28"/>
    <dataValidation allowBlank="1" showInputMessage="1" showErrorMessage="1" sqref="AG29"/>
    <dataValidation allowBlank="1" showInputMessage="1" showErrorMessage="1" sqref="AG30"/>
    <dataValidation allowBlank="1" showInputMessage="1" showErrorMessage="1" sqref="AG31"/>
    <dataValidation allowBlank="1" showInputMessage="1" showErrorMessage="1" sqref="AG32"/>
    <dataValidation allowBlank="1" showInputMessage="1" showErrorMessage="1" sqref="AG33"/>
    <dataValidation allowBlank="1" showInputMessage="1" showErrorMessage="1" sqref="AG34"/>
    <dataValidation allowBlank="1" showInputMessage="1" showErrorMessage="1" sqref="AG35"/>
    <dataValidation allowBlank="1" showInputMessage="1" showErrorMessage="1" sqref="AG36"/>
    <dataValidation allowBlank="1" showInputMessage="1" showErrorMessage="1" sqref="AG37"/>
    <dataValidation allowBlank="1" showInputMessage="1" showErrorMessage="1" sqref="AG38"/>
    <dataValidation allowBlank="1" showInputMessage="1" showErrorMessage="1" sqref="AG39"/>
    <dataValidation allowBlank="1" showInputMessage="1" showErrorMessage="1" sqref="AG40"/>
    <dataValidation allowBlank="1" showInputMessage="1" showErrorMessage="1" sqref="AG41"/>
    <dataValidation allowBlank="1" showInputMessage="1" showErrorMessage="1" sqref="AG42"/>
    <dataValidation allowBlank="1" showInputMessage="1" showErrorMessage="1" sqref="AG43"/>
    <dataValidation allowBlank="1" showInputMessage="1" showErrorMessage="1" sqref="AG44"/>
    <dataValidation allowBlank="1" showInputMessage="1" showErrorMessage="1" sqref="AG45"/>
    <dataValidation allowBlank="1" showInputMessage="1" showErrorMessage="1" sqref="AG46"/>
    <dataValidation allowBlank="1" showInputMessage="1" showErrorMessage="1" sqref="AG47"/>
    <dataValidation allowBlank="1" showInputMessage="1" showErrorMessage="1" sqref="AG48"/>
    <dataValidation allowBlank="1" showInputMessage="1" showErrorMessage="1" sqref="AG49"/>
    <dataValidation allowBlank="1" showInputMessage="1" showErrorMessage="1" sqref="AG50"/>
    <dataValidation allowBlank="1" showInputMessage="1" showErrorMessage="1" sqref="AG51"/>
    <dataValidation allowBlank="1" showInputMessage="1" showErrorMessage="1" sqref="AG52"/>
    <dataValidation allowBlank="1" showInputMessage="1" showErrorMessage="1" sqref="AG53"/>
    <dataValidation allowBlank="1" showInputMessage="1" showErrorMessage="1" sqref="AG54"/>
    <dataValidation allowBlank="1" showInputMessage="1" showErrorMessage="1" sqref="AG55"/>
    <dataValidation allowBlank="1" showInputMessage="1" showErrorMessage="1" sqref="AG56"/>
    <dataValidation allowBlank="1" showInputMessage="1" showErrorMessage="1" sqref="AG57"/>
    <dataValidation allowBlank="1" showInputMessage="1" showErrorMessage="1" sqref="AG58"/>
    <dataValidation allowBlank="1" showInputMessage="1" showErrorMessage="1" sqref="AG59"/>
    <dataValidation allowBlank="1" showInputMessage="1" showErrorMessage="1" sqref="AG60"/>
    <dataValidation allowBlank="1" showInputMessage="1" showErrorMessage="1" sqref="AJ11"/>
    <dataValidation allowBlank="1" showInputMessage="1" showErrorMessage="1" sqref="AJ12"/>
    <dataValidation allowBlank="1" showInputMessage="1" showErrorMessage="1" sqref="AJ13"/>
    <dataValidation allowBlank="1" showInputMessage="1" showErrorMessage="1" sqref="AJ14"/>
    <dataValidation allowBlank="1" showInputMessage="1" showErrorMessage="1" sqref="AJ15"/>
    <dataValidation allowBlank="1" showInputMessage="1" showErrorMessage="1" sqref="AJ16"/>
    <dataValidation allowBlank="1" showInputMessage="1" showErrorMessage="1" sqref="AJ17"/>
    <dataValidation allowBlank="1" showInputMessage="1" showErrorMessage="1" sqref="AJ18"/>
    <dataValidation allowBlank="1" showInputMessage="1" showErrorMessage="1" sqref="AJ19"/>
    <dataValidation allowBlank="1" showInputMessage="1" showErrorMessage="1" sqref="AJ20"/>
    <dataValidation allowBlank="1" showInputMessage="1" showErrorMessage="1" sqref="AJ21"/>
    <dataValidation allowBlank="1" showInputMessage="1" showErrorMessage="1" sqref="AJ22"/>
    <dataValidation allowBlank="1" showInputMessage="1" showErrorMessage="1" sqref="AJ23"/>
    <dataValidation allowBlank="1" showInputMessage="1" showErrorMessage="1" sqref="AJ24"/>
    <dataValidation allowBlank="1" showInputMessage="1" showErrorMessage="1" sqref="AJ25"/>
    <dataValidation allowBlank="1" showInputMessage="1" showErrorMessage="1" sqref="AJ26"/>
    <dataValidation allowBlank="1" showInputMessage="1" showErrorMessage="1" sqref="AJ27"/>
    <dataValidation allowBlank="1" showInputMessage="1" showErrorMessage="1" sqref="AJ28"/>
    <dataValidation allowBlank="1" showInputMessage="1" showErrorMessage="1" sqref="AJ29"/>
    <dataValidation allowBlank="1" showInputMessage="1" showErrorMessage="1" sqref="AJ30"/>
    <dataValidation allowBlank="1" showInputMessage="1" showErrorMessage="1" sqref="AJ31"/>
    <dataValidation allowBlank="1" showInputMessage="1" showErrorMessage="1" sqref="AJ32"/>
    <dataValidation allowBlank="1" showInputMessage="1" showErrorMessage="1" sqref="AJ33"/>
    <dataValidation allowBlank="1" showInputMessage="1" showErrorMessage="1" sqref="AJ34"/>
    <dataValidation allowBlank="1" showInputMessage="1" showErrorMessage="1" sqref="AJ35"/>
    <dataValidation allowBlank="1" showInputMessage="1" showErrorMessage="1" sqref="AJ36"/>
    <dataValidation allowBlank="1" showInputMessage="1" showErrorMessage="1" sqref="AJ37"/>
    <dataValidation allowBlank="1" showInputMessage="1" showErrorMessage="1" sqref="AJ38"/>
    <dataValidation allowBlank="1" showInputMessage="1" showErrorMessage="1" sqref="AJ39"/>
    <dataValidation allowBlank="1" showInputMessage="1" showErrorMessage="1" sqref="AJ40"/>
    <dataValidation allowBlank="1" showInputMessage="1" showErrorMessage="1" sqref="AJ41"/>
    <dataValidation allowBlank="1" showInputMessage="1" showErrorMessage="1" sqref="AJ42"/>
    <dataValidation allowBlank="1" showInputMessage="1" showErrorMessage="1" sqref="AJ43"/>
    <dataValidation allowBlank="1" showInputMessage="1" showErrorMessage="1" sqref="AJ44"/>
    <dataValidation allowBlank="1" showInputMessage="1" showErrorMessage="1" sqref="AJ45"/>
    <dataValidation allowBlank="1" showInputMessage="1" showErrorMessage="1" sqref="AJ46"/>
    <dataValidation allowBlank="1" showInputMessage="1" showErrorMessage="1" sqref="AJ47"/>
    <dataValidation allowBlank="1" showInputMessage="1" showErrorMessage="1" sqref="AJ48"/>
    <dataValidation allowBlank="1" showInputMessage="1" showErrorMessage="1" sqref="AJ49"/>
    <dataValidation allowBlank="1" showInputMessage="1" showErrorMessage="1" sqref="AJ50"/>
    <dataValidation allowBlank="1" showInputMessage="1" showErrorMessage="1" sqref="AJ51"/>
    <dataValidation allowBlank="1" showInputMessage="1" showErrorMessage="1" sqref="AJ52"/>
    <dataValidation allowBlank="1" showInputMessage="1" showErrorMessage="1" sqref="AJ53"/>
    <dataValidation allowBlank="1" showInputMessage="1" showErrorMessage="1" sqref="AJ54"/>
    <dataValidation allowBlank="1" showInputMessage="1" showErrorMessage="1" sqref="AJ55"/>
    <dataValidation allowBlank="1" showInputMessage="1" showErrorMessage="1" sqref="AJ56"/>
    <dataValidation allowBlank="1" showInputMessage="1" showErrorMessage="1" sqref="AJ57"/>
    <dataValidation allowBlank="1" showInputMessage="1" showErrorMessage="1" sqref="AJ58"/>
    <dataValidation allowBlank="1" showInputMessage="1" showErrorMessage="1" sqref="AJ59"/>
    <dataValidation allowBlank="1" showInputMessage="1" showErrorMessage="1" sqref="AJ60"/>
    <dataValidation allowBlank="1" showInputMessage="1" showErrorMessage="1" sqref="AM11"/>
    <dataValidation allowBlank="1" showInputMessage="1" showErrorMessage="1" sqref="AM12"/>
    <dataValidation allowBlank="1" showInputMessage="1" showErrorMessage="1" sqref="AM13"/>
    <dataValidation allowBlank="1" showInputMessage="1" showErrorMessage="1" sqref="AM14"/>
    <dataValidation allowBlank="1" showInputMessage="1" showErrorMessage="1" sqref="AM15"/>
    <dataValidation allowBlank="1" showInputMessage="1" showErrorMessage="1" sqref="AM16"/>
    <dataValidation allowBlank="1" showInputMessage="1" showErrorMessage="1" sqref="AM17"/>
    <dataValidation allowBlank="1" showInputMessage="1" showErrorMessage="1" sqref="AM18"/>
    <dataValidation allowBlank="1" showInputMessage="1" showErrorMessage="1" sqref="AM19"/>
    <dataValidation allowBlank="1" showInputMessage="1" showErrorMessage="1" sqref="AM20"/>
    <dataValidation allowBlank="1" showInputMessage="1" showErrorMessage="1" sqref="AM21"/>
    <dataValidation allowBlank="1" showInputMessage="1" showErrorMessage="1" sqref="AM22"/>
    <dataValidation allowBlank="1" showInputMessage="1" showErrorMessage="1" sqref="AM23"/>
    <dataValidation allowBlank="1" showInputMessage="1" showErrorMessage="1" sqref="AM24"/>
    <dataValidation allowBlank="1" showInputMessage="1" showErrorMessage="1" sqref="AM25"/>
    <dataValidation allowBlank="1" showInputMessage="1" showErrorMessage="1" sqref="AM26"/>
    <dataValidation allowBlank="1" showInputMessage="1" showErrorMessage="1" sqref="AM27"/>
    <dataValidation allowBlank="1" showInputMessage="1" showErrorMessage="1" sqref="AM28"/>
    <dataValidation allowBlank="1" showInputMessage="1" showErrorMessage="1" sqref="AM29"/>
    <dataValidation allowBlank="1" showInputMessage="1" showErrorMessage="1" sqref="AM30"/>
    <dataValidation allowBlank="1" showInputMessage="1" showErrorMessage="1" sqref="AM31"/>
    <dataValidation allowBlank="1" showInputMessage="1" showErrorMessage="1" sqref="AM32"/>
    <dataValidation allowBlank="1" showInputMessage="1" showErrorMessage="1" sqref="AM33"/>
    <dataValidation allowBlank="1" showInputMessage="1" showErrorMessage="1" sqref="AM34"/>
    <dataValidation allowBlank="1" showInputMessage="1" showErrorMessage="1" sqref="AM35"/>
    <dataValidation allowBlank="1" showInputMessage="1" showErrorMessage="1" sqref="AM36"/>
    <dataValidation allowBlank="1" showInputMessage="1" showErrorMessage="1" sqref="AM37"/>
    <dataValidation allowBlank="1" showInputMessage="1" showErrorMessage="1" sqref="AM38"/>
    <dataValidation allowBlank="1" showInputMessage="1" showErrorMessage="1" sqref="AM39"/>
    <dataValidation allowBlank="1" showInputMessage="1" showErrorMessage="1" sqref="AM40"/>
    <dataValidation allowBlank="1" showInputMessage="1" showErrorMessage="1" sqref="AM41"/>
    <dataValidation allowBlank="1" showInputMessage="1" showErrorMessage="1" sqref="AM42"/>
    <dataValidation allowBlank="1" showInputMessage="1" showErrorMessage="1" sqref="AM43"/>
    <dataValidation allowBlank="1" showInputMessage="1" showErrorMessage="1" sqref="AM44"/>
    <dataValidation allowBlank="1" showInputMessage="1" showErrorMessage="1" sqref="AM45"/>
    <dataValidation allowBlank="1" showInputMessage="1" showErrorMessage="1" sqref="AM46"/>
    <dataValidation allowBlank="1" showInputMessage="1" showErrorMessage="1" sqref="AM47"/>
    <dataValidation allowBlank="1" showInputMessage="1" showErrorMessage="1" sqref="AM48"/>
    <dataValidation allowBlank="1" showInputMessage="1" showErrorMessage="1" sqref="AM49"/>
    <dataValidation allowBlank="1" showInputMessage="1" showErrorMessage="1" sqref="AM50"/>
    <dataValidation allowBlank="1" showInputMessage="1" showErrorMessage="1" sqref="AM51"/>
    <dataValidation allowBlank="1" showInputMessage="1" showErrorMessage="1" sqref="AM52"/>
    <dataValidation allowBlank="1" showInputMessage="1" showErrorMessage="1" sqref="AM53"/>
    <dataValidation allowBlank="1" showInputMessage="1" showErrorMessage="1" sqref="AM54"/>
    <dataValidation allowBlank="1" showInputMessage="1" showErrorMessage="1" sqref="AM55"/>
    <dataValidation allowBlank="1" showInputMessage="1" showErrorMessage="1" sqref="AM56"/>
    <dataValidation allowBlank="1" showInputMessage="1" showErrorMessage="1" sqref="AM57"/>
    <dataValidation allowBlank="1" showInputMessage="1" showErrorMessage="1" sqref="AM58"/>
    <dataValidation allowBlank="1" showInputMessage="1" showErrorMessage="1" sqref="AM59"/>
    <dataValidation allowBlank="1" showInputMessage="1" showErrorMessage="1" sqref="AM60"/>
    <dataValidation allowBlank="1" showInputMessage="1" showErrorMessage="1" sqref="AP11"/>
    <dataValidation allowBlank="1" showInputMessage="1" showErrorMessage="1" sqref="AP12"/>
    <dataValidation allowBlank="1" showInputMessage="1" showErrorMessage="1" sqref="AP13"/>
    <dataValidation allowBlank="1" showInputMessage="1" showErrorMessage="1" sqref="AP14"/>
    <dataValidation allowBlank="1" showInputMessage="1" showErrorMessage="1" sqref="AP15"/>
    <dataValidation allowBlank="1" showInputMessage="1" showErrorMessage="1" sqref="AP16"/>
    <dataValidation allowBlank="1" showInputMessage="1" showErrorMessage="1" sqref="AP17"/>
    <dataValidation allowBlank="1" showInputMessage="1" showErrorMessage="1" sqref="AP18"/>
    <dataValidation allowBlank="1" showInputMessage="1" showErrorMessage="1" sqref="AP19"/>
    <dataValidation allowBlank="1" showInputMessage="1" showErrorMessage="1" sqref="AP20"/>
    <dataValidation allowBlank="1" showInputMessage="1" showErrorMessage="1" sqref="AP21"/>
    <dataValidation allowBlank="1" showInputMessage="1" showErrorMessage="1" sqref="AP22"/>
    <dataValidation allowBlank="1" showInputMessage="1" showErrorMessage="1" sqref="AP23"/>
    <dataValidation allowBlank="1" showInputMessage="1" showErrorMessage="1" sqref="AP24"/>
    <dataValidation allowBlank="1" showInputMessage="1" showErrorMessage="1" sqref="AP25"/>
    <dataValidation allowBlank="1" showInputMessage="1" showErrorMessage="1" sqref="AP26"/>
    <dataValidation allowBlank="1" showInputMessage="1" showErrorMessage="1" sqref="AP27"/>
    <dataValidation allowBlank="1" showInputMessage="1" showErrorMessage="1" sqref="AP28"/>
    <dataValidation allowBlank="1" showInputMessage="1" showErrorMessage="1" sqref="AP29"/>
    <dataValidation allowBlank="1" showInputMessage="1" showErrorMessage="1" sqref="AP30"/>
    <dataValidation allowBlank="1" showInputMessage="1" showErrorMessage="1" sqref="AP31"/>
    <dataValidation allowBlank="1" showInputMessage="1" showErrorMessage="1" sqref="AP32"/>
    <dataValidation allowBlank="1" showInputMessage="1" showErrorMessage="1" sqref="AP33"/>
    <dataValidation allowBlank="1" showInputMessage="1" showErrorMessage="1" sqref="AP34"/>
    <dataValidation allowBlank="1" showInputMessage="1" showErrorMessage="1" sqref="AP35"/>
    <dataValidation allowBlank="1" showInputMessage="1" showErrorMessage="1" sqref="AP36"/>
    <dataValidation allowBlank="1" showInputMessage="1" showErrorMessage="1" sqref="AP37"/>
    <dataValidation allowBlank="1" showInputMessage="1" showErrorMessage="1" sqref="AP38"/>
    <dataValidation allowBlank="1" showInputMessage="1" showErrorMessage="1" sqref="AP39"/>
    <dataValidation allowBlank="1" showInputMessage="1" showErrorMessage="1" sqref="AP40"/>
    <dataValidation allowBlank="1" showInputMessage="1" showErrorMessage="1" sqref="AP41"/>
    <dataValidation allowBlank="1" showInputMessage="1" showErrorMessage="1" sqref="AP42"/>
    <dataValidation allowBlank="1" showInputMessage="1" showErrorMessage="1" sqref="AP43"/>
    <dataValidation allowBlank="1" showInputMessage="1" showErrorMessage="1" sqref="AP44"/>
    <dataValidation allowBlank="1" showInputMessage="1" showErrorMessage="1" sqref="AP45"/>
    <dataValidation allowBlank="1" showInputMessage="1" showErrorMessage="1" sqref="AP46"/>
    <dataValidation allowBlank="1" showInputMessage="1" showErrorMessage="1" sqref="AP47"/>
    <dataValidation allowBlank="1" showInputMessage="1" showErrorMessage="1" sqref="AP48"/>
    <dataValidation allowBlank="1" showInputMessage="1" showErrorMessage="1" sqref="AP49"/>
    <dataValidation allowBlank="1" showInputMessage="1" showErrorMessage="1" sqref="AP50"/>
    <dataValidation allowBlank="1" showInputMessage="1" showErrorMessage="1" sqref="AP51"/>
    <dataValidation allowBlank="1" showInputMessage="1" showErrorMessage="1" sqref="AP52"/>
    <dataValidation allowBlank="1" showInputMessage="1" showErrorMessage="1" sqref="AP53"/>
    <dataValidation allowBlank="1" showInputMessage="1" showErrorMessage="1" sqref="AP54"/>
    <dataValidation allowBlank="1" showInputMessage="1" showErrorMessage="1" sqref="AP55"/>
    <dataValidation allowBlank="1" showInputMessage="1" showErrorMessage="1" sqref="AP56"/>
    <dataValidation allowBlank="1" showInputMessage="1" showErrorMessage="1" sqref="AP57"/>
    <dataValidation allowBlank="1" showInputMessage="1" showErrorMessage="1" sqref="AP58"/>
    <dataValidation allowBlank="1" showInputMessage="1" showErrorMessage="1" sqref="AP59"/>
    <dataValidation allowBlank="1" showInputMessage="1" showErrorMessage="1" sqref="AP60"/>
    <dataValidation allowBlank="1" showInputMessage="1" showErrorMessage="1" sqref="AS11"/>
    <dataValidation allowBlank="1" showInputMessage="1" showErrorMessage="1" sqref="AS12"/>
    <dataValidation allowBlank="1" showInputMessage="1" showErrorMessage="1" sqref="AS13"/>
    <dataValidation allowBlank="1" showInputMessage="1" showErrorMessage="1" sqref="AS14"/>
    <dataValidation allowBlank="1" showInputMessage="1" showErrorMessage="1" sqref="AS15"/>
    <dataValidation allowBlank="1" showInputMessage="1" showErrorMessage="1" sqref="AS16"/>
    <dataValidation allowBlank="1" showInputMessage="1" showErrorMessage="1" sqref="AS17"/>
    <dataValidation allowBlank="1" showInputMessage="1" showErrorMessage="1" sqref="AS18"/>
    <dataValidation allowBlank="1" showInputMessage="1" showErrorMessage="1" sqref="AS19"/>
    <dataValidation allowBlank="1" showInputMessage="1" showErrorMessage="1" sqref="AS20"/>
    <dataValidation allowBlank="1" showInputMessage="1" showErrorMessage="1" sqref="AS21"/>
    <dataValidation allowBlank="1" showInputMessage="1" showErrorMessage="1" sqref="AS22"/>
    <dataValidation allowBlank="1" showInputMessage="1" showErrorMessage="1" sqref="AS23"/>
    <dataValidation allowBlank="1" showInputMessage="1" showErrorMessage="1" sqref="AS24"/>
    <dataValidation allowBlank="1" showInputMessage="1" showErrorMessage="1" sqref="AS25"/>
    <dataValidation allowBlank="1" showInputMessage="1" showErrorMessage="1" sqref="AS26"/>
    <dataValidation allowBlank="1" showInputMessage="1" showErrorMessage="1" sqref="AS27"/>
    <dataValidation allowBlank="1" showInputMessage="1" showErrorMessage="1" sqref="AS28"/>
    <dataValidation allowBlank="1" showInputMessage="1" showErrorMessage="1" sqref="AS29"/>
    <dataValidation allowBlank="1" showInputMessage="1" showErrorMessage="1" sqref="AS30"/>
    <dataValidation allowBlank="1" showInputMessage="1" showErrorMessage="1" sqref="AS31"/>
    <dataValidation allowBlank="1" showInputMessage="1" showErrorMessage="1" sqref="AS32"/>
    <dataValidation allowBlank="1" showInputMessage="1" showErrorMessage="1" sqref="AS33"/>
    <dataValidation allowBlank="1" showInputMessage="1" showErrorMessage="1" sqref="AS34"/>
    <dataValidation allowBlank="1" showInputMessage="1" showErrorMessage="1" sqref="AS35"/>
    <dataValidation allowBlank="1" showInputMessage="1" showErrorMessage="1" sqref="AS36"/>
    <dataValidation allowBlank="1" showInputMessage="1" showErrorMessage="1" sqref="AS37"/>
    <dataValidation allowBlank="1" showInputMessage="1" showErrorMessage="1" sqref="AS38"/>
    <dataValidation allowBlank="1" showInputMessage="1" showErrorMessage="1" sqref="AS39"/>
    <dataValidation allowBlank="1" showInputMessage="1" showErrorMessage="1" sqref="AS40"/>
    <dataValidation allowBlank="1" showInputMessage="1" showErrorMessage="1" sqref="AS41"/>
    <dataValidation allowBlank="1" showInputMessage="1" showErrorMessage="1" sqref="AS42"/>
    <dataValidation allowBlank="1" showInputMessage="1" showErrorMessage="1" sqref="AS43"/>
    <dataValidation allowBlank="1" showInputMessage="1" showErrorMessage="1" sqref="AS44"/>
    <dataValidation allowBlank="1" showInputMessage="1" showErrorMessage="1" sqref="AS45"/>
    <dataValidation allowBlank="1" showInputMessage="1" showErrorMessage="1" sqref="AS46"/>
    <dataValidation allowBlank="1" showInputMessage="1" showErrorMessage="1" sqref="AS47"/>
    <dataValidation allowBlank="1" showInputMessage="1" showErrorMessage="1" sqref="AS48"/>
    <dataValidation allowBlank="1" showInputMessage="1" showErrorMessage="1" sqref="AS49"/>
    <dataValidation allowBlank="1" showInputMessage="1" showErrorMessage="1" sqref="AS50"/>
    <dataValidation allowBlank="1" showInputMessage="1" showErrorMessage="1" sqref="AS51"/>
    <dataValidation allowBlank="1" showInputMessage="1" showErrorMessage="1" sqref="AS52"/>
    <dataValidation allowBlank="1" showInputMessage="1" showErrorMessage="1" sqref="AS53"/>
    <dataValidation allowBlank="1" showInputMessage="1" showErrorMessage="1" sqref="AS54"/>
    <dataValidation allowBlank="1" showInputMessage="1" showErrorMessage="1" sqref="AS55"/>
    <dataValidation allowBlank="1" showInputMessage="1" showErrorMessage="1" sqref="AS56"/>
    <dataValidation allowBlank="1" showInputMessage="1" showErrorMessage="1" sqref="AS57"/>
    <dataValidation allowBlank="1" showInputMessage="1" showErrorMessage="1" sqref="AS58"/>
    <dataValidation allowBlank="1" showInputMessage="1" showErrorMessage="1" sqref="AS59"/>
    <dataValidation allowBlank="1" showInputMessage="1" showErrorMessage="1" sqref="AS60"/>
    <dataValidation allowBlank="1" showInputMessage="1" showErrorMessage="1" sqref="AC11"/>
    <dataValidation allowBlank="1" showInputMessage="1" showErrorMessage="1" sqref="AC12"/>
    <dataValidation allowBlank="1" showInputMessage="1" showErrorMessage="1" sqref="AC13"/>
    <dataValidation allowBlank="1" showInputMessage="1" showErrorMessage="1" sqref="AC14"/>
    <dataValidation allowBlank="1" showInputMessage="1" showErrorMessage="1" sqref="AC15"/>
    <dataValidation allowBlank="1" showInputMessage="1" showErrorMessage="1" sqref="AC16"/>
    <dataValidation allowBlank="1" showInputMessage="1" showErrorMessage="1" sqref="AC17"/>
    <dataValidation allowBlank="1" showInputMessage="1" showErrorMessage="1" sqref="AC18"/>
    <dataValidation allowBlank="1" showInputMessage="1" showErrorMessage="1" sqref="AC19"/>
    <dataValidation allowBlank="1" showInputMessage="1" showErrorMessage="1" sqref="AC20"/>
    <dataValidation allowBlank="1" showInputMessage="1" showErrorMessage="1" sqref="AC21"/>
    <dataValidation allowBlank="1" showInputMessage="1" showErrorMessage="1" sqref="AC22"/>
    <dataValidation allowBlank="1" showInputMessage="1" showErrorMessage="1" sqref="AC23"/>
    <dataValidation allowBlank="1" showInputMessage="1" showErrorMessage="1" sqref="AC24"/>
    <dataValidation allowBlank="1" showInputMessage="1" showErrorMessage="1" sqref="AC25"/>
    <dataValidation allowBlank="1" showInputMessage="1" showErrorMessage="1" sqref="AC26"/>
    <dataValidation allowBlank="1" showInputMessage="1" showErrorMessage="1" sqref="AC27"/>
    <dataValidation allowBlank="1" showInputMessage="1" showErrorMessage="1" sqref="AC28"/>
    <dataValidation allowBlank="1" showInputMessage="1" showErrorMessage="1" sqref="AC29"/>
    <dataValidation allowBlank="1" showInputMessage="1" showErrorMessage="1" sqref="AC30"/>
    <dataValidation allowBlank="1" showInputMessage="1" showErrorMessage="1" sqref="AC31"/>
    <dataValidation allowBlank="1" showInputMessage="1" showErrorMessage="1" sqref="AC32"/>
    <dataValidation allowBlank="1" showInputMessage="1" showErrorMessage="1" sqref="AC33"/>
    <dataValidation allowBlank="1" showInputMessage="1" showErrorMessage="1" sqref="AC34"/>
    <dataValidation allowBlank="1" showInputMessage="1" showErrorMessage="1" sqref="AC35"/>
    <dataValidation allowBlank="1" showInputMessage="1" showErrorMessage="1" sqref="AC36"/>
    <dataValidation allowBlank="1" showInputMessage="1" showErrorMessage="1" sqref="AC37"/>
    <dataValidation allowBlank="1" showInputMessage="1" showErrorMessage="1" sqref="AC38"/>
    <dataValidation allowBlank="1" showInputMessage="1" showErrorMessage="1" sqref="AC39"/>
    <dataValidation allowBlank="1" showInputMessage="1" showErrorMessage="1" sqref="AC40"/>
    <dataValidation allowBlank="1" showInputMessage="1" showErrorMessage="1" sqref="AC41"/>
    <dataValidation allowBlank="1" showInputMessage="1" showErrorMessage="1" sqref="AC42"/>
    <dataValidation allowBlank="1" showInputMessage="1" showErrorMessage="1" sqref="AC43"/>
    <dataValidation allowBlank="1" showInputMessage="1" showErrorMessage="1" sqref="AC44"/>
    <dataValidation allowBlank="1" showInputMessage="1" showErrorMessage="1" sqref="AC45"/>
    <dataValidation allowBlank="1" showInputMessage="1" showErrorMessage="1" sqref="AC46"/>
    <dataValidation allowBlank="1" showInputMessage="1" showErrorMessage="1" sqref="AC47"/>
    <dataValidation allowBlank="1" showInputMessage="1" showErrorMessage="1" sqref="AC48"/>
    <dataValidation allowBlank="1" showInputMessage="1" showErrorMessage="1" sqref="AC49"/>
    <dataValidation allowBlank="1" showInputMessage="1" showErrorMessage="1" sqref="AC50"/>
    <dataValidation allowBlank="1" showInputMessage="1" showErrorMessage="1" sqref="AC51"/>
    <dataValidation allowBlank="1" showInputMessage="1" showErrorMessage="1" sqref="AC52"/>
    <dataValidation allowBlank="1" showInputMessage="1" showErrorMessage="1" sqref="AC53"/>
    <dataValidation allowBlank="1" showInputMessage="1" showErrorMessage="1" sqref="AC54"/>
    <dataValidation allowBlank="1" showInputMessage="1" showErrorMessage="1" sqref="AC55"/>
    <dataValidation allowBlank="1" showInputMessage="1" showErrorMessage="1" sqref="AC56"/>
    <dataValidation allowBlank="1" showInputMessage="1" showErrorMessage="1" sqref="AC57"/>
    <dataValidation allowBlank="1" showInputMessage="1" showErrorMessage="1" sqref="AC58"/>
    <dataValidation allowBlank="1" showInputMessage="1" showErrorMessage="1" sqref="AC59"/>
    <dataValidation allowBlank="1" showInputMessage="1" showErrorMessage="1" sqref="AC60"/>
    <dataValidation allowBlank="1" showInputMessage="1" showErrorMessage="1" sqref="AD11"/>
    <dataValidation allowBlank="1" showInputMessage="1" showErrorMessage="1" sqref="AD12"/>
    <dataValidation allowBlank="1" showInputMessage="1" showErrorMessage="1" sqref="AD13"/>
    <dataValidation allowBlank="1" showInputMessage="1" showErrorMessage="1" sqref="AD14"/>
    <dataValidation allowBlank="1" showInputMessage="1" showErrorMessage="1" sqref="AD15"/>
    <dataValidation allowBlank="1" showInputMessage="1" showErrorMessage="1" sqref="AD16"/>
    <dataValidation allowBlank="1" showInputMessage="1" showErrorMessage="1" sqref="AD17"/>
    <dataValidation allowBlank="1" showInputMessage="1" showErrorMessage="1" sqref="AD18"/>
    <dataValidation allowBlank="1" showInputMessage="1" showErrorMessage="1" sqref="AD19"/>
    <dataValidation allowBlank="1" showInputMessage="1" showErrorMessage="1" sqref="AD20"/>
    <dataValidation allowBlank="1" showInputMessage="1" showErrorMessage="1" sqref="AD21"/>
    <dataValidation allowBlank="1" showInputMessage="1" showErrorMessage="1" sqref="AD22"/>
    <dataValidation allowBlank="1" showInputMessage="1" showErrorMessage="1" sqref="AD23"/>
    <dataValidation allowBlank="1" showInputMessage="1" showErrorMessage="1" sqref="AD24"/>
    <dataValidation allowBlank="1" showInputMessage="1" showErrorMessage="1" sqref="AD25"/>
    <dataValidation allowBlank="1" showInputMessage="1" showErrorMessage="1" sqref="AD26"/>
    <dataValidation allowBlank="1" showInputMessage="1" showErrorMessage="1" sqref="AD27"/>
    <dataValidation allowBlank="1" showInputMessage="1" showErrorMessage="1" sqref="AD28"/>
    <dataValidation allowBlank="1" showInputMessage="1" showErrorMessage="1" sqref="AD29"/>
    <dataValidation allowBlank="1" showInputMessage="1" showErrorMessage="1" sqref="AD30"/>
    <dataValidation allowBlank="1" showInputMessage="1" showErrorMessage="1" sqref="AD31"/>
    <dataValidation allowBlank="1" showInputMessage="1" showErrorMessage="1" sqref="AD32"/>
    <dataValidation allowBlank="1" showInputMessage="1" showErrorMessage="1" sqref="AD33"/>
    <dataValidation allowBlank="1" showInputMessage="1" showErrorMessage="1" sqref="AD34"/>
    <dataValidation allowBlank="1" showInputMessage="1" showErrorMessage="1" sqref="AD35"/>
    <dataValidation allowBlank="1" showInputMessage="1" showErrorMessage="1" sqref="AD36"/>
    <dataValidation allowBlank="1" showInputMessage="1" showErrorMessage="1" sqref="AD37"/>
    <dataValidation allowBlank="1" showInputMessage="1" showErrorMessage="1" sqref="AD38"/>
    <dataValidation allowBlank="1" showInputMessage="1" showErrorMessage="1" sqref="AD39"/>
    <dataValidation allowBlank="1" showInputMessage="1" showErrorMessage="1" sqref="AD40"/>
    <dataValidation allowBlank="1" showInputMessage="1" showErrorMessage="1" sqref="AD41"/>
    <dataValidation allowBlank="1" showInputMessage="1" showErrorMessage="1" sqref="AD42"/>
    <dataValidation allowBlank="1" showInputMessage="1" showErrorMessage="1" sqref="AD43"/>
    <dataValidation allowBlank="1" showInputMessage="1" showErrorMessage="1" sqref="AD44"/>
    <dataValidation allowBlank="1" showInputMessage="1" showErrorMessage="1" sqref="AD45"/>
    <dataValidation allowBlank="1" showInputMessage="1" showErrorMessage="1" sqref="AD46"/>
    <dataValidation allowBlank="1" showInputMessage="1" showErrorMessage="1" sqref="AD47"/>
    <dataValidation allowBlank="1" showInputMessage="1" showErrorMessage="1" sqref="AD48"/>
    <dataValidation allowBlank="1" showInputMessage="1" showErrorMessage="1" sqref="AD49"/>
    <dataValidation allowBlank="1" showInputMessage="1" showErrorMessage="1" sqref="AD50"/>
    <dataValidation allowBlank="1" showInputMessage="1" showErrorMessage="1" sqref="AD51"/>
    <dataValidation allowBlank="1" showInputMessage="1" showErrorMessage="1" sqref="AD52"/>
    <dataValidation allowBlank="1" showInputMessage="1" showErrorMessage="1" sqref="AD53"/>
    <dataValidation allowBlank="1" showInputMessage="1" showErrorMessage="1" sqref="AD54"/>
    <dataValidation allowBlank="1" showInputMessage="1" showErrorMessage="1" sqref="AD55"/>
    <dataValidation allowBlank="1" showInputMessage="1" showErrorMessage="1" sqref="AD56"/>
    <dataValidation allowBlank="1" showInputMessage="1" showErrorMessage="1" sqref="AD57"/>
    <dataValidation allowBlank="1" showInputMessage="1" showErrorMessage="1" sqref="AD58"/>
    <dataValidation allowBlank="1" showInputMessage="1" showErrorMessage="1" sqref="AD59"/>
    <dataValidation allowBlank="1" showInputMessage="1" showErrorMessage="1" sqref="AD60"/>
    <dataValidation allowBlank="1" showInputMessage="1" showErrorMessage="1" sqref="BC11"/>
    <dataValidation allowBlank="1" showInputMessage="1" showErrorMessage="1" sqref="BC12"/>
    <dataValidation allowBlank="1" showInputMessage="1" showErrorMessage="1" sqref="BC13"/>
    <dataValidation allowBlank="1" showInputMessage="1" showErrorMessage="1" sqref="BC14"/>
    <dataValidation allowBlank="1" showInputMessage="1" showErrorMessage="1" sqref="BC15"/>
    <dataValidation allowBlank="1" showInputMessage="1" showErrorMessage="1" sqref="BC16"/>
    <dataValidation allowBlank="1" showInputMessage="1" showErrorMessage="1" sqref="BC17"/>
    <dataValidation allowBlank="1" showInputMessage="1" showErrorMessage="1" sqref="BC18"/>
    <dataValidation allowBlank="1" showInputMessage="1" showErrorMessage="1" sqref="BC19"/>
    <dataValidation allowBlank="1" showInputMessage="1" showErrorMessage="1" sqref="BC20"/>
    <dataValidation allowBlank="1" showInputMessage="1" showErrorMessage="1" sqref="BC21"/>
    <dataValidation allowBlank="1" showInputMessage="1" showErrorMessage="1" sqref="BC22"/>
    <dataValidation allowBlank="1" showInputMessage="1" showErrorMessage="1" sqref="BC23"/>
    <dataValidation allowBlank="1" showInputMessage="1" showErrorMessage="1" sqref="BC24"/>
    <dataValidation allowBlank="1" showInputMessage="1" showErrorMessage="1" sqref="BC25"/>
    <dataValidation allowBlank="1" showInputMessage="1" showErrorMessage="1" sqref="BC26"/>
    <dataValidation allowBlank="1" showInputMessage="1" showErrorMessage="1" sqref="BC27"/>
    <dataValidation allowBlank="1" showInputMessage="1" showErrorMessage="1" sqref="BC28"/>
    <dataValidation allowBlank="1" showInputMessage="1" showErrorMessage="1" sqref="BC29"/>
    <dataValidation allowBlank="1" showInputMessage="1" showErrorMessage="1" sqref="BC30"/>
    <dataValidation allowBlank="1" showInputMessage="1" showErrorMessage="1" sqref="BC31"/>
    <dataValidation allowBlank="1" showInputMessage="1" showErrorMessage="1" sqref="BC32"/>
    <dataValidation allowBlank="1" showInputMessage="1" showErrorMessage="1" sqref="BC33"/>
    <dataValidation allowBlank="1" showInputMessage="1" showErrorMessage="1" sqref="BC34"/>
    <dataValidation allowBlank="1" showInputMessage="1" showErrorMessage="1" sqref="BC35"/>
    <dataValidation allowBlank="1" showInputMessage="1" showErrorMessage="1" sqref="BC36"/>
    <dataValidation allowBlank="1" showInputMessage="1" showErrorMessage="1" sqref="BC37"/>
    <dataValidation allowBlank="1" showInputMessage="1" showErrorMessage="1" sqref="BC38"/>
    <dataValidation allowBlank="1" showInputMessage="1" showErrorMessage="1" sqref="BC39"/>
    <dataValidation allowBlank="1" showInputMessage="1" showErrorMessage="1" sqref="BC40"/>
    <dataValidation allowBlank="1" showInputMessage="1" showErrorMessage="1" sqref="BC41"/>
    <dataValidation allowBlank="1" showInputMessage="1" showErrorMessage="1" sqref="BC42"/>
    <dataValidation allowBlank="1" showInputMessage="1" showErrorMessage="1" sqref="BC43"/>
    <dataValidation allowBlank="1" showInputMessage="1" showErrorMessage="1" sqref="BC44"/>
    <dataValidation allowBlank="1" showInputMessage="1" showErrorMessage="1" sqref="BC45"/>
    <dataValidation allowBlank="1" showInputMessage="1" showErrorMessage="1" sqref="BC46"/>
    <dataValidation allowBlank="1" showInputMessage="1" showErrorMessage="1" sqref="BC47"/>
    <dataValidation allowBlank="1" showInputMessage="1" showErrorMessage="1" sqref="BC48"/>
    <dataValidation allowBlank="1" showInputMessage="1" showErrorMessage="1" sqref="BC49"/>
    <dataValidation allowBlank="1" showInputMessage="1" showErrorMessage="1" sqref="BC50"/>
    <dataValidation allowBlank="1" showInputMessage="1" showErrorMessage="1" sqref="BC51"/>
    <dataValidation allowBlank="1" showInputMessage="1" showErrorMessage="1" sqref="BC52"/>
    <dataValidation allowBlank="1" showInputMessage="1" showErrorMessage="1" sqref="BC53"/>
    <dataValidation allowBlank="1" showInputMessage="1" showErrorMessage="1" sqref="BC54"/>
    <dataValidation allowBlank="1" showInputMessage="1" showErrorMessage="1" sqref="BC55"/>
    <dataValidation allowBlank="1" showInputMessage="1" showErrorMessage="1" sqref="BC56"/>
    <dataValidation allowBlank="1" showInputMessage="1" showErrorMessage="1" sqref="BC57"/>
    <dataValidation allowBlank="1" showInputMessage="1" showErrorMessage="1" sqref="BC58"/>
    <dataValidation allowBlank="1" showInputMessage="1" showErrorMessage="1" sqref="BC59"/>
    <dataValidation allowBlank="1" showInputMessage="1" showErrorMessage="1" sqref="BC60"/>
    <dataValidation allowBlank="1" showInputMessage="1" showErrorMessage="1" sqref="BF11"/>
    <dataValidation allowBlank="1" showInputMessage="1" showErrorMessage="1" sqref="BF12"/>
    <dataValidation allowBlank="1" showInputMessage="1" showErrorMessage="1" sqref="BF13"/>
    <dataValidation allowBlank="1" showInputMessage="1" showErrorMessage="1" sqref="BF14"/>
    <dataValidation allowBlank="1" showInputMessage="1" showErrorMessage="1" sqref="BF15"/>
    <dataValidation allowBlank="1" showInputMessage="1" showErrorMessage="1" sqref="BF16"/>
    <dataValidation allowBlank="1" showInputMessage="1" showErrorMessage="1" sqref="BF17"/>
    <dataValidation allowBlank="1" showInputMessage="1" showErrorMessage="1" sqref="BF18"/>
    <dataValidation allowBlank="1" showInputMessage="1" showErrorMessage="1" sqref="BF19"/>
    <dataValidation allowBlank="1" showInputMessage="1" showErrorMessage="1" sqref="BF20"/>
    <dataValidation allowBlank="1" showInputMessage="1" showErrorMessage="1" sqref="BF21"/>
    <dataValidation allowBlank="1" showInputMessage="1" showErrorMessage="1" sqref="BF22"/>
    <dataValidation allowBlank="1" showInputMessage="1" showErrorMessage="1" sqref="BF23"/>
    <dataValidation allowBlank="1" showInputMessage="1" showErrorMessage="1" sqref="BF24"/>
    <dataValidation allowBlank="1" showInputMessage="1" showErrorMessage="1" sqref="BF25"/>
    <dataValidation allowBlank="1" showInputMessage="1" showErrorMessage="1" sqref="BF26"/>
    <dataValidation allowBlank="1" showInputMessage="1" showErrorMessage="1" sqref="BF27"/>
    <dataValidation allowBlank="1" showInputMessage="1" showErrorMessage="1" sqref="BF28"/>
    <dataValidation allowBlank="1" showInputMessage="1" showErrorMessage="1" sqref="BF29"/>
    <dataValidation allowBlank="1" showInputMessage="1" showErrorMessage="1" sqref="BF30"/>
    <dataValidation allowBlank="1" showInputMessage="1" showErrorMessage="1" sqref="BF31"/>
    <dataValidation allowBlank="1" showInputMessage="1" showErrorMessage="1" sqref="BF32"/>
    <dataValidation allowBlank="1" showInputMessage="1" showErrorMessage="1" sqref="BF33"/>
    <dataValidation allowBlank="1" showInputMessage="1" showErrorMessage="1" sqref="BF34"/>
    <dataValidation allowBlank="1" showInputMessage="1" showErrorMessage="1" sqref="BF35"/>
    <dataValidation allowBlank="1" showInputMessage="1" showErrorMessage="1" sqref="BF36"/>
    <dataValidation allowBlank="1" showInputMessage="1" showErrorMessage="1" sqref="BF37"/>
    <dataValidation allowBlank="1" showInputMessage="1" showErrorMessage="1" sqref="BF38"/>
    <dataValidation allowBlank="1" showInputMessage="1" showErrorMessage="1" sqref="BF39"/>
    <dataValidation allowBlank="1" showInputMessage="1" showErrorMessage="1" sqref="BF40"/>
    <dataValidation allowBlank="1" showInputMessage="1" showErrorMessage="1" sqref="BF41"/>
    <dataValidation allowBlank="1" showInputMessage="1" showErrorMessage="1" sqref="BF42"/>
    <dataValidation allowBlank="1" showInputMessage="1" showErrorMessage="1" sqref="BF43"/>
    <dataValidation allowBlank="1" showInputMessage="1" showErrorMessage="1" sqref="BF44"/>
    <dataValidation allowBlank="1" showInputMessage="1" showErrorMessage="1" sqref="BF45"/>
    <dataValidation allowBlank="1" showInputMessage="1" showErrorMessage="1" sqref="BF46"/>
    <dataValidation allowBlank="1" showInputMessage="1" showErrorMessage="1" sqref="BF47"/>
    <dataValidation allowBlank="1" showInputMessage="1" showErrorMessage="1" sqref="BF48"/>
    <dataValidation allowBlank="1" showInputMessage="1" showErrorMessage="1" sqref="BF49"/>
    <dataValidation allowBlank="1" showInputMessage="1" showErrorMessage="1" sqref="BF50"/>
    <dataValidation allowBlank="1" showInputMessage="1" showErrorMessage="1" sqref="BF51"/>
    <dataValidation allowBlank="1" showInputMessage="1" showErrorMessage="1" sqref="BF52"/>
    <dataValidation allowBlank="1" showInputMessage="1" showErrorMessage="1" sqref="BF53"/>
    <dataValidation allowBlank="1" showInputMessage="1" showErrorMessage="1" sqref="BF54"/>
    <dataValidation allowBlank="1" showInputMessage="1" showErrorMessage="1" sqref="BF55"/>
    <dataValidation allowBlank="1" showInputMessage="1" showErrorMessage="1" sqref="BF56"/>
    <dataValidation allowBlank="1" showInputMessage="1" showErrorMessage="1" sqref="BF57"/>
    <dataValidation allowBlank="1" showInputMessage="1" showErrorMessage="1" sqref="BF58"/>
    <dataValidation allowBlank="1" showInputMessage="1" showErrorMessage="1" sqref="BF59"/>
    <dataValidation allowBlank="1" showInputMessage="1" showErrorMessage="1" sqref="BF60"/>
    <dataValidation allowBlank="1" showInputMessage="1" showErrorMessage="1" sqref="BI11"/>
    <dataValidation allowBlank="1" showInputMessage="1" showErrorMessage="1" sqref="BI12"/>
    <dataValidation allowBlank="1" showInputMessage="1" showErrorMessage="1" sqref="BI13"/>
    <dataValidation allowBlank="1" showInputMessage="1" showErrorMessage="1" sqref="BI14"/>
    <dataValidation allowBlank="1" showInputMessage="1" showErrorMessage="1" sqref="BI15"/>
    <dataValidation allowBlank="1" showInputMessage="1" showErrorMessage="1" sqref="BI16"/>
    <dataValidation allowBlank="1" showInputMessage="1" showErrorMessage="1" sqref="BI17"/>
    <dataValidation allowBlank="1" showInputMessage="1" showErrorMessage="1" sqref="BI18"/>
    <dataValidation allowBlank="1" showInputMessage="1" showErrorMessage="1" sqref="BI19"/>
    <dataValidation allowBlank="1" showInputMessage="1" showErrorMessage="1" sqref="BI20"/>
    <dataValidation allowBlank="1" showInputMessage="1" showErrorMessage="1" sqref="BI21"/>
    <dataValidation allowBlank="1" showInputMessage="1" showErrorMessage="1" sqref="BI22"/>
    <dataValidation allowBlank="1" showInputMessage="1" showErrorMessage="1" sqref="BI23"/>
    <dataValidation allowBlank="1" showInputMessage="1" showErrorMessage="1" sqref="BI24"/>
    <dataValidation allowBlank="1" showInputMessage="1" showErrorMessage="1" sqref="BI25"/>
    <dataValidation allowBlank="1" showInputMessage="1" showErrorMessage="1" sqref="BI26"/>
    <dataValidation allowBlank="1" showInputMessage="1" showErrorMessage="1" sqref="BI27"/>
    <dataValidation allowBlank="1" showInputMessage="1" showErrorMessage="1" sqref="BI28"/>
    <dataValidation allowBlank="1" showInputMessage="1" showErrorMessage="1" sqref="BI29"/>
    <dataValidation allowBlank="1" showInputMessage="1" showErrorMessage="1" sqref="BI30"/>
    <dataValidation allowBlank="1" showInputMessage="1" showErrorMessage="1" sqref="BI31"/>
    <dataValidation allowBlank="1" showInputMessage="1" showErrorMessage="1" sqref="BI32"/>
    <dataValidation allowBlank="1" showInputMessage="1" showErrorMessage="1" sqref="BI33"/>
    <dataValidation allowBlank="1" showInputMessage="1" showErrorMessage="1" sqref="BI34"/>
    <dataValidation allowBlank="1" showInputMessage="1" showErrorMessage="1" sqref="BI35"/>
    <dataValidation allowBlank="1" showInputMessage="1" showErrorMessage="1" sqref="BI36"/>
    <dataValidation allowBlank="1" showInputMessage="1" showErrorMessage="1" sqref="BI37"/>
    <dataValidation allowBlank="1" showInputMessage="1" showErrorMessage="1" sqref="BI38"/>
    <dataValidation allowBlank="1" showInputMessage="1" showErrorMessage="1" sqref="BI39"/>
    <dataValidation allowBlank="1" showInputMessage="1" showErrorMessage="1" sqref="BI40"/>
    <dataValidation allowBlank="1" showInputMessage="1" showErrorMessage="1" sqref="BI41"/>
    <dataValidation allowBlank="1" showInputMessage="1" showErrorMessage="1" sqref="BI42"/>
    <dataValidation allowBlank="1" showInputMessage="1" showErrorMessage="1" sqref="BI43"/>
    <dataValidation allowBlank="1" showInputMessage="1" showErrorMessage="1" sqref="BI44"/>
    <dataValidation allowBlank="1" showInputMessage="1" showErrorMessage="1" sqref="BI45"/>
    <dataValidation allowBlank="1" showInputMessage="1" showErrorMessage="1" sqref="BI46"/>
    <dataValidation allowBlank="1" showInputMessage="1" showErrorMessage="1" sqref="BI47"/>
    <dataValidation allowBlank="1" showInputMessage="1" showErrorMessage="1" sqref="BI48"/>
    <dataValidation allowBlank="1" showInputMessage="1" showErrorMessage="1" sqref="BI49"/>
    <dataValidation allowBlank="1" showInputMessage="1" showErrorMessage="1" sqref="BI50"/>
    <dataValidation allowBlank="1" showInputMessage="1" showErrorMessage="1" sqref="BI51"/>
    <dataValidation allowBlank="1" showInputMessage="1" showErrorMessage="1" sqref="BI52"/>
    <dataValidation allowBlank="1" showInputMessage="1" showErrorMessage="1" sqref="BI53"/>
    <dataValidation allowBlank="1" showInputMessage="1" showErrorMessage="1" sqref="BI54"/>
    <dataValidation allowBlank="1" showInputMessage="1" showErrorMessage="1" sqref="BI55"/>
    <dataValidation allowBlank="1" showInputMessage="1" showErrorMessage="1" sqref="BI56"/>
    <dataValidation allowBlank="1" showInputMessage="1" showErrorMessage="1" sqref="BI57"/>
    <dataValidation allowBlank="1" showInputMessage="1" showErrorMessage="1" sqref="BI58"/>
    <dataValidation allowBlank="1" showInputMessage="1" showErrorMessage="1" sqref="BI59"/>
    <dataValidation allowBlank="1" showInputMessage="1" showErrorMessage="1" sqref="BI60"/>
    <dataValidation allowBlank="1" showInputMessage="1" showErrorMessage="1" sqref="AZ11"/>
    <dataValidation allowBlank="1" showInputMessage="1" showErrorMessage="1" sqref="AZ12"/>
    <dataValidation allowBlank="1" showInputMessage="1" showErrorMessage="1" sqref="AZ13"/>
    <dataValidation allowBlank="1" showInputMessage="1" showErrorMessage="1" sqref="AZ14"/>
    <dataValidation allowBlank="1" showInputMessage="1" showErrorMessage="1" sqref="AZ15"/>
    <dataValidation allowBlank="1" showInputMessage="1" showErrorMessage="1" sqref="AZ16"/>
    <dataValidation allowBlank="1" showInputMessage="1" showErrorMessage="1" sqref="AZ17"/>
    <dataValidation allowBlank="1" showInputMessage="1" showErrorMessage="1" sqref="AZ18"/>
    <dataValidation allowBlank="1" showInputMessage="1" showErrorMessage="1" sqref="AZ19"/>
    <dataValidation allowBlank="1" showInputMessage="1" showErrorMessage="1" sqref="AZ20"/>
    <dataValidation allowBlank="1" showInputMessage="1" showErrorMessage="1" sqref="AZ21"/>
    <dataValidation allowBlank="1" showInputMessage="1" showErrorMessage="1" sqref="AZ22"/>
    <dataValidation allowBlank="1" showInputMessage="1" showErrorMessage="1" sqref="AZ23"/>
    <dataValidation allowBlank="1" showInputMessage="1" showErrorMessage="1" sqref="AZ24"/>
    <dataValidation allowBlank="1" showInputMessage="1" showErrorMessage="1" sqref="AZ25"/>
    <dataValidation allowBlank="1" showInputMessage="1" showErrorMessage="1" sqref="AZ26"/>
    <dataValidation allowBlank="1" showInputMessage="1" showErrorMessage="1" sqref="AZ27"/>
    <dataValidation allowBlank="1" showInputMessage="1" showErrorMessage="1" sqref="AZ28"/>
    <dataValidation allowBlank="1" showInputMessage="1" showErrorMessage="1" sqref="AZ29"/>
    <dataValidation allowBlank="1" showInputMessage="1" showErrorMessage="1" sqref="AZ30"/>
    <dataValidation allowBlank="1" showInputMessage="1" showErrorMessage="1" sqref="AZ31"/>
    <dataValidation allowBlank="1" showInputMessage="1" showErrorMessage="1" sqref="AZ32"/>
    <dataValidation allowBlank="1" showInputMessage="1" showErrorMessage="1" sqref="AZ33"/>
    <dataValidation allowBlank="1" showInputMessage="1" showErrorMessage="1" sqref="AZ34"/>
    <dataValidation allowBlank="1" showInputMessage="1" showErrorMessage="1" sqref="AZ35"/>
    <dataValidation allowBlank="1" showInputMessage="1" showErrorMessage="1" sqref="AZ36"/>
    <dataValidation allowBlank="1" showInputMessage="1" showErrorMessage="1" sqref="AZ37"/>
    <dataValidation allowBlank="1" showInputMessage="1" showErrorMessage="1" sqref="AZ38"/>
    <dataValidation allowBlank="1" showInputMessage="1" showErrorMessage="1" sqref="AZ39"/>
    <dataValidation allowBlank="1" showInputMessage="1" showErrorMessage="1" sqref="AZ40"/>
    <dataValidation allowBlank="1" showInputMessage="1" showErrorMessage="1" sqref="AZ41"/>
    <dataValidation allowBlank="1" showInputMessage="1" showErrorMessage="1" sqref="AZ42"/>
    <dataValidation allowBlank="1" showInputMessage="1" showErrorMessage="1" sqref="AZ43"/>
    <dataValidation allowBlank="1" showInputMessage="1" showErrorMessage="1" sqref="AZ44"/>
    <dataValidation allowBlank="1" showInputMessage="1" showErrorMessage="1" sqref="AZ45"/>
    <dataValidation allowBlank="1" showInputMessage="1" showErrorMessage="1" sqref="AZ46"/>
    <dataValidation allowBlank="1" showInputMessage="1" showErrorMessage="1" sqref="AZ47"/>
    <dataValidation allowBlank="1" showInputMessage="1" showErrorMessage="1" sqref="AZ48"/>
    <dataValidation allowBlank="1" showInputMessage="1" showErrorMessage="1" sqref="AZ49"/>
    <dataValidation allowBlank="1" showInputMessage="1" showErrorMessage="1" sqref="AZ50"/>
    <dataValidation allowBlank="1" showInputMessage="1" showErrorMessage="1" sqref="AZ51"/>
    <dataValidation allowBlank="1" showInputMessage="1" showErrorMessage="1" sqref="AZ52"/>
    <dataValidation allowBlank="1" showInputMessage="1" showErrorMessage="1" sqref="AZ53"/>
    <dataValidation allowBlank="1" showInputMessage="1" showErrorMessage="1" sqref="AZ54"/>
    <dataValidation allowBlank="1" showInputMessage="1" showErrorMessage="1" sqref="AZ55"/>
    <dataValidation allowBlank="1" showInputMessage="1" showErrorMessage="1" sqref="AZ56"/>
    <dataValidation allowBlank="1" showInputMessage="1" showErrorMessage="1" sqref="AZ57"/>
    <dataValidation allowBlank="1" showInputMessage="1" showErrorMessage="1" sqref="AZ58"/>
    <dataValidation allowBlank="1" showInputMessage="1" showErrorMessage="1" sqref="AZ59"/>
    <dataValidation allowBlank="1" showInputMessage="1" showErrorMessage="1" sqref="AZ60"/>
    <dataValidation allowBlank="1" showInputMessage="1" showErrorMessage="1" sqref="BU11"/>
    <dataValidation allowBlank="1" showInputMessage="1" showErrorMessage="1" sqref="BU12"/>
    <dataValidation allowBlank="1" showInputMessage="1" showErrorMessage="1" sqref="BU13"/>
    <dataValidation allowBlank="1" showInputMessage="1" showErrorMessage="1" sqref="BU14"/>
    <dataValidation allowBlank="1" showInputMessage="1" showErrorMessage="1" sqref="BU15"/>
    <dataValidation allowBlank="1" showInputMessage="1" showErrorMessage="1" sqref="BU16"/>
    <dataValidation allowBlank="1" showInputMessage="1" showErrorMessage="1" sqref="BU17"/>
    <dataValidation allowBlank="1" showInputMessage="1" showErrorMessage="1" sqref="BU18"/>
    <dataValidation allowBlank="1" showInputMessage="1" showErrorMessage="1" sqref="BU19"/>
    <dataValidation allowBlank="1" showInputMessage="1" showErrorMessage="1" sqref="BU20"/>
    <dataValidation allowBlank="1" showInputMessage="1" showErrorMessage="1" sqref="BU21"/>
    <dataValidation allowBlank="1" showInputMessage="1" showErrorMessage="1" sqref="BU22"/>
    <dataValidation allowBlank="1" showInputMessage="1" showErrorMessage="1" sqref="BU23"/>
    <dataValidation allowBlank="1" showInputMessage="1" showErrorMessage="1" sqref="BU24"/>
    <dataValidation allowBlank="1" showInputMessage="1" showErrorMessage="1" sqref="BU25"/>
    <dataValidation allowBlank="1" showInputMessage="1" showErrorMessage="1" sqref="BU26"/>
    <dataValidation allowBlank="1" showInputMessage="1" showErrorMessage="1" sqref="BU27"/>
    <dataValidation allowBlank="1" showInputMessage="1" showErrorMessage="1" sqref="BU28"/>
    <dataValidation allowBlank="1" showInputMessage="1" showErrorMessage="1" sqref="BU29"/>
    <dataValidation allowBlank="1" showInputMessage="1" showErrorMessage="1" sqref="BU30"/>
    <dataValidation allowBlank="1" showInputMessage="1" showErrorMessage="1" sqref="BU31"/>
    <dataValidation allowBlank="1" showInputMessage="1" showErrorMessage="1" sqref="BU32"/>
    <dataValidation allowBlank="1" showInputMessage="1" showErrorMessage="1" sqref="BU33"/>
    <dataValidation allowBlank="1" showInputMessage="1" showErrorMessage="1" sqref="BU34"/>
    <dataValidation allowBlank="1" showInputMessage="1" showErrorMessage="1" sqref="BU35"/>
    <dataValidation allowBlank="1" showInputMessage="1" showErrorMessage="1" sqref="BU36"/>
    <dataValidation allowBlank="1" showInputMessage="1" showErrorMessage="1" sqref="BU37"/>
    <dataValidation allowBlank="1" showInputMessage="1" showErrorMessage="1" sqref="BU38"/>
    <dataValidation allowBlank="1" showInputMessage="1" showErrorMessage="1" sqref="BU39"/>
    <dataValidation allowBlank="1" showInputMessage="1" showErrorMessage="1" sqref="BU40"/>
    <dataValidation allowBlank="1" showInputMessage="1" showErrorMessage="1" sqref="BU41"/>
    <dataValidation allowBlank="1" showInputMessage="1" showErrorMessage="1" sqref="BU42"/>
    <dataValidation allowBlank="1" showInputMessage="1" showErrorMessage="1" sqref="BU43"/>
    <dataValidation allowBlank="1" showInputMessage="1" showErrorMessage="1" sqref="BU44"/>
    <dataValidation allowBlank="1" showInputMessage="1" showErrorMessage="1" sqref="BU45"/>
    <dataValidation allowBlank="1" showInputMessage="1" showErrorMessage="1" sqref="BU46"/>
    <dataValidation allowBlank="1" showInputMessage="1" showErrorMessage="1" sqref="BU47"/>
    <dataValidation allowBlank="1" showInputMessage="1" showErrorMessage="1" sqref="BU48"/>
    <dataValidation allowBlank="1" showInputMessage="1" showErrorMessage="1" sqref="BU49"/>
    <dataValidation allowBlank="1" showInputMessage="1" showErrorMessage="1" sqref="BU50"/>
    <dataValidation allowBlank="1" showInputMessage="1" showErrorMessage="1" sqref="BU51"/>
    <dataValidation allowBlank="1" showInputMessage="1" showErrorMessage="1" sqref="BU52"/>
    <dataValidation allowBlank="1" showInputMessage="1" showErrorMessage="1" sqref="BU53"/>
    <dataValidation allowBlank="1" showInputMessage="1" showErrorMessage="1" sqref="BU54"/>
    <dataValidation allowBlank="1" showInputMessage="1" showErrorMessage="1" sqref="BU55"/>
    <dataValidation allowBlank="1" showInputMessage="1" showErrorMessage="1" sqref="BU56"/>
    <dataValidation allowBlank="1" showInputMessage="1" showErrorMessage="1" sqref="BU57"/>
    <dataValidation allowBlank="1" showInputMessage="1" showErrorMessage="1" sqref="BU58"/>
    <dataValidation allowBlank="1" showInputMessage="1" showErrorMessage="1" sqref="BU59"/>
    <dataValidation allowBlank="1" showInputMessage="1" showErrorMessage="1" sqref="BU60"/>
    <dataValidation allowBlank="1" showInputMessage="1" showErrorMessage="1" sqref="BX11"/>
    <dataValidation allowBlank="1" showInputMessage="1" showErrorMessage="1" sqref="BX12"/>
    <dataValidation allowBlank="1" showInputMessage="1" showErrorMessage="1" sqref="BX13"/>
    <dataValidation allowBlank="1" showInputMessage="1" showErrorMessage="1" sqref="BX14"/>
    <dataValidation allowBlank="1" showInputMessage="1" showErrorMessage="1" sqref="BX15"/>
    <dataValidation allowBlank="1" showInputMessage="1" showErrorMessage="1" sqref="BX16"/>
    <dataValidation allowBlank="1" showInputMessage="1" showErrorMessage="1" sqref="BX17"/>
    <dataValidation allowBlank="1" showInputMessage="1" showErrorMessage="1" sqref="BX18"/>
    <dataValidation allowBlank="1" showInputMessage="1" showErrorMessage="1" sqref="BX19"/>
    <dataValidation allowBlank="1" showInputMessage="1" showErrorMessage="1" sqref="BX20"/>
    <dataValidation allowBlank="1" showInputMessage="1" showErrorMessage="1" sqref="BX21"/>
    <dataValidation allowBlank="1" showInputMessage="1" showErrorMessage="1" sqref="BX22"/>
    <dataValidation allowBlank="1" showInputMessage="1" showErrorMessage="1" sqref="BX23"/>
    <dataValidation allowBlank="1" showInputMessage="1" showErrorMessage="1" sqref="BX24"/>
    <dataValidation allowBlank="1" showInputMessage="1" showErrorMessage="1" sqref="BX25"/>
    <dataValidation allowBlank="1" showInputMessage="1" showErrorMessage="1" sqref="BX26"/>
    <dataValidation allowBlank="1" showInputMessage="1" showErrorMessage="1" sqref="BX27"/>
    <dataValidation allowBlank="1" showInputMessage="1" showErrorMessage="1" sqref="BX28"/>
    <dataValidation allowBlank="1" showInputMessage="1" showErrorMessage="1" sqref="BX29"/>
    <dataValidation allowBlank="1" showInputMessage="1" showErrorMessage="1" sqref="BX30"/>
    <dataValidation allowBlank="1" showInputMessage="1" showErrorMessage="1" sqref="BX31"/>
    <dataValidation allowBlank="1" showInputMessage="1" showErrorMessage="1" sqref="BX32"/>
    <dataValidation allowBlank="1" showInputMessage="1" showErrorMessage="1" sqref="BX33"/>
    <dataValidation allowBlank="1" showInputMessage="1" showErrorMessage="1" sqref="BX34"/>
    <dataValidation allowBlank="1" showInputMessage="1" showErrorMessage="1" sqref="BX35"/>
    <dataValidation allowBlank="1" showInputMessage="1" showErrorMessage="1" sqref="BX36"/>
    <dataValidation allowBlank="1" showInputMessage="1" showErrorMessage="1" sqref="BX37"/>
    <dataValidation allowBlank="1" showInputMessage="1" showErrorMessage="1" sqref="BX38"/>
    <dataValidation allowBlank="1" showInputMessage="1" showErrorMessage="1" sqref="BX39"/>
    <dataValidation allowBlank="1" showInputMessage="1" showErrorMessage="1" sqref="BX40"/>
    <dataValidation allowBlank="1" showInputMessage="1" showErrorMessage="1" sqref="BX41"/>
    <dataValidation allowBlank="1" showInputMessage="1" showErrorMessage="1" sqref="BX42"/>
    <dataValidation allowBlank="1" showInputMessage="1" showErrorMessage="1" sqref="BX43"/>
    <dataValidation allowBlank="1" showInputMessage="1" showErrorMessage="1" sqref="BX44"/>
    <dataValidation allowBlank="1" showInputMessage="1" showErrorMessage="1" sqref="BX45"/>
    <dataValidation allowBlank="1" showInputMessage="1" showErrorMessage="1" sqref="BX46"/>
    <dataValidation allowBlank="1" showInputMessage="1" showErrorMessage="1" sqref="BX47"/>
    <dataValidation allowBlank="1" showInputMessage="1" showErrorMessage="1" sqref="BX48"/>
    <dataValidation allowBlank="1" showInputMessage="1" showErrorMessage="1" sqref="BX49"/>
    <dataValidation allowBlank="1" showInputMessage="1" showErrorMessage="1" sqref="BX50"/>
    <dataValidation allowBlank="1" showInputMessage="1" showErrorMessage="1" sqref="BX51"/>
    <dataValidation allowBlank="1" showInputMessage="1" showErrorMessage="1" sqref="BX52"/>
    <dataValidation allowBlank="1" showInputMessage="1" showErrorMessage="1" sqref="BX53"/>
    <dataValidation allowBlank="1" showInputMessage="1" showErrorMessage="1" sqref="BX54"/>
    <dataValidation allowBlank="1" showInputMessage="1" showErrorMessage="1" sqref="BX55"/>
    <dataValidation allowBlank="1" showInputMessage="1" showErrorMessage="1" sqref="BX56"/>
    <dataValidation allowBlank="1" showInputMessage="1" showErrorMessage="1" sqref="BX57"/>
    <dataValidation allowBlank="1" showInputMessage="1" showErrorMessage="1" sqref="BX58"/>
    <dataValidation allowBlank="1" showInputMessage="1" showErrorMessage="1" sqref="BX59"/>
    <dataValidation allowBlank="1" showInputMessage="1" showErrorMessage="1" sqref="BX60"/>
    <dataValidation allowBlank="1" showInputMessage="1" showErrorMessage="1" sqref="CA11"/>
    <dataValidation allowBlank="1" showInputMessage="1" showErrorMessage="1" sqref="CA12"/>
    <dataValidation allowBlank="1" showInputMessage="1" showErrorMessage="1" sqref="CA13"/>
    <dataValidation allowBlank="1" showInputMessage="1" showErrorMessage="1" sqref="CA14"/>
    <dataValidation allowBlank="1" showInputMessage="1" showErrorMessage="1" sqref="CA15"/>
    <dataValidation allowBlank="1" showInputMessage="1" showErrorMessage="1" sqref="CA16"/>
    <dataValidation allowBlank="1" showInputMessage="1" showErrorMessage="1" sqref="CA17"/>
    <dataValidation allowBlank="1" showInputMessage="1" showErrorMessage="1" sqref="CA18"/>
    <dataValidation allowBlank="1" showInputMessage="1" showErrorMessage="1" sqref="CA19"/>
    <dataValidation allowBlank="1" showInputMessage="1" showErrorMessage="1" sqref="CA20"/>
    <dataValidation allowBlank="1" showInputMessage="1" showErrorMessage="1" sqref="CA21"/>
    <dataValidation allowBlank="1" showInputMessage="1" showErrorMessage="1" sqref="CA22"/>
    <dataValidation allowBlank="1" showInputMessage="1" showErrorMessage="1" sqref="CA23"/>
    <dataValidation allowBlank="1" showInputMessage="1" showErrorMessage="1" sqref="CA24"/>
    <dataValidation allowBlank="1" showInputMessage="1" showErrorMessage="1" sqref="CA25"/>
    <dataValidation allowBlank="1" showInputMessage="1" showErrorMessage="1" sqref="CA26"/>
    <dataValidation allowBlank="1" showInputMessage="1" showErrorMessage="1" sqref="CA27"/>
    <dataValidation allowBlank="1" showInputMessage="1" showErrorMessage="1" sqref="CA28"/>
    <dataValidation allowBlank="1" showInputMessage="1" showErrorMessage="1" sqref="CA29"/>
    <dataValidation allowBlank="1" showInputMessage="1" showErrorMessage="1" sqref="CA30"/>
    <dataValidation allowBlank="1" showInputMessage="1" showErrorMessage="1" sqref="CA31"/>
    <dataValidation allowBlank="1" showInputMessage="1" showErrorMessage="1" sqref="CA32"/>
    <dataValidation allowBlank="1" showInputMessage="1" showErrorMessage="1" sqref="CA33"/>
    <dataValidation allowBlank="1" showInputMessage="1" showErrorMessage="1" sqref="CA34"/>
    <dataValidation allowBlank="1" showInputMessage="1" showErrorMessage="1" sqref="CA35"/>
    <dataValidation allowBlank="1" showInputMessage="1" showErrorMessage="1" sqref="CA36"/>
    <dataValidation allowBlank="1" showInputMessage="1" showErrorMessage="1" sqref="CA37"/>
    <dataValidation allowBlank="1" showInputMessage="1" showErrorMessage="1" sqref="CA38"/>
    <dataValidation allowBlank="1" showInputMessage="1" showErrorMessage="1" sqref="CA39"/>
    <dataValidation allowBlank="1" showInputMessage="1" showErrorMessage="1" sqref="CA40"/>
    <dataValidation allowBlank="1" showInputMessage="1" showErrorMessage="1" sqref="CA41"/>
    <dataValidation allowBlank="1" showInputMessage="1" showErrorMessage="1" sqref="CA42"/>
    <dataValidation allowBlank="1" showInputMessage="1" showErrorMessage="1" sqref="CA43"/>
    <dataValidation allowBlank="1" showInputMessage="1" showErrorMessage="1" sqref="CA44"/>
    <dataValidation allowBlank="1" showInputMessage="1" showErrorMessage="1" sqref="CA45"/>
    <dataValidation allowBlank="1" showInputMessage="1" showErrorMessage="1" sqref="CA46"/>
    <dataValidation allowBlank="1" showInputMessage="1" showErrorMessage="1" sqref="CA47"/>
    <dataValidation allowBlank="1" showInputMessage="1" showErrorMessage="1" sqref="CA48"/>
    <dataValidation allowBlank="1" showInputMessage="1" showErrorMessage="1" sqref="CA49"/>
    <dataValidation allowBlank="1" showInputMessage="1" showErrorMessage="1" sqref="CA50"/>
    <dataValidation allowBlank="1" showInputMessage="1" showErrorMessage="1" sqref="CA51"/>
    <dataValidation allowBlank="1" showInputMessage="1" showErrorMessage="1" sqref="CA52"/>
    <dataValidation allowBlank="1" showInputMessage="1" showErrorMessage="1" sqref="CA53"/>
    <dataValidation allowBlank="1" showInputMessage="1" showErrorMessage="1" sqref="CA54"/>
    <dataValidation allowBlank="1" showInputMessage="1" showErrorMessage="1" sqref="CA55"/>
    <dataValidation allowBlank="1" showInputMessage="1" showErrorMessage="1" sqref="CA56"/>
    <dataValidation allowBlank="1" showInputMessage="1" showErrorMessage="1" sqref="CA57"/>
    <dataValidation allowBlank="1" showInputMessage="1" showErrorMessage="1" sqref="CA58"/>
    <dataValidation allowBlank="1" showInputMessage="1" showErrorMessage="1" sqref="CA59"/>
    <dataValidation allowBlank="1" showInputMessage="1" showErrorMessage="1" sqref="CA60"/>
    <dataValidation allowBlank="1" showInputMessage="1" showErrorMessage="1" sqref="CD11"/>
    <dataValidation allowBlank="1" showInputMessage="1" showErrorMessage="1" sqref="CD12"/>
    <dataValidation allowBlank="1" showInputMessage="1" showErrorMessage="1" sqref="CD13"/>
    <dataValidation allowBlank="1" showInputMessage="1" showErrorMessage="1" sqref="CD14"/>
    <dataValidation allowBlank="1" showInputMessage="1" showErrorMessage="1" sqref="CD15"/>
    <dataValidation allowBlank="1" showInputMessage="1" showErrorMessage="1" sqref="CD16"/>
    <dataValidation allowBlank="1" showInputMessage="1" showErrorMessage="1" sqref="CD17"/>
    <dataValidation allowBlank="1" showInputMessage="1" showErrorMessage="1" sqref="CD18"/>
    <dataValidation allowBlank="1" showInputMessage="1" showErrorMessage="1" sqref="CD19"/>
    <dataValidation allowBlank="1" showInputMessage="1" showErrorMessage="1" sqref="CD20"/>
    <dataValidation allowBlank="1" showInputMessage="1" showErrorMessage="1" sqref="CD21"/>
    <dataValidation allowBlank="1" showInputMessage="1" showErrorMessage="1" sqref="CD22"/>
    <dataValidation allowBlank="1" showInputMessage="1" showErrorMessage="1" sqref="CD23"/>
    <dataValidation allowBlank="1" showInputMessage="1" showErrorMessage="1" sqref="CD24"/>
    <dataValidation allowBlank="1" showInputMessage="1" showErrorMessage="1" sqref="CD25"/>
    <dataValidation allowBlank="1" showInputMessage="1" showErrorMessage="1" sqref="CD26"/>
    <dataValidation allowBlank="1" showInputMessage="1" showErrorMessage="1" sqref="CD27"/>
    <dataValidation allowBlank="1" showInputMessage="1" showErrorMessage="1" sqref="CD28"/>
    <dataValidation allowBlank="1" showInputMessage="1" showErrorMessage="1" sqref="CD29"/>
    <dataValidation allowBlank="1" showInputMessage="1" showErrorMessage="1" sqref="CD30"/>
    <dataValidation allowBlank="1" showInputMessage="1" showErrorMessage="1" sqref="CD31"/>
    <dataValidation allowBlank="1" showInputMessage="1" showErrorMessage="1" sqref="CD32"/>
    <dataValidation allowBlank="1" showInputMessage="1" showErrorMessage="1" sqref="CD33"/>
    <dataValidation allowBlank="1" showInputMessage="1" showErrorMessage="1" sqref="CD34"/>
    <dataValidation allowBlank="1" showInputMessage="1" showErrorMessage="1" sqref="CD35"/>
    <dataValidation allowBlank="1" showInputMessage="1" showErrorMessage="1" sqref="CD36"/>
    <dataValidation allowBlank="1" showInputMessage="1" showErrorMessage="1" sqref="CD37"/>
    <dataValidation allowBlank="1" showInputMessage="1" showErrorMessage="1" sqref="CD38"/>
    <dataValidation allowBlank="1" showInputMessage="1" showErrorMessage="1" sqref="CD39"/>
    <dataValidation allowBlank="1" showInputMessage="1" showErrorMessage="1" sqref="CD40"/>
    <dataValidation allowBlank="1" showInputMessage="1" showErrorMessage="1" sqref="CD41"/>
    <dataValidation allowBlank="1" showInputMessage="1" showErrorMessage="1" sqref="CD42"/>
    <dataValidation allowBlank="1" showInputMessage="1" showErrorMessage="1" sqref="CD43"/>
    <dataValidation allowBlank="1" showInputMessage="1" showErrorMessage="1" sqref="CD44"/>
    <dataValidation allowBlank="1" showInputMessage="1" showErrorMessage="1" sqref="CD45"/>
    <dataValidation allowBlank="1" showInputMessage="1" showErrorMessage="1" sqref="CD46"/>
    <dataValidation allowBlank="1" showInputMessage="1" showErrorMessage="1" sqref="CD47"/>
    <dataValidation allowBlank="1" showInputMessage="1" showErrorMessage="1" sqref="CD48"/>
    <dataValidation allowBlank="1" showInputMessage="1" showErrorMessage="1" sqref="CD49"/>
    <dataValidation allowBlank="1" showInputMessage="1" showErrorMessage="1" sqref="CD50"/>
    <dataValidation allowBlank="1" showInputMessage="1" showErrorMessage="1" sqref="CD51"/>
    <dataValidation allowBlank="1" showInputMessage="1" showErrorMessage="1" sqref="CD52"/>
    <dataValidation allowBlank="1" showInputMessage="1" showErrorMessage="1" sqref="CD53"/>
    <dataValidation allowBlank="1" showInputMessage="1" showErrorMessage="1" sqref="CD54"/>
    <dataValidation allowBlank="1" showInputMessage="1" showErrorMessage="1" sqref="CD55"/>
    <dataValidation allowBlank="1" showInputMessage="1" showErrorMessage="1" sqref="CD56"/>
    <dataValidation allowBlank="1" showInputMessage="1" showErrorMessage="1" sqref="CD57"/>
    <dataValidation allowBlank="1" showInputMessage="1" showErrorMessage="1" sqref="CD58"/>
    <dataValidation allowBlank="1" showInputMessage="1" showErrorMessage="1" sqref="CD59"/>
    <dataValidation allowBlank="1" showInputMessage="1" showErrorMessage="1" sqref="CD60"/>
    <dataValidation allowBlank="1" showInputMessage="1" showErrorMessage="1" sqref="BL11"/>
    <dataValidation allowBlank="1" showInputMessage="1" showErrorMessage="1" sqref="BL12"/>
    <dataValidation allowBlank="1" showInputMessage="1" showErrorMessage="1" sqref="BL13"/>
    <dataValidation allowBlank="1" showInputMessage="1" showErrorMessage="1" sqref="BL14"/>
    <dataValidation allowBlank="1" showInputMessage="1" showErrorMessage="1" sqref="BL15"/>
    <dataValidation allowBlank="1" showInputMessage="1" showErrorMessage="1" sqref="BL16"/>
    <dataValidation allowBlank="1" showInputMessage="1" showErrorMessage="1" sqref="BL17"/>
    <dataValidation allowBlank="1" showInputMessage="1" showErrorMessage="1" sqref="BL18"/>
    <dataValidation allowBlank="1" showInputMessage="1" showErrorMessage="1" sqref="BL19"/>
    <dataValidation allowBlank="1" showInputMessage="1" showErrorMessage="1" sqref="BL20"/>
    <dataValidation allowBlank="1" showInputMessage="1" showErrorMessage="1" sqref="BL21"/>
    <dataValidation allowBlank="1" showInputMessage="1" showErrorMessage="1" sqref="BL22"/>
    <dataValidation allowBlank="1" showInputMessage="1" showErrorMessage="1" sqref="BL23"/>
    <dataValidation allowBlank="1" showInputMessage="1" showErrorMessage="1" sqref="BL24"/>
    <dataValidation allowBlank="1" showInputMessage="1" showErrorMessage="1" sqref="BL25"/>
    <dataValidation allowBlank="1" showInputMessage="1" showErrorMessage="1" sqref="BL26"/>
    <dataValidation allowBlank="1" showInputMessage="1" showErrorMessage="1" sqref="BL27"/>
    <dataValidation allowBlank="1" showInputMessage="1" showErrorMessage="1" sqref="BL28"/>
    <dataValidation allowBlank="1" showInputMessage="1" showErrorMessage="1" sqref="BL29"/>
    <dataValidation allowBlank="1" showInputMessage="1" showErrorMessage="1" sqref="BL30"/>
    <dataValidation allowBlank="1" showInputMessage="1" showErrorMessage="1" sqref="BL31"/>
    <dataValidation allowBlank="1" showInputMessage="1" showErrorMessage="1" sqref="BL32"/>
    <dataValidation allowBlank="1" showInputMessage="1" showErrorMessage="1" sqref="BL33"/>
    <dataValidation allowBlank="1" showInputMessage="1" showErrorMessage="1" sqref="BL34"/>
    <dataValidation allowBlank="1" showInputMessage="1" showErrorMessage="1" sqref="BL35"/>
    <dataValidation allowBlank="1" showInputMessage="1" showErrorMessage="1" sqref="BL36"/>
    <dataValidation allowBlank="1" showInputMessage="1" showErrorMessage="1" sqref="BL37"/>
    <dataValidation allowBlank="1" showInputMessage="1" showErrorMessage="1" sqref="BL38"/>
    <dataValidation allowBlank="1" showInputMessage="1" showErrorMessage="1" sqref="BL39"/>
    <dataValidation allowBlank="1" showInputMessage="1" showErrorMessage="1" sqref="BL40"/>
    <dataValidation allowBlank="1" showInputMessage="1" showErrorMessage="1" sqref="BL41"/>
    <dataValidation allowBlank="1" showInputMessage="1" showErrorMessage="1" sqref="BL42"/>
    <dataValidation allowBlank="1" showInputMessage="1" showErrorMessage="1" sqref="BL43"/>
    <dataValidation allowBlank="1" showInputMessage="1" showErrorMessage="1" sqref="BL44"/>
    <dataValidation allowBlank="1" showInputMessage="1" showErrorMessage="1" sqref="BL45"/>
    <dataValidation allowBlank="1" showInputMessage="1" showErrorMessage="1" sqref="BL46"/>
    <dataValidation allowBlank="1" showInputMessage="1" showErrorMessage="1" sqref="BL47"/>
    <dataValidation allowBlank="1" showInputMessage="1" showErrorMessage="1" sqref="BL48"/>
    <dataValidation allowBlank="1" showInputMessage="1" showErrorMessage="1" sqref="BL49"/>
    <dataValidation allowBlank="1" showInputMessage="1" showErrorMessage="1" sqref="BL50"/>
    <dataValidation allowBlank="1" showInputMessage="1" showErrorMessage="1" sqref="BL51"/>
    <dataValidation allowBlank="1" showInputMessage="1" showErrorMessage="1" sqref="BL52"/>
    <dataValidation allowBlank="1" showInputMessage="1" showErrorMessage="1" sqref="BL53"/>
    <dataValidation allowBlank="1" showInputMessage="1" showErrorMessage="1" sqref="BL54"/>
    <dataValidation allowBlank="1" showInputMessage="1" showErrorMessage="1" sqref="BL55"/>
    <dataValidation allowBlank="1" showInputMessage="1" showErrorMessage="1" sqref="BL56"/>
    <dataValidation allowBlank="1" showInputMessage="1" showErrorMessage="1" sqref="BL57"/>
    <dataValidation allowBlank="1" showInputMessage="1" showErrorMessage="1" sqref="BL58"/>
    <dataValidation allowBlank="1" showInputMessage="1" showErrorMessage="1" sqref="BL59"/>
    <dataValidation allowBlank="1" showInputMessage="1" showErrorMessage="1" sqref="BL60"/>
    <dataValidation allowBlank="1" showInputMessage="1" showErrorMessage="1" sqref="BM11"/>
    <dataValidation allowBlank="1" showInputMessage="1" showErrorMessage="1" sqref="BM12"/>
    <dataValidation allowBlank="1" showInputMessage="1" showErrorMessage="1" sqref="BM13"/>
    <dataValidation allowBlank="1" showInputMessage="1" showErrorMessage="1" sqref="BM14"/>
    <dataValidation allowBlank="1" showInputMessage="1" showErrorMessage="1" sqref="BM15"/>
    <dataValidation allowBlank="1" showInputMessage="1" showErrorMessage="1" sqref="BM16"/>
    <dataValidation allowBlank="1" showInputMessage="1" showErrorMessage="1" sqref="BM17"/>
    <dataValidation allowBlank="1" showInputMessage="1" showErrorMessage="1" sqref="BM18"/>
    <dataValidation allowBlank="1" showInputMessage="1" showErrorMessage="1" sqref="BM19"/>
    <dataValidation allowBlank="1" showInputMessage="1" showErrorMessage="1" sqref="BM20"/>
    <dataValidation allowBlank="1" showInputMessage="1" showErrorMessage="1" sqref="BM21"/>
    <dataValidation allowBlank="1" showInputMessage="1" showErrorMessage="1" sqref="BM22"/>
    <dataValidation allowBlank="1" showInputMessage="1" showErrorMessage="1" sqref="BM23"/>
    <dataValidation allowBlank="1" showInputMessage="1" showErrorMessage="1" sqref="BM24"/>
    <dataValidation allowBlank="1" showInputMessage="1" showErrorMessage="1" sqref="BM25"/>
    <dataValidation allowBlank="1" showInputMessage="1" showErrorMessage="1" sqref="BM26"/>
    <dataValidation allowBlank="1" showInputMessage="1" showErrorMessage="1" sqref="BM27"/>
    <dataValidation allowBlank="1" showInputMessage="1" showErrorMessage="1" sqref="BM28"/>
    <dataValidation allowBlank="1" showInputMessage="1" showErrorMessage="1" sqref="BM29"/>
    <dataValidation allowBlank="1" showInputMessage="1" showErrorMessage="1" sqref="BM30"/>
    <dataValidation allowBlank="1" showInputMessage="1" showErrorMessage="1" sqref="BM31"/>
    <dataValidation allowBlank="1" showInputMessage="1" showErrorMessage="1" sqref="BM32"/>
    <dataValidation allowBlank="1" showInputMessage="1" showErrorMessage="1" sqref="BM33"/>
    <dataValidation allowBlank="1" showInputMessage="1" showErrorMessage="1" sqref="BM34"/>
    <dataValidation allowBlank="1" showInputMessage="1" showErrorMessage="1" sqref="BM35"/>
    <dataValidation allowBlank="1" showInputMessage="1" showErrorMessage="1" sqref="BM36"/>
    <dataValidation allowBlank="1" showInputMessage="1" showErrorMessage="1" sqref="BM37"/>
    <dataValidation allowBlank="1" showInputMessage="1" showErrorMessage="1" sqref="BM38"/>
    <dataValidation allowBlank="1" showInputMessage="1" showErrorMessage="1" sqref="BM39"/>
    <dataValidation allowBlank="1" showInputMessage="1" showErrorMessage="1" sqref="BM40"/>
    <dataValidation allowBlank="1" showInputMessage="1" showErrorMessage="1" sqref="BM41"/>
    <dataValidation allowBlank="1" showInputMessage="1" showErrorMessage="1" sqref="BM42"/>
    <dataValidation allowBlank="1" showInputMessage="1" showErrorMessage="1" sqref="BM43"/>
    <dataValidation allowBlank="1" showInputMessage="1" showErrorMessage="1" sqref="BM44"/>
    <dataValidation allowBlank="1" showInputMessage="1" showErrorMessage="1" sqref="BM45"/>
    <dataValidation allowBlank="1" showInputMessage="1" showErrorMessage="1" sqref="BM46"/>
    <dataValidation allowBlank="1" showInputMessage="1" showErrorMessage="1" sqref="BM47"/>
    <dataValidation allowBlank="1" showInputMessage="1" showErrorMessage="1" sqref="BM48"/>
    <dataValidation allowBlank="1" showInputMessage="1" showErrorMessage="1" sqref="BM49"/>
    <dataValidation allowBlank="1" showInputMessage="1" showErrorMessage="1" sqref="BM50"/>
    <dataValidation allowBlank="1" showInputMessage="1" showErrorMessage="1" sqref="BM51"/>
    <dataValidation allowBlank="1" showInputMessage="1" showErrorMessage="1" sqref="BM52"/>
    <dataValidation allowBlank="1" showInputMessage="1" showErrorMessage="1" sqref="BM53"/>
    <dataValidation allowBlank="1" showInputMessage="1" showErrorMessage="1" sqref="BM54"/>
    <dataValidation allowBlank="1" showInputMessage="1" showErrorMessage="1" sqref="BM55"/>
    <dataValidation allowBlank="1" showInputMessage="1" showErrorMessage="1" sqref="BM56"/>
    <dataValidation allowBlank="1" showInputMessage="1" showErrorMessage="1" sqref="BM57"/>
    <dataValidation allowBlank="1" showInputMessage="1" showErrorMessage="1" sqref="BM58"/>
    <dataValidation allowBlank="1" showInputMessage="1" showErrorMessage="1" sqref="BM59"/>
    <dataValidation allowBlank="1" showInputMessage="1" showErrorMessage="1" sqref="BM60"/>
    <dataValidation allowBlank="1" showInputMessage="1" showErrorMessage="1" sqref="BN11"/>
    <dataValidation allowBlank="1" showInputMessage="1" showErrorMessage="1" sqref="BN12"/>
    <dataValidation allowBlank="1" showInputMessage="1" showErrorMessage="1" sqref="BN13"/>
    <dataValidation allowBlank="1" showInputMessage="1" showErrorMessage="1" sqref="BN14"/>
    <dataValidation allowBlank="1" showInputMessage="1" showErrorMessage="1" sqref="BN15"/>
    <dataValidation allowBlank="1" showInputMessage="1" showErrorMessage="1" sqref="BN16"/>
    <dataValidation allowBlank="1" showInputMessage="1" showErrorMessage="1" sqref="BN17"/>
    <dataValidation allowBlank="1" showInputMessage="1" showErrorMessage="1" sqref="BN18"/>
    <dataValidation allowBlank="1" showInputMessage="1" showErrorMessage="1" sqref="BN19"/>
    <dataValidation allowBlank="1" showInputMessage="1" showErrorMessage="1" sqref="BN20"/>
    <dataValidation allowBlank="1" showInputMessage="1" showErrorMessage="1" sqref="BN21"/>
    <dataValidation allowBlank="1" showInputMessage="1" showErrorMessage="1" sqref="BN22"/>
    <dataValidation allowBlank="1" showInputMessage="1" showErrorMessage="1" sqref="BN23"/>
    <dataValidation allowBlank="1" showInputMessage="1" showErrorMessage="1" sqref="BN24"/>
    <dataValidation allowBlank="1" showInputMessage="1" showErrorMessage="1" sqref="BN25"/>
    <dataValidation allowBlank="1" showInputMessage="1" showErrorMessage="1" sqref="BN26"/>
    <dataValidation allowBlank="1" showInputMessage="1" showErrorMessage="1" sqref="BN27"/>
    <dataValidation allowBlank="1" showInputMessage="1" showErrorMessage="1" sqref="BN28"/>
    <dataValidation allowBlank="1" showInputMessage="1" showErrorMessage="1" sqref="BN29"/>
    <dataValidation allowBlank="1" showInputMessage="1" showErrorMessage="1" sqref="BN30"/>
    <dataValidation allowBlank="1" showInputMessage="1" showErrorMessage="1" sqref="BN31"/>
    <dataValidation allowBlank="1" showInputMessage="1" showErrorMessage="1" sqref="BN32"/>
    <dataValidation allowBlank="1" showInputMessage="1" showErrorMessage="1" sqref="BN33"/>
    <dataValidation allowBlank="1" showInputMessage="1" showErrorMessage="1" sqref="BN34"/>
    <dataValidation allowBlank="1" showInputMessage="1" showErrorMessage="1" sqref="BN35"/>
    <dataValidation allowBlank="1" showInputMessage="1" showErrorMessage="1" sqref="BN36"/>
    <dataValidation allowBlank="1" showInputMessage="1" showErrorMessage="1" sqref="BN37"/>
    <dataValidation allowBlank="1" showInputMessage="1" showErrorMessage="1" sqref="BN38"/>
    <dataValidation allowBlank="1" showInputMessage="1" showErrorMessage="1" sqref="BN39"/>
    <dataValidation allowBlank="1" showInputMessage="1" showErrorMessage="1" sqref="BN40"/>
    <dataValidation allowBlank="1" showInputMessage="1" showErrorMessage="1" sqref="BN41"/>
    <dataValidation allowBlank="1" showInputMessage="1" showErrorMessage="1" sqref="BN42"/>
    <dataValidation allowBlank="1" showInputMessage="1" showErrorMessage="1" sqref="BN43"/>
    <dataValidation allowBlank="1" showInputMessage="1" showErrorMessage="1" sqref="BN44"/>
    <dataValidation allowBlank="1" showInputMessage="1" showErrorMessage="1" sqref="BN45"/>
    <dataValidation allowBlank="1" showInputMessage="1" showErrorMessage="1" sqref="BN46"/>
    <dataValidation allowBlank="1" showInputMessage="1" showErrorMessage="1" sqref="BN47"/>
    <dataValidation allowBlank="1" showInputMessage="1" showErrorMessage="1" sqref="BN48"/>
    <dataValidation allowBlank="1" showInputMessage="1" showErrorMessage="1" sqref="BN49"/>
    <dataValidation allowBlank="1" showInputMessage="1" showErrorMessage="1" sqref="BN50"/>
    <dataValidation allowBlank="1" showInputMessage="1" showErrorMessage="1" sqref="BN51"/>
    <dataValidation allowBlank="1" showInputMessage="1" showErrorMessage="1" sqref="BN52"/>
    <dataValidation allowBlank="1" showInputMessage="1" showErrorMessage="1" sqref="BN53"/>
    <dataValidation allowBlank="1" showInputMessage="1" showErrorMessage="1" sqref="BN54"/>
    <dataValidation allowBlank="1" showInputMessage="1" showErrorMessage="1" sqref="BN55"/>
    <dataValidation allowBlank="1" showInputMessage="1" showErrorMessage="1" sqref="BN56"/>
    <dataValidation allowBlank="1" showInputMessage="1" showErrorMessage="1" sqref="BN57"/>
    <dataValidation allowBlank="1" showInputMessage="1" showErrorMessage="1" sqref="BN58"/>
    <dataValidation allowBlank="1" showInputMessage="1" showErrorMessage="1" sqref="BN59"/>
    <dataValidation allowBlank="1" showInputMessage="1" showErrorMessage="1" sqref="BN60"/>
    <dataValidation allowBlank="1" showInputMessage="1" showErrorMessage="1" sqref="BO11"/>
    <dataValidation allowBlank="1" showInputMessage="1" showErrorMessage="1" sqref="BO12"/>
    <dataValidation allowBlank="1" showInputMessage="1" showErrorMessage="1" sqref="BO13"/>
    <dataValidation allowBlank="1" showInputMessage="1" showErrorMessage="1" sqref="BO14"/>
    <dataValidation allowBlank="1" showInputMessage="1" showErrorMessage="1" sqref="BO15"/>
    <dataValidation allowBlank="1" showInputMessage="1" showErrorMessage="1" sqref="BO16"/>
    <dataValidation allowBlank="1" showInputMessage="1" showErrorMessage="1" sqref="BO17"/>
    <dataValidation allowBlank="1" showInputMessage="1" showErrorMessage="1" sqref="BO18"/>
    <dataValidation allowBlank="1" showInputMessage="1" showErrorMessage="1" sqref="BO19"/>
    <dataValidation allowBlank="1" showInputMessage="1" showErrorMessage="1" sqref="BO20"/>
    <dataValidation allowBlank="1" showInputMessage="1" showErrorMessage="1" sqref="BO21"/>
    <dataValidation allowBlank="1" showInputMessage="1" showErrorMessage="1" sqref="BO22"/>
    <dataValidation allowBlank="1" showInputMessage="1" showErrorMessage="1" sqref="BO23"/>
    <dataValidation allowBlank="1" showInputMessage="1" showErrorMessage="1" sqref="BO24"/>
    <dataValidation allowBlank="1" showInputMessage="1" showErrorMessage="1" sqref="BO25"/>
    <dataValidation allowBlank="1" showInputMessage="1" showErrorMessage="1" sqref="BO26"/>
    <dataValidation allowBlank="1" showInputMessage="1" showErrorMessage="1" sqref="BO27"/>
    <dataValidation allowBlank="1" showInputMessage="1" showErrorMessage="1" sqref="BO28"/>
    <dataValidation allowBlank="1" showInputMessage="1" showErrorMessage="1" sqref="BO29"/>
    <dataValidation allowBlank="1" showInputMessage="1" showErrorMessage="1" sqref="BO30"/>
    <dataValidation allowBlank="1" showInputMessage="1" showErrorMessage="1" sqref="BO31"/>
    <dataValidation allowBlank="1" showInputMessage="1" showErrorMessage="1" sqref="BO32"/>
    <dataValidation allowBlank="1" showInputMessage="1" showErrorMessage="1" sqref="BO33"/>
    <dataValidation allowBlank="1" showInputMessage="1" showErrorMessage="1" sqref="BO34"/>
    <dataValidation allowBlank="1" showInputMessage="1" showErrorMessage="1" sqref="BO35"/>
    <dataValidation allowBlank="1" showInputMessage="1" showErrorMessage="1" sqref="BO36"/>
    <dataValidation allowBlank="1" showInputMessage="1" showErrorMessage="1" sqref="BO37"/>
    <dataValidation allowBlank="1" showInputMessage="1" showErrorMessage="1" sqref="BO38"/>
    <dataValidation allowBlank="1" showInputMessage="1" showErrorMessage="1" sqref="BO39"/>
    <dataValidation allowBlank="1" showInputMessage="1" showErrorMessage="1" sqref="BO40"/>
    <dataValidation allowBlank="1" showInputMessage="1" showErrorMessage="1" sqref="BO41"/>
    <dataValidation allowBlank="1" showInputMessage="1" showErrorMessage="1" sqref="BO42"/>
    <dataValidation allowBlank="1" showInputMessage="1" showErrorMessage="1" sqref="BO43"/>
    <dataValidation allowBlank="1" showInputMessage="1" showErrorMessage="1" sqref="BO44"/>
    <dataValidation allowBlank="1" showInputMessage="1" showErrorMessage="1" sqref="BO45"/>
    <dataValidation allowBlank="1" showInputMessage="1" showErrorMessage="1" sqref="BO46"/>
    <dataValidation allowBlank="1" showInputMessage="1" showErrorMessage="1" sqref="BO47"/>
    <dataValidation allowBlank="1" showInputMessage="1" showErrorMessage="1" sqref="BO48"/>
    <dataValidation allowBlank="1" showInputMessage="1" showErrorMessage="1" sqref="BO49"/>
    <dataValidation allowBlank="1" showInputMessage="1" showErrorMessage="1" sqref="BO50"/>
    <dataValidation allowBlank="1" showInputMessage="1" showErrorMessage="1" sqref="BO51"/>
    <dataValidation allowBlank="1" showInputMessage="1" showErrorMessage="1" sqref="BO52"/>
    <dataValidation allowBlank="1" showInputMessage="1" showErrorMessage="1" sqref="BO53"/>
    <dataValidation allowBlank="1" showInputMessage="1" showErrorMessage="1" sqref="BO54"/>
    <dataValidation allowBlank="1" showInputMessage="1" showErrorMessage="1" sqref="BO55"/>
    <dataValidation allowBlank="1" showInputMessage="1" showErrorMessage="1" sqref="BO56"/>
    <dataValidation allowBlank="1" showInputMessage="1" showErrorMessage="1" sqref="BO57"/>
    <dataValidation allowBlank="1" showInputMessage="1" showErrorMessage="1" sqref="BO58"/>
    <dataValidation allowBlank="1" showInputMessage="1" showErrorMessage="1" sqref="BO59"/>
    <dataValidation allowBlank="1" showInputMessage="1" showErrorMessage="1" sqref="BO60"/>
    <dataValidation allowBlank="1" showInputMessage="1" showErrorMessage="1" sqref="BP11"/>
    <dataValidation allowBlank="1" showInputMessage="1" showErrorMessage="1" sqref="BP12"/>
    <dataValidation allowBlank="1" showInputMessage="1" showErrorMessage="1" sqref="BP13"/>
    <dataValidation allowBlank="1" showInputMessage="1" showErrorMessage="1" sqref="BP14"/>
    <dataValidation allowBlank="1" showInputMessage="1" showErrorMessage="1" sqref="BP15"/>
    <dataValidation allowBlank="1" showInputMessage="1" showErrorMessage="1" sqref="BP16"/>
    <dataValidation allowBlank="1" showInputMessage="1" showErrorMessage="1" sqref="BP17"/>
    <dataValidation allowBlank="1" showInputMessage="1" showErrorMessage="1" sqref="BP18"/>
    <dataValidation allowBlank="1" showInputMessage="1" showErrorMessage="1" sqref="BP19"/>
    <dataValidation allowBlank="1" showInputMessage="1" showErrorMessage="1" sqref="BP20"/>
    <dataValidation allowBlank="1" showInputMessage="1" showErrorMessage="1" sqref="BP21"/>
    <dataValidation allowBlank="1" showInputMessage="1" showErrorMessage="1" sqref="BP22"/>
    <dataValidation allowBlank="1" showInputMessage="1" showErrorMessage="1" sqref="BP23"/>
    <dataValidation allowBlank="1" showInputMessage="1" showErrorMessage="1" sqref="BP24"/>
    <dataValidation allowBlank="1" showInputMessage="1" showErrorMessage="1" sqref="BP25"/>
    <dataValidation allowBlank="1" showInputMessage="1" showErrorMessage="1" sqref="BP26"/>
    <dataValidation allowBlank="1" showInputMessage="1" showErrorMessage="1" sqref="BP27"/>
    <dataValidation allowBlank="1" showInputMessage="1" showErrorMessage="1" sqref="BP28"/>
    <dataValidation allowBlank="1" showInputMessage="1" showErrorMessage="1" sqref="BP29"/>
    <dataValidation allowBlank="1" showInputMessage="1" showErrorMessage="1" sqref="BP30"/>
    <dataValidation allowBlank="1" showInputMessage="1" showErrorMessage="1" sqref="BP31"/>
    <dataValidation allowBlank="1" showInputMessage="1" showErrorMessage="1" sqref="BP32"/>
    <dataValidation allowBlank="1" showInputMessage="1" showErrorMessage="1" sqref="BP33"/>
    <dataValidation allowBlank="1" showInputMessage="1" showErrorMessage="1" sqref="BP34"/>
    <dataValidation allowBlank="1" showInputMessage="1" showErrorMessage="1" sqref="BP35"/>
    <dataValidation allowBlank="1" showInputMessage="1" showErrorMessage="1" sqref="BP36"/>
    <dataValidation allowBlank="1" showInputMessage="1" showErrorMessage="1" sqref="BP37"/>
    <dataValidation allowBlank="1" showInputMessage="1" showErrorMessage="1" sqref="BP38"/>
    <dataValidation allowBlank="1" showInputMessage="1" showErrorMessage="1" sqref="BP39"/>
    <dataValidation allowBlank="1" showInputMessage="1" showErrorMessage="1" sqref="BP40"/>
    <dataValidation allowBlank="1" showInputMessage="1" showErrorMessage="1" sqref="BP41"/>
    <dataValidation allowBlank="1" showInputMessage="1" showErrorMessage="1" sqref="BP42"/>
    <dataValidation allowBlank="1" showInputMessage="1" showErrorMessage="1" sqref="BP43"/>
    <dataValidation allowBlank="1" showInputMessage="1" showErrorMessage="1" sqref="BP44"/>
    <dataValidation allowBlank="1" showInputMessage="1" showErrorMessage="1" sqref="BP45"/>
    <dataValidation allowBlank="1" showInputMessage="1" showErrorMessage="1" sqref="BP46"/>
    <dataValidation allowBlank="1" showInputMessage="1" showErrorMessage="1" sqref="BP47"/>
    <dataValidation allowBlank="1" showInputMessage="1" showErrorMessage="1" sqref="BP48"/>
    <dataValidation allowBlank="1" showInputMessage="1" showErrorMessage="1" sqref="BP49"/>
    <dataValidation allowBlank="1" showInputMessage="1" showErrorMessage="1" sqref="BP50"/>
    <dataValidation allowBlank="1" showInputMessage="1" showErrorMessage="1" sqref="BP51"/>
    <dataValidation allowBlank="1" showInputMessage="1" showErrorMessage="1" sqref="BP52"/>
    <dataValidation allowBlank="1" showInputMessage="1" showErrorMessage="1" sqref="BP53"/>
    <dataValidation allowBlank="1" showInputMessage="1" showErrorMessage="1" sqref="BP54"/>
    <dataValidation allowBlank="1" showInputMessage="1" showErrorMessage="1" sqref="BP55"/>
    <dataValidation allowBlank="1" showInputMessage="1" showErrorMessage="1" sqref="BP56"/>
    <dataValidation allowBlank="1" showInputMessage="1" showErrorMessage="1" sqref="BP57"/>
    <dataValidation allowBlank="1" showInputMessage="1" showErrorMessage="1" sqref="BP58"/>
    <dataValidation allowBlank="1" showInputMessage="1" showErrorMessage="1" sqref="BP59"/>
    <dataValidation allowBlank="1" showInputMessage="1" showErrorMessage="1" sqref="BP60"/>
    <dataValidation allowBlank="1" showInputMessage="1" showErrorMessage="1" sqref="BQ11"/>
    <dataValidation allowBlank="1" showInputMessage="1" showErrorMessage="1" sqref="BQ12"/>
    <dataValidation allowBlank="1" showInputMessage="1" showErrorMessage="1" sqref="BQ13"/>
    <dataValidation allowBlank="1" showInputMessage="1" showErrorMessage="1" sqref="BQ14"/>
    <dataValidation allowBlank="1" showInputMessage="1" showErrorMessage="1" sqref="BQ15"/>
    <dataValidation allowBlank="1" showInputMessage="1" showErrorMessage="1" sqref="BQ16"/>
    <dataValidation allowBlank="1" showInputMessage="1" showErrorMessage="1" sqref="BQ17"/>
    <dataValidation allowBlank="1" showInputMessage="1" showErrorMessage="1" sqref="BQ18"/>
    <dataValidation allowBlank="1" showInputMessage="1" showErrorMessage="1" sqref="BQ19"/>
    <dataValidation allowBlank="1" showInputMessage="1" showErrorMessage="1" sqref="BQ20"/>
    <dataValidation allowBlank="1" showInputMessage="1" showErrorMessage="1" sqref="BQ21"/>
    <dataValidation allowBlank="1" showInputMessage="1" showErrorMessage="1" sqref="BQ22"/>
    <dataValidation allowBlank="1" showInputMessage="1" showErrorMessage="1" sqref="BQ23"/>
    <dataValidation allowBlank="1" showInputMessage="1" showErrorMessage="1" sqref="BQ24"/>
    <dataValidation allowBlank="1" showInputMessage="1" showErrorMessage="1" sqref="BQ25"/>
    <dataValidation allowBlank="1" showInputMessage="1" showErrorMessage="1" sqref="BQ26"/>
    <dataValidation allowBlank="1" showInputMessage="1" showErrorMessage="1" sqref="BQ27"/>
    <dataValidation allowBlank="1" showInputMessage="1" showErrorMessage="1" sqref="BQ28"/>
    <dataValidation allowBlank="1" showInputMessage="1" showErrorMessage="1" sqref="BQ29"/>
    <dataValidation allowBlank="1" showInputMessage="1" showErrorMessage="1" sqref="BQ30"/>
    <dataValidation allowBlank="1" showInputMessage="1" showErrorMessage="1" sqref="BQ31"/>
    <dataValidation allowBlank="1" showInputMessage="1" showErrorMessage="1" sqref="BQ32"/>
    <dataValidation allowBlank="1" showInputMessage="1" showErrorMessage="1" sqref="BQ33"/>
    <dataValidation allowBlank="1" showInputMessage="1" showErrorMessage="1" sqref="BQ34"/>
    <dataValidation allowBlank="1" showInputMessage="1" showErrorMessage="1" sqref="BQ35"/>
    <dataValidation allowBlank="1" showInputMessage="1" showErrorMessage="1" sqref="BQ36"/>
    <dataValidation allowBlank="1" showInputMessage="1" showErrorMessage="1" sqref="BQ37"/>
    <dataValidation allowBlank="1" showInputMessage="1" showErrorMessage="1" sqref="BQ38"/>
    <dataValidation allowBlank="1" showInputMessage="1" showErrorMessage="1" sqref="BQ39"/>
    <dataValidation allowBlank="1" showInputMessage="1" showErrorMessage="1" sqref="BQ40"/>
    <dataValidation allowBlank="1" showInputMessage="1" showErrorMessage="1" sqref="BQ41"/>
    <dataValidation allowBlank="1" showInputMessage="1" showErrorMessage="1" sqref="BQ42"/>
    <dataValidation allowBlank="1" showInputMessage="1" showErrorMessage="1" sqref="BQ43"/>
    <dataValidation allowBlank="1" showInputMessage="1" showErrorMessage="1" sqref="BQ44"/>
    <dataValidation allowBlank="1" showInputMessage="1" showErrorMessage="1" sqref="BQ45"/>
    <dataValidation allowBlank="1" showInputMessage="1" showErrorMessage="1" sqref="BQ46"/>
    <dataValidation allowBlank="1" showInputMessage="1" showErrorMessage="1" sqref="BQ47"/>
    <dataValidation allowBlank="1" showInputMessage="1" showErrorMessage="1" sqref="BQ48"/>
    <dataValidation allowBlank="1" showInputMessage="1" showErrorMessage="1" sqref="BQ49"/>
    <dataValidation allowBlank="1" showInputMessage="1" showErrorMessage="1" sqref="BQ50"/>
    <dataValidation allowBlank="1" showInputMessage="1" showErrorMessage="1" sqref="BQ51"/>
    <dataValidation allowBlank="1" showInputMessage="1" showErrorMessage="1" sqref="BQ52"/>
    <dataValidation allowBlank="1" showInputMessage="1" showErrorMessage="1" sqref="BQ53"/>
    <dataValidation allowBlank="1" showInputMessage="1" showErrorMessage="1" sqref="BQ54"/>
    <dataValidation allowBlank="1" showInputMessage="1" showErrorMessage="1" sqref="BQ55"/>
    <dataValidation allowBlank="1" showInputMessage="1" showErrorMessage="1" sqref="BQ56"/>
    <dataValidation allowBlank="1" showInputMessage="1" showErrorMessage="1" sqref="BQ57"/>
    <dataValidation allowBlank="1" showInputMessage="1" showErrorMessage="1" sqref="BQ58"/>
    <dataValidation allowBlank="1" showInputMessage="1" showErrorMessage="1" sqref="BQ59"/>
    <dataValidation allowBlank="1" showInputMessage="1" showErrorMessage="1" sqref="BQ60"/>
    <dataValidation allowBlank="1" showInputMessage="1" showErrorMessage="1" sqref="BR11"/>
    <dataValidation allowBlank="1" showInputMessage="1" showErrorMessage="1" sqref="BR12"/>
    <dataValidation allowBlank="1" showInputMessage="1" showErrorMessage="1" sqref="BR13"/>
    <dataValidation allowBlank="1" showInputMessage="1" showErrorMessage="1" sqref="BR14"/>
    <dataValidation allowBlank="1" showInputMessage="1" showErrorMessage="1" sqref="BR15"/>
    <dataValidation allowBlank="1" showInputMessage="1" showErrorMessage="1" sqref="BR16"/>
    <dataValidation allowBlank="1" showInputMessage="1" showErrorMessage="1" sqref="BR17"/>
    <dataValidation allowBlank="1" showInputMessage="1" showErrorMessage="1" sqref="BR18"/>
    <dataValidation allowBlank="1" showInputMessage="1" showErrorMessage="1" sqref="BR19"/>
    <dataValidation allowBlank="1" showInputMessage="1" showErrorMessage="1" sqref="BR20"/>
    <dataValidation allowBlank="1" showInputMessage="1" showErrorMessage="1" sqref="BR21"/>
    <dataValidation allowBlank="1" showInputMessage="1" showErrorMessage="1" sqref="BR22"/>
    <dataValidation allowBlank="1" showInputMessage="1" showErrorMessage="1" sqref="BR23"/>
    <dataValidation allowBlank="1" showInputMessage="1" showErrorMessage="1" sqref="BR24"/>
    <dataValidation allowBlank="1" showInputMessage="1" showErrorMessage="1" sqref="BR25"/>
    <dataValidation allowBlank="1" showInputMessage="1" showErrorMessage="1" sqref="BR26"/>
    <dataValidation allowBlank="1" showInputMessage="1" showErrorMessage="1" sqref="BR27"/>
    <dataValidation allowBlank="1" showInputMessage="1" showErrorMessage="1" sqref="BR28"/>
    <dataValidation allowBlank="1" showInputMessage="1" showErrorMessage="1" sqref="BR29"/>
    <dataValidation allowBlank="1" showInputMessage="1" showErrorMessage="1" sqref="BR30"/>
    <dataValidation allowBlank="1" showInputMessage="1" showErrorMessage="1" sqref="BR31"/>
    <dataValidation allowBlank="1" showInputMessage="1" showErrorMessage="1" sqref="BR32"/>
    <dataValidation allowBlank="1" showInputMessage="1" showErrorMessage="1" sqref="BR33"/>
    <dataValidation allowBlank="1" showInputMessage="1" showErrorMessage="1" sqref="BR34"/>
    <dataValidation allowBlank="1" showInputMessage="1" showErrorMessage="1" sqref="BR35"/>
    <dataValidation allowBlank="1" showInputMessage="1" showErrorMessage="1" sqref="BR36"/>
    <dataValidation allowBlank="1" showInputMessage="1" showErrorMessage="1" sqref="BR37"/>
    <dataValidation allowBlank="1" showInputMessage="1" showErrorMessage="1" sqref="BR38"/>
    <dataValidation allowBlank="1" showInputMessage="1" showErrorMessage="1" sqref="BR39"/>
    <dataValidation allowBlank="1" showInputMessage="1" showErrorMessage="1" sqref="BR40"/>
    <dataValidation allowBlank="1" showInputMessage="1" showErrorMessage="1" sqref="BR41"/>
    <dataValidation allowBlank="1" showInputMessage="1" showErrorMessage="1" sqref="BR42"/>
    <dataValidation allowBlank="1" showInputMessage="1" showErrorMessage="1" sqref="BR43"/>
    <dataValidation allowBlank="1" showInputMessage="1" showErrorMessage="1" sqref="BR44"/>
    <dataValidation allowBlank="1" showInputMessage="1" showErrorMessage="1" sqref="BR45"/>
    <dataValidation allowBlank="1" showInputMessage="1" showErrorMessage="1" sqref="BR46"/>
    <dataValidation allowBlank="1" showInputMessage="1" showErrorMessage="1" sqref="BR47"/>
    <dataValidation allowBlank="1" showInputMessage="1" showErrorMessage="1" sqref="BR48"/>
    <dataValidation allowBlank="1" showInputMessage="1" showErrorMessage="1" sqref="BR49"/>
    <dataValidation allowBlank="1" showInputMessage="1" showErrorMessage="1" sqref="BR50"/>
    <dataValidation allowBlank="1" showInputMessage="1" showErrorMessage="1" sqref="BR51"/>
    <dataValidation allowBlank="1" showInputMessage="1" showErrorMessage="1" sqref="BR52"/>
    <dataValidation allowBlank="1" showInputMessage="1" showErrorMessage="1" sqref="BR53"/>
    <dataValidation allowBlank="1" showInputMessage="1" showErrorMessage="1" sqref="BR54"/>
    <dataValidation allowBlank="1" showInputMessage="1" showErrorMessage="1" sqref="BR55"/>
    <dataValidation allowBlank="1" showInputMessage="1" showErrorMessage="1" sqref="BR56"/>
    <dataValidation allowBlank="1" showInputMessage="1" showErrorMessage="1" sqref="BR57"/>
    <dataValidation allowBlank="1" showInputMessage="1" showErrorMessage="1" sqref="BR58"/>
    <dataValidation allowBlank="1" showInputMessage="1" showErrorMessage="1" sqref="BR59"/>
    <dataValidation allowBlank="1" showInputMessage="1" showErrorMessage="1" sqref="BR60"/>
    <dataValidation allowBlank="1" showInputMessage="1" showErrorMessage="1" sqref="CG11"/>
    <dataValidation allowBlank="1" showInputMessage="1" showErrorMessage="1" sqref="CG12"/>
    <dataValidation allowBlank="1" showInputMessage="1" showErrorMessage="1" sqref="CG13"/>
    <dataValidation allowBlank="1" showInputMessage="1" showErrorMessage="1" sqref="CG14"/>
    <dataValidation allowBlank="1" showInputMessage="1" showErrorMessage="1" sqref="CG15"/>
    <dataValidation allowBlank="1" showInputMessage="1" showErrorMessage="1" sqref="CG16"/>
    <dataValidation allowBlank="1" showInputMessage="1" showErrorMessage="1" sqref="CG17"/>
    <dataValidation allowBlank="1" showInputMessage="1" showErrorMessage="1" sqref="CG18"/>
    <dataValidation allowBlank="1" showInputMessage="1" showErrorMessage="1" sqref="CG19"/>
    <dataValidation allowBlank="1" showInputMessage="1" showErrorMessage="1" sqref="CG20"/>
    <dataValidation allowBlank="1" showInputMessage="1" showErrorMessage="1" sqref="CG21"/>
    <dataValidation allowBlank="1" showInputMessage="1" showErrorMessage="1" sqref="CG22"/>
    <dataValidation allowBlank="1" showInputMessage="1" showErrorMessage="1" sqref="CG23"/>
    <dataValidation allowBlank="1" showInputMessage="1" showErrorMessage="1" sqref="CG24"/>
    <dataValidation allowBlank="1" showInputMessage="1" showErrorMessage="1" sqref="CG25"/>
    <dataValidation allowBlank="1" showInputMessage="1" showErrorMessage="1" sqref="CG26"/>
    <dataValidation allowBlank="1" showInputMessage="1" showErrorMessage="1" sqref="CG27"/>
    <dataValidation allowBlank="1" showInputMessage="1" showErrorMessage="1" sqref="CG28"/>
    <dataValidation allowBlank="1" showInputMessage="1" showErrorMessage="1" sqref="CG29"/>
    <dataValidation allowBlank="1" showInputMessage="1" showErrorMessage="1" sqref="CG30"/>
    <dataValidation allowBlank="1" showInputMessage="1" showErrorMessage="1" sqref="CG31"/>
    <dataValidation allowBlank="1" showInputMessage="1" showErrorMessage="1" sqref="CG32"/>
    <dataValidation allowBlank="1" showInputMessage="1" showErrorMessage="1" sqref="CG33"/>
    <dataValidation allowBlank="1" showInputMessage="1" showErrorMessage="1" sqref="CG34"/>
    <dataValidation allowBlank="1" showInputMessage="1" showErrorMessage="1" sqref="CG35"/>
    <dataValidation allowBlank="1" showInputMessage="1" showErrorMessage="1" sqref="CG36"/>
    <dataValidation allowBlank="1" showInputMessage="1" showErrorMessage="1" sqref="CG37"/>
    <dataValidation allowBlank="1" showInputMessage="1" showErrorMessage="1" sqref="CG38"/>
    <dataValidation allowBlank="1" showInputMessage="1" showErrorMessage="1" sqref="CG39"/>
    <dataValidation allowBlank="1" showInputMessage="1" showErrorMessage="1" sqref="CG40"/>
    <dataValidation allowBlank="1" showInputMessage="1" showErrorMessage="1" sqref="CG41"/>
    <dataValidation allowBlank="1" showInputMessage="1" showErrorMessage="1" sqref="CG42"/>
    <dataValidation allowBlank="1" showInputMessage="1" showErrorMessage="1" sqref="CG43"/>
    <dataValidation allowBlank="1" showInputMessage="1" showErrorMessage="1" sqref="CG44"/>
    <dataValidation allowBlank="1" showInputMessage="1" showErrorMessage="1" sqref="CG45"/>
    <dataValidation allowBlank="1" showInputMessage="1" showErrorMessage="1" sqref="CG46"/>
    <dataValidation allowBlank="1" showInputMessage="1" showErrorMessage="1" sqref="CG47"/>
    <dataValidation allowBlank="1" showInputMessage="1" showErrorMessage="1" sqref="CG48"/>
    <dataValidation allowBlank="1" showInputMessage="1" showErrorMessage="1" sqref="CG49"/>
    <dataValidation allowBlank="1" showInputMessage="1" showErrorMessage="1" sqref="CG50"/>
    <dataValidation allowBlank="1" showInputMessage="1" showErrorMessage="1" sqref="CG51"/>
    <dataValidation allowBlank="1" showInputMessage="1" showErrorMessage="1" sqref="CG52"/>
    <dataValidation allowBlank="1" showInputMessage="1" showErrorMessage="1" sqref="CG53"/>
    <dataValidation allowBlank="1" showInputMessage="1" showErrorMessage="1" sqref="CG54"/>
    <dataValidation allowBlank="1" showInputMessage="1" showErrorMessage="1" sqref="CG55"/>
    <dataValidation allowBlank="1" showInputMessage="1" showErrorMessage="1" sqref="CG56"/>
    <dataValidation allowBlank="1" showInputMessage="1" showErrorMessage="1" sqref="CG57"/>
    <dataValidation allowBlank="1" showInputMessage="1" showErrorMessage="1" sqref="CG58"/>
    <dataValidation allowBlank="1" showInputMessage="1" showErrorMessage="1" sqref="CG59"/>
    <dataValidation allowBlank="1" showInputMessage="1" showErrorMessage="1" sqref="CG60"/>
    <dataValidation allowBlank="1" showInputMessage="1" showErrorMessage="1" sqref="CH11"/>
    <dataValidation allowBlank="1" showInputMessage="1" showErrorMessage="1" sqref="CH12"/>
    <dataValidation allowBlank="1" showInputMessage="1" showErrorMessage="1" sqref="CH13"/>
    <dataValidation allowBlank="1" showInputMessage="1" showErrorMessage="1" sqref="CH14"/>
    <dataValidation allowBlank="1" showInputMessage="1" showErrorMessage="1" sqref="CH15"/>
    <dataValidation allowBlank="1" showInputMessage="1" showErrorMessage="1" sqref="CH16"/>
    <dataValidation allowBlank="1" showInputMessage="1" showErrorMessage="1" sqref="CH17"/>
    <dataValidation allowBlank="1" showInputMessage="1" showErrorMessage="1" sqref="CH18"/>
    <dataValidation allowBlank="1" showInputMessage="1" showErrorMessage="1" sqref="CH19"/>
    <dataValidation allowBlank="1" showInputMessage="1" showErrorMessage="1" sqref="CH20"/>
    <dataValidation allowBlank="1" showInputMessage="1" showErrorMessage="1" sqref="CH21"/>
    <dataValidation allowBlank="1" showInputMessage="1" showErrorMessage="1" sqref="CH22"/>
    <dataValidation allowBlank="1" showInputMessage="1" showErrorMessage="1" sqref="CH23"/>
    <dataValidation allowBlank="1" showInputMessage="1" showErrorMessage="1" sqref="CH24"/>
    <dataValidation allowBlank="1" showInputMessage="1" showErrorMessage="1" sqref="CH25"/>
    <dataValidation allowBlank="1" showInputMessage="1" showErrorMessage="1" sqref="CH26"/>
    <dataValidation allowBlank="1" showInputMessage="1" showErrorMessage="1" sqref="CH27"/>
    <dataValidation allowBlank="1" showInputMessage="1" showErrorMessage="1" sqref="CH28"/>
    <dataValidation allowBlank="1" showInputMessage="1" showErrorMessage="1" sqref="CH29"/>
    <dataValidation allowBlank="1" showInputMessage="1" showErrorMessage="1" sqref="CH30"/>
    <dataValidation allowBlank="1" showInputMessage="1" showErrorMessage="1" sqref="CH31"/>
    <dataValidation allowBlank="1" showInputMessage="1" showErrorMessage="1" sqref="CH32"/>
    <dataValidation allowBlank="1" showInputMessage="1" showErrorMessage="1" sqref="CH33"/>
    <dataValidation allowBlank="1" showInputMessage="1" showErrorMessage="1" sqref="CH34"/>
    <dataValidation allowBlank="1" showInputMessage="1" showErrorMessage="1" sqref="CH35"/>
    <dataValidation allowBlank="1" showInputMessage="1" showErrorMessage="1" sqref="CH36"/>
    <dataValidation allowBlank="1" showInputMessage="1" showErrorMessage="1" sqref="CH37"/>
    <dataValidation allowBlank="1" showInputMessage="1" showErrorMessage="1" sqref="CH38"/>
    <dataValidation allowBlank="1" showInputMessage="1" showErrorMessage="1" sqref="CH39"/>
    <dataValidation allowBlank="1" showInputMessage="1" showErrorMessage="1" sqref="CH40"/>
    <dataValidation allowBlank="1" showInputMessage="1" showErrorMessage="1" sqref="CH41"/>
    <dataValidation allowBlank="1" showInputMessage="1" showErrorMessage="1" sqref="CH42"/>
    <dataValidation allowBlank="1" showInputMessage="1" showErrorMessage="1" sqref="CH43"/>
    <dataValidation allowBlank="1" showInputMessage="1" showErrorMessage="1" sqref="CH44"/>
    <dataValidation allowBlank="1" showInputMessage="1" showErrorMessage="1" sqref="CH45"/>
    <dataValidation allowBlank="1" showInputMessage="1" showErrorMessage="1" sqref="CH46"/>
    <dataValidation allowBlank="1" showInputMessage="1" showErrorMessage="1" sqref="CH47"/>
    <dataValidation allowBlank="1" showInputMessage="1" showErrorMessage="1" sqref="CH48"/>
    <dataValidation allowBlank="1" showInputMessage="1" showErrorMessage="1" sqref="CH49"/>
    <dataValidation allowBlank="1" showInputMessage="1" showErrorMessage="1" sqref="CH50"/>
    <dataValidation allowBlank="1" showInputMessage="1" showErrorMessage="1" sqref="CH51"/>
    <dataValidation allowBlank="1" showInputMessage="1" showErrorMessage="1" sqref="CH52"/>
    <dataValidation allowBlank="1" showInputMessage="1" showErrorMessage="1" sqref="CH53"/>
    <dataValidation allowBlank="1" showInputMessage="1" showErrorMessage="1" sqref="CH54"/>
    <dataValidation allowBlank="1" showInputMessage="1" showErrorMessage="1" sqref="CH55"/>
    <dataValidation allowBlank="1" showInputMessage="1" showErrorMessage="1" sqref="CH56"/>
    <dataValidation allowBlank="1" showInputMessage="1" showErrorMessage="1" sqref="CH57"/>
    <dataValidation allowBlank="1" showInputMessage="1" showErrorMessage="1" sqref="CH58"/>
    <dataValidation allowBlank="1" showInputMessage="1" showErrorMessage="1" sqref="CH59"/>
    <dataValidation allowBlank="1" showInputMessage="1" showErrorMessage="1" sqref="CH60"/>
    <dataValidation allowBlank="1" showInputMessage="1" showErrorMessage="1" sqref="CI11"/>
    <dataValidation allowBlank="1" showInputMessage="1" showErrorMessage="1" sqref="CI12"/>
    <dataValidation allowBlank="1" showInputMessage="1" showErrorMessage="1" sqref="CI13"/>
    <dataValidation allowBlank="1" showInputMessage="1" showErrorMessage="1" sqref="CI14"/>
    <dataValidation allowBlank="1" showInputMessage="1" showErrorMessage="1" sqref="CI15"/>
    <dataValidation allowBlank="1" showInputMessage="1" showErrorMessage="1" sqref="CI16"/>
    <dataValidation allowBlank="1" showInputMessage="1" showErrorMessage="1" sqref="CI17"/>
    <dataValidation allowBlank="1" showInputMessage="1" showErrorMessage="1" sqref="CI18"/>
    <dataValidation allowBlank="1" showInputMessage="1" showErrorMessage="1" sqref="CI19"/>
    <dataValidation allowBlank="1" showInputMessage="1" showErrorMessage="1" sqref="CI20"/>
    <dataValidation allowBlank="1" showInputMessage="1" showErrorMessage="1" sqref="CI21"/>
    <dataValidation allowBlank="1" showInputMessage="1" showErrorMessage="1" sqref="CI22"/>
    <dataValidation allowBlank="1" showInputMessage="1" showErrorMessage="1" sqref="CI23"/>
    <dataValidation allowBlank="1" showInputMessage="1" showErrorMessage="1" sqref="CI24"/>
    <dataValidation allowBlank="1" showInputMessage="1" showErrorMessage="1" sqref="CI25"/>
    <dataValidation allowBlank="1" showInputMessage="1" showErrorMessage="1" sqref="CI26"/>
    <dataValidation allowBlank="1" showInputMessage="1" showErrorMessage="1" sqref="CI27"/>
    <dataValidation allowBlank="1" showInputMessage="1" showErrorMessage="1" sqref="CI28"/>
    <dataValidation allowBlank="1" showInputMessage="1" showErrorMessage="1" sqref="CI29"/>
    <dataValidation allowBlank="1" showInputMessage="1" showErrorMessage="1" sqref="CI30"/>
    <dataValidation allowBlank="1" showInputMessage="1" showErrorMessage="1" sqref="CI31"/>
    <dataValidation allowBlank="1" showInputMessage="1" showErrorMessage="1" sqref="CI32"/>
    <dataValidation allowBlank="1" showInputMessage="1" showErrorMessage="1" sqref="CI33"/>
    <dataValidation allowBlank="1" showInputMessage="1" showErrorMessage="1" sqref="CI34"/>
    <dataValidation allowBlank="1" showInputMessage="1" showErrorMessage="1" sqref="CI35"/>
    <dataValidation allowBlank="1" showInputMessage="1" showErrorMessage="1" sqref="CI36"/>
    <dataValidation allowBlank="1" showInputMessage="1" showErrorMessage="1" sqref="CI37"/>
    <dataValidation allowBlank="1" showInputMessage="1" showErrorMessage="1" sqref="CI38"/>
    <dataValidation allowBlank="1" showInputMessage="1" showErrorMessage="1" sqref="CI39"/>
    <dataValidation allowBlank="1" showInputMessage="1" showErrorMessage="1" sqref="CI40"/>
    <dataValidation allowBlank="1" showInputMessage="1" showErrorMessage="1" sqref="CI41"/>
    <dataValidation allowBlank="1" showInputMessage="1" showErrorMessage="1" sqref="CI42"/>
    <dataValidation allowBlank="1" showInputMessage="1" showErrorMessage="1" sqref="CI43"/>
    <dataValidation allowBlank="1" showInputMessage="1" showErrorMessage="1" sqref="CI44"/>
    <dataValidation allowBlank="1" showInputMessage="1" showErrorMessage="1" sqref="CI45"/>
    <dataValidation allowBlank="1" showInputMessage="1" showErrorMessage="1" sqref="CI46"/>
    <dataValidation allowBlank="1" showInputMessage="1" showErrorMessage="1" sqref="CI47"/>
    <dataValidation allowBlank="1" showInputMessage="1" showErrorMessage="1" sqref="CI48"/>
    <dataValidation allowBlank="1" showInputMessage="1" showErrorMessage="1" sqref="CI49"/>
    <dataValidation allowBlank="1" showInputMessage="1" showErrorMessage="1" sqref="CI50"/>
    <dataValidation allowBlank="1" showInputMessage="1" showErrorMessage="1" sqref="CI51"/>
    <dataValidation allowBlank="1" showInputMessage="1" showErrorMessage="1" sqref="CI52"/>
    <dataValidation allowBlank="1" showInputMessage="1" showErrorMessage="1" sqref="CI53"/>
    <dataValidation allowBlank="1" showInputMessage="1" showErrorMessage="1" sqref="CI54"/>
    <dataValidation allowBlank="1" showInputMessage="1" showErrorMessage="1" sqref="CI55"/>
    <dataValidation allowBlank="1" showInputMessage="1" showErrorMessage="1" sqref="CI56"/>
    <dataValidation allowBlank="1" showInputMessage="1" showErrorMessage="1" sqref="CI57"/>
    <dataValidation allowBlank="1" showInputMessage="1" showErrorMessage="1" sqref="CI58"/>
    <dataValidation allowBlank="1" showInputMessage="1" showErrorMessage="1" sqref="CI59"/>
    <dataValidation allowBlank="1" showInputMessage="1" showErrorMessage="1" sqref="CI60"/>
    <dataValidation allowBlank="1" showInputMessage="1" showErrorMessage="1" sqref="CJ11"/>
    <dataValidation allowBlank="1" showInputMessage="1" showErrorMessage="1" sqref="CJ12"/>
    <dataValidation allowBlank="1" showInputMessage="1" showErrorMessage="1" sqref="CJ13"/>
    <dataValidation allowBlank="1" showInputMessage="1" showErrorMessage="1" sqref="CJ14"/>
    <dataValidation allowBlank="1" showInputMessage="1" showErrorMessage="1" sqref="CJ15"/>
    <dataValidation allowBlank="1" showInputMessage="1" showErrorMessage="1" sqref="CJ16"/>
    <dataValidation allowBlank="1" showInputMessage="1" showErrorMessage="1" sqref="CJ17"/>
    <dataValidation allowBlank="1" showInputMessage="1" showErrorMessage="1" sqref="CJ18"/>
    <dataValidation allowBlank="1" showInputMessage="1" showErrorMessage="1" sqref="CJ19"/>
    <dataValidation allowBlank="1" showInputMessage="1" showErrorMessage="1" sqref="CJ20"/>
    <dataValidation allowBlank="1" showInputMessage="1" showErrorMessage="1" sqref="CJ21"/>
    <dataValidation allowBlank="1" showInputMessage="1" showErrorMessage="1" sqref="CJ22"/>
    <dataValidation allowBlank="1" showInputMessage="1" showErrorMessage="1" sqref="CJ23"/>
    <dataValidation allowBlank="1" showInputMessage="1" showErrorMessage="1" sqref="CJ24"/>
    <dataValidation allowBlank="1" showInputMessage="1" showErrorMessage="1" sqref="CJ25"/>
    <dataValidation allowBlank="1" showInputMessage="1" showErrorMessage="1" sqref="CJ26"/>
    <dataValidation allowBlank="1" showInputMessage="1" showErrorMessage="1" sqref="CJ27"/>
    <dataValidation allowBlank="1" showInputMessage="1" showErrorMessage="1" sqref="CJ28"/>
    <dataValidation allowBlank="1" showInputMessage="1" showErrorMessage="1" sqref="CJ29"/>
    <dataValidation allowBlank="1" showInputMessage="1" showErrorMessage="1" sqref="CJ30"/>
    <dataValidation allowBlank="1" showInputMessage="1" showErrorMessage="1" sqref="CJ31"/>
    <dataValidation allowBlank="1" showInputMessage="1" showErrorMessage="1" sqref="CJ32"/>
    <dataValidation allowBlank="1" showInputMessage="1" showErrorMessage="1" sqref="CJ33"/>
    <dataValidation allowBlank="1" showInputMessage="1" showErrorMessage="1" sqref="CJ34"/>
    <dataValidation allowBlank="1" showInputMessage="1" showErrorMessage="1" sqref="CJ35"/>
    <dataValidation allowBlank="1" showInputMessage="1" showErrorMessage="1" sqref="CJ36"/>
    <dataValidation allowBlank="1" showInputMessage="1" showErrorMessage="1" sqref="CJ37"/>
    <dataValidation allowBlank="1" showInputMessage="1" showErrorMessage="1" sqref="CJ38"/>
    <dataValidation allowBlank="1" showInputMessage="1" showErrorMessage="1" sqref="CJ39"/>
    <dataValidation allowBlank="1" showInputMessage="1" showErrorMessage="1" sqref="CJ40"/>
    <dataValidation allowBlank="1" showInputMessage="1" showErrorMessage="1" sqref="CJ41"/>
    <dataValidation allowBlank="1" showInputMessage="1" showErrorMessage="1" sqref="CJ42"/>
    <dataValidation allowBlank="1" showInputMessage="1" showErrorMessage="1" sqref="CJ43"/>
    <dataValidation allowBlank="1" showInputMessage="1" showErrorMessage="1" sqref="CJ44"/>
    <dataValidation allowBlank="1" showInputMessage="1" showErrorMessage="1" sqref="CJ45"/>
    <dataValidation allowBlank="1" showInputMessage="1" showErrorMessage="1" sqref="CJ46"/>
    <dataValidation allowBlank="1" showInputMessage="1" showErrorMessage="1" sqref="CJ47"/>
    <dataValidation allowBlank="1" showInputMessage="1" showErrorMessage="1" sqref="CJ48"/>
    <dataValidation allowBlank="1" showInputMessage="1" showErrorMessage="1" sqref="CJ49"/>
    <dataValidation allowBlank="1" showInputMessage="1" showErrorMessage="1" sqref="CJ50"/>
    <dataValidation allowBlank="1" showInputMessage="1" showErrorMessage="1" sqref="CJ51"/>
    <dataValidation allowBlank="1" showInputMessage="1" showErrorMessage="1" sqref="CJ52"/>
    <dataValidation allowBlank="1" showInputMessage="1" showErrorMessage="1" sqref="CJ53"/>
    <dataValidation allowBlank="1" showInputMessage="1" showErrorMessage="1" sqref="CJ54"/>
    <dataValidation allowBlank="1" showInputMessage="1" showErrorMessage="1" sqref="CJ55"/>
    <dataValidation allowBlank="1" showInputMessage="1" showErrorMessage="1" sqref="CJ56"/>
    <dataValidation allowBlank="1" showInputMessage="1" showErrorMessage="1" sqref="CJ57"/>
    <dataValidation allowBlank="1" showInputMessage="1" showErrorMessage="1" sqref="CJ58"/>
    <dataValidation allowBlank="1" showInputMessage="1" showErrorMessage="1" sqref="CJ59"/>
    <dataValidation allowBlank="1" showInputMessage="1" showErrorMessage="1" sqref="CJ60"/>
    <dataValidation allowBlank="1" showInputMessage="1" showErrorMessage="1" sqref="CK11"/>
    <dataValidation allowBlank="1" showInputMessage="1" showErrorMessage="1" sqref="CK12"/>
    <dataValidation allowBlank="1" showInputMessage="1" showErrorMessage="1" sqref="CK13"/>
    <dataValidation allowBlank="1" showInputMessage="1" showErrorMessage="1" sqref="CK14"/>
    <dataValidation allowBlank="1" showInputMessage="1" showErrorMessage="1" sqref="CK15"/>
    <dataValidation allowBlank="1" showInputMessage="1" showErrorMessage="1" sqref="CK16"/>
    <dataValidation allowBlank="1" showInputMessage="1" showErrorMessage="1" sqref="CK17"/>
    <dataValidation allowBlank="1" showInputMessage="1" showErrorMessage="1" sqref="CK18"/>
    <dataValidation allowBlank="1" showInputMessage="1" showErrorMessage="1" sqref="CK19"/>
    <dataValidation allowBlank="1" showInputMessage="1" showErrorMessage="1" sqref="CK20"/>
    <dataValidation allowBlank="1" showInputMessage="1" showErrorMessage="1" sqref="CK21"/>
    <dataValidation allowBlank="1" showInputMessage="1" showErrorMessage="1" sqref="CK22"/>
    <dataValidation allowBlank="1" showInputMessage="1" showErrorMessage="1" sqref="CK23"/>
    <dataValidation allowBlank="1" showInputMessage="1" showErrorMessage="1" sqref="CK24"/>
    <dataValidation allowBlank="1" showInputMessage="1" showErrorMessage="1" sqref="CK25"/>
    <dataValidation allowBlank="1" showInputMessage="1" showErrorMessage="1" sqref="CK26"/>
    <dataValidation allowBlank="1" showInputMessage="1" showErrorMessage="1" sqref="CK27"/>
    <dataValidation allowBlank="1" showInputMessage="1" showErrorMessage="1" sqref="CK28"/>
    <dataValidation allowBlank="1" showInputMessage="1" showErrorMessage="1" sqref="CK29"/>
    <dataValidation allowBlank="1" showInputMessage="1" showErrorMessage="1" sqref="CK30"/>
    <dataValidation allowBlank="1" showInputMessage="1" showErrorMessage="1" sqref="CK31"/>
    <dataValidation allowBlank="1" showInputMessage="1" showErrorMessage="1" sqref="CK32"/>
    <dataValidation allowBlank="1" showInputMessage="1" showErrorMessage="1" sqref="CK33"/>
    <dataValidation allowBlank="1" showInputMessage="1" showErrorMessage="1" sqref="CK34"/>
    <dataValidation allowBlank="1" showInputMessage="1" showErrorMessage="1" sqref="CK35"/>
    <dataValidation allowBlank="1" showInputMessage="1" showErrorMessage="1" sqref="CK36"/>
    <dataValidation allowBlank="1" showInputMessage="1" showErrorMessage="1" sqref="CK37"/>
    <dataValidation allowBlank="1" showInputMessage="1" showErrorMessage="1" sqref="CK38"/>
    <dataValidation allowBlank="1" showInputMessage="1" showErrorMessage="1" sqref="CK39"/>
    <dataValidation allowBlank="1" showInputMessage="1" showErrorMessage="1" sqref="CK40"/>
    <dataValidation allowBlank="1" showInputMessage="1" showErrorMessage="1" sqref="CK41"/>
    <dataValidation allowBlank="1" showInputMessage="1" showErrorMessage="1" sqref="CK42"/>
    <dataValidation allowBlank="1" showInputMessage="1" showErrorMessage="1" sqref="CK43"/>
    <dataValidation allowBlank="1" showInputMessage="1" showErrorMessage="1" sqref="CK44"/>
    <dataValidation allowBlank="1" showInputMessage="1" showErrorMessage="1" sqref="CK45"/>
    <dataValidation allowBlank="1" showInputMessage="1" showErrorMessage="1" sqref="CK46"/>
    <dataValidation allowBlank="1" showInputMessage="1" showErrorMessage="1" sqref="CK47"/>
    <dataValidation allowBlank="1" showInputMessage="1" showErrorMessage="1" sqref="CK48"/>
    <dataValidation allowBlank="1" showInputMessage="1" showErrorMessage="1" sqref="CK49"/>
    <dataValidation allowBlank="1" showInputMessage="1" showErrorMessage="1" sqref="CK50"/>
    <dataValidation allowBlank="1" showInputMessage="1" showErrorMessage="1" sqref="CK51"/>
    <dataValidation allowBlank="1" showInputMessage="1" showErrorMessage="1" sqref="CK52"/>
    <dataValidation allowBlank="1" showInputMessage="1" showErrorMessage="1" sqref="CK53"/>
    <dataValidation allowBlank="1" showInputMessage="1" showErrorMessage="1" sqref="CK54"/>
    <dataValidation allowBlank="1" showInputMessage="1" showErrorMessage="1" sqref="CK55"/>
    <dataValidation allowBlank="1" showInputMessage="1" showErrorMessage="1" sqref="CK56"/>
    <dataValidation allowBlank="1" showInputMessage="1" showErrorMessage="1" sqref="CK57"/>
    <dataValidation allowBlank="1" showInputMessage="1" showErrorMessage="1" sqref="CK58"/>
    <dataValidation allowBlank="1" showInputMessage="1" showErrorMessage="1" sqref="CK59"/>
    <dataValidation allowBlank="1" showInputMessage="1" showErrorMessage="1" sqref="CK60"/>
    <dataValidation allowBlank="1" showInputMessage="1" showErrorMessage="1" sqref="CL11"/>
    <dataValidation allowBlank="1" showInputMessage="1" showErrorMessage="1" sqref="CL12"/>
    <dataValidation allowBlank="1" showInputMessage="1" showErrorMessage="1" sqref="CL13"/>
    <dataValidation allowBlank="1" showInputMessage="1" showErrorMessage="1" sqref="CL14"/>
    <dataValidation allowBlank="1" showInputMessage="1" showErrorMessage="1" sqref="CL15"/>
    <dataValidation allowBlank="1" showInputMessage="1" showErrorMessage="1" sqref="CL16"/>
    <dataValidation allowBlank="1" showInputMessage="1" showErrorMessage="1" sqref="CL17"/>
    <dataValidation allowBlank="1" showInputMessage="1" showErrorMessage="1" sqref="CL18"/>
    <dataValidation allowBlank="1" showInputMessage="1" showErrorMessage="1" sqref="CL19"/>
    <dataValidation allowBlank="1" showInputMessage="1" showErrorMessage="1" sqref="CL20"/>
    <dataValidation allowBlank="1" showInputMessage="1" showErrorMessage="1" sqref="CL21"/>
    <dataValidation allowBlank="1" showInputMessage="1" showErrorMessage="1" sqref="CL22"/>
    <dataValidation allowBlank="1" showInputMessage="1" showErrorMessage="1" sqref="CL23"/>
    <dataValidation allowBlank="1" showInputMessage="1" showErrorMessage="1" sqref="CL24"/>
    <dataValidation allowBlank="1" showInputMessage="1" showErrorMessage="1" sqref="CL25"/>
    <dataValidation allowBlank="1" showInputMessage="1" showErrorMessage="1" sqref="CL26"/>
    <dataValidation allowBlank="1" showInputMessage="1" showErrorMessage="1" sqref="CL27"/>
    <dataValidation allowBlank="1" showInputMessage="1" showErrorMessage="1" sqref="CL28"/>
    <dataValidation allowBlank="1" showInputMessage="1" showErrorMessage="1" sqref="CL29"/>
    <dataValidation allowBlank="1" showInputMessage="1" showErrorMessage="1" sqref="CL30"/>
    <dataValidation allowBlank="1" showInputMessage="1" showErrorMessage="1" sqref="CL31"/>
    <dataValidation allowBlank="1" showInputMessage="1" showErrorMessage="1" sqref="CL32"/>
    <dataValidation allowBlank="1" showInputMessage="1" showErrorMessage="1" sqref="CL33"/>
    <dataValidation allowBlank="1" showInputMessage="1" showErrorMessage="1" sqref="CL34"/>
    <dataValidation allowBlank="1" showInputMessage="1" showErrorMessage="1" sqref="CL35"/>
    <dataValidation allowBlank="1" showInputMessage="1" showErrorMessage="1" sqref="CL36"/>
    <dataValidation allowBlank="1" showInputMessage="1" showErrorMessage="1" sqref="CL37"/>
    <dataValidation allowBlank="1" showInputMessage="1" showErrorMessage="1" sqref="CL38"/>
    <dataValidation allowBlank="1" showInputMessage="1" showErrorMessage="1" sqref="CL39"/>
    <dataValidation allowBlank="1" showInputMessage="1" showErrorMessage="1" sqref="CL40"/>
    <dataValidation allowBlank="1" showInputMessage="1" showErrorMessage="1" sqref="CL41"/>
    <dataValidation allowBlank="1" showInputMessage="1" showErrorMessage="1" sqref="CL42"/>
    <dataValidation allowBlank="1" showInputMessage="1" showErrorMessage="1" sqref="CL43"/>
    <dataValidation allowBlank="1" showInputMessage="1" showErrorMessage="1" sqref="CL44"/>
    <dataValidation allowBlank="1" showInputMessage="1" showErrorMessage="1" sqref="CL45"/>
    <dataValidation allowBlank="1" showInputMessage="1" showErrorMessage="1" sqref="CL46"/>
    <dataValidation allowBlank="1" showInputMessage="1" showErrorMessage="1" sqref="CL47"/>
    <dataValidation allowBlank="1" showInputMessage="1" showErrorMessage="1" sqref="CL48"/>
    <dataValidation allowBlank="1" showInputMessage="1" showErrorMessage="1" sqref="CL49"/>
    <dataValidation allowBlank="1" showInputMessage="1" showErrorMessage="1" sqref="CL50"/>
    <dataValidation allowBlank="1" showInputMessage="1" showErrorMessage="1" sqref="CL51"/>
    <dataValidation allowBlank="1" showInputMessage="1" showErrorMessage="1" sqref="CL52"/>
    <dataValidation allowBlank="1" showInputMessage="1" showErrorMessage="1" sqref="CL53"/>
    <dataValidation allowBlank="1" showInputMessage="1" showErrorMessage="1" sqref="CL54"/>
    <dataValidation allowBlank="1" showInputMessage="1" showErrorMessage="1" sqref="CL55"/>
    <dataValidation allowBlank="1" showInputMessage="1" showErrorMessage="1" sqref="CL56"/>
    <dataValidation allowBlank="1" showInputMessage="1" showErrorMessage="1" sqref="CL57"/>
    <dataValidation allowBlank="1" showInputMessage="1" showErrorMessage="1" sqref="CL58"/>
    <dataValidation allowBlank="1" showInputMessage="1" showErrorMessage="1" sqref="CL59"/>
    <dataValidation allowBlank="1" showInputMessage="1" showErrorMessage="1" sqref="CL60"/>
    <dataValidation allowBlank="1" showInputMessage="1" showErrorMessage="1" sqref="T11"/>
    <dataValidation allowBlank="1" showInputMessage="1" showErrorMessage="1" sqref="T12"/>
    <dataValidation allowBlank="1" showInputMessage="1" showErrorMessage="1" sqref="T13"/>
    <dataValidation allowBlank="1" showInputMessage="1" showErrorMessage="1" sqref="T14"/>
    <dataValidation allowBlank="1" showInputMessage="1" showErrorMessage="1" sqref="T15"/>
    <dataValidation allowBlank="1" showInputMessage="1" showErrorMessage="1" sqref="T16"/>
    <dataValidation allowBlank="1" showInputMessage="1" showErrorMessage="1" sqref="T17"/>
    <dataValidation allowBlank="1" showInputMessage="1" showErrorMessage="1" sqref="T18"/>
    <dataValidation allowBlank="1" showInputMessage="1" showErrorMessage="1" sqref="T19"/>
    <dataValidation allowBlank="1" showInputMessage="1" showErrorMessage="1" sqref="T20"/>
    <dataValidation allowBlank="1" showInputMessage="1" showErrorMessage="1" sqref="T21"/>
    <dataValidation allowBlank="1" showInputMessage="1" showErrorMessage="1" sqref="T22"/>
    <dataValidation allowBlank="1" showInputMessage="1" showErrorMessage="1" sqref="T23"/>
    <dataValidation allowBlank="1" showInputMessage="1" showErrorMessage="1" sqref="T24"/>
    <dataValidation allowBlank="1" showInputMessage="1" showErrorMessage="1" sqref="T25"/>
    <dataValidation allowBlank="1" showInputMessage="1" showErrorMessage="1" sqref="T26"/>
    <dataValidation allowBlank="1" showInputMessage="1" showErrorMessage="1" sqref="T27"/>
    <dataValidation allowBlank="1" showInputMessage="1" showErrorMessage="1" sqref="T28"/>
    <dataValidation allowBlank="1" showInputMessage="1" showErrorMessage="1" sqref="T29"/>
    <dataValidation allowBlank="1" showInputMessage="1" showErrorMessage="1" sqref="T30"/>
    <dataValidation allowBlank="1" showInputMessage="1" showErrorMessage="1" sqref="T31"/>
    <dataValidation allowBlank="1" showInputMessage="1" showErrorMessage="1" sqref="T32"/>
    <dataValidation allowBlank="1" showInputMessage="1" showErrorMessage="1" sqref="T33"/>
    <dataValidation allowBlank="1" showInputMessage="1" showErrorMessage="1" sqref="T34"/>
    <dataValidation allowBlank="1" showInputMessage="1" showErrorMessage="1" sqref="T35"/>
    <dataValidation allowBlank="1" showInputMessage="1" showErrorMessage="1" sqref="T36"/>
    <dataValidation allowBlank="1" showInputMessage="1" showErrorMessage="1" sqref="T37"/>
    <dataValidation allowBlank="1" showInputMessage="1" showErrorMessage="1" sqref="T38"/>
    <dataValidation allowBlank="1" showInputMessage="1" showErrorMessage="1" sqref="T39"/>
    <dataValidation allowBlank="1" showInputMessage="1" showErrorMessage="1" sqref="T40"/>
    <dataValidation allowBlank="1" showInputMessage="1" showErrorMessage="1" sqref="T41"/>
    <dataValidation allowBlank="1" showInputMessage="1" showErrorMessage="1" sqref="T42"/>
    <dataValidation allowBlank="1" showInputMessage="1" showErrorMessage="1" sqref="T43"/>
    <dataValidation allowBlank="1" showInputMessage="1" showErrorMessage="1" sqref="T44"/>
    <dataValidation allowBlank="1" showInputMessage="1" showErrorMessage="1" sqref="T45"/>
    <dataValidation allowBlank="1" showInputMessage="1" showErrorMessage="1" sqref="T46"/>
    <dataValidation allowBlank="1" showInputMessage="1" showErrorMessage="1" sqref="T47"/>
    <dataValidation allowBlank="1" showInputMessage="1" showErrorMessage="1" sqref="T48"/>
    <dataValidation allowBlank="1" showInputMessage="1" showErrorMessage="1" sqref="T49"/>
    <dataValidation allowBlank="1" showInputMessage="1" showErrorMessage="1" sqref="T50"/>
    <dataValidation allowBlank="1" showInputMessage="1" showErrorMessage="1" sqref="T51"/>
    <dataValidation allowBlank="1" showInputMessage="1" showErrorMessage="1" sqref="T52"/>
    <dataValidation allowBlank="1" showInputMessage="1" showErrorMessage="1" sqref="T53"/>
    <dataValidation allowBlank="1" showInputMessage="1" showErrorMessage="1" sqref="T54"/>
    <dataValidation allowBlank="1" showInputMessage="1" showErrorMessage="1" sqref="T55"/>
    <dataValidation allowBlank="1" showInputMessage="1" showErrorMessage="1" sqref="T56"/>
    <dataValidation allowBlank="1" showInputMessage="1" showErrorMessage="1" sqref="T57"/>
    <dataValidation allowBlank="1" showInputMessage="1" showErrorMessage="1" sqref="T58"/>
    <dataValidation allowBlank="1" showInputMessage="1" showErrorMessage="1" sqref="T59"/>
    <dataValidation allowBlank="1" showInputMessage="1" showErrorMessage="1" sqref="T6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XI IPS 1</vt:lpstr>
      <vt:lpstr>XI IPS 2</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kholid</cp:lastModifiedBy>
  <dcterms:created xsi:type="dcterms:W3CDTF">2015-09-01T09:01:01Z</dcterms:created>
  <dcterms:modified xsi:type="dcterms:W3CDTF">2019-12-12T17:52:59Z</dcterms:modified>
  <cp:category/>
</cp:coreProperties>
</file>