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
    </mc:Choice>
  </mc:AlternateContent>
  <bookViews>
    <workbookView xWindow="0" yWindow="0" windowWidth="23040" windowHeight="10452"/>
  </bookViews>
  <sheets>
    <sheet name="X MIPA 3" sheetId="1" r:id="rId1"/>
  </sheets>
  <calcPr calcId="162913"/>
</workbook>
</file>

<file path=xl/calcChain.xml><?xml version="1.0" encoding="utf-8"?>
<calcChain xmlns="http://schemas.openxmlformats.org/spreadsheetml/2006/main">
  <c r="CT60" i="1" l="1"/>
  <c r="CQ60" i="1"/>
  <c r="CM60" i="1"/>
  <c r="CN60" i="1" s="1"/>
  <c r="K60" i="1" s="1"/>
  <c r="L60" i="1" s="1"/>
  <c r="CL60" i="1"/>
  <c r="CK60" i="1"/>
  <c r="CJ60" i="1"/>
  <c r="CI60" i="1"/>
  <c r="CH60" i="1"/>
  <c r="BQ60" i="1"/>
  <c r="BP60" i="1"/>
  <c r="BO60" i="1"/>
  <c r="BN60" i="1"/>
  <c r="BM60" i="1"/>
  <c r="BR60" i="1" s="1"/>
  <c r="I60" i="1" s="1"/>
  <c r="J60" i="1" s="1"/>
  <c r="AV60" i="1"/>
  <c r="F60" i="1" s="1"/>
  <c r="G60" i="1" s="1"/>
  <c r="AU60" i="1"/>
  <c r="AD60" i="1"/>
  <c r="M60" i="1"/>
  <c r="H60" i="1"/>
  <c r="E60" i="1"/>
  <c r="D60" i="1"/>
  <c r="CT59" i="1"/>
  <c r="M59" i="1" s="1"/>
  <c r="CQ59" i="1"/>
  <c r="H59" i="1" s="1"/>
  <c r="CM59" i="1"/>
  <c r="CN59" i="1" s="1"/>
  <c r="K59" i="1" s="1"/>
  <c r="L59" i="1" s="1"/>
  <c r="CL59" i="1"/>
  <c r="CK59" i="1"/>
  <c r="CJ59" i="1"/>
  <c r="CI59" i="1"/>
  <c r="CH59" i="1"/>
  <c r="BQ59" i="1"/>
  <c r="BP59" i="1"/>
  <c r="BO59" i="1"/>
  <c r="BN59" i="1"/>
  <c r="BM59" i="1"/>
  <c r="BR59" i="1" s="1"/>
  <c r="AU59" i="1"/>
  <c r="AV59" i="1" s="1"/>
  <c r="F59" i="1" s="1"/>
  <c r="AD59" i="1"/>
  <c r="I59" i="1"/>
  <c r="J59" i="1" s="1"/>
  <c r="G59" i="1"/>
  <c r="D59" i="1"/>
  <c r="E59" i="1" s="1"/>
  <c r="CT58" i="1"/>
  <c r="M58" i="1" s="1"/>
  <c r="CQ58" i="1"/>
  <c r="H58" i="1" s="1"/>
  <c r="CM58" i="1"/>
  <c r="CN58" i="1" s="1"/>
  <c r="K58" i="1" s="1"/>
  <c r="L58" i="1" s="1"/>
  <c r="CL58" i="1"/>
  <c r="CK58" i="1"/>
  <c r="CJ58" i="1"/>
  <c r="CI58" i="1"/>
  <c r="CH58" i="1"/>
  <c r="BQ58" i="1"/>
  <c r="BP58" i="1"/>
  <c r="BO58" i="1"/>
  <c r="BN58" i="1"/>
  <c r="BM58" i="1"/>
  <c r="BR58" i="1" s="1"/>
  <c r="AV58" i="1"/>
  <c r="F58" i="1" s="1"/>
  <c r="G58" i="1" s="1"/>
  <c r="AU58" i="1"/>
  <c r="AD58" i="1"/>
  <c r="J58" i="1"/>
  <c r="I58" i="1"/>
  <c r="D58" i="1"/>
  <c r="E58" i="1" s="1"/>
  <c r="CT57" i="1"/>
  <c r="M57" i="1" s="1"/>
  <c r="CQ57" i="1"/>
  <c r="H57" i="1" s="1"/>
  <c r="CM57" i="1"/>
  <c r="CN57" i="1" s="1"/>
  <c r="K57" i="1" s="1"/>
  <c r="L57" i="1" s="1"/>
  <c r="CL57" i="1"/>
  <c r="CK57" i="1"/>
  <c r="CJ57" i="1"/>
  <c r="CI57" i="1"/>
  <c r="CH57" i="1"/>
  <c r="BR57" i="1"/>
  <c r="I57" i="1" s="1"/>
  <c r="J57" i="1" s="1"/>
  <c r="BQ57" i="1"/>
  <c r="BP57" i="1"/>
  <c r="BO57" i="1"/>
  <c r="BN57" i="1"/>
  <c r="BM57" i="1"/>
  <c r="AU57" i="1"/>
  <c r="AV57" i="1" s="1"/>
  <c r="F57" i="1" s="1"/>
  <c r="G57" i="1" s="1"/>
  <c r="AD57" i="1"/>
  <c r="D57" i="1"/>
  <c r="E57" i="1" s="1"/>
  <c r="CT56" i="1"/>
  <c r="CQ56" i="1"/>
  <c r="H56" i="1" s="1"/>
  <c r="CM56" i="1"/>
  <c r="CN56" i="1" s="1"/>
  <c r="K56" i="1" s="1"/>
  <c r="L56" i="1" s="1"/>
  <c r="CL56" i="1"/>
  <c r="CK56" i="1"/>
  <c r="CJ56" i="1"/>
  <c r="CI56" i="1"/>
  <c r="CH56" i="1"/>
  <c r="BQ56" i="1"/>
  <c r="BP56" i="1"/>
  <c r="BO56" i="1"/>
  <c r="BN56" i="1"/>
  <c r="BM56" i="1"/>
  <c r="BR56" i="1" s="1"/>
  <c r="AV56" i="1"/>
  <c r="F56" i="1" s="1"/>
  <c r="G56" i="1" s="1"/>
  <c r="AU56" i="1"/>
  <c r="AD56" i="1"/>
  <c r="M56" i="1"/>
  <c r="I56" i="1"/>
  <c r="J56" i="1" s="1"/>
  <c r="D56" i="1"/>
  <c r="E56" i="1" s="1"/>
  <c r="CT55" i="1"/>
  <c r="M55" i="1" s="1"/>
  <c r="CQ55" i="1"/>
  <c r="H55" i="1" s="1"/>
  <c r="CL55" i="1"/>
  <c r="CK55" i="1"/>
  <c r="CJ55" i="1"/>
  <c r="CI55" i="1"/>
  <c r="CH55" i="1"/>
  <c r="CM55" i="1" s="1"/>
  <c r="CN55" i="1" s="1"/>
  <c r="K55" i="1" s="1"/>
  <c r="L55" i="1" s="1"/>
  <c r="BQ55" i="1"/>
  <c r="BP55" i="1"/>
  <c r="BO55" i="1"/>
  <c r="BN55" i="1"/>
  <c r="BM55" i="1"/>
  <c r="BR55" i="1" s="1"/>
  <c r="I55" i="1" s="1"/>
  <c r="J55" i="1" s="1"/>
  <c r="AU55" i="1"/>
  <c r="AV55" i="1" s="1"/>
  <c r="F55" i="1" s="1"/>
  <c r="G55" i="1" s="1"/>
  <c r="AD55" i="1"/>
  <c r="E55" i="1"/>
  <c r="D55" i="1"/>
  <c r="CT54" i="1"/>
  <c r="CQ54" i="1"/>
  <c r="H54" i="1" s="1"/>
  <c r="CM54" i="1"/>
  <c r="CN54" i="1" s="1"/>
  <c r="K54" i="1" s="1"/>
  <c r="L54" i="1" s="1"/>
  <c r="CL54" i="1"/>
  <c r="CK54" i="1"/>
  <c r="CJ54" i="1"/>
  <c r="CI54" i="1"/>
  <c r="CH54" i="1"/>
  <c r="BQ54" i="1"/>
  <c r="BP54" i="1"/>
  <c r="BO54" i="1"/>
  <c r="BN54" i="1"/>
  <c r="BM54" i="1"/>
  <c r="BR54" i="1" s="1"/>
  <c r="I54" i="1" s="1"/>
  <c r="J54" i="1" s="1"/>
  <c r="AV54" i="1"/>
  <c r="F54" i="1" s="1"/>
  <c r="G54" i="1" s="1"/>
  <c r="AU54" i="1"/>
  <c r="AD54" i="1"/>
  <c r="M54" i="1"/>
  <c r="D54" i="1"/>
  <c r="E54" i="1" s="1"/>
  <c r="CT53" i="1"/>
  <c r="M53" i="1" s="1"/>
  <c r="CQ53" i="1"/>
  <c r="H53" i="1" s="1"/>
  <c r="CM53" i="1"/>
  <c r="CN53" i="1" s="1"/>
  <c r="K53" i="1" s="1"/>
  <c r="L53" i="1" s="1"/>
  <c r="CL53" i="1"/>
  <c r="CK53" i="1"/>
  <c r="CJ53" i="1"/>
  <c r="CI53" i="1"/>
  <c r="CH53" i="1"/>
  <c r="BR53" i="1"/>
  <c r="BQ53" i="1"/>
  <c r="BP53" i="1"/>
  <c r="BO53" i="1"/>
  <c r="BN53" i="1"/>
  <c r="BM53" i="1"/>
  <c r="AU53" i="1"/>
  <c r="AV53" i="1" s="1"/>
  <c r="F53" i="1" s="1"/>
  <c r="G53" i="1" s="1"/>
  <c r="AD53" i="1"/>
  <c r="I53" i="1"/>
  <c r="J53" i="1" s="1"/>
  <c r="E53" i="1"/>
  <c r="D53" i="1"/>
  <c r="CT52" i="1"/>
  <c r="CQ52" i="1"/>
  <c r="H52" i="1" s="1"/>
  <c r="CM52" i="1"/>
  <c r="CN52" i="1" s="1"/>
  <c r="K52" i="1" s="1"/>
  <c r="L52" i="1" s="1"/>
  <c r="CL52" i="1"/>
  <c r="CK52" i="1"/>
  <c r="CJ52" i="1"/>
  <c r="CI52" i="1"/>
  <c r="CH52" i="1"/>
  <c r="BQ52" i="1"/>
  <c r="BP52" i="1"/>
  <c r="BO52" i="1"/>
  <c r="BN52" i="1"/>
  <c r="BM52" i="1"/>
  <c r="BR52" i="1" s="1"/>
  <c r="AV52" i="1"/>
  <c r="F52" i="1" s="1"/>
  <c r="G52" i="1" s="1"/>
  <c r="AU52" i="1"/>
  <c r="AD52" i="1"/>
  <c r="M52" i="1"/>
  <c r="I52" i="1"/>
  <c r="J52" i="1" s="1"/>
  <c r="D52" i="1"/>
  <c r="E52" i="1" s="1"/>
  <c r="CT51" i="1"/>
  <c r="M51" i="1" s="1"/>
  <c r="CQ51" i="1"/>
  <c r="H51" i="1" s="1"/>
  <c r="CL51" i="1"/>
  <c r="CK51" i="1"/>
  <c r="CJ51" i="1"/>
  <c r="CI51" i="1"/>
  <c r="CH51" i="1"/>
  <c r="CM51" i="1" s="1"/>
  <c r="CN51" i="1" s="1"/>
  <c r="K51" i="1" s="1"/>
  <c r="L51" i="1" s="1"/>
  <c r="BR51" i="1"/>
  <c r="I51" i="1" s="1"/>
  <c r="J51" i="1" s="1"/>
  <c r="BQ51" i="1"/>
  <c r="BP51" i="1"/>
  <c r="BO51" i="1"/>
  <c r="BN51" i="1"/>
  <c r="BM51" i="1"/>
  <c r="AU51" i="1"/>
  <c r="AV51" i="1" s="1"/>
  <c r="F51" i="1" s="1"/>
  <c r="G51" i="1" s="1"/>
  <c r="AD51" i="1"/>
  <c r="D51" i="1" s="1"/>
  <c r="E51" i="1" s="1"/>
  <c r="CT50" i="1"/>
  <c r="M50" i="1" s="1"/>
  <c r="CQ50" i="1"/>
  <c r="H50" i="1" s="1"/>
  <c r="CM50" i="1"/>
  <c r="CN50" i="1" s="1"/>
  <c r="K50" i="1" s="1"/>
  <c r="L50" i="1" s="1"/>
  <c r="CL50" i="1"/>
  <c r="CK50" i="1"/>
  <c r="CJ50" i="1"/>
  <c r="CI50" i="1"/>
  <c r="CH50" i="1"/>
  <c r="BQ50" i="1"/>
  <c r="BP50" i="1"/>
  <c r="BO50" i="1"/>
  <c r="BN50" i="1"/>
  <c r="BM50" i="1"/>
  <c r="BR50" i="1" s="1"/>
  <c r="I50" i="1" s="1"/>
  <c r="J50" i="1" s="1"/>
  <c r="AV50" i="1"/>
  <c r="F50" i="1" s="1"/>
  <c r="G50" i="1" s="1"/>
  <c r="AU50" i="1"/>
  <c r="AD50" i="1"/>
  <c r="D50" i="1"/>
  <c r="E50" i="1" s="1"/>
  <c r="CT49" i="1"/>
  <c r="CQ49" i="1"/>
  <c r="CN49" i="1"/>
  <c r="K49" i="1" s="1"/>
  <c r="L49" i="1" s="1"/>
  <c r="CM49" i="1"/>
  <c r="CL49" i="1"/>
  <c r="CK49" i="1"/>
  <c r="CJ49" i="1"/>
  <c r="CI49" i="1"/>
  <c r="CH49" i="1"/>
  <c r="BQ49" i="1"/>
  <c r="BP49" i="1"/>
  <c r="BO49" i="1"/>
  <c r="BN49" i="1"/>
  <c r="BM49" i="1"/>
  <c r="BR49" i="1" s="1"/>
  <c r="I49" i="1" s="1"/>
  <c r="J49" i="1" s="1"/>
  <c r="AV49" i="1"/>
  <c r="F49" i="1" s="1"/>
  <c r="G49" i="1" s="1"/>
  <c r="AU49" i="1"/>
  <c r="AD49" i="1"/>
  <c r="M49" i="1"/>
  <c r="H49" i="1"/>
  <c r="D49" i="1"/>
  <c r="E49" i="1" s="1"/>
  <c r="CT48" i="1"/>
  <c r="M48" i="1" s="1"/>
  <c r="CQ48" i="1"/>
  <c r="H48" i="1" s="1"/>
  <c r="CM48" i="1"/>
  <c r="CN48" i="1" s="1"/>
  <c r="K48" i="1" s="1"/>
  <c r="L48" i="1" s="1"/>
  <c r="CL48" i="1"/>
  <c r="CK48" i="1"/>
  <c r="CJ48" i="1"/>
  <c r="CI48" i="1"/>
  <c r="CH48" i="1"/>
  <c r="BR48" i="1"/>
  <c r="I48" i="1" s="1"/>
  <c r="BQ48" i="1"/>
  <c r="BP48" i="1"/>
  <c r="BO48" i="1"/>
  <c r="BN48" i="1"/>
  <c r="BM48" i="1"/>
  <c r="AV48" i="1"/>
  <c r="AU48" i="1"/>
  <c r="AD48" i="1"/>
  <c r="J48" i="1"/>
  <c r="F48" i="1"/>
  <c r="G48" i="1" s="1"/>
  <c r="D48" i="1"/>
  <c r="E48" i="1" s="1"/>
  <c r="CT47" i="1"/>
  <c r="M47" i="1" s="1"/>
  <c r="CQ47" i="1"/>
  <c r="H47" i="1" s="1"/>
  <c r="CL47" i="1"/>
  <c r="CK47" i="1"/>
  <c r="CJ47" i="1"/>
  <c r="CI47" i="1"/>
  <c r="CH47" i="1"/>
  <c r="CM47" i="1" s="1"/>
  <c r="CN47" i="1" s="1"/>
  <c r="K47" i="1" s="1"/>
  <c r="L47" i="1" s="1"/>
  <c r="BR47" i="1"/>
  <c r="I47" i="1" s="1"/>
  <c r="J47" i="1" s="1"/>
  <c r="BQ47" i="1"/>
  <c r="BP47" i="1"/>
  <c r="BO47" i="1"/>
  <c r="BN47" i="1"/>
  <c r="BM47" i="1"/>
  <c r="AU47" i="1"/>
  <c r="AV47" i="1" s="1"/>
  <c r="F47" i="1" s="1"/>
  <c r="G47" i="1" s="1"/>
  <c r="AD47" i="1"/>
  <c r="D47" i="1" s="1"/>
  <c r="E47" i="1" s="1"/>
  <c r="CT46" i="1"/>
  <c r="CQ46" i="1"/>
  <c r="CM46" i="1"/>
  <c r="CN46" i="1" s="1"/>
  <c r="K46" i="1" s="1"/>
  <c r="L46" i="1" s="1"/>
  <c r="CL46" i="1"/>
  <c r="CK46" i="1"/>
  <c r="CJ46" i="1"/>
  <c r="CI46" i="1"/>
  <c r="CH46" i="1"/>
  <c r="BQ46" i="1"/>
  <c r="BP46" i="1"/>
  <c r="BO46" i="1"/>
  <c r="BN46" i="1"/>
  <c r="BM46" i="1"/>
  <c r="BR46" i="1" s="1"/>
  <c r="I46" i="1" s="1"/>
  <c r="J46" i="1" s="1"/>
  <c r="AU46" i="1"/>
  <c r="AV46" i="1" s="1"/>
  <c r="F46" i="1" s="1"/>
  <c r="G46" i="1" s="1"/>
  <c r="AD46" i="1"/>
  <c r="M46" i="1"/>
  <c r="H46" i="1"/>
  <c r="D46" i="1"/>
  <c r="E46" i="1" s="1"/>
  <c r="CT45" i="1"/>
  <c r="M45" i="1" s="1"/>
  <c r="CQ45" i="1"/>
  <c r="H45" i="1" s="1"/>
  <c r="CL45" i="1"/>
  <c r="CK45" i="1"/>
  <c r="CJ45" i="1"/>
  <c r="CI45" i="1"/>
  <c r="CH45" i="1"/>
  <c r="BR45" i="1"/>
  <c r="I45" i="1" s="1"/>
  <c r="J45" i="1" s="1"/>
  <c r="BQ45" i="1"/>
  <c r="BP45" i="1"/>
  <c r="BO45" i="1"/>
  <c r="BN45" i="1"/>
  <c r="BM45" i="1"/>
  <c r="AU45" i="1"/>
  <c r="AV45" i="1" s="1"/>
  <c r="F45" i="1" s="1"/>
  <c r="G45" i="1" s="1"/>
  <c r="AD45" i="1"/>
  <c r="D45" i="1" s="1"/>
  <c r="E45" i="1" s="1"/>
  <c r="CT44" i="1"/>
  <c r="CQ44" i="1"/>
  <c r="H44" i="1" s="1"/>
  <c r="CL44" i="1"/>
  <c r="CK44" i="1"/>
  <c r="CJ44" i="1"/>
  <c r="CI44" i="1"/>
  <c r="CH44" i="1"/>
  <c r="BQ44" i="1"/>
  <c r="BP44" i="1"/>
  <c r="BO44" i="1"/>
  <c r="BN44" i="1"/>
  <c r="BM44" i="1"/>
  <c r="BR44" i="1" s="1"/>
  <c r="AU44" i="1"/>
  <c r="AV44" i="1" s="1"/>
  <c r="F44" i="1" s="1"/>
  <c r="G44" i="1" s="1"/>
  <c r="AD44" i="1"/>
  <c r="D44" i="1" s="1"/>
  <c r="E44" i="1" s="1"/>
  <c r="M44" i="1"/>
  <c r="CT43" i="1"/>
  <c r="M43" i="1" s="1"/>
  <c r="CQ43" i="1"/>
  <c r="H43" i="1" s="1"/>
  <c r="CL43" i="1"/>
  <c r="CK43" i="1"/>
  <c r="CJ43" i="1"/>
  <c r="CI43" i="1"/>
  <c r="CH43" i="1"/>
  <c r="BQ43" i="1"/>
  <c r="BP43" i="1"/>
  <c r="BO43" i="1"/>
  <c r="BN43" i="1"/>
  <c r="BM43" i="1"/>
  <c r="BR43" i="1" s="1"/>
  <c r="I43" i="1" s="1"/>
  <c r="J43" i="1" s="1"/>
  <c r="AU43" i="1"/>
  <c r="AV43" i="1" s="1"/>
  <c r="F43" i="1" s="1"/>
  <c r="G43" i="1" s="1"/>
  <c r="AD43" i="1"/>
  <c r="D43" i="1" s="1"/>
  <c r="E43" i="1" s="1"/>
  <c r="CT42" i="1"/>
  <c r="M42" i="1" s="1"/>
  <c r="CQ42" i="1"/>
  <c r="H42" i="1" s="1"/>
  <c r="CL42" i="1"/>
  <c r="CK42" i="1"/>
  <c r="CJ42" i="1"/>
  <c r="CI42" i="1"/>
  <c r="CH42" i="1"/>
  <c r="BQ42" i="1"/>
  <c r="BP42" i="1"/>
  <c r="BO42" i="1"/>
  <c r="BN42" i="1"/>
  <c r="BM42" i="1"/>
  <c r="BR42" i="1" s="1"/>
  <c r="I42" i="1" s="1"/>
  <c r="J42" i="1" s="1"/>
  <c r="AU42" i="1"/>
  <c r="AV42" i="1" s="1"/>
  <c r="F42" i="1" s="1"/>
  <c r="G42" i="1" s="1"/>
  <c r="AD42" i="1"/>
  <c r="D42" i="1" s="1"/>
  <c r="E42" i="1" s="1"/>
  <c r="CT41" i="1"/>
  <c r="M41" i="1" s="1"/>
  <c r="CQ41" i="1"/>
  <c r="H41" i="1" s="1"/>
  <c r="CL41" i="1"/>
  <c r="CK41" i="1"/>
  <c r="CJ41" i="1"/>
  <c r="CI41" i="1"/>
  <c r="CH41" i="1"/>
  <c r="BQ41" i="1"/>
  <c r="BP41" i="1"/>
  <c r="BO41" i="1"/>
  <c r="BN41" i="1"/>
  <c r="BM41" i="1"/>
  <c r="BR41" i="1" s="1"/>
  <c r="I41" i="1" s="1"/>
  <c r="J41" i="1" s="1"/>
  <c r="AU41" i="1"/>
  <c r="AV41" i="1" s="1"/>
  <c r="F41" i="1" s="1"/>
  <c r="G41" i="1" s="1"/>
  <c r="AD41" i="1"/>
  <c r="D41" i="1"/>
  <c r="E41" i="1" s="1"/>
  <c r="CT40" i="1"/>
  <c r="CQ40" i="1"/>
  <c r="H40" i="1" s="1"/>
  <c r="CM40" i="1"/>
  <c r="CN40" i="1" s="1"/>
  <c r="K40" i="1" s="1"/>
  <c r="L40" i="1" s="1"/>
  <c r="CL40" i="1"/>
  <c r="CK40" i="1"/>
  <c r="CJ40" i="1"/>
  <c r="CI40" i="1"/>
  <c r="CH40" i="1"/>
  <c r="BR40" i="1"/>
  <c r="I40" i="1" s="1"/>
  <c r="BQ40" i="1"/>
  <c r="BP40" i="1"/>
  <c r="BO40" i="1"/>
  <c r="BN40" i="1"/>
  <c r="BM40" i="1"/>
  <c r="AU40" i="1"/>
  <c r="AV40" i="1" s="1"/>
  <c r="F40" i="1" s="1"/>
  <c r="G40" i="1" s="1"/>
  <c r="AD40" i="1"/>
  <c r="D40" i="1" s="1"/>
  <c r="E40" i="1" s="1"/>
  <c r="M40" i="1"/>
  <c r="J40" i="1"/>
  <c r="CT39" i="1"/>
  <c r="M39" i="1" s="1"/>
  <c r="CQ39" i="1"/>
  <c r="H39" i="1" s="1"/>
  <c r="CL39" i="1"/>
  <c r="CK39" i="1"/>
  <c r="CJ39" i="1"/>
  <c r="CI39" i="1"/>
  <c r="CH39" i="1"/>
  <c r="BQ39" i="1"/>
  <c r="BP39" i="1"/>
  <c r="BO39" i="1"/>
  <c r="BN39" i="1"/>
  <c r="BM39" i="1"/>
  <c r="BR39" i="1" s="1"/>
  <c r="I39" i="1" s="1"/>
  <c r="J39" i="1" s="1"/>
  <c r="AU39" i="1"/>
  <c r="AV39" i="1" s="1"/>
  <c r="F39" i="1" s="1"/>
  <c r="G39" i="1" s="1"/>
  <c r="AD39" i="1"/>
  <c r="D39" i="1" s="1"/>
  <c r="E39" i="1" s="1"/>
  <c r="CT38" i="1"/>
  <c r="M38" i="1" s="1"/>
  <c r="CQ38" i="1"/>
  <c r="CL38" i="1"/>
  <c r="CK38" i="1"/>
  <c r="CJ38" i="1"/>
  <c r="CI38" i="1"/>
  <c r="CH38" i="1"/>
  <c r="CM38" i="1" s="1"/>
  <c r="CN38" i="1" s="1"/>
  <c r="K38" i="1" s="1"/>
  <c r="L38" i="1" s="1"/>
  <c r="BQ38" i="1"/>
  <c r="BP38" i="1"/>
  <c r="BO38" i="1"/>
  <c r="BN38" i="1"/>
  <c r="BM38" i="1"/>
  <c r="BR38" i="1" s="1"/>
  <c r="I38" i="1" s="1"/>
  <c r="J38" i="1" s="1"/>
  <c r="AU38" i="1"/>
  <c r="AV38" i="1" s="1"/>
  <c r="F38" i="1" s="1"/>
  <c r="G38" i="1" s="1"/>
  <c r="AD38" i="1"/>
  <c r="D38" i="1" s="1"/>
  <c r="E38" i="1" s="1"/>
  <c r="H38" i="1"/>
  <c r="CT37" i="1"/>
  <c r="M37" i="1" s="1"/>
  <c r="CQ37" i="1"/>
  <c r="H37" i="1" s="1"/>
  <c r="CL37" i="1"/>
  <c r="CK37" i="1"/>
  <c r="CJ37" i="1"/>
  <c r="CI37" i="1"/>
  <c r="CH37" i="1"/>
  <c r="BQ37" i="1"/>
  <c r="BP37" i="1"/>
  <c r="BO37" i="1"/>
  <c r="BN37" i="1"/>
  <c r="BM37" i="1"/>
  <c r="BR37" i="1" s="1"/>
  <c r="AU37" i="1"/>
  <c r="AV37" i="1" s="1"/>
  <c r="F37" i="1" s="1"/>
  <c r="G37" i="1" s="1"/>
  <c r="AD37" i="1"/>
  <c r="D37" i="1" s="1"/>
  <c r="E37" i="1" s="1"/>
  <c r="CT36" i="1"/>
  <c r="M36" i="1" s="1"/>
  <c r="CQ36" i="1"/>
  <c r="CM36" i="1"/>
  <c r="CN36" i="1" s="1"/>
  <c r="K36" i="1" s="1"/>
  <c r="L36" i="1" s="1"/>
  <c r="CL36" i="1"/>
  <c r="CK36" i="1"/>
  <c r="CJ36" i="1"/>
  <c r="CI36" i="1"/>
  <c r="CH36" i="1"/>
  <c r="BR36" i="1"/>
  <c r="BQ36" i="1"/>
  <c r="BP36" i="1"/>
  <c r="BO36" i="1"/>
  <c r="BN36" i="1"/>
  <c r="BM36" i="1"/>
  <c r="AU36" i="1"/>
  <c r="AV36" i="1" s="1"/>
  <c r="F36" i="1" s="1"/>
  <c r="G36" i="1" s="1"/>
  <c r="AD36" i="1"/>
  <c r="D36" i="1" s="1"/>
  <c r="E36" i="1" s="1"/>
  <c r="I36" i="1"/>
  <c r="J36" i="1" s="1"/>
  <c r="H36" i="1"/>
  <c r="CT35" i="1"/>
  <c r="M35" i="1" s="1"/>
  <c r="CQ35" i="1"/>
  <c r="H35" i="1" s="1"/>
  <c r="CL35" i="1"/>
  <c r="CK35" i="1"/>
  <c r="CJ35" i="1"/>
  <c r="CI35" i="1"/>
  <c r="CH35" i="1"/>
  <c r="CM35" i="1" s="1"/>
  <c r="CN35" i="1" s="1"/>
  <c r="K35" i="1" s="1"/>
  <c r="L35" i="1" s="1"/>
  <c r="BQ35" i="1"/>
  <c r="BP35" i="1"/>
  <c r="BO35" i="1"/>
  <c r="BN35" i="1"/>
  <c r="BM35" i="1"/>
  <c r="BR35" i="1" s="1"/>
  <c r="I35" i="1" s="1"/>
  <c r="J35" i="1" s="1"/>
  <c r="AU35" i="1"/>
  <c r="AV35" i="1" s="1"/>
  <c r="F35" i="1" s="1"/>
  <c r="G35" i="1" s="1"/>
  <c r="AD35" i="1"/>
  <c r="D35" i="1" s="1"/>
  <c r="E35" i="1" s="1"/>
  <c r="CT34" i="1"/>
  <c r="M34" i="1" s="1"/>
  <c r="CQ34" i="1"/>
  <c r="H34" i="1" s="1"/>
  <c r="CL34" i="1"/>
  <c r="CK34" i="1"/>
  <c r="CJ34" i="1"/>
  <c r="CI34" i="1"/>
  <c r="CH34" i="1"/>
  <c r="BR34" i="1"/>
  <c r="I34" i="1" s="1"/>
  <c r="J34" i="1" s="1"/>
  <c r="BQ34" i="1"/>
  <c r="BP34" i="1"/>
  <c r="BO34" i="1"/>
  <c r="BN34" i="1"/>
  <c r="BM34" i="1"/>
  <c r="AU34" i="1"/>
  <c r="AV34" i="1" s="1"/>
  <c r="F34" i="1" s="1"/>
  <c r="G34" i="1" s="1"/>
  <c r="AD34" i="1"/>
  <c r="D34" i="1" s="1"/>
  <c r="E34" i="1" s="1"/>
  <c r="DF33" i="1"/>
  <c r="CT33" i="1"/>
  <c r="M33" i="1" s="1"/>
  <c r="CQ33" i="1"/>
  <c r="H33" i="1" s="1"/>
  <c r="CL33" i="1"/>
  <c r="CK33" i="1"/>
  <c r="CJ33" i="1"/>
  <c r="CI33" i="1"/>
  <c r="CH33" i="1"/>
  <c r="CM33" i="1" s="1"/>
  <c r="CN33" i="1" s="1"/>
  <c r="K33" i="1" s="1"/>
  <c r="L33" i="1" s="1"/>
  <c r="BQ33" i="1"/>
  <c r="BP33" i="1"/>
  <c r="BO33" i="1"/>
  <c r="BN33" i="1"/>
  <c r="BM33" i="1"/>
  <c r="BR33" i="1" s="1"/>
  <c r="AU33" i="1"/>
  <c r="AV33" i="1" s="1"/>
  <c r="F33" i="1" s="1"/>
  <c r="G33" i="1" s="1"/>
  <c r="AD33" i="1"/>
  <c r="D33" i="1" s="1"/>
  <c r="E33" i="1" s="1"/>
  <c r="I33" i="1"/>
  <c r="J33" i="1" s="1"/>
  <c r="DF32" i="1"/>
  <c r="CT32" i="1"/>
  <c r="CQ32" i="1"/>
  <c r="H32" i="1" s="1"/>
  <c r="CL32" i="1"/>
  <c r="CK32" i="1"/>
  <c r="CJ32" i="1"/>
  <c r="CI32" i="1"/>
  <c r="CH32" i="1"/>
  <c r="BQ32" i="1"/>
  <c r="BP32" i="1"/>
  <c r="BO32" i="1"/>
  <c r="BN32" i="1"/>
  <c r="BM32" i="1"/>
  <c r="BR32" i="1" s="1"/>
  <c r="AU32" i="1"/>
  <c r="AV32" i="1" s="1"/>
  <c r="F32" i="1" s="1"/>
  <c r="G32" i="1" s="1"/>
  <c r="AD32" i="1"/>
  <c r="D32" i="1" s="1"/>
  <c r="E32" i="1" s="1"/>
  <c r="M32" i="1"/>
  <c r="DF31" i="1"/>
  <c r="CT31" i="1"/>
  <c r="M31" i="1" s="1"/>
  <c r="CQ31" i="1"/>
  <c r="H31" i="1" s="1"/>
  <c r="CL31" i="1"/>
  <c r="CK31" i="1"/>
  <c r="CJ31" i="1"/>
  <c r="CI31" i="1"/>
  <c r="CH31" i="1"/>
  <c r="BQ31" i="1"/>
  <c r="BP31" i="1"/>
  <c r="BO31" i="1"/>
  <c r="BN31" i="1"/>
  <c r="BM31" i="1"/>
  <c r="BR31" i="1" s="1"/>
  <c r="I31" i="1" s="1"/>
  <c r="J31" i="1" s="1"/>
  <c r="AU31" i="1"/>
  <c r="AV31" i="1" s="1"/>
  <c r="F31" i="1" s="1"/>
  <c r="G31" i="1" s="1"/>
  <c r="AD31" i="1"/>
  <c r="D31" i="1" s="1"/>
  <c r="E31" i="1" s="1"/>
  <c r="DF30" i="1"/>
  <c r="CT30" i="1"/>
  <c r="M30" i="1" s="1"/>
  <c r="CQ30" i="1"/>
  <c r="H30" i="1" s="1"/>
  <c r="CL30" i="1"/>
  <c r="CK30" i="1"/>
  <c r="CJ30" i="1"/>
  <c r="CI30" i="1"/>
  <c r="CH30" i="1"/>
  <c r="BQ30" i="1"/>
  <c r="BP30" i="1"/>
  <c r="BO30" i="1"/>
  <c r="BN30" i="1"/>
  <c r="BM30" i="1"/>
  <c r="BR30" i="1" s="1"/>
  <c r="I30" i="1" s="1"/>
  <c r="J30" i="1" s="1"/>
  <c r="AU30" i="1"/>
  <c r="AV30" i="1" s="1"/>
  <c r="F30" i="1" s="1"/>
  <c r="G30" i="1" s="1"/>
  <c r="AD30" i="1"/>
  <c r="D30" i="1" s="1"/>
  <c r="E30" i="1" s="1"/>
  <c r="DF29" i="1"/>
  <c r="CT29" i="1"/>
  <c r="M29" i="1" s="1"/>
  <c r="CQ29" i="1"/>
  <c r="H29" i="1" s="1"/>
  <c r="CL29" i="1"/>
  <c r="CK29" i="1"/>
  <c r="CJ29" i="1"/>
  <c r="CI29" i="1"/>
  <c r="CH29" i="1"/>
  <c r="BR29" i="1"/>
  <c r="I29" i="1" s="1"/>
  <c r="J29" i="1" s="1"/>
  <c r="BQ29" i="1"/>
  <c r="BP29" i="1"/>
  <c r="BO29" i="1"/>
  <c r="BN29" i="1"/>
  <c r="BM29" i="1"/>
  <c r="AU29" i="1"/>
  <c r="AV29" i="1" s="1"/>
  <c r="F29" i="1" s="1"/>
  <c r="G29" i="1" s="1"/>
  <c r="AD29" i="1"/>
  <c r="D29" i="1" s="1"/>
  <c r="E29" i="1" s="1"/>
  <c r="DF28" i="1"/>
  <c r="CT28" i="1"/>
  <c r="M28" i="1" s="1"/>
  <c r="CQ28" i="1"/>
  <c r="H28" i="1" s="1"/>
  <c r="CL28" i="1"/>
  <c r="CK28" i="1"/>
  <c r="CJ28" i="1"/>
  <c r="CI28" i="1"/>
  <c r="CH28" i="1"/>
  <c r="CM28" i="1" s="1"/>
  <c r="CN28" i="1" s="1"/>
  <c r="K28" i="1" s="1"/>
  <c r="L28" i="1" s="1"/>
  <c r="BQ28" i="1"/>
  <c r="BP28" i="1"/>
  <c r="BO28" i="1"/>
  <c r="BN28" i="1"/>
  <c r="BM28" i="1"/>
  <c r="BR28" i="1" s="1"/>
  <c r="AU28" i="1"/>
  <c r="AV28" i="1" s="1"/>
  <c r="F28" i="1" s="1"/>
  <c r="G28" i="1" s="1"/>
  <c r="AD28" i="1"/>
  <c r="D28" i="1" s="1"/>
  <c r="E28" i="1" s="1"/>
  <c r="I28" i="1"/>
  <c r="J28" i="1" s="1"/>
  <c r="DF27" i="1"/>
  <c r="CT27" i="1"/>
  <c r="CQ27" i="1"/>
  <c r="H27" i="1" s="1"/>
  <c r="CL27" i="1"/>
  <c r="CK27" i="1"/>
  <c r="CJ27" i="1"/>
  <c r="CI27" i="1"/>
  <c r="CH27" i="1"/>
  <c r="BQ27" i="1"/>
  <c r="BP27" i="1"/>
  <c r="BO27" i="1"/>
  <c r="BN27" i="1"/>
  <c r="BM27" i="1"/>
  <c r="BR27" i="1" s="1"/>
  <c r="AU27" i="1"/>
  <c r="AV27" i="1" s="1"/>
  <c r="F27" i="1" s="1"/>
  <c r="G27" i="1" s="1"/>
  <c r="AD27" i="1"/>
  <c r="M27" i="1"/>
  <c r="D27" i="1"/>
  <c r="E27" i="1" s="1"/>
  <c r="DF26" i="1"/>
  <c r="CT26" i="1"/>
  <c r="M26" i="1" s="1"/>
  <c r="CQ26" i="1"/>
  <c r="H26" i="1" s="1"/>
  <c r="CM26" i="1"/>
  <c r="CN26" i="1" s="1"/>
  <c r="K26" i="1" s="1"/>
  <c r="L26" i="1" s="1"/>
  <c r="CL26" i="1"/>
  <c r="CK26" i="1"/>
  <c r="CJ26" i="1"/>
  <c r="CI26" i="1"/>
  <c r="CH26" i="1"/>
  <c r="BQ26" i="1"/>
  <c r="BP26" i="1"/>
  <c r="BO26" i="1"/>
  <c r="BN26" i="1"/>
  <c r="BM26" i="1"/>
  <c r="BR26" i="1" s="1"/>
  <c r="I26" i="1" s="1"/>
  <c r="J26" i="1" s="1"/>
  <c r="AU26" i="1"/>
  <c r="AV26" i="1" s="1"/>
  <c r="F26" i="1" s="1"/>
  <c r="G26" i="1" s="1"/>
  <c r="AD26" i="1"/>
  <c r="D26" i="1" s="1"/>
  <c r="E26" i="1"/>
  <c r="DF25" i="1"/>
  <c r="CT25" i="1"/>
  <c r="M25" i="1" s="1"/>
  <c r="CQ25" i="1"/>
  <c r="H25" i="1" s="1"/>
  <c r="CL25" i="1"/>
  <c r="CK25" i="1"/>
  <c r="CJ25" i="1"/>
  <c r="CI25" i="1"/>
  <c r="CH25" i="1"/>
  <c r="CM25" i="1" s="1"/>
  <c r="CN25" i="1" s="1"/>
  <c r="K25" i="1" s="1"/>
  <c r="L25" i="1" s="1"/>
  <c r="BQ25" i="1"/>
  <c r="BP25" i="1"/>
  <c r="BO25" i="1"/>
  <c r="BN25" i="1"/>
  <c r="BM25" i="1"/>
  <c r="BR25" i="1" s="1"/>
  <c r="I25" i="1" s="1"/>
  <c r="J25" i="1" s="1"/>
  <c r="AU25" i="1"/>
  <c r="AV25" i="1" s="1"/>
  <c r="F25" i="1" s="1"/>
  <c r="G25" i="1" s="1"/>
  <c r="AD25" i="1"/>
  <c r="D25" i="1" s="1"/>
  <c r="E25" i="1" s="1"/>
  <c r="DF24" i="1"/>
  <c r="CT24" i="1"/>
  <c r="CQ24" i="1"/>
  <c r="H24" i="1" s="1"/>
  <c r="CL24" i="1"/>
  <c r="CK24" i="1"/>
  <c r="CJ24" i="1"/>
  <c r="CI24" i="1"/>
  <c r="CH24" i="1"/>
  <c r="BR24" i="1"/>
  <c r="I24" i="1" s="1"/>
  <c r="J24" i="1" s="1"/>
  <c r="BQ24" i="1"/>
  <c r="BP24" i="1"/>
  <c r="BO24" i="1"/>
  <c r="BN24" i="1"/>
  <c r="BM24" i="1"/>
  <c r="AU24" i="1"/>
  <c r="AV24" i="1" s="1"/>
  <c r="AD24" i="1"/>
  <c r="D24" i="1" s="1"/>
  <c r="E24" i="1" s="1"/>
  <c r="M24" i="1"/>
  <c r="F24" i="1"/>
  <c r="G24" i="1" s="1"/>
  <c r="DF23" i="1"/>
  <c r="CT23" i="1"/>
  <c r="M23" i="1" s="1"/>
  <c r="CQ23" i="1"/>
  <c r="CL23" i="1"/>
  <c r="CK23" i="1"/>
  <c r="CJ23" i="1"/>
  <c r="CI23" i="1"/>
  <c r="CH23" i="1"/>
  <c r="BQ23" i="1"/>
  <c r="BP23" i="1"/>
  <c r="BO23" i="1"/>
  <c r="BN23" i="1"/>
  <c r="BM23" i="1"/>
  <c r="BR23" i="1" s="1"/>
  <c r="I23" i="1" s="1"/>
  <c r="J23" i="1" s="1"/>
  <c r="AU23" i="1"/>
  <c r="AV23" i="1" s="1"/>
  <c r="F23" i="1" s="1"/>
  <c r="G23" i="1" s="1"/>
  <c r="AD23" i="1"/>
  <c r="H23" i="1"/>
  <c r="D23" i="1"/>
  <c r="E23" i="1" s="1"/>
  <c r="DF22" i="1"/>
  <c r="CT22" i="1"/>
  <c r="M22" i="1" s="1"/>
  <c r="CQ22" i="1"/>
  <c r="H22" i="1" s="1"/>
  <c r="CM22" i="1"/>
  <c r="CN22" i="1" s="1"/>
  <c r="K22" i="1" s="1"/>
  <c r="L22" i="1" s="1"/>
  <c r="CL22" i="1"/>
  <c r="CK22" i="1"/>
  <c r="CJ22" i="1"/>
  <c r="CI22" i="1"/>
  <c r="CH22" i="1"/>
  <c r="BR22" i="1"/>
  <c r="I22" i="1" s="1"/>
  <c r="BQ22" i="1"/>
  <c r="BP22" i="1"/>
  <c r="BO22" i="1"/>
  <c r="BN22" i="1"/>
  <c r="BM22" i="1"/>
  <c r="AU22" i="1"/>
  <c r="AV22" i="1" s="1"/>
  <c r="F22" i="1" s="1"/>
  <c r="G22" i="1" s="1"/>
  <c r="AD22" i="1"/>
  <c r="D22" i="1" s="1"/>
  <c r="E22" i="1" s="1"/>
  <c r="J22" i="1"/>
  <c r="CT21" i="1"/>
  <c r="M21" i="1" s="1"/>
  <c r="CQ21" i="1"/>
  <c r="H21" i="1" s="1"/>
  <c r="CL21" i="1"/>
  <c r="CK21" i="1"/>
  <c r="CJ21" i="1"/>
  <c r="CI21" i="1"/>
  <c r="CH21" i="1"/>
  <c r="BQ21" i="1"/>
  <c r="BP21" i="1"/>
  <c r="BO21" i="1"/>
  <c r="BN21" i="1"/>
  <c r="BM21" i="1"/>
  <c r="BR21" i="1" s="1"/>
  <c r="I21" i="1" s="1"/>
  <c r="J21" i="1" s="1"/>
  <c r="AU21" i="1"/>
  <c r="AV21" i="1" s="1"/>
  <c r="F21" i="1" s="1"/>
  <c r="G21" i="1" s="1"/>
  <c r="AD21" i="1"/>
  <c r="D21" i="1" s="1"/>
  <c r="E21" i="1"/>
  <c r="DF20" i="1"/>
  <c r="CT20" i="1"/>
  <c r="M20" i="1" s="1"/>
  <c r="CQ20" i="1"/>
  <c r="H20" i="1" s="1"/>
  <c r="CL20" i="1"/>
  <c r="CK20" i="1"/>
  <c r="CJ20" i="1"/>
  <c r="CI20" i="1"/>
  <c r="CH20" i="1"/>
  <c r="CM20" i="1" s="1"/>
  <c r="CN20" i="1" s="1"/>
  <c r="K20" i="1" s="1"/>
  <c r="L20" i="1" s="1"/>
  <c r="BQ20" i="1"/>
  <c r="BP20" i="1"/>
  <c r="BO20" i="1"/>
  <c r="BN20" i="1"/>
  <c r="BM20" i="1"/>
  <c r="BR20" i="1" s="1"/>
  <c r="I20" i="1" s="1"/>
  <c r="J20" i="1" s="1"/>
  <c r="AU20" i="1"/>
  <c r="AV20" i="1" s="1"/>
  <c r="F20" i="1" s="1"/>
  <c r="G20" i="1" s="1"/>
  <c r="AD20" i="1"/>
  <c r="D20" i="1" s="1"/>
  <c r="E20" i="1" s="1"/>
  <c r="DF19" i="1"/>
  <c r="CT19" i="1"/>
  <c r="M19" i="1" s="1"/>
  <c r="CQ19" i="1"/>
  <c r="H19" i="1" s="1"/>
  <c r="CL19" i="1"/>
  <c r="CK19" i="1"/>
  <c r="CJ19" i="1"/>
  <c r="CI19" i="1"/>
  <c r="CH19" i="1"/>
  <c r="BR19" i="1"/>
  <c r="I19" i="1" s="1"/>
  <c r="J19" i="1" s="1"/>
  <c r="BQ19" i="1"/>
  <c r="BP19" i="1"/>
  <c r="BO19" i="1"/>
  <c r="BN19" i="1"/>
  <c r="BM19" i="1"/>
  <c r="AU19" i="1"/>
  <c r="AV19" i="1" s="1"/>
  <c r="F19" i="1" s="1"/>
  <c r="G19" i="1" s="1"/>
  <c r="AD19" i="1"/>
  <c r="D19" i="1" s="1"/>
  <c r="E19" i="1" s="1"/>
  <c r="DF18" i="1"/>
  <c r="CT18" i="1"/>
  <c r="M18" i="1" s="1"/>
  <c r="CQ18" i="1"/>
  <c r="H18" i="1" s="1"/>
  <c r="CL18" i="1"/>
  <c r="CK18" i="1"/>
  <c r="CJ18" i="1"/>
  <c r="CI18" i="1"/>
  <c r="CH18" i="1"/>
  <c r="CM18" i="1" s="1"/>
  <c r="CN18" i="1" s="1"/>
  <c r="K18" i="1" s="1"/>
  <c r="L18" i="1" s="1"/>
  <c r="BQ18" i="1"/>
  <c r="BP18" i="1"/>
  <c r="BO18" i="1"/>
  <c r="BN18" i="1"/>
  <c r="BM18" i="1"/>
  <c r="BR18" i="1" s="1"/>
  <c r="AU18" i="1"/>
  <c r="AV18" i="1" s="1"/>
  <c r="F18" i="1" s="1"/>
  <c r="G18" i="1" s="1"/>
  <c r="AD18" i="1"/>
  <c r="I18" i="1"/>
  <c r="J18" i="1" s="1"/>
  <c r="D18" i="1"/>
  <c r="E18" i="1" s="1"/>
  <c r="DF17" i="1"/>
  <c r="CT17" i="1"/>
  <c r="CQ17" i="1"/>
  <c r="H17" i="1" s="1"/>
  <c r="CL17" i="1"/>
  <c r="CK17" i="1"/>
  <c r="CJ17" i="1"/>
  <c r="CI17" i="1"/>
  <c r="CH17" i="1"/>
  <c r="BQ17" i="1"/>
  <c r="BP17" i="1"/>
  <c r="BO17" i="1"/>
  <c r="BN17" i="1"/>
  <c r="BM17" i="1"/>
  <c r="BR17" i="1" s="1"/>
  <c r="AU17" i="1"/>
  <c r="AV17" i="1" s="1"/>
  <c r="F17" i="1" s="1"/>
  <c r="G17" i="1" s="1"/>
  <c r="AD17" i="1"/>
  <c r="D17" i="1" s="1"/>
  <c r="E17" i="1" s="1"/>
  <c r="M17" i="1"/>
  <c r="DF16" i="1"/>
  <c r="CT16" i="1"/>
  <c r="M16" i="1" s="1"/>
  <c r="CQ16" i="1"/>
  <c r="H16" i="1" s="1"/>
  <c r="CL16" i="1"/>
  <c r="CK16" i="1"/>
  <c r="CJ16" i="1"/>
  <c r="CI16" i="1"/>
  <c r="CH16" i="1"/>
  <c r="BQ16" i="1"/>
  <c r="BP16" i="1"/>
  <c r="BO16" i="1"/>
  <c r="BN16" i="1"/>
  <c r="BM16" i="1"/>
  <c r="BR16" i="1" s="1"/>
  <c r="I16" i="1" s="1"/>
  <c r="J16" i="1" s="1"/>
  <c r="AU16" i="1"/>
  <c r="AV16" i="1" s="1"/>
  <c r="F16" i="1" s="1"/>
  <c r="G16" i="1" s="1"/>
  <c r="AD16" i="1"/>
  <c r="D16" i="1" s="1"/>
  <c r="E16" i="1"/>
  <c r="DF15" i="1"/>
  <c r="CT15" i="1"/>
  <c r="M15" i="1" s="1"/>
  <c r="CQ15" i="1"/>
  <c r="H15" i="1" s="1"/>
  <c r="CM15" i="1"/>
  <c r="CN15" i="1" s="1"/>
  <c r="K15" i="1" s="1"/>
  <c r="L15" i="1" s="1"/>
  <c r="CL15" i="1"/>
  <c r="CK15" i="1"/>
  <c r="CJ15" i="1"/>
  <c r="CI15" i="1"/>
  <c r="CH15" i="1"/>
  <c r="BQ15" i="1"/>
  <c r="BP15" i="1"/>
  <c r="BO15" i="1"/>
  <c r="BN15" i="1"/>
  <c r="BM15" i="1"/>
  <c r="BR15" i="1" s="1"/>
  <c r="AU15" i="1"/>
  <c r="AV15" i="1" s="1"/>
  <c r="F15" i="1" s="1"/>
  <c r="G15" i="1" s="1"/>
  <c r="AD15" i="1"/>
  <c r="D15" i="1" s="1"/>
  <c r="E15" i="1" s="1"/>
  <c r="I15" i="1"/>
  <c r="J15" i="1" s="1"/>
  <c r="DF14" i="1"/>
  <c r="CT14" i="1"/>
  <c r="M14" i="1" s="1"/>
  <c r="CQ14" i="1"/>
  <c r="H14" i="1" s="1"/>
  <c r="CL14" i="1"/>
  <c r="CK14" i="1"/>
  <c r="CJ14" i="1"/>
  <c r="CI14" i="1"/>
  <c r="CH14" i="1"/>
  <c r="BR14" i="1"/>
  <c r="I14" i="1" s="1"/>
  <c r="J14" i="1" s="1"/>
  <c r="BQ14" i="1"/>
  <c r="BP14" i="1"/>
  <c r="BO14" i="1"/>
  <c r="BN14" i="1"/>
  <c r="BM14" i="1"/>
  <c r="AU14" i="1"/>
  <c r="AV14" i="1" s="1"/>
  <c r="F14" i="1" s="1"/>
  <c r="G14" i="1" s="1"/>
  <c r="AD14" i="1"/>
  <c r="D14" i="1" s="1"/>
  <c r="E14" i="1" s="1"/>
  <c r="DF13" i="1"/>
  <c r="CT13" i="1"/>
  <c r="M13" i="1" s="1"/>
  <c r="CQ13" i="1"/>
  <c r="H13" i="1" s="1"/>
  <c r="CL13" i="1"/>
  <c r="CK13" i="1"/>
  <c r="CJ13" i="1"/>
  <c r="CI13" i="1"/>
  <c r="CH13" i="1"/>
  <c r="BQ13" i="1"/>
  <c r="BP13" i="1"/>
  <c r="BO13" i="1"/>
  <c r="BN13" i="1"/>
  <c r="BM13" i="1"/>
  <c r="BR13" i="1" s="1"/>
  <c r="I13" i="1" s="1"/>
  <c r="J13" i="1" s="1"/>
  <c r="AU13" i="1"/>
  <c r="AV13" i="1" s="1"/>
  <c r="F13" i="1" s="1"/>
  <c r="G13" i="1" s="1"/>
  <c r="AD13" i="1"/>
  <c r="D13" i="1" s="1"/>
  <c r="E13" i="1" s="1"/>
  <c r="DF12" i="1"/>
  <c r="CT12" i="1"/>
  <c r="CQ12" i="1"/>
  <c r="H12" i="1" s="1"/>
  <c r="CL12" i="1"/>
  <c r="CK12" i="1"/>
  <c r="CJ12" i="1"/>
  <c r="CI12" i="1"/>
  <c r="CH12" i="1"/>
  <c r="BQ12" i="1"/>
  <c r="BP12" i="1"/>
  <c r="BO12" i="1"/>
  <c r="BN12" i="1"/>
  <c r="BM12" i="1"/>
  <c r="BR12" i="1" s="1"/>
  <c r="I12" i="1" s="1"/>
  <c r="J12" i="1" s="1"/>
  <c r="AU12" i="1"/>
  <c r="AV12" i="1" s="1"/>
  <c r="F12" i="1" s="1"/>
  <c r="G12" i="1" s="1"/>
  <c r="AD12" i="1"/>
  <c r="D12" i="1" s="1"/>
  <c r="M12" i="1"/>
  <c r="E12" i="1"/>
  <c r="DF11" i="1"/>
  <c r="CT11" i="1"/>
  <c r="M11" i="1" s="1"/>
  <c r="CQ11" i="1"/>
  <c r="H11" i="1" s="1"/>
  <c r="CL11" i="1"/>
  <c r="CK11" i="1"/>
  <c r="CJ11" i="1"/>
  <c r="CI11" i="1"/>
  <c r="CH11" i="1"/>
  <c r="BR11" i="1"/>
  <c r="I11" i="1" s="1"/>
  <c r="J11" i="1" s="1"/>
  <c r="BQ11" i="1"/>
  <c r="BP11" i="1"/>
  <c r="BO11" i="1"/>
  <c r="BN11" i="1"/>
  <c r="BM11" i="1"/>
  <c r="AU11" i="1"/>
  <c r="AV11" i="1" s="1"/>
  <c r="F11" i="1" s="1"/>
  <c r="G11" i="1" s="1"/>
  <c r="AD11" i="1"/>
  <c r="D11" i="1" s="1"/>
  <c r="E11" i="1" s="1"/>
  <c r="DF10" i="1"/>
  <c r="DF9" i="1"/>
  <c r="I27" i="1" l="1"/>
  <c r="J27" i="1" s="1"/>
  <c r="CM27" i="1"/>
  <c r="CN27" i="1" s="1"/>
  <c r="K27" i="1" s="1"/>
  <c r="L27" i="1" s="1"/>
  <c r="I32" i="1"/>
  <c r="J32" i="1" s="1"/>
  <c r="CM32" i="1"/>
  <c r="CN32" i="1" s="1"/>
  <c r="K32" i="1" s="1"/>
  <c r="L32" i="1" s="1"/>
  <c r="CM44" i="1"/>
  <c r="CN44" i="1" s="1"/>
  <c r="K44" i="1" s="1"/>
  <c r="L44" i="1" s="1"/>
  <c r="I44" i="1"/>
  <c r="J44" i="1" s="1"/>
  <c r="I17" i="1"/>
  <c r="J17" i="1" s="1"/>
  <c r="CM17" i="1"/>
  <c r="CN17" i="1" s="1"/>
  <c r="K17" i="1" s="1"/>
  <c r="L17" i="1" s="1"/>
  <c r="I37" i="1"/>
  <c r="J37" i="1" s="1"/>
  <c r="CM37" i="1"/>
  <c r="CN37" i="1" s="1"/>
  <c r="K37" i="1" s="1"/>
  <c r="L37" i="1" s="1"/>
  <c r="CM39" i="1"/>
  <c r="CN39" i="1" s="1"/>
  <c r="K39" i="1" s="1"/>
  <c r="L39" i="1" s="1"/>
  <c r="CM34" i="1"/>
  <c r="CN34" i="1" s="1"/>
  <c r="K34" i="1" s="1"/>
  <c r="L34" i="1" s="1"/>
  <c r="CM16" i="1"/>
  <c r="CN16" i="1" s="1"/>
  <c r="K16" i="1" s="1"/>
  <c r="L16" i="1" s="1"/>
  <c r="CM30" i="1"/>
  <c r="CN30" i="1" s="1"/>
  <c r="K30" i="1" s="1"/>
  <c r="L30" i="1" s="1"/>
  <c r="CM31" i="1"/>
  <c r="CN31" i="1" s="1"/>
  <c r="K31" i="1" s="1"/>
  <c r="L31" i="1" s="1"/>
  <c r="CM43" i="1"/>
  <c r="CN43" i="1" s="1"/>
  <c r="K43" i="1" s="1"/>
  <c r="L43" i="1" s="1"/>
  <c r="CM13" i="1"/>
  <c r="CN13" i="1" s="1"/>
  <c r="K13" i="1" s="1"/>
  <c r="L13" i="1" s="1"/>
  <c r="CM24" i="1"/>
  <c r="CN24" i="1" s="1"/>
  <c r="K24" i="1" s="1"/>
  <c r="L24" i="1" s="1"/>
  <c r="CM41" i="1"/>
  <c r="CN41" i="1" s="1"/>
  <c r="K41" i="1" s="1"/>
  <c r="L41" i="1" s="1"/>
  <c r="CM45" i="1"/>
  <c r="CN45" i="1" s="1"/>
  <c r="K45" i="1" s="1"/>
  <c r="L45" i="1" s="1"/>
  <c r="CM19" i="1"/>
  <c r="CN19" i="1" s="1"/>
  <c r="K19" i="1" s="1"/>
  <c r="L19" i="1" s="1"/>
  <c r="CM29" i="1"/>
  <c r="CN29" i="1" s="1"/>
  <c r="K29" i="1" s="1"/>
  <c r="L29" i="1" s="1"/>
  <c r="CM14" i="1"/>
  <c r="CN14" i="1" s="1"/>
  <c r="K14" i="1" s="1"/>
  <c r="L14" i="1" s="1"/>
  <c r="CM12" i="1"/>
  <c r="CN12" i="1" s="1"/>
  <c r="K12" i="1" s="1"/>
  <c r="L12" i="1" s="1"/>
  <c r="CM21" i="1"/>
  <c r="CN21" i="1" s="1"/>
  <c r="K21" i="1" s="1"/>
  <c r="L21" i="1" s="1"/>
  <c r="CM23" i="1"/>
  <c r="CN23" i="1" s="1"/>
  <c r="K23" i="1" s="1"/>
  <c r="L23" i="1" s="1"/>
  <c r="CM42" i="1"/>
  <c r="CN42" i="1" s="1"/>
  <c r="K42" i="1" s="1"/>
  <c r="L42" i="1" s="1"/>
  <c r="CM11" i="1"/>
  <c r="CN11" i="1" s="1"/>
  <c r="K11" i="1" s="1"/>
  <c r="L11" i="1" s="1"/>
</calcChain>
</file>

<file path=xl/sharedStrings.xml><?xml version="1.0" encoding="utf-8"?>
<sst xmlns="http://schemas.openxmlformats.org/spreadsheetml/2006/main" count="185" uniqueCount="105">
  <si>
    <t>PERINGATAN :: KOLOM INI TIDAK BOLEH DIGESER POSISINYA</t>
  </si>
  <si>
    <t>DAFTAR NILAI PESERTA DIDIK SMA NEGERI 8 SEMARANG</t>
  </si>
  <si>
    <t>Guru :</t>
  </si>
  <si>
    <t>Elfan Mauludi S.Pd.</t>
  </si>
  <si>
    <t>Kelas X MIPA 3</t>
  </si>
  <si>
    <t xml:space="preserve">KELAS </t>
  </si>
  <si>
    <t>:</t>
  </si>
  <si>
    <t>X MIPA 3</t>
  </si>
  <si>
    <t>NAMA MATERI PENGETAHUAN (untuk mapel TIK)</t>
  </si>
  <si>
    <t>NAMA MATERI KETERAMPILAN (untuk mapel TIK)</t>
  </si>
  <si>
    <t>Mapel :</t>
  </si>
  <si>
    <t>Teknologi Informasi dan Komunikasi [ Tak Tampil Rapor ]</t>
  </si>
  <si>
    <t>didownload 14/12/2019</t>
  </si>
  <si>
    <t>DAFTAR NILAI SEMESTER GASAL</t>
  </si>
  <si>
    <t xml:space="preserve">Wali Kelas </t>
  </si>
  <si>
    <t>Polimeri Liquidani</t>
  </si>
  <si>
    <t>KKM :</t>
  </si>
  <si>
    <t>TAHUN PELAJARAN 2019/2020</t>
  </si>
  <si>
    <t>SEMESTER GASAL TAHUN PELAJARAN 2019/2020</t>
  </si>
  <si>
    <t>A</t>
  </si>
  <si>
    <t>NILAI RAPOR</t>
  </si>
  <si>
    <t>No</t>
  </si>
  <si>
    <t>nilai_id</t>
  </si>
  <si>
    <t>NAMA</t>
  </si>
  <si>
    <t>PENGETAHUAN</t>
  </si>
  <si>
    <t>KETERAMPILAN</t>
  </si>
  <si>
    <t>Penilaian Harian Pengetahuan</t>
  </si>
  <si>
    <t>UAS</t>
  </si>
  <si>
    <t>NA</t>
  </si>
  <si>
    <t>R</t>
  </si>
  <si>
    <t>Penilaian Harian Keterampilan</t>
  </si>
  <si>
    <t>KODE</t>
  </si>
  <si>
    <t>DESKRIPSI PENGETAHUAN</t>
  </si>
  <si>
    <t>DESKRIPSI KETERAMPILAN</t>
  </si>
  <si>
    <t>KETERANGAN PENGETAHUAN</t>
  </si>
  <si>
    <t>PTS</t>
  </si>
  <si>
    <t>NILAI AKHIR</t>
  </si>
  <si>
    <t>Kode</t>
  </si>
  <si>
    <t>Catatan</t>
  </si>
  <si>
    <t>NILAI</t>
  </si>
  <si>
    <t>PRED.</t>
  </si>
  <si>
    <t>DESKRIPSI</t>
  </si>
  <si>
    <t>TLS</t>
  </si>
  <si>
    <t>LSN</t>
  </si>
  <si>
    <t>TGS</t>
  </si>
  <si>
    <t>PRTK</t>
  </si>
  <si>
    <t>PRYK</t>
  </si>
  <si>
    <t>PRTFL</t>
  </si>
  <si>
    <t>AFIDATUL FIILA</t>
  </si>
  <si>
    <t>Predikat Pengetahuan</t>
  </si>
  <si>
    <t>ANGGUN KAFIYA PARAMUDITA</t>
  </si>
  <si>
    <t>Minimal</t>
  </si>
  <si>
    <t>Maximal</t>
  </si>
  <si>
    <t>Predikat</t>
  </si>
  <si>
    <t>ASHILA RAHMANI KHODIJAH</t>
  </si>
  <si>
    <t>D</t>
  </si>
  <si>
    <t>ATIKA SALSABILA</t>
  </si>
  <si>
    <t>C</t>
  </si>
  <si>
    <t>AULIYA NORMA SARI</t>
  </si>
  <si>
    <t>B</t>
  </si>
  <si>
    <t>AZ ZAHRA AYU BERLIANA</t>
  </si>
  <si>
    <t>BRIAN TIRAFI AUFAUZAN</t>
  </si>
  <si>
    <t>DEAS OKY PRATAMA</t>
  </si>
  <si>
    <t>DINDA CAHYANING PUTRI</t>
  </si>
  <si>
    <t>DINDA SALMA AZZAHRA</t>
  </si>
  <si>
    <t>FARIS MUHAMMAD ABDULLAH</t>
  </si>
  <si>
    <t>KETERANGAN KETERAMPILAN</t>
  </si>
  <si>
    <t>FEDORA FERNANDA</t>
  </si>
  <si>
    <t>FIDELA YAJNA AZZAHRA</t>
  </si>
  <si>
    <t>JA`FAR SHODIQ KUNCARAJATI</t>
  </si>
  <si>
    <t>JONATHAN KRISNAJAYA</t>
  </si>
  <si>
    <t>Predikat Keterampilan</t>
  </si>
  <si>
    <t>KARTIKA KUMALASARI</t>
  </si>
  <si>
    <t>KEVIN ABNER</t>
  </si>
  <si>
    <t>KHOIRUNNISAA` GHINAA` AFAAF</t>
  </si>
  <si>
    <t>LINDA MAGDALENA</t>
  </si>
  <si>
    <t>LINTANG AYU MAULIDA</t>
  </si>
  <si>
    <t>LIS SYURUROH</t>
  </si>
  <si>
    <t>MAULIDVA SUCI RAHMAWATI</t>
  </si>
  <si>
    <t>MUHAMMAD DAFFA SATRIA MAULANA</t>
  </si>
  <si>
    <t>MUHAMMAD FADDLAN RESTU SETIAWAN</t>
  </si>
  <si>
    <t>MUHAMMAD FARHAN FADLULLAH</t>
  </si>
  <si>
    <t>NABILA KUSUMA AYU SAPUTRI</t>
  </si>
  <si>
    <t>NATHANIA PUTRI ANNAFI</t>
  </si>
  <si>
    <t>NOVAN REZKY ARDYA RAMADHAN</t>
  </si>
  <si>
    <t>NOVITA TIKA SARI</t>
  </si>
  <si>
    <t>PRADIPHA ROSSYI WARDHANI</t>
  </si>
  <si>
    <t>REDINA DWI MURYANA</t>
  </si>
  <si>
    <t>RETHA SILVIA PUTRI</t>
  </si>
  <si>
    <t>SHOFI NILA MUNANA</t>
  </si>
  <si>
    <t>SYIFA AULIA RAMADHANI</t>
  </si>
  <si>
    <t>YESHA VIDA HERNANDA</t>
  </si>
  <si>
    <t>YOKE MIKAL RAMADIAN</t>
  </si>
  <si>
    <t>Mengenal HTML</t>
  </si>
  <si>
    <t>Mengampilkan garis horizontal pada html</t>
  </si>
  <si>
    <t>Pengatur warna latar belakang dan teks html</t>
  </si>
  <si>
    <t>Mengatur warna dalam format hexadesimal html</t>
  </si>
  <si>
    <t>Mengatur gambar latar belakang html</t>
  </si>
  <si>
    <t>Mengatur paragraf pada html</t>
  </si>
  <si>
    <t>Memisahkan baris pada html</t>
  </si>
  <si>
    <t>Mengatur heading html</t>
  </si>
  <si>
    <t>Memformat teks dengan tag font html</t>
  </si>
  <si>
    <t>Membut file html sederhana</t>
  </si>
  <si>
    <t>Identifikasi kesalahan atau error kode program</t>
  </si>
  <si>
    <t>Pembuatan Web Site menggunakan bahasa 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</si>
</sst>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rgb="FF000000"/>
      <name val="Calibri"/>
    </font>
    <font>
      <sz val="10"/>
      <color rgb="FF000000"/>
      <name val="Segoe UI"/>
    </font>
    <font>
      <sz val="10"/>
      <color rgb="FFFF0000"/>
      <name val="Times New Roman"/>
    </font>
    <font>
      <b/>
      <sz val="11"/>
      <color rgb="FF000000"/>
      <name val="Calibri"/>
    </font>
    <font>
      <b/>
      <sz val="11"/>
      <color rgb="FF000000"/>
      <name val="Times New Roman"/>
    </font>
    <font>
      <b/>
      <sz val="14"/>
      <color rgb="FF000000"/>
      <name val="Times New Roman"/>
    </font>
    <font>
      <b/>
      <sz val="10"/>
      <color rgb="FF000000"/>
      <name val="Calibri"/>
    </font>
    <font>
      <b/>
      <sz val="12"/>
      <color rgb="FF000000"/>
      <name val="Arial"/>
    </font>
    <font>
      <b/>
      <sz val="10"/>
      <color rgb="FF000000"/>
      <name val="Arial"/>
    </font>
    <font>
      <b/>
      <sz val="10"/>
      <color rgb="FF000000"/>
      <name val="Times New Roman"/>
    </font>
    <font>
      <sz val="11"/>
      <color rgb="FF000000"/>
      <name val="Arial"/>
    </font>
    <font>
      <sz val="10"/>
      <color rgb="FF000000"/>
      <name val="Arial"/>
    </font>
    <font>
      <sz val="9"/>
      <color rgb="FF000000"/>
      <name val="Calibri"/>
    </font>
    <font>
      <b/>
      <sz val="14"/>
      <color rgb="FF000000"/>
      <name val="Segoe UI"/>
    </font>
    <font>
      <sz val="8"/>
      <color rgb="FF000000"/>
      <name val="Arial"/>
    </font>
    <font>
      <b/>
      <sz val="10"/>
      <color rgb="FF000000"/>
      <name val="Segoe UI"/>
    </font>
    <font>
      <b/>
      <i/>
      <sz val="10"/>
      <color rgb="FF000000"/>
      <name val="Segoe UI"/>
    </font>
    <font>
      <b/>
      <sz val="12"/>
      <color rgb="FF000000"/>
      <name val="Segoe UI"/>
    </font>
    <font>
      <sz val="12"/>
      <color rgb="FF000000"/>
      <name val="Segoe UI"/>
    </font>
    <font>
      <b/>
      <sz val="8"/>
      <color rgb="FF000000"/>
      <name val="Segoe UI"/>
    </font>
    <font>
      <sz val="10"/>
      <color rgb="FF000000"/>
      <name val="Times New Roman"/>
    </font>
  </fonts>
  <fills count="15">
    <fill>
      <patternFill patternType="none"/>
    </fill>
    <fill>
      <patternFill patternType="gray125"/>
    </fill>
    <fill>
      <patternFill patternType="none"/>
    </fill>
    <fill>
      <patternFill patternType="solid">
        <fgColor rgb="FFFF0000"/>
        <bgColor rgb="FFFFFFFF"/>
      </patternFill>
    </fill>
    <fill>
      <patternFill patternType="solid">
        <fgColor rgb="FFFFFF00"/>
        <bgColor rgb="FFFFFFFF"/>
      </patternFill>
    </fill>
    <fill>
      <patternFill patternType="solid">
        <fgColor rgb="FFBFBFBF"/>
        <bgColor rgb="FFCCCCFF"/>
      </patternFill>
    </fill>
    <fill>
      <patternFill patternType="solid">
        <fgColor rgb="FFD99694"/>
        <bgColor rgb="FFD99594"/>
      </patternFill>
    </fill>
    <fill>
      <patternFill patternType="solid">
        <fgColor rgb="FFE5B8B7"/>
        <bgColor rgb="FFD99594"/>
      </patternFill>
    </fill>
    <fill>
      <patternFill patternType="solid">
        <fgColor rgb="FFFFC000"/>
        <bgColor rgb="FFFFFFFF"/>
      </patternFill>
    </fill>
    <fill>
      <patternFill patternType="solid">
        <fgColor rgb="FFFFFF00"/>
        <bgColor rgb="FFD99594"/>
      </patternFill>
    </fill>
    <fill>
      <patternFill patternType="solid">
        <fgColor rgb="FFFFC000"/>
        <bgColor rgb="FFD99594"/>
      </patternFill>
    </fill>
    <fill>
      <patternFill patternType="solid">
        <fgColor rgb="FF92D050"/>
        <bgColor rgb="FFFFFFFF"/>
      </patternFill>
    </fill>
    <fill>
      <patternFill patternType="solid">
        <fgColor rgb="FFF2DBDB"/>
        <bgColor rgb="FFFFFFFF"/>
      </patternFill>
    </fill>
    <fill>
      <patternFill patternType="solid">
        <fgColor rgb="FFFBD4B4"/>
        <bgColor rgb="FFFFFFFF"/>
      </patternFill>
    </fill>
    <fill>
      <patternFill patternType="solid">
        <fgColor rgb="FFD99594"/>
        <bgColor rgb="FFFFFFFF"/>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right/>
      <top style="thin">
        <color rgb="FF000000"/>
      </top>
      <bottom/>
      <diagonal/>
    </border>
    <border>
      <left/>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medium">
        <color rgb="FF000000"/>
      </right>
      <top style="thin">
        <color rgb="FF000000"/>
      </top>
      <bottom style="thin">
        <color rgb="FF000000"/>
      </bottom>
      <diagonal/>
    </border>
  </borders>
  <cellStyleXfs count="1">
    <xf numFmtId="0" fontId="0" fillId="0" borderId="0"/>
  </cellStyleXfs>
  <cellXfs count="107">
    <xf numFmtId="0" fontId="0" fillId="2" borderId="0" xfId="0" applyFill="1"/>
    <xf numFmtId="0" fontId="0" fillId="2" borderId="0" xfId="0" applyFill="1"/>
    <xf numFmtId="0" fontId="1" fillId="2" borderId="1" xfId="0" applyFont="1" applyFill="1" applyBorder="1" applyAlignment="1" applyProtection="1">
      <alignment horizontal="center" vertical="center" shrinkToFit="1"/>
      <protection locked="0"/>
    </xf>
    <xf numFmtId="0" fontId="0" fillId="2" borderId="0" xfId="0" applyFill="1"/>
    <xf numFmtId="0" fontId="2" fillId="3" borderId="0" xfId="0" applyFont="1" applyFill="1" applyAlignment="1" applyProtection="1">
      <alignment horizontal="center" vertical="center"/>
    </xf>
    <xf numFmtId="0" fontId="3" fillId="2" borderId="0" xfId="0" applyFont="1" applyFill="1" applyAlignment="1" applyProtection="1">
      <alignment horizontal="left"/>
    </xf>
    <xf numFmtId="0" fontId="3" fillId="4" borderId="1" xfId="0" applyFont="1" applyFill="1" applyBorder="1" applyAlignment="1" applyProtection="1">
      <alignment horizontal="left"/>
    </xf>
    <xf numFmtId="0" fontId="0" fillId="2" borderId="0" xfId="0" applyFill="1" applyProtection="1"/>
    <xf numFmtId="0" fontId="0" fillId="2" borderId="1" xfId="0" applyFill="1" applyBorder="1" applyProtection="1"/>
    <xf numFmtId="0" fontId="5" fillId="2" borderId="0" xfId="0" applyFont="1" applyFill="1" applyProtection="1"/>
    <xf numFmtId="0" fontId="6" fillId="2" borderId="0" xfId="0" applyFont="1" applyFill="1" applyAlignment="1" applyProtection="1">
      <alignment horizontal="left"/>
    </xf>
    <xf numFmtId="0" fontId="8" fillId="2" borderId="0" xfId="0" applyFont="1" applyFill="1" applyAlignment="1" applyProtection="1">
      <alignment shrinkToFit="1"/>
    </xf>
    <xf numFmtId="0" fontId="9" fillId="7" borderId="1" xfId="0" applyFont="1" applyFill="1" applyBorder="1" applyAlignment="1" applyProtection="1">
      <alignment horizontal="center" vertical="center"/>
    </xf>
    <xf numFmtId="0" fontId="0" fillId="2" borderId="2" xfId="0" applyFill="1" applyBorder="1" applyProtection="1"/>
    <xf numFmtId="0" fontId="10" fillId="2" borderId="0" xfId="0" applyFont="1" applyFill="1" applyAlignment="1" applyProtection="1">
      <alignment vertical="top"/>
    </xf>
    <xf numFmtId="0" fontId="11" fillId="2" borderId="0" xfId="0" applyFont="1" applyFill="1" applyAlignment="1" applyProtection="1">
      <alignment vertical="top"/>
    </xf>
    <xf numFmtId="0" fontId="9" fillId="6" borderId="1" xfId="0" applyFont="1" applyFill="1" applyBorder="1" applyAlignment="1" applyProtection="1">
      <alignment horizontal="center" vertical="center"/>
    </xf>
    <xf numFmtId="1" fontId="0" fillId="2" borderId="2" xfId="0" applyNumberFormat="1" applyFill="1" applyBorder="1" applyProtection="1"/>
    <xf numFmtId="0" fontId="9" fillId="9" borderId="1" xfId="0" applyFont="1" applyFill="1" applyBorder="1" applyAlignment="1" applyProtection="1">
      <alignment horizontal="center" vertical="center"/>
    </xf>
    <xf numFmtId="0" fontId="9" fillId="10" borderId="1" xfId="0" applyFont="1" applyFill="1" applyBorder="1" applyAlignment="1" applyProtection="1">
      <alignment horizontal="center" vertical="center"/>
    </xf>
    <xf numFmtId="1" fontId="0" fillId="2" borderId="1" xfId="0" applyNumberFormat="1" applyFill="1" applyBorder="1" applyProtection="1"/>
    <xf numFmtId="0" fontId="0" fillId="11" borderId="0" xfId="0" applyFill="1" applyProtection="1"/>
    <xf numFmtId="0" fontId="12" fillId="2" borderId="0" xfId="0" applyFont="1" applyFill="1" applyProtection="1"/>
    <xf numFmtId="0" fontId="13" fillId="2" borderId="0" xfId="0" applyFont="1" applyFill="1" applyAlignment="1" applyProtection="1">
      <alignment horizontal="left" vertical="center"/>
    </xf>
    <xf numFmtId="0" fontId="8" fillId="2" borderId="0" xfId="0" applyFont="1" applyFill="1" applyAlignment="1" applyProtection="1">
      <alignment vertical="center"/>
    </xf>
    <xf numFmtId="0" fontId="14" fillId="2" borderId="0" xfId="0" applyFont="1" applyFill="1" applyAlignment="1" applyProtection="1">
      <alignment vertical="center"/>
    </xf>
    <xf numFmtId="0" fontId="15" fillId="12" borderId="9" xfId="0" applyFont="1" applyFill="1" applyBorder="1" applyAlignment="1" applyProtection="1">
      <alignment horizontal="centerContinuous" vertical="center"/>
    </xf>
    <xf numFmtId="0" fontId="1" fillId="12" borderId="10" xfId="0" applyFont="1" applyFill="1" applyBorder="1" applyAlignment="1" applyProtection="1">
      <alignment horizontal="center" vertical="center"/>
    </xf>
    <xf numFmtId="0" fontId="15" fillId="12" borderId="11" xfId="0" applyFont="1" applyFill="1" applyBorder="1" applyAlignment="1" applyProtection="1">
      <alignment horizontal="centerContinuous" vertical="center"/>
    </xf>
    <xf numFmtId="0" fontId="1" fillId="2" borderId="1" xfId="0" applyFont="1" applyFill="1" applyBorder="1" applyAlignment="1" applyProtection="1">
      <alignment horizontal="center" vertical="center" shrinkToFit="1"/>
    </xf>
    <xf numFmtId="0" fontId="15" fillId="12" borderId="12" xfId="0" applyFont="1" applyFill="1" applyBorder="1" applyAlignment="1" applyProtection="1">
      <alignment horizontal="centerContinuous" vertical="center"/>
    </xf>
    <xf numFmtId="2" fontId="1" fillId="2" borderId="1" xfId="0" applyNumberFormat="1" applyFont="1" applyFill="1" applyBorder="1" applyAlignment="1" applyProtection="1">
      <alignment horizontal="center" vertical="center" shrinkToFit="1"/>
    </xf>
    <xf numFmtId="1" fontId="15" fillId="2" borderId="1" xfId="0" applyNumberFormat="1" applyFont="1" applyFill="1" applyBorder="1" applyAlignment="1" applyProtection="1">
      <alignment horizontal="center" vertical="center" shrinkToFit="1"/>
    </xf>
    <xf numFmtId="0" fontId="0" fillId="2" borderId="10" xfId="0" applyFill="1" applyBorder="1" applyProtection="1"/>
    <xf numFmtId="0" fontId="0" fillId="2" borderId="14" xfId="0" applyFill="1" applyBorder="1" applyProtection="1"/>
    <xf numFmtId="0" fontId="0" fillId="2" borderId="10" xfId="0" applyFill="1" applyBorder="1" applyAlignment="1" applyProtection="1">
      <alignment shrinkToFit="1"/>
    </xf>
    <xf numFmtId="0" fontId="0" fillId="2" borderId="1" xfId="0" applyFill="1" applyBorder="1" applyAlignment="1" applyProtection="1">
      <alignment horizontal="center"/>
    </xf>
    <xf numFmtId="0" fontId="15" fillId="13" borderId="9" xfId="0" applyFont="1" applyFill="1" applyBorder="1" applyAlignment="1" applyProtection="1">
      <alignment horizontal="centerContinuous" vertical="center"/>
    </xf>
    <xf numFmtId="0" fontId="1" fillId="13" borderId="1" xfId="0" applyFont="1" applyFill="1" applyBorder="1" applyAlignment="1" applyProtection="1">
      <alignment horizontal="center" vertical="center" shrinkToFit="1"/>
    </xf>
    <xf numFmtId="0" fontId="15" fillId="13" borderId="11" xfId="0" applyFont="1" applyFill="1" applyBorder="1" applyAlignment="1" applyProtection="1">
      <alignment horizontal="centerContinuous" vertical="center"/>
    </xf>
    <xf numFmtId="0" fontId="1" fillId="13" borderId="15" xfId="0" applyFont="1" applyFill="1" applyBorder="1" applyAlignment="1" applyProtection="1">
      <alignment horizontal="center" vertical="center" shrinkToFit="1"/>
    </xf>
    <xf numFmtId="0" fontId="1" fillId="13" borderId="10" xfId="0" applyFont="1" applyFill="1" applyBorder="1" applyAlignment="1" applyProtection="1">
      <alignment horizontal="center" vertical="center" shrinkToFit="1"/>
    </xf>
    <xf numFmtId="0" fontId="1" fillId="13" borderId="7" xfId="0" applyFont="1" applyFill="1" applyBorder="1" applyAlignment="1" applyProtection="1">
      <alignment horizontal="center" vertical="center"/>
    </xf>
    <xf numFmtId="0" fontId="15" fillId="13" borderId="12" xfId="0" applyFont="1" applyFill="1" applyBorder="1" applyAlignment="1" applyProtection="1">
      <alignment horizontal="centerContinuous" vertical="center"/>
    </xf>
    <xf numFmtId="0" fontId="15" fillId="13" borderId="7" xfId="0" applyFont="1" applyFill="1" applyBorder="1" applyAlignment="1" applyProtection="1">
      <alignment horizontal="centerContinuous" vertical="center"/>
    </xf>
    <xf numFmtId="0" fontId="1" fillId="13" borderId="15" xfId="0" applyFont="1" applyFill="1" applyBorder="1" applyAlignment="1" applyProtection="1">
      <alignment horizontal="center" vertical="center"/>
    </xf>
    <xf numFmtId="0" fontId="20" fillId="2" borderId="16" xfId="0" applyFont="1" applyFill="1" applyBorder="1" applyAlignment="1" applyProtection="1">
      <alignment horizontal="left" vertical="center"/>
      <protection hidden="1"/>
    </xf>
    <xf numFmtId="0" fontId="0" fillId="2" borderId="9" xfId="0" applyFill="1" applyBorder="1" applyAlignment="1" applyProtection="1">
      <alignment horizontal="center"/>
    </xf>
    <xf numFmtId="0" fontId="0" fillId="2" borderId="9" xfId="0" applyFill="1" applyBorder="1" applyAlignment="1" applyProtection="1">
      <alignment horizontal="center" vertical="center"/>
    </xf>
    <xf numFmtId="0" fontId="0" fillId="14" borderId="1" xfId="0" applyFill="1" applyBorder="1" applyAlignment="1" applyProtection="1">
      <alignment horizontal="center"/>
    </xf>
    <xf numFmtId="0" fontId="0" fillId="2" borderId="0" xfId="0" applyFill="1" applyAlignment="1" applyProtection="1">
      <alignment horizontal="center"/>
    </xf>
    <xf numFmtId="0" fontId="0" fillId="8" borderId="1" xfId="0" applyFill="1" applyBorder="1" applyAlignment="1" applyProtection="1">
      <alignment horizontal="center"/>
    </xf>
    <xf numFmtId="0" fontId="0" fillId="14" borderId="1" xfId="0" applyFill="1" applyBorder="1" applyAlignment="1" applyProtection="1">
      <alignment horizontal="center" vertical="center"/>
    </xf>
    <xf numFmtId="3" fontId="0" fillId="2" borderId="2" xfId="0" applyNumberFormat="1" applyFill="1" applyBorder="1" applyAlignment="1" applyProtection="1">
      <alignment horizontal="center" vertical="top"/>
    </xf>
    <xf numFmtId="3" fontId="0" fillId="2" borderId="1" xfId="0" applyNumberFormat="1" applyFill="1" applyBorder="1" applyAlignment="1" applyProtection="1">
      <alignment horizontal="center" vertical="top"/>
    </xf>
    <xf numFmtId="0" fontId="0" fillId="8" borderId="1" xfId="0" applyFill="1" applyBorder="1" applyAlignment="1" applyProtection="1">
      <alignment horizontal="center" vertical="center"/>
    </xf>
    <xf numFmtId="0" fontId="0" fillId="2" borderId="2" xfId="0" applyFill="1" applyBorder="1" applyAlignment="1" applyProtection="1">
      <alignment horizontal="center" vertical="top"/>
    </xf>
    <xf numFmtId="0" fontId="0" fillId="2" borderId="1" xfId="0" applyFill="1" applyBorder="1" applyAlignment="1" applyProtection="1">
      <alignment horizontal="center" vertical="top"/>
    </xf>
    <xf numFmtId="0" fontId="11" fillId="2" borderId="0" xfId="0" applyFont="1" applyFill="1" applyAlignment="1" applyProtection="1">
      <alignment vertical="top"/>
      <protection locked="0"/>
    </xf>
    <xf numFmtId="0" fontId="0" fillId="2" borderId="1" xfId="0" applyFill="1" applyBorder="1" applyAlignment="1" applyProtection="1">
      <alignment shrinkToFit="1"/>
      <protection locked="0"/>
    </xf>
    <xf numFmtId="0" fontId="0" fillId="2" borderId="0" xfId="0" applyFill="1" applyProtection="1">
      <protection locked="0"/>
    </xf>
    <xf numFmtId="0" fontId="0" fillId="2" borderId="1" xfId="0" applyFill="1" applyBorder="1" applyProtection="1">
      <protection locked="0"/>
    </xf>
    <xf numFmtId="0" fontId="8" fillId="2" borderId="1" xfId="0" applyFont="1" applyFill="1" applyBorder="1" applyAlignment="1" applyProtection="1">
      <alignment shrinkToFit="1"/>
      <protection locked="0"/>
    </xf>
    <xf numFmtId="0" fontId="19" fillId="12" borderId="1" xfId="0" applyFont="1" applyFill="1" applyBorder="1" applyAlignment="1" applyProtection="1">
      <alignment horizontal="center" vertical="center"/>
    </xf>
    <xf numFmtId="0" fontId="19" fillId="13" borderId="1" xfId="0" applyFont="1" applyFill="1" applyBorder="1" applyAlignment="1" applyProtection="1">
      <alignment horizontal="center" vertical="center"/>
    </xf>
    <xf numFmtId="0" fontId="0" fillId="2" borderId="1" xfId="0" applyFill="1" applyBorder="1" applyAlignment="1" applyProtection="1">
      <alignment horizontal="center"/>
      <protection locked="0"/>
    </xf>
    <xf numFmtId="0" fontId="0" fillId="2" borderId="1" xfId="0" applyFill="1" applyBorder="1" applyAlignment="1" applyProtection="1">
      <alignment horizontal="center"/>
    </xf>
    <xf numFmtId="0" fontId="4" fillId="5" borderId="1" xfId="0" applyFont="1" applyFill="1" applyBorder="1" applyAlignment="1" applyProtection="1">
      <alignment horizontal="center" vertical="center"/>
    </xf>
    <xf numFmtId="0" fontId="4" fillId="3" borderId="1" xfId="0" applyFont="1" applyFill="1" applyBorder="1" applyAlignment="1" applyProtection="1">
      <alignment horizontal="center" vertical="center"/>
    </xf>
    <xf numFmtId="0" fontId="9" fillId="6" borderId="1" xfId="0" applyFont="1" applyFill="1" applyBorder="1" applyAlignment="1" applyProtection="1">
      <alignment horizontal="center" vertical="center"/>
    </xf>
    <xf numFmtId="0" fontId="4" fillId="6" borderId="1" xfId="0" applyFont="1" applyFill="1" applyBorder="1" applyAlignment="1" applyProtection="1">
      <alignment horizontal="center" vertical="center"/>
    </xf>
    <xf numFmtId="0" fontId="9" fillId="7" borderId="1" xfId="0" applyFont="1" applyFill="1" applyBorder="1" applyAlignment="1" applyProtection="1">
      <alignment horizontal="center" vertical="center"/>
    </xf>
    <xf numFmtId="0" fontId="7" fillId="3" borderId="0" xfId="0" applyFont="1" applyFill="1" applyAlignment="1" applyProtection="1">
      <alignment horizontal="center" vertical="center"/>
    </xf>
    <xf numFmtId="0" fontId="15" fillId="12" borderId="13" xfId="0" applyFont="1" applyFill="1" applyBorder="1" applyAlignment="1" applyProtection="1">
      <alignment horizontal="center" vertical="center" wrapText="1"/>
    </xf>
    <xf numFmtId="0" fontId="16" fillId="12" borderId="10" xfId="0" applyFont="1" applyFill="1" applyBorder="1" applyAlignment="1" applyProtection="1">
      <alignment horizontal="center" vertical="center" wrapText="1"/>
    </xf>
    <xf numFmtId="0" fontId="15" fillId="12" borderId="13" xfId="0" applyFont="1" applyFill="1" applyBorder="1" applyAlignment="1" applyProtection="1">
      <alignment horizontal="center" vertical="center"/>
    </xf>
    <xf numFmtId="0" fontId="15" fillId="12" borderId="2" xfId="0" applyFont="1" applyFill="1" applyBorder="1" applyAlignment="1" applyProtection="1">
      <alignment horizontal="center" vertical="center"/>
    </xf>
    <xf numFmtId="0" fontId="1" fillId="12" borderId="9" xfId="0" applyFont="1" applyFill="1" applyBorder="1" applyAlignment="1" applyProtection="1">
      <alignment horizontal="center" vertical="center"/>
    </xf>
    <xf numFmtId="0" fontId="1" fillId="12" borderId="11" xfId="0" applyFont="1" applyFill="1" applyBorder="1" applyAlignment="1" applyProtection="1">
      <alignment horizontal="center" vertical="center"/>
    </xf>
    <xf numFmtId="0" fontId="1" fillId="12" borderId="12" xfId="0" applyFont="1" applyFill="1" applyBorder="1" applyAlignment="1" applyProtection="1">
      <alignment horizontal="center" vertical="center"/>
    </xf>
    <xf numFmtId="0" fontId="0" fillId="8" borderId="1" xfId="0" applyFill="1" applyBorder="1" applyAlignment="1" applyProtection="1">
      <alignment horizontal="center"/>
    </xf>
    <xf numFmtId="0" fontId="15" fillId="12" borderId="10" xfId="0" applyFont="1" applyFill="1" applyBorder="1" applyAlignment="1" applyProtection="1">
      <alignment horizontal="center" vertical="center"/>
    </xf>
    <xf numFmtId="0" fontId="17" fillId="12" borderId="13" xfId="0" applyFont="1" applyFill="1" applyBorder="1" applyAlignment="1" applyProtection="1">
      <alignment horizontal="center" vertical="center"/>
    </xf>
    <xf numFmtId="0" fontId="17" fillId="12" borderId="10" xfId="0" applyFont="1" applyFill="1" applyBorder="1" applyAlignment="1" applyProtection="1">
      <alignment horizontal="center" vertical="center"/>
    </xf>
    <xf numFmtId="0" fontId="18" fillId="12" borderId="10" xfId="0" applyFont="1" applyFill="1" applyBorder="1" applyAlignment="1" applyProtection="1">
      <alignment vertical="center"/>
    </xf>
    <xf numFmtId="0" fontId="3" fillId="13" borderId="1" xfId="0" applyFont="1" applyFill="1" applyBorder="1" applyAlignment="1" applyProtection="1">
      <alignment horizontal="center" vertical="center"/>
    </xf>
    <xf numFmtId="0" fontId="15" fillId="13" borderId="13" xfId="0" applyFont="1" applyFill="1" applyBorder="1" applyAlignment="1" applyProtection="1">
      <alignment horizontal="center" vertical="center"/>
    </xf>
    <xf numFmtId="0" fontId="15" fillId="13" borderId="10" xfId="0" applyFont="1" applyFill="1" applyBorder="1" applyAlignment="1" applyProtection="1">
      <alignment horizontal="center" vertical="center"/>
    </xf>
    <xf numFmtId="0" fontId="1" fillId="13" borderId="3" xfId="0" applyFont="1" applyFill="1" applyBorder="1" applyAlignment="1" applyProtection="1">
      <alignment horizontal="center" vertical="center"/>
    </xf>
    <xf numFmtId="0" fontId="1" fillId="13" borderId="11" xfId="0" applyFont="1" applyFill="1" applyBorder="1" applyAlignment="1" applyProtection="1">
      <alignment horizontal="center" vertical="center"/>
    </xf>
    <xf numFmtId="0" fontId="1" fillId="13" borderId="12" xfId="0" applyFont="1" applyFill="1" applyBorder="1" applyAlignment="1" applyProtection="1">
      <alignment horizontal="center" vertical="center"/>
    </xf>
    <xf numFmtId="0" fontId="1" fillId="13" borderId="9" xfId="0" applyFont="1" applyFill="1" applyBorder="1" applyAlignment="1" applyProtection="1">
      <alignment horizontal="center" vertical="center"/>
    </xf>
    <xf numFmtId="0" fontId="15" fillId="13" borderId="2" xfId="0" applyFont="1" applyFill="1" applyBorder="1" applyAlignment="1" applyProtection="1">
      <alignment horizontal="center" vertical="center"/>
    </xf>
    <xf numFmtId="0" fontId="3" fillId="12" borderId="1" xfId="0" applyFont="1" applyFill="1" applyBorder="1" applyAlignment="1" applyProtection="1">
      <alignment horizontal="center" vertical="center"/>
    </xf>
    <xf numFmtId="0" fontId="17" fillId="13" borderId="13" xfId="0" applyFont="1" applyFill="1" applyBorder="1" applyAlignment="1" applyProtection="1">
      <alignment horizontal="center" vertical="center"/>
    </xf>
    <xf numFmtId="0" fontId="17" fillId="13" borderId="10" xfId="0" applyFont="1" applyFill="1" applyBorder="1" applyAlignment="1" applyProtection="1">
      <alignment horizontal="center" vertical="center"/>
    </xf>
    <xf numFmtId="0" fontId="18" fillId="13" borderId="10" xfId="0" applyFont="1" applyFill="1" applyBorder="1" applyAlignment="1" applyProtection="1">
      <alignment vertical="center"/>
    </xf>
    <xf numFmtId="0" fontId="0" fillId="14" borderId="1" xfId="0" applyFill="1" applyBorder="1" applyAlignment="1" applyProtection="1">
      <alignment horizontal="center"/>
    </xf>
    <xf numFmtId="0" fontId="3" fillId="2" borderId="3" xfId="0" applyFont="1" applyFill="1" applyBorder="1" applyAlignment="1" applyProtection="1">
      <alignment horizontal="center"/>
    </xf>
    <xf numFmtId="0" fontId="3" fillId="2" borderId="5" xfId="0" applyFont="1" applyFill="1" applyBorder="1" applyAlignment="1" applyProtection="1">
      <alignment horizontal="center"/>
    </xf>
    <xf numFmtId="0" fontId="3" fillId="2" borderId="7" xfId="0" applyFont="1" applyFill="1" applyBorder="1" applyAlignment="1" applyProtection="1">
      <alignment horizontal="center"/>
    </xf>
    <xf numFmtId="0" fontId="3" fillId="2" borderId="4" xfId="0" applyFont="1" applyFill="1" applyBorder="1" applyAlignment="1" applyProtection="1">
      <alignment horizontal="center"/>
    </xf>
    <xf numFmtId="0" fontId="3" fillId="2" borderId="6" xfId="0" applyFont="1" applyFill="1" applyBorder="1" applyAlignment="1" applyProtection="1">
      <alignment horizontal="center"/>
    </xf>
    <xf numFmtId="0" fontId="3" fillId="2" borderId="8" xfId="0" applyFont="1" applyFill="1" applyBorder="1" applyAlignment="1" applyProtection="1">
      <alignment horizontal="center"/>
    </xf>
    <xf numFmtId="0" fontId="4" fillId="8" borderId="1" xfId="0" applyFont="1" applyFill="1" applyBorder="1" applyAlignment="1" applyProtection="1">
      <alignment horizontal="center"/>
    </xf>
    <xf numFmtId="0" fontId="4" fillId="4" borderId="1" xfId="0" applyFont="1" applyFill="1" applyBorder="1" applyAlignment="1" applyProtection="1">
      <alignment horizontal="center" vertical="center"/>
    </xf>
    <xf numFmtId="0" fontId="9" fillId="9" borderId="1" xfId="0" applyFont="1" applyFill="1" applyBorder="1" applyAlignment="1" applyProtection="1">
      <alignment horizontal="center" vertical="center"/>
    </xf>
  </cellXfs>
  <cellStyles count="1">
    <cellStyle name="Normal" xfId="0" builtinId="0"/>
  </cellStyles>
  <dxfs count="5275">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60"/>
  <sheetViews>
    <sheetView tabSelected="1" workbookViewId="0">
      <pane xSplit="3" ySplit="10" topLeftCell="AV11" activePane="bottomRight" state="frozen"/>
      <selection pane="topRight"/>
      <selection pane="bottomLeft"/>
      <selection pane="bottomRight" activeCell="BS7" sqref="BS7"/>
    </sheetView>
  </sheetViews>
  <sheetFormatPr defaultRowHeight="14.4" x14ac:dyDescent="0.3"/>
  <cols>
    <col min="1" max="1" width="6.5546875" customWidth="1"/>
    <col min="2" max="2" width="9.109375" hidden="1" customWidth="1"/>
    <col min="3" max="3" width="37.33203125" customWidth="1"/>
    <col min="6" max="7" width="8.6640625" customWidth="1"/>
    <col min="8" max="8" width="25.6640625" customWidth="1"/>
    <col min="9" max="12" width="8.6640625" customWidth="1"/>
    <col min="13" max="13" width="25.6640625" customWidth="1"/>
    <col min="14" max="14" width="7.109375" customWidth="1"/>
    <col min="15" max="29" width="3.33203125" style="1" customWidth="1"/>
    <col min="30" max="30" width="4.33203125" style="1" customWidth="1"/>
    <col min="31" max="45" width="3.33203125" style="1" customWidth="1"/>
    <col min="46" max="48" width="4.33203125" style="1" customWidth="1"/>
    <col min="49" max="64" width="3.33203125" style="1" customWidth="1"/>
    <col min="65" max="69" width="3.33203125" style="1" hidden="1" customWidth="1"/>
    <col min="70" max="70" width="4.33203125" style="1" customWidth="1"/>
    <col min="71" max="85" width="3.33203125" style="1" customWidth="1"/>
    <col min="86" max="90" width="3.33203125" style="1" hidden="1" customWidth="1"/>
    <col min="91" max="92" width="4.33203125" style="1" customWidth="1"/>
    <col min="93" max="93" width="3.33203125" style="1" customWidth="1"/>
    <col min="94" max="94" width="5.88671875" style="1" customWidth="1"/>
    <col min="95" max="95" width="51.5546875" style="1" customWidth="1"/>
    <col min="96" max="96" width="3.33203125" style="1" customWidth="1"/>
    <col min="97" max="97" width="5.88671875" style="1" customWidth="1"/>
    <col min="98" max="98" width="51.5546875" style="1" customWidth="1"/>
    <col min="99" max="100" width="8.5546875" style="1" customWidth="1"/>
    <col min="101" max="101" width="34.109375" style="1" customWidth="1"/>
    <col min="102" max="102" width="9.109375" customWidth="1"/>
    <col min="108" max="108" width="9" style="3" customWidth="1"/>
    <col min="109" max="110" width="9" style="3" hidden="1" customWidth="1"/>
    <col min="111" max="111" width="9" style="3" customWidth="1"/>
  </cols>
  <sheetData>
    <row r="1" spans="1:110" ht="20.25" customHeight="1" x14ac:dyDescent="0.3">
      <c r="A1" s="4">
        <v>996</v>
      </c>
      <c r="B1" s="9"/>
      <c r="C1" s="72" t="s">
        <v>0</v>
      </c>
      <c r="D1" s="72"/>
      <c r="E1" s="72"/>
      <c r="F1" s="72"/>
      <c r="G1" s="72"/>
      <c r="H1" s="72"/>
      <c r="I1" s="72"/>
      <c r="J1" s="72"/>
      <c r="K1" s="72"/>
      <c r="L1" s="72"/>
      <c r="M1" s="72"/>
      <c r="N1" s="7"/>
      <c r="O1" s="23" t="s">
        <v>1</v>
      </c>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23"/>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row>
    <row r="2" spans="1:110" x14ac:dyDescent="0.3">
      <c r="A2" s="5" t="s">
        <v>2</v>
      </c>
      <c r="B2" s="10"/>
      <c r="C2" s="11" t="s">
        <v>3</v>
      </c>
      <c r="D2" s="7"/>
      <c r="E2" s="7" t="s">
        <v>4</v>
      </c>
      <c r="F2" s="14"/>
      <c r="G2" s="7"/>
      <c r="H2" s="7"/>
      <c r="I2" s="7"/>
      <c r="J2" s="7"/>
      <c r="K2" s="7"/>
      <c r="L2" s="7"/>
      <c r="M2" s="7"/>
      <c r="N2" s="7"/>
      <c r="O2" s="7" t="s">
        <v>5</v>
      </c>
      <c r="P2" s="25"/>
      <c r="Q2" s="25"/>
      <c r="R2" s="25"/>
      <c r="S2" s="25" t="s">
        <v>6</v>
      </c>
      <c r="T2" s="25" t="s">
        <v>7</v>
      </c>
      <c r="U2" s="25"/>
      <c r="V2" s="25"/>
      <c r="W2" s="25"/>
      <c r="X2" s="25"/>
      <c r="Y2" s="25"/>
      <c r="Z2" s="25"/>
      <c r="AA2" s="15"/>
      <c r="AB2" s="15"/>
      <c r="AC2" s="15"/>
      <c r="AD2" s="15"/>
      <c r="AE2" s="15"/>
      <c r="AF2" s="15"/>
      <c r="AG2" s="7"/>
      <c r="AH2" s="7"/>
      <c r="AI2" s="7"/>
      <c r="AJ2" s="7"/>
      <c r="AK2" s="7"/>
      <c r="AL2" s="7"/>
      <c r="AM2" s="7"/>
      <c r="AN2" s="7"/>
      <c r="AO2" s="7"/>
      <c r="AP2" s="7"/>
      <c r="AQ2" s="7"/>
      <c r="AR2" s="7"/>
      <c r="AS2" s="7"/>
      <c r="AT2" s="7"/>
      <c r="AU2" s="7"/>
      <c r="AV2" s="7"/>
      <c r="AW2" s="7"/>
      <c r="AX2" s="63" t="s">
        <v>8</v>
      </c>
      <c r="AY2" s="63"/>
      <c r="AZ2" s="63"/>
      <c r="BA2" s="63"/>
      <c r="BB2" s="63"/>
      <c r="BC2" s="63"/>
      <c r="BD2" s="63"/>
      <c r="BE2" s="63"/>
      <c r="BF2" s="63"/>
      <c r="BG2" s="63"/>
      <c r="BH2" s="63"/>
      <c r="BI2" s="63"/>
      <c r="BJ2" s="63"/>
      <c r="BK2" s="63"/>
      <c r="BL2" s="63"/>
      <c r="BM2" s="15"/>
      <c r="BN2" s="15"/>
      <c r="BO2" s="15"/>
      <c r="BP2" s="15"/>
      <c r="BQ2" s="15"/>
      <c r="BR2" s="15"/>
      <c r="BS2" s="64" t="s">
        <v>9</v>
      </c>
      <c r="BT2" s="64"/>
      <c r="BU2" s="64"/>
      <c r="BV2" s="64"/>
      <c r="BW2" s="64"/>
      <c r="BX2" s="64"/>
      <c r="BY2" s="64"/>
      <c r="BZ2" s="64"/>
      <c r="CA2" s="64"/>
      <c r="CB2" s="64"/>
      <c r="CC2" s="64"/>
      <c r="CD2" s="64"/>
      <c r="CE2" s="64"/>
      <c r="CF2" s="64"/>
      <c r="CG2" s="64"/>
      <c r="CH2" s="7"/>
      <c r="CI2" s="7"/>
      <c r="CJ2" s="7"/>
      <c r="CK2" s="7"/>
      <c r="CL2" s="7"/>
      <c r="CM2" s="7"/>
      <c r="CN2" s="7"/>
      <c r="CO2" s="7"/>
      <c r="CP2" s="7"/>
      <c r="CQ2" s="7"/>
      <c r="CR2" s="7"/>
      <c r="CS2" s="7"/>
      <c r="CT2" s="7"/>
      <c r="CU2" s="7"/>
      <c r="CV2" s="7"/>
      <c r="CW2" s="7"/>
      <c r="CX2" s="7"/>
      <c r="CY2" s="7"/>
      <c r="CZ2" s="7"/>
      <c r="DA2" s="7"/>
    </row>
    <row r="3" spans="1:110" x14ac:dyDescent="0.3">
      <c r="A3" s="5" t="s">
        <v>10</v>
      </c>
      <c r="B3" s="10">
        <v>996</v>
      </c>
      <c r="C3" s="11" t="s">
        <v>11</v>
      </c>
      <c r="D3" s="7"/>
      <c r="E3" s="7" t="s">
        <v>12</v>
      </c>
      <c r="F3" s="15"/>
      <c r="G3" s="7"/>
      <c r="H3" s="98" t="s">
        <v>13</v>
      </c>
      <c r="I3" s="99"/>
      <c r="J3" s="100"/>
      <c r="K3" s="7"/>
      <c r="L3" s="7"/>
      <c r="M3" s="7"/>
      <c r="N3" s="7"/>
      <c r="O3" s="7" t="s">
        <v>14</v>
      </c>
      <c r="P3" s="25"/>
      <c r="Q3" s="25"/>
      <c r="R3" s="25"/>
      <c r="S3" s="25" t="s">
        <v>6</v>
      </c>
      <c r="T3" s="25" t="s">
        <v>15</v>
      </c>
      <c r="U3" s="25"/>
      <c r="V3" s="25"/>
      <c r="W3" s="25"/>
      <c r="X3" s="25"/>
      <c r="Y3" s="25"/>
      <c r="Z3" s="25"/>
      <c r="AA3" s="15"/>
      <c r="AB3" s="15"/>
      <c r="AC3" s="15"/>
      <c r="AD3" s="15"/>
      <c r="AE3" s="15"/>
      <c r="AF3" s="15"/>
      <c r="AG3" s="7"/>
      <c r="AH3" s="7"/>
      <c r="AI3" s="7"/>
      <c r="AJ3" s="7"/>
      <c r="AK3" s="7"/>
      <c r="AL3" s="7"/>
      <c r="AM3" s="7"/>
      <c r="AN3" s="7"/>
      <c r="AO3" s="7"/>
      <c r="AP3" s="7"/>
      <c r="AQ3" s="7"/>
      <c r="AR3" s="7"/>
      <c r="AS3" s="7"/>
      <c r="AT3" s="7"/>
      <c r="AU3" s="7"/>
      <c r="AV3" s="7"/>
      <c r="AW3" s="7"/>
      <c r="AX3" s="65" t="s">
        <v>104</v>
      </c>
      <c r="AY3" s="65"/>
      <c r="AZ3" s="65"/>
      <c r="BA3" s="65"/>
      <c r="BB3" s="65"/>
      <c r="BC3" s="65"/>
      <c r="BD3" s="65"/>
      <c r="BE3" s="65"/>
      <c r="BF3" s="65"/>
      <c r="BG3" s="65"/>
      <c r="BH3" s="65"/>
      <c r="BI3" s="65"/>
      <c r="BJ3" s="65"/>
      <c r="BK3" s="65"/>
      <c r="BL3" s="65"/>
      <c r="BM3" s="58"/>
      <c r="BN3" s="58"/>
      <c r="BO3" s="58"/>
      <c r="BP3" s="58"/>
      <c r="BQ3" s="58"/>
      <c r="BR3" s="58"/>
      <c r="BS3" s="65" t="s">
        <v>104</v>
      </c>
      <c r="BT3" s="66"/>
      <c r="BU3" s="66"/>
      <c r="BV3" s="66"/>
      <c r="BW3" s="66"/>
      <c r="BX3" s="66"/>
      <c r="BY3" s="66"/>
      <c r="BZ3" s="66"/>
      <c r="CA3" s="66"/>
      <c r="CB3" s="66"/>
      <c r="CC3" s="66"/>
      <c r="CD3" s="66"/>
      <c r="CE3" s="66"/>
      <c r="CF3" s="66"/>
      <c r="CG3" s="66"/>
      <c r="CH3" s="7"/>
      <c r="CI3" s="7"/>
      <c r="CJ3" s="7"/>
      <c r="CK3" s="7"/>
      <c r="CL3" s="7"/>
      <c r="CM3" s="7"/>
      <c r="CN3" s="7"/>
      <c r="CO3" s="7"/>
      <c r="CP3" s="7"/>
      <c r="CQ3" s="7"/>
      <c r="CR3" s="7"/>
      <c r="CS3" s="7"/>
      <c r="CT3" s="7"/>
      <c r="CU3" s="7"/>
      <c r="CV3" s="7"/>
      <c r="CW3" s="7"/>
      <c r="CX3" s="7"/>
      <c r="CY3" s="7"/>
      <c r="CZ3" s="7"/>
      <c r="DA3" s="7"/>
    </row>
    <row r="4" spans="1:110" x14ac:dyDescent="0.3">
      <c r="A4" s="6" t="s">
        <v>16</v>
      </c>
      <c r="B4" s="10"/>
      <c r="C4" s="62">
        <v>70</v>
      </c>
      <c r="D4" s="7"/>
      <c r="E4" s="7"/>
      <c r="F4" s="7"/>
      <c r="G4" s="7"/>
      <c r="H4" s="101" t="s">
        <v>17</v>
      </c>
      <c r="I4" s="102"/>
      <c r="J4" s="103"/>
      <c r="K4" s="7"/>
      <c r="L4" s="7"/>
      <c r="M4" s="7"/>
      <c r="N4" s="7"/>
      <c r="O4" s="24" t="s">
        <v>18</v>
      </c>
      <c r="P4" s="25"/>
      <c r="Q4" s="25"/>
      <c r="R4" s="25"/>
      <c r="S4" s="25"/>
      <c r="T4" s="25"/>
      <c r="U4" s="25"/>
      <c r="V4" s="25"/>
      <c r="W4" s="25"/>
      <c r="X4" s="25"/>
      <c r="Y4" s="25"/>
      <c r="Z4" s="25"/>
      <c r="AA4" s="15"/>
      <c r="AB4" s="15"/>
      <c r="AC4" s="15"/>
      <c r="AD4" s="15"/>
      <c r="AE4" s="15"/>
      <c r="AF4" s="15"/>
      <c r="AG4" s="7"/>
      <c r="AH4" s="7"/>
      <c r="AI4" s="7"/>
      <c r="AJ4" s="7"/>
      <c r="AK4" s="7"/>
      <c r="AL4" s="7"/>
      <c r="AM4" s="7"/>
      <c r="AN4" s="7"/>
      <c r="AO4" s="7"/>
      <c r="AP4" s="7"/>
      <c r="AQ4" s="7"/>
      <c r="AR4" s="7"/>
      <c r="AS4" s="7"/>
      <c r="AT4" s="7"/>
      <c r="AU4" s="7"/>
      <c r="AV4" s="7"/>
      <c r="AW4" s="7"/>
      <c r="AX4" s="66"/>
      <c r="AY4" s="66"/>
      <c r="AZ4" s="66"/>
      <c r="BA4" s="66"/>
      <c r="BB4" s="66"/>
      <c r="BC4" s="66"/>
      <c r="BD4" s="66"/>
      <c r="BE4" s="66"/>
      <c r="BF4" s="66"/>
      <c r="BG4" s="66"/>
      <c r="BH4" s="66"/>
      <c r="BI4" s="66"/>
      <c r="BJ4" s="66"/>
      <c r="BK4" s="66"/>
      <c r="BL4" s="66"/>
      <c r="BM4" s="15"/>
      <c r="BN4" s="15"/>
      <c r="BO4" s="15"/>
      <c r="BP4" s="15"/>
      <c r="BQ4" s="15"/>
      <c r="BR4" s="15"/>
      <c r="BS4" s="66"/>
      <c r="BT4" s="66"/>
      <c r="BU4" s="66"/>
      <c r="BV4" s="66"/>
      <c r="BW4" s="66"/>
      <c r="BX4" s="66"/>
      <c r="BY4" s="66"/>
      <c r="BZ4" s="66"/>
      <c r="CA4" s="66"/>
      <c r="CB4" s="66"/>
      <c r="CC4" s="66"/>
      <c r="CD4" s="66"/>
      <c r="CE4" s="66"/>
      <c r="CF4" s="66"/>
      <c r="CG4" s="66"/>
      <c r="CH4" s="7"/>
      <c r="CI4" s="7"/>
      <c r="CJ4" s="7"/>
      <c r="CK4" s="7"/>
      <c r="CL4" s="7"/>
      <c r="CM4" s="7"/>
      <c r="CN4" s="7"/>
      <c r="CO4" s="7"/>
      <c r="CP4" s="7"/>
      <c r="CQ4" s="7"/>
      <c r="CR4" s="7"/>
      <c r="CS4" s="7"/>
      <c r="CT4" s="7"/>
      <c r="CU4" s="7"/>
      <c r="CV4" s="7"/>
      <c r="CW4" s="7"/>
      <c r="CX4" s="7"/>
      <c r="CY4" s="7"/>
      <c r="CZ4" s="7"/>
      <c r="DA4" s="7"/>
    </row>
    <row r="5" spans="1:110" hidden="1" x14ac:dyDescent="0.3">
      <c r="A5" s="7"/>
      <c r="B5" s="7"/>
      <c r="C5" s="7"/>
      <c r="D5" s="7"/>
      <c r="E5" s="7"/>
      <c r="F5" s="7"/>
      <c r="G5" s="7"/>
      <c r="H5" s="7"/>
      <c r="I5" s="7"/>
      <c r="J5" s="7"/>
      <c r="K5" s="7"/>
      <c r="L5" s="7"/>
      <c r="M5" s="7"/>
      <c r="N5" s="7"/>
      <c r="O5" s="25"/>
      <c r="P5" s="25"/>
      <c r="Q5" s="25"/>
      <c r="R5" s="25"/>
      <c r="S5" s="25"/>
      <c r="T5" s="25"/>
      <c r="U5" s="25"/>
      <c r="V5" s="25"/>
      <c r="W5" s="25"/>
      <c r="X5" s="25"/>
      <c r="Y5" s="25"/>
      <c r="Z5" s="25"/>
      <c r="AA5" s="15"/>
      <c r="AB5" s="15"/>
      <c r="AC5" s="15"/>
      <c r="AD5" s="15"/>
      <c r="AE5" s="15"/>
      <c r="AF5" s="15"/>
      <c r="AG5" s="7"/>
      <c r="AH5" s="7"/>
      <c r="AI5" s="7"/>
      <c r="AJ5" s="7"/>
      <c r="AK5" s="7"/>
      <c r="AL5" s="7"/>
      <c r="AM5" s="7"/>
      <c r="AN5" s="7"/>
      <c r="AO5" s="7"/>
      <c r="AP5" s="7"/>
      <c r="AQ5" s="7"/>
      <c r="AR5" s="7"/>
      <c r="AS5" s="7"/>
      <c r="AT5" s="7"/>
      <c r="AU5" s="7"/>
      <c r="AV5" s="7"/>
      <c r="AW5" s="7"/>
      <c r="AX5" s="25"/>
      <c r="AY5" s="25"/>
      <c r="AZ5" s="25"/>
      <c r="BA5" s="25"/>
      <c r="BB5" s="25"/>
      <c r="BC5" s="25"/>
      <c r="BD5" s="25"/>
      <c r="BE5" s="25"/>
      <c r="BF5" s="25"/>
      <c r="BG5" s="25"/>
      <c r="BH5" s="25"/>
      <c r="BI5" s="25"/>
      <c r="BJ5" s="15"/>
      <c r="BK5" s="15"/>
      <c r="BL5" s="15"/>
      <c r="BM5" s="15"/>
      <c r="BN5" s="15"/>
      <c r="BO5" s="15"/>
      <c r="BP5" s="15"/>
      <c r="BQ5" s="15"/>
      <c r="BR5" s="15"/>
      <c r="BS5" s="15"/>
      <c r="BT5" s="15"/>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row>
    <row r="6" spans="1:110" hidden="1" x14ac:dyDescent="0.3">
      <c r="A6" s="7"/>
      <c r="B6" s="7"/>
      <c r="C6" s="7"/>
      <c r="D6" s="7"/>
      <c r="E6" s="7"/>
      <c r="F6" s="7"/>
      <c r="G6" s="7"/>
      <c r="H6" s="7"/>
      <c r="I6" s="7"/>
      <c r="J6" s="7"/>
      <c r="K6" s="7"/>
      <c r="L6" s="7"/>
      <c r="M6" s="7"/>
      <c r="N6" s="21" t="s">
        <v>19</v>
      </c>
      <c r="O6" s="25"/>
      <c r="P6" s="25"/>
      <c r="Q6" s="25"/>
      <c r="R6" s="25"/>
      <c r="S6" s="25"/>
      <c r="T6" s="25"/>
      <c r="U6" s="25"/>
      <c r="V6" s="25"/>
      <c r="W6" s="25"/>
      <c r="X6" s="25"/>
      <c r="Y6" s="25"/>
      <c r="Z6" s="25"/>
      <c r="AA6" s="15"/>
      <c r="AB6" s="15"/>
      <c r="AC6" s="15"/>
      <c r="AD6" s="15"/>
      <c r="AE6" s="15"/>
      <c r="AF6" s="15"/>
      <c r="AG6" s="7"/>
      <c r="AH6" s="7"/>
      <c r="AI6" s="7"/>
      <c r="AJ6" s="7"/>
      <c r="AK6" s="7"/>
      <c r="AL6" s="7"/>
      <c r="AM6" s="7"/>
      <c r="AN6" s="7"/>
      <c r="AO6" s="7"/>
      <c r="AP6" s="7"/>
      <c r="AQ6" s="7"/>
      <c r="AR6" s="7"/>
      <c r="AS6" s="7"/>
      <c r="AT6" s="7"/>
      <c r="AU6" s="7"/>
      <c r="AV6" s="7"/>
      <c r="AW6" s="7"/>
      <c r="AX6" s="25"/>
      <c r="AY6" s="25"/>
      <c r="AZ6" s="25"/>
      <c r="BA6" s="25"/>
      <c r="BB6" s="25"/>
      <c r="BC6" s="25"/>
      <c r="BD6" s="25"/>
      <c r="BE6" s="25"/>
      <c r="BF6" s="25"/>
      <c r="BG6" s="25"/>
      <c r="BH6" s="25"/>
      <c r="BI6" s="25"/>
      <c r="BJ6" s="15"/>
      <c r="BK6" s="15"/>
      <c r="BL6" s="15"/>
      <c r="BM6" s="15"/>
      <c r="BN6" s="15"/>
      <c r="BO6" s="15"/>
      <c r="BP6" s="15"/>
      <c r="BQ6" s="15"/>
      <c r="BR6" s="15"/>
      <c r="BS6" s="15"/>
      <c r="BT6" s="15"/>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row>
    <row r="7" spans="1:110" ht="15" customHeight="1" x14ac:dyDescent="0.3">
      <c r="A7" s="7"/>
      <c r="B7" s="7">
        <v>245</v>
      </c>
      <c r="C7" s="7"/>
      <c r="D7" s="105" t="s">
        <v>20</v>
      </c>
      <c r="E7" s="105"/>
      <c r="F7" s="105"/>
      <c r="G7" s="105"/>
      <c r="H7" s="105"/>
      <c r="I7" s="105"/>
      <c r="J7" s="105"/>
      <c r="K7" s="105"/>
      <c r="L7" s="105"/>
      <c r="M7" s="105"/>
      <c r="N7" s="7"/>
      <c r="O7" s="25"/>
      <c r="P7" s="25"/>
      <c r="Q7" s="25"/>
      <c r="R7" s="25"/>
      <c r="S7" s="25"/>
      <c r="T7" s="25"/>
      <c r="U7" s="25"/>
      <c r="V7" s="25"/>
      <c r="W7" s="25"/>
      <c r="X7" s="25"/>
      <c r="Y7" s="25"/>
      <c r="Z7" s="25"/>
      <c r="AA7" s="15"/>
      <c r="AB7" s="15"/>
      <c r="AC7" s="15"/>
      <c r="AD7" s="15"/>
      <c r="AE7" s="15"/>
      <c r="AF7" s="15"/>
      <c r="AG7" s="7"/>
      <c r="AH7" s="7"/>
      <c r="AI7" s="7"/>
      <c r="AJ7" s="7"/>
      <c r="AK7" s="7"/>
      <c r="AL7" s="7"/>
      <c r="AM7" s="7"/>
      <c r="AN7" s="7"/>
      <c r="AO7" s="7"/>
      <c r="AP7" s="7"/>
      <c r="AQ7" s="7"/>
      <c r="AR7" s="7"/>
      <c r="AS7" s="7"/>
      <c r="AT7" s="7"/>
      <c r="AU7" s="7"/>
      <c r="AV7" s="7"/>
      <c r="AW7" s="7"/>
      <c r="AX7" s="25"/>
      <c r="AY7" s="25"/>
      <c r="AZ7" s="25"/>
      <c r="BA7" s="25"/>
      <c r="BB7" s="25"/>
      <c r="BC7" s="25"/>
      <c r="BD7" s="25"/>
      <c r="BE7" s="25"/>
      <c r="BF7" s="25"/>
      <c r="BG7" s="25"/>
      <c r="BH7" s="25"/>
      <c r="BI7" s="25"/>
      <c r="BJ7" s="15"/>
      <c r="BK7" s="15"/>
      <c r="BL7" s="15"/>
      <c r="BM7" s="15"/>
      <c r="BN7" s="15"/>
      <c r="BO7" s="15"/>
      <c r="BP7" s="15"/>
      <c r="BQ7" s="15"/>
      <c r="BR7" s="15"/>
      <c r="BS7" s="15"/>
      <c r="BT7" s="15"/>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row>
    <row r="8" spans="1:110" ht="18.75" customHeight="1" x14ac:dyDescent="0.3">
      <c r="A8" s="67" t="s">
        <v>21</v>
      </c>
      <c r="B8" s="68" t="s">
        <v>22</v>
      </c>
      <c r="C8" s="67" t="s">
        <v>23</v>
      </c>
      <c r="D8" s="70" t="s">
        <v>24</v>
      </c>
      <c r="E8" s="70"/>
      <c r="F8" s="70"/>
      <c r="G8" s="70"/>
      <c r="H8" s="70"/>
      <c r="I8" s="104" t="s">
        <v>25</v>
      </c>
      <c r="J8" s="104"/>
      <c r="K8" s="104"/>
      <c r="L8" s="104"/>
      <c r="M8" s="104"/>
      <c r="N8" s="22"/>
      <c r="O8" s="26" t="s">
        <v>26</v>
      </c>
      <c r="P8" s="28"/>
      <c r="Q8" s="28"/>
      <c r="R8" s="28"/>
      <c r="S8" s="28"/>
      <c r="T8" s="28"/>
      <c r="U8" s="28"/>
      <c r="V8" s="28"/>
      <c r="W8" s="28"/>
      <c r="X8" s="28"/>
      <c r="Y8" s="28"/>
      <c r="Z8" s="28"/>
      <c r="AA8" s="28"/>
      <c r="AB8" s="28"/>
      <c r="AC8" s="28"/>
      <c r="AD8" s="28"/>
      <c r="AE8" s="28"/>
      <c r="AF8" s="28"/>
      <c r="AG8" s="30"/>
      <c r="AH8" s="28"/>
      <c r="AI8" s="28"/>
      <c r="AJ8" s="28"/>
      <c r="AK8" s="28"/>
      <c r="AL8" s="28"/>
      <c r="AM8" s="28"/>
      <c r="AN8" s="28"/>
      <c r="AO8" s="28"/>
      <c r="AP8" s="28"/>
      <c r="AQ8" s="28"/>
      <c r="AR8" s="28"/>
      <c r="AS8" s="30"/>
      <c r="AT8" s="73" t="s">
        <v>27</v>
      </c>
      <c r="AU8" s="75" t="s">
        <v>28</v>
      </c>
      <c r="AV8" s="82" t="s">
        <v>29</v>
      </c>
      <c r="AW8" s="33"/>
      <c r="AX8" s="37" t="s">
        <v>30</v>
      </c>
      <c r="AY8" s="39"/>
      <c r="AZ8" s="39"/>
      <c r="BA8" s="39"/>
      <c r="BB8" s="39"/>
      <c r="BC8" s="39"/>
      <c r="BD8" s="39"/>
      <c r="BE8" s="39"/>
      <c r="BF8" s="39"/>
      <c r="BG8" s="39"/>
      <c r="BH8" s="39"/>
      <c r="BI8" s="39"/>
      <c r="BJ8" s="39"/>
      <c r="BK8" s="39"/>
      <c r="BL8" s="39"/>
      <c r="BM8" s="39"/>
      <c r="BN8" s="39"/>
      <c r="BO8" s="39"/>
      <c r="BP8" s="39"/>
      <c r="BQ8" s="39"/>
      <c r="BR8" s="39"/>
      <c r="BS8" s="39"/>
      <c r="BT8" s="39"/>
      <c r="BU8" s="43"/>
      <c r="BV8" s="39"/>
      <c r="BW8" s="39"/>
      <c r="BX8" s="39"/>
      <c r="BY8" s="39"/>
      <c r="BZ8" s="39"/>
      <c r="CA8" s="39"/>
      <c r="CB8" s="39"/>
      <c r="CC8" s="39"/>
      <c r="CD8" s="39"/>
      <c r="CE8" s="39"/>
      <c r="CF8" s="39"/>
      <c r="CG8" s="43"/>
      <c r="CH8" s="44"/>
      <c r="CI8" s="44"/>
      <c r="CJ8" s="44"/>
      <c r="CK8" s="44"/>
      <c r="CL8" s="44"/>
      <c r="CM8" s="86" t="s">
        <v>28</v>
      </c>
      <c r="CN8" s="94" t="s">
        <v>29</v>
      </c>
      <c r="CO8" s="33"/>
      <c r="CP8" s="93" t="s">
        <v>31</v>
      </c>
      <c r="CQ8" s="93" t="s">
        <v>32</v>
      </c>
      <c r="CR8" s="33"/>
      <c r="CS8" s="85" t="s">
        <v>31</v>
      </c>
      <c r="CT8" s="85" t="s">
        <v>33</v>
      </c>
      <c r="CU8" s="7"/>
      <c r="CV8" s="9" t="s">
        <v>34</v>
      </c>
      <c r="CW8" s="7"/>
      <c r="CX8" s="7"/>
      <c r="CY8" s="7"/>
      <c r="CZ8" s="7"/>
      <c r="DA8" s="7"/>
    </row>
    <row r="9" spans="1:110" ht="15" customHeight="1" x14ac:dyDescent="0.3">
      <c r="A9" s="67"/>
      <c r="B9" s="68"/>
      <c r="C9" s="67"/>
      <c r="D9" s="71" t="s">
        <v>35</v>
      </c>
      <c r="E9" s="71"/>
      <c r="F9" s="69" t="s">
        <v>36</v>
      </c>
      <c r="G9" s="69"/>
      <c r="H9" s="69"/>
      <c r="I9" s="106" t="s">
        <v>35</v>
      </c>
      <c r="J9" s="106"/>
      <c r="K9" s="104" t="s">
        <v>36</v>
      </c>
      <c r="L9" s="104"/>
      <c r="M9" s="104"/>
      <c r="N9" s="22"/>
      <c r="O9" s="77">
        <v>1</v>
      </c>
      <c r="P9" s="78"/>
      <c r="Q9" s="79"/>
      <c r="R9" s="77">
        <v>2</v>
      </c>
      <c r="S9" s="78"/>
      <c r="T9" s="79"/>
      <c r="U9" s="77">
        <v>3</v>
      </c>
      <c r="V9" s="78"/>
      <c r="W9" s="79"/>
      <c r="X9" s="77">
        <v>4</v>
      </c>
      <c r="Y9" s="78"/>
      <c r="Z9" s="79"/>
      <c r="AA9" s="77">
        <v>5</v>
      </c>
      <c r="AB9" s="78"/>
      <c r="AC9" s="79"/>
      <c r="AD9" s="75" t="s">
        <v>35</v>
      </c>
      <c r="AE9" s="77">
        <v>6</v>
      </c>
      <c r="AF9" s="78"/>
      <c r="AG9" s="79"/>
      <c r="AH9" s="77">
        <v>7</v>
      </c>
      <c r="AI9" s="78"/>
      <c r="AJ9" s="79"/>
      <c r="AK9" s="77">
        <v>8</v>
      </c>
      <c r="AL9" s="78"/>
      <c r="AM9" s="79"/>
      <c r="AN9" s="77">
        <v>9</v>
      </c>
      <c r="AO9" s="78"/>
      <c r="AP9" s="79"/>
      <c r="AQ9" s="77">
        <v>10</v>
      </c>
      <c r="AR9" s="78"/>
      <c r="AS9" s="79"/>
      <c r="AT9" s="74"/>
      <c r="AU9" s="81"/>
      <c r="AV9" s="83"/>
      <c r="AW9" s="33"/>
      <c r="AX9" s="88">
        <v>1</v>
      </c>
      <c r="AY9" s="89"/>
      <c r="AZ9" s="90"/>
      <c r="BA9" s="91">
        <v>2</v>
      </c>
      <c r="BB9" s="89"/>
      <c r="BC9" s="90"/>
      <c r="BD9" s="91">
        <v>3</v>
      </c>
      <c r="BE9" s="89"/>
      <c r="BF9" s="90"/>
      <c r="BG9" s="91">
        <v>4</v>
      </c>
      <c r="BH9" s="89"/>
      <c r="BI9" s="90"/>
      <c r="BJ9" s="91">
        <v>5</v>
      </c>
      <c r="BK9" s="89"/>
      <c r="BL9" s="90"/>
      <c r="BM9" s="42"/>
      <c r="BN9" s="42"/>
      <c r="BO9" s="42"/>
      <c r="BP9" s="42"/>
      <c r="BQ9" s="42"/>
      <c r="BR9" s="86" t="s">
        <v>35</v>
      </c>
      <c r="BS9" s="91">
        <v>6</v>
      </c>
      <c r="BT9" s="89"/>
      <c r="BU9" s="90"/>
      <c r="BV9" s="91">
        <v>7</v>
      </c>
      <c r="BW9" s="89"/>
      <c r="BX9" s="90"/>
      <c r="BY9" s="91">
        <v>8</v>
      </c>
      <c r="BZ9" s="89"/>
      <c r="CA9" s="90"/>
      <c r="CB9" s="91">
        <v>9</v>
      </c>
      <c r="CC9" s="89"/>
      <c r="CD9" s="90"/>
      <c r="CE9" s="91">
        <v>10</v>
      </c>
      <c r="CF9" s="89"/>
      <c r="CG9" s="90"/>
      <c r="CH9" s="45"/>
      <c r="CI9" s="45"/>
      <c r="CJ9" s="45"/>
      <c r="CK9" s="45"/>
      <c r="CL9" s="45"/>
      <c r="CM9" s="87"/>
      <c r="CN9" s="95"/>
      <c r="CO9" s="33"/>
      <c r="CP9" s="93"/>
      <c r="CQ9" s="93"/>
      <c r="CR9" s="33"/>
      <c r="CS9" s="85"/>
      <c r="CT9" s="85"/>
      <c r="CU9" s="7"/>
      <c r="CV9" s="47" t="s">
        <v>37</v>
      </c>
      <c r="CW9" s="8" t="s">
        <v>38</v>
      </c>
      <c r="CX9" s="7"/>
      <c r="CY9" s="7"/>
      <c r="CZ9" s="7"/>
      <c r="DA9" s="7"/>
      <c r="DE9" s="3">
        <v>0</v>
      </c>
      <c r="DF9" s="3" t="str">
        <f>(IF(CW10="","","Perlu peningkatan pemahaman  "))&amp;(IF(CW10="","",CW10&amp;", "))&amp;(IF(CW11="","",CW11&amp;", "))&amp;(IF(CW12="","",CW12&amp;", "))&amp;(IF(CW13="","",CW13&amp;", "))&amp;(IF(CW14="","",CW14&amp;", "))&amp;(IF(CW15="","",CW15&amp;", "))&amp;(IF(CW16="","",CW16&amp;", "))&amp;(IF(CW17="","",CW17&amp;", "))&amp;(IF(CW18="","",CW18&amp;", "))&amp;(IF(CW19="","",CW19&amp;"."))</f>
        <v xml:space="preserve">Perlu peningkatan pemahaman  Mengenal HTML, Pengatur warna latar belakang dan teks html, Mengatur warna dalam format hexadesimal html, Mengampilkan garis horizontal pada html, Mengatur gambar latar belakang html, Mengatur paragraf pada html, Memisahkan baris pada html, Mengatur heading html, Memformat teks dengan tag font html, </v>
      </c>
    </row>
    <row r="10" spans="1:110" ht="15" x14ac:dyDescent="0.3">
      <c r="A10" s="67"/>
      <c r="B10" s="68"/>
      <c r="C10" s="67"/>
      <c r="D10" s="12" t="s">
        <v>39</v>
      </c>
      <c r="E10" s="12" t="s">
        <v>40</v>
      </c>
      <c r="F10" s="16" t="s">
        <v>39</v>
      </c>
      <c r="G10" s="16" t="s">
        <v>40</v>
      </c>
      <c r="H10" s="16" t="s">
        <v>41</v>
      </c>
      <c r="I10" s="18" t="s">
        <v>39</v>
      </c>
      <c r="J10" s="18" t="s">
        <v>40</v>
      </c>
      <c r="K10" s="19" t="s">
        <v>39</v>
      </c>
      <c r="L10" s="19" t="s">
        <v>40</v>
      </c>
      <c r="M10" s="19" t="s">
        <v>41</v>
      </c>
      <c r="N10" s="22"/>
      <c r="O10" s="27" t="s">
        <v>42</v>
      </c>
      <c r="P10" s="27" t="s">
        <v>43</v>
      </c>
      <c r="Q10" s="27" t="s">
        <v>44</v>
      </c>
      <c r="R10" s="27" t="s">
        <v>42</v>
      </c>
      <c r="S10" s="27" t="s">
        <v>43</v>
      </c>
      <c r="T10" s="27" t="s">
        <v>44</v>
      </c>
      <c r="U10" s="27" t="s">
        <v>42</v>
      </c>
      <c r="V10" s="27" t="s">
        <v>43</v>
      </c>
      <c r="W10" s="27" t="s">
        <v>44</v>
      </c>
      <c r="X10" s="27" t="s">
        <v>42</v>
      </c>
      <c r="Y10" s="27" t="s">
        <v>43</v>
      </c>
      <c r="Z10" s="27" t="s">
        <v>44</v>
      </c>
      <c r="AA10" s="27" t="s">
        <v>42</v>
      </c>
      <c r="AB10" s="27" t="s">
        <v>43</v>
      </c>
      <c r="AC10" s="27" t="s">
        <v>44</v>
      </c>
      <c r="AD10" s="76"/>
      <c r="AE10" s="27" t="s">
        <v>42</v>
      </c>
      <c r="AF10" s="27" t="s">
        <v>43</v>
      </c>
      <c r="AG10" s="27" t="s">
        <v>44</v>
      </c>
      <c r="AH10" s="27" t="s">
        <v>42</v>
      </c>
      <c r="AI10" s="27" t="s">
        <v>43</v>
      </c>
      <c r="AJ10" s="27" t="s">
        <v>44</v>
      </c>
      <c r="AK10" s="27" t="s">
        <v>42</v>
      </c>
      <c r="AL10" s="27" t="s">
        <v>43</v>
      </c>
      <c r="AM10" s="27" t="s">
        <v>44</v>
      </c>
      <c r="AN10" s="27" t="s">
        <v>42</v>
      </c>
      <c r="AO10" s="27" t="s">
        <v>43</v>
      </c>
      <c r="AP10" s="27" t="s">
        <v>44</v>
      </c>
      <c r="AQ10" s="27" t="s">
        <v>42</v>
      </c>
      <c r="AR10" s="27" t="s">
        <v>43</v>
      </c>
      <c r="AS10" s="27" t="s">
        <v>44</v>
      </c>
      <c r="AT10" s="74"/>
      <c r="AU10" s="81"/>
      <c r="AV10" s="84"/>
      <c r="AW10" s="34"/>
      <c r="AX10" s="38" t="s">
        <v>45</v>
      </c>
      <c r="AY10" s="40" t="s">
        <v>46</v>
      </c>
      <c r="AZ10" s="41" t="s">
        <v>47</v>
      </c>
      <c r="BA10" s="41" t="s">
        <v>45</v>
      </c>
      <c r="BB10" s="41" t="s">
        <v>46</v>
      </c>
      <c r="BC10" s="41" t="s">
        <v>47</v>
      </c>
      <c r="BD10" s="41" t="s">
        <v>45</v>
      </c>
      <c r="BE10" s="41" t="s">
        <v>46</v>
      </c>
      <c r="BF10" s="41" t="s">
        <v>47</v>
      </c>
      <c r="BG10" s="41" t="s">
        <v>45</v>
      </c>
      <c r="BH10" s="41" t="s">
        <v>46</v>
      </c>
      <c r="BI10" s="41" t="s">
        <v>47</v>
      </c>
      <c r="BJ10" s="41" t="s">
        <v>45</v>
      </c>
      <c r="BK10" s="41" t="s">
        <v>46</v>
      </c>
      <c r="BL10" s="41" t="s">
        <v>47</v>
      </c>
      <c r="BM10" s="41"/>
      <c r="BN10" s="41"/>
      <c r="BO10" s="41"/>
      <c r="BP10" s="41"/>
      <c r="BQ10" s="41"/>
      <c r="BR10" s="92"/>
      <c r="BS10" s="41" t="s">
        <v>45</v>
      </c>
      <c r="BT10" s="41" t="s">
        <v>46</v>
      </c>
      <c r="BU10" s="41" t="s">
        <v>47</v>
      </c>
      <c r="BV10" s="41" t="s">
        <v>45</v>
      </c>
      <c r="BW10" s="41" t="s">
        <v>46</v>
      </c>
      <c r="BX10" s="41" t="s">
        <v>47</v>
      </c>
      <c r="BY10" s="41" t="s">
        <v>45</v>
      </c>
      <c r="BZ10" s="41" t="s">
        <v>46</v>
      </c>
      <c r="CA10" s="41" t="s">
        <v>47</v>
      </c>
      <c r="CB10" s="41" t="s">
        <v>45</v>
      </c>
      <c r="CC10" s="41" t="s">
        <v>46</v>
      </c>
      <c r="CD10" s="41" t="s">
        <v>47</v>
      </c>
      <c r="CE10" s="41" t="s">
        <v>45</v>
      </c>
      <c r="CF10" s="41" t="s">
        <v>46</v>
      </c>
      <c r="CG10" s="41" t="s">
        <v>47</v>
      </c>
      <c r="CH10" s="41"/>
      <c r="CI10" s="41"/>
      <c r="CJ10" s="41"/>
      <c r="CK10" s="41"/>
      <c r="CL10" s="41"/>
      <c r="CM10" s="87"/>
      <c r="CN10" s="96"/>
      <c r="CO10" s="33"/>
      <c r="CP10" s="93"/>
      <c r="CQ10" s="93"/>
      <c r="CR10" s="33"/>
      <c r="CS10" s="85"/>
      <c r="CT10" s="85"/>
      <c r="CU10" s="7"/>
      <c r="CV10" s="48">
        <v>1</v>
      </c>
      <c r="CW10" s="59" t="s">
        <v>93</v>
      </c>
      <c r="CX10" s="7">
        <v>9661</v>
      </c>
      <c r="CY10" s="7"/>
      <c r="CZ10" s="7"/>
      <c r="DA10" s="7"/>
      <c r="DE10" s="3">
        <v>1</v>
      </c>
      <c r="DF10" s="3" t="str">
        <f>(IF(CW10="","","Memiliki kemampuan pemahaman "))&amp;(IF(CW11="","",CW11&amp;", "))&amp;(IF(CW12="","",CW12&amp;", "))&amp;(IF(CW13="","",CW13&amp;", "))&amp;(IF(CW14="","",CW14&amp;", "))&amp;(IF(CW15="","",CW15&amp;", "))&amp;(IF(CW16="","",CW16&amp;", "))&amp;(IF(CW17="","",CW17&amp;", "))&amp;(IF(CW18="","",CW18&amp;", "))&amp;(IF(CW19="","",CW19&amp;", "))&amp;(IF(CW10="","","Masih perlu peningkatan pemahaman "&amp;CW10&amp;"."))</f>
        <v>Memiliki kemampuan pemahaman Pengatur warna latar belakang dan teks html, Mengatur warna dalam format hexadesimal html, Mengampilkan garis horizontal pada html, Mengatur gambar latar belakang html, Mengatur paragraf pada html, Memisahkan baris pada html, Mengatur heading html, Memformat teks dengan tag font html, Masih perlu peningkatan pemahaman Mengenal HTML.</v>
      </c>
    </row>
    <row r="11" spans="1:110" ht="15" x14ac:dyDescent="0.3">
      <c r="A11" s="8">
        <v>1</v>
      </c>
      <c r="B11" s="8">
        <v>137545</v>
      </c>
      <c r="C11" s="8" t="s">
        <v>48</v>
      </c>
      <c r="D11" s="8">
        <f t="shared" ref="D11:D42" si="0">AD11</f>
        <v>93</v>
      </c>
      <c r="E11" s="13" t="str">
        <f t="shared" ref="E11:E42" si="1">IF(D11="","",IF(D11&lt;=$CZ$13,"D",IF(D11&lt;=$CZ$14,"C",IF(D11&lt;=$CZ$15,"B",IF(D11&lt;=$CZ$16,"A","E")))))</f>
        <v>A</v>
      </c>
      <c r="F11" s="17">
        <f t="shared" ref="F11:F42" si="2">AV11</f>
        <v>93</v>
      </c>
      <c r="G11" s="13" t="str">
        <f t="shared" ref="G11:G42" si="3">IF(F11="","",IF(F11&lt;=$CZ$13,"D",IF(F11&lt;=$CZ$14,"C",IF(F11&lt;=$CZ$15,"B",IF(F11&lt;=$CZ$16,"A","E")))))</f>
        <v>A</v>
      </c>
      <c r="H11" s="13" t="str">
        <f t="shared" ref="H11:H42" si="4">CQ11</f>
        <v xml:space="preserve">Memiliki kemampuan pemahaman Mengenal HTML, Pengatur warna latar belakang dan teks html, Mengatur warna dalam format hexadesimal html, Mengampilkan garis horizontal pada html, Mengatur gambar latar belakang html, Mengatur paragraf pada html, Memisahkan baris pada html, Mengatur heading html, Memformat teks dengan tag font html, </v>
      </c>
      <c r="I11" s="8">
        <f t="shared" ref="I11:I42" si="5">BR11</f>
        <v>90</v>
      </c>
      <c r="J11" s="13" t="str">
        <f t="shared" ref="J11:J42" si="6">IF(I11="","",IF(I11&lt;=$CZ$27,"D",IF(I11&lt;=$CZ$28,"C",IF(I11&lt;=$CZ$29,"B",IF(I11&lt;=$CZ$30,"A","E")))))</f>
        <v>A</v>
      </c>
      <c r="K11" s="20">
        <f t="shared" ref="K11:K42" si="7">CN11</f>
        <v>90</v>
      </c>
      <c r="L11" s="13" t="str">
        <f t="shared" ref="L11:L42" si="8">IF(K11="","",IF(K11&lt;=$CZ$27,"D",IF(K11&lt;=$CZ$28,"C",IF(K11&lt;=$CZ$29,"B",IF(K11&lt;=$CZ$30,"A","E")))))</f>
        <v>A</v>
      </c>
      <c r="M11" s="8" t="str">
        <f t="shared" ref="M11:M42" si="9">CT11</f>
        <v xml:space="preserve">Memiliki keterampilan Membut file html sederhana, Identifikasi kesalahan atau error kode program, </v>
      </c>
      <c r="N11" s="7"/>
      <c r="O11" s="59">
        <v>93</v>
      </c>
      <c r="P11" s="59"/>
      <c r="Q11" s="2"/>
      <c r="R11" s="59"/>
      <c r="S11" s="59"/>
      <c r="T11" s="2"/>
      <c r="U11" s="59"/>
      <c r="V11" s="59"/>
      <c r="W11" s="2"/>
      <c r="X11" s="59"/>
      <c r="Y11" s="59"/>
      <c r="Z11" s="2"/>
      <c r="AA11" s="59"/>
      <c r="AB11" s="59"/>
      <c r="AC11" s="2"/>
      <c r="AD11" s="29">
        <f t="shared" ref="AD11:AD42" si="10">IF(AND(O11="",P11="",Q11=""),"",ROUND(AVERAGE(O11:AC11),0))</f>
        <v>93</v>
      </c>
      <c r="AE11" s="59"/>
      <c r="AF11" s="59"/>
      <c r="AG11" s="2"/>
      <c r="AH11" s="59"/>
      <c r="AI11" s="59"/>
      <c r="AJ11" s="2"/>
      <c r="AK11" s="59"/>
      <c r="AL11" s="59"/>
      <c r="AM11" s="2"/>
      <c r="AN11" s="59"/>
      <c r="AO11" s="59"/>
      <c r="AP11" s="2"/>
      <c r="AQ11" s="59"/>
      <c r="AR11" s="59"/>
      <c r="AS11" s="2"/>
      <c r="AT11" s="59">
        <v>93</v>
      </c>
      <c r="AU11" s="31">
        <f t="shared" ref="AU11:AU42" si="11">IF(AT11="","",AVERAGE(O11:AC11,AE11:AT11))</f>
        <v>93</v>
      </c>
      <c r="AV11" s="32">
        <f t="shared" ref="AV11:AV42" si="12">IF(AU11="","",ROUND(AU11,0))</f>
        <v>93</v>
      </c>
      <c r="AW11" s="35"/>
      <c r="AX11" s="59">
        <v>90</v>
      </c>
      <c r="AY11" s="59"/>
      <c r="AZ11" s="2"/>
      <c r="BA11" s="59"/>
      <c r="BB11" s="59"/>
      <c r="BC11" s="2"/>
      <c r="BD11" s="59"/>
      <c r="BE11" s="59"/>
      <c r="BF11" s="2"/>
      <c r="BG11" s="59"/>
      <c r="BH11" s="59"/>
      <c r="BI11" s="2"/>
      <c r="BJ11" s="59"/>
      <c r="BK11" s="59"/>
      <c r="BL11" s="2"/>
      <c r="BM11" s="29">
        <f t="shared" ref="BM11:BM42" si="13">IF(AND(AZ11="",AY11="",AX11=""),"",MAX(AX11:AZ11))</f>
        <v>90</v>
      </c>
      <c r="BN11" s="29" t="str">
        <f t="shared" ref="BN11:BN42" si="14">IF(AND(BB11="",BC11="",BA11=""),"",MAX(BA11:BC11))</f>
        <v/>
      </c>
      <c r="BO11" s="29" t="str">
        <f t="shared" ref="BO11:BO42" si="15">IF(AND(BD11="",BE11="",BF11=""),"",MAX(BD11:BF11))</f>
        <v/>
      </c>
      <c r="BP11" s="29" t="str">
        <f t="shared" ref="BP11:BP42" si="16">IF(AND(BG11="",BH11="",BI11=""),"",MAX(BG11:BI11))</f>
        <v/>
      </c>
      <c r="BQ11" s="29" t="str">
        <f t="shared" ref="BQ11:BQ42" si="17">IF(AND(BJ11="",BK11="",BL11=""),"",MAX(BJ11:BL11))</f>
        <v/>
      </c>
      <c r="BR11" s="29">
        <f t="shared" ref="BR11:BR42" si="18">IF(AND(BM11=""),"",ROUND(AVERAGE(BM11:BQ11),0))</f>
        <v>90</v>
      </c>
      <c r="BS11" s="59">
        <v>90</v>
      </c>
      <c r="BT11" s="59"/>
      <c r="BU11" s="2"/>
      <c r="BV11" s="59"/>
      <c r="BW11" s="59"/>
      <c r="BX11" s="2"/>
      <c r="BY11" s="59"/>
      <c r="BZ11" s="59"/>
      <c r="CA11" s="2"/>
      <c r="CB11" s="59"/>
      <c r="CC11" s="59"/>
      <c r="CD11" s="2"/>
      <c r="CE11" s="59"/>
      <c r="CF11" s="59"/>
      <c r="CG11" s="2"/>
      <c r="CH11" s="29">
        <f t="shared" ref="CH11:CH42" si="19">IF(AND(BU11="",BT11="",BS11=""),"",MAX(BS11:BU11))</f>
        <v>90</v>
      </c>
      <c r="CI11" s="29" t="str">
        <f t="shared" ref="CI11:CI42" si="20">IF(AND(BW11="",BX11="",BV11=""),"",MAX(BV11:BX11))</f>
        <v/>
      </c>
      <c r="CJ11" s="29" t="str">
        <f t="shared" ref="CJ11:CJ42" si="21">IF(AND(BY11="",BZ11="",CA11=""),"",MAX(BY11:CA11))</f>
        <v/>
      </c>
      <c r="CK11" s="29" t="str">
        <f t="shared" ref="CK11:CK42" si="22">IF(AND(CB11="",CC11="",CD11=""),"",MAX(CB11:CD11))</f>
        <v/>
      </c>
      <c r="CL11" s="29" t="str">
        <f t="shared" ref="CL11:CL42" si="23">IF(AND(CE11="",CF11="",CG11=""),"",MAX(CE11:CG11))</f>
        <v/>
      </c>
      <c r="CM11" s="31">
        <f t="shared" ref="CM11:CM42" si="24">IF(AND(CH11=""),"",AVERAGE(BR11,CH11:CL11))</f>
        <v>90</v>
      </c>
      <c r="CN11" s="32">
        <f t="shared" ref="CN11:CN42" si="25">IF(CM11="","",ROUND(CM11,0))</f>
        <v>90</v>
      </c>
      <c r="CO11" s="35"/>
      <c r="CP11" s="59">
        <v>10</v>
      </c>
      <c r="CQ11" s="46" t="str">
        <f t="shared" ref="CQ11:CQ42" si="26">IF(CP11="","",VLOOKUP(CP11,$DE$9:$DF$20,2,0))</f>
        <v xml:space="preserve">Memiliki kemampuan pemahaman Mengenal HTML, Pengatur warna latar belakang dan teks html, Mengatur warna dalam format hexadesimal html, Mengampilkan garis horizontal pada html, Mengatur gambar latar belakang html, Mengatur paragraf pada html, Memisahkan baris pada html, Mengatur heading html, Memformat teks dengan tag font html, </v>
      </c>
      <c r="CR11" s="35"/>
      <c r="CS11" s="59">
        <v>3</v>
      </c>
      <c r="CT11" s="46" t="str">
        <f t="shared" ref="CT11:CT42" si="27">IF(CS11="","",VLOOKUP(CS11,$DE$22:$DF$33,2,0))</f>
        <v xml:space="preserve">Memiliki keterampilan Membut file html sederhana, Identifikasi kesalahan atau error kode program, </v>
      </c>
      <c r="CU11" s="7"/>
      <c r="CV11" s="48">
        <v>2</v>
      </c>
      <c r="CW11" s="59" t="s">
        <v>95</v>
      </c>
      <c r="CX11" s="7">
        <v>9662</v>
      </c>
      <c r="CY11" s="97" t="s">
        <v>49</v>
      </c>
      <c r="CZ11" s="97"/>
      <c r="DA11" s="97"/>
      <c r="DE11" s="3">
        <v>2</v>
      </c>
      <c r="DF11" s="3" t="str">
        <f>(IF(CW11="","","Memiliki kemampuan pemahaman "))&amp;(IF(CW10="","",CW10&amp;", "))&amp;(IF(CW12="","",CW12&amp;", "))&amp;(IF(CW13="","",CW13&amp;", "))&amp;(IF(CW14="","",CW14&amp;", "))&amp;(IF(CW15="","",CW15&amp;", "))&amp;(IF(CW16="","",CW16&amp;", "))&amp;(IF(CW17="","",CW17&amp;", "))&amp;(IF(CW18="","",CW18&amp;", "))&amp;(IF(CW19="","",CW19&amp;", "))&amp;(IF(CW11="","","Masih perlu peningkatan pemahaman "&amp;CW11&amp;"."))</f>
        <v>Memiliki kemampuan pemahaman Mengenal HTML, Mengatur warna dalam format hexadesimal html, Mengampilkan garis horizontal pada html, Mengatur gambar latar belakang html, Mengatur paragraf pada html, Memisahkan baris pada html, Mengatur heading html, Memformat teks dengan tag font html, Masih perlu peningkatan pemahaman Pengatur warna latar belakang dan teks html.</v>
      </c>
    </row>
    <row r="12" spans="1:110" ht="15" x14ac:dyDescent="0.3">
      <c r="A12" s="8">
        <v>2</v>
      </c>
      <c r="B12" s="8">
        <v>137546</v>
      </c>
      <c r="C12" s="8" t="s">
        <v>50</v>
      </c>
      <c r="D12" s="8">
        <f t="shared" si="0"/>
        <v>91</v>
      </c>
      <c r="E12" s="13" t="str">
        <f t="shared" si="1"/>
        <v>A</v>
      </c>
      <c r="F12" s="17">
        <f t="shared" si="2"/>
        <v>91</v>
      </c>
      <c r="G12" s="13" t="str">
        <f t="shared" si="3"/>
        <v>A</v>
      </c>
      <c r="H12" s="13" t="str">
        <f t="shared" si="4"/>
        <v xml:space="preserve">Memiliki kemampuan pemahaman Mengenal HTML, Pengatur warna latar belakang dan teks html, Mengatur warna dalam format hexadesimal html, Mengampilkan garis horizontal pada html, Mengatur gambar latar belakang html, Mengatur paragraf pada html, Memisahkan baris pada html, Mengatur heading html, Memformat teks dengan tag font html, </v>
      </c>
      <c r="I12" s="8">
        <f t="shared" si="5"/>
        <v>90</v>
      </c>
      <c r="J12" s="13" t="str">
        <f t="shared" si="6"/>
        <v>A</v>
      </c>
      <c r="K12" s="20">
        <f t="shared" si="7"/>
        <v>90</v>
      </c>
      <c r="L12" s="13" t="str">
        <f t="shared" si="8"/>
        <v>A</v>
      </c>
      <c r="M12" s="8" t="str">
        <f t="shared" si="9"/>
        <v xml:space="preserve">Memiliki keterampilan Membut file html sederhana, Identifikasi kesalahan atau error kode program, </v>
      </c>
      <c r="N12" s="7"/>
      <c r="O12" s="59">
        <v>91</v>
      </c>
      <c r="P12" s="59"/>
      <c r="Q12" s="2"/>
      <c r="R12" s="59"/>
      <c r="S12" s="59"/>
      <c r="T12" s="2"/>
      <c r="U12" s="59"/>
      <c r="V12" s="59"/>
      <c r="W12" s="2"/>
      <c r="X12" s="59"/>
      <c r="Y12" s="59"/>
      <c r="Z12" s="2"/>
      <c r="AA12" s="59"/>
      <c r="AB12" s="59"/>
      <c r="AC12" s="2"/>
      <c r="AD12" s="29">
        <f t="shared" si="10"/>
        <v>91</v>
      </c>
      <c r="AE12" s="59"/>
      <c r="AF12" s="59"/>
      <c r="AG12" s="2"/>
      <c r="AH12" s="59"/>
      <c r="AI12" s="59"/>
      <c r="AJ12" s="2"/>
      <c r="AK12" s="59"/>
      <c r="AL12" s="59"/>
      <c r="AM12" s="2"/>
      <c r="AN12" s="59"/>
      <c r="AO12" s="59"/>
      <c r="AP12" s="2"/>
      <c r="AQ12" s="59"/>
      <c r="AR12" s="59"/>
      <c r="AS12" s="2"/>
      <c r="AT12" s="59">
        <v>91</v>
      </c>
      <c r="AU12" s="31">
        <f t="shared" si="11"/>
        <v>91</v>
      </c>
      <c r="AV12" s="32">
        <f t="shared" si="12"/>
        <v>91</v>
      </c>
      <c r="AW12" s="35"/>
      <c r="AX12" s="59">
        <v>90</v>
      </c>
      <c r="AY12" s="59"/>
      <c r="AZ12" s="2"/>
      <c r="BA12" s="59"/>
      <c r="BB12" s="59"/>
      <c r="BC12" s="2"/>
      <c r="BD12" s="59"/>
      <c r="BE12" s="59"/>
      <c r="BF12" s="2"/>
      <c r="BG12" s="59"/>
      <c r="BH12" s="59"/>
      <c r="BI12" s="2"/>
      <c r="BJ12" s="59"/>
      <c r="BK12" s="59"/>
      <c r="BL12" s="2"/>
      <c r="BM12" s="29">
        <f t="shared" si="13"/>
        <v>90</v>
      </c>
      <c r="BN12" s="29" t="str">
        <f t="shared" si="14"/>
        <v/>
      </c>
      <c r="BO12" s="29" t="str">
        <f t="shared" si="15"/>
        <v/>
      </c>
      <c r="BP12" s="29" t="str">
        <f t="shared" si="16"/>
        <v/>
      </c>
      <c r="BQ12" s="29" t="str">
        <f t="shared" si="17"/>
        <v/>
      </c>
      <c r="BR12" s="29">
        <f t="shared" si="18"/>
        <v>90</v>
      </c>
      <c r="BS12" s="59">
        <v>90</v>
      </c>
      <c r="BT12" s="59"/>
      <c r="BU12" s="2"/>
      <c r="BV12" s="59"/>
      <c r="BW12" s="59"/>
      <c r="BX12" s="2"/>
      <c r="BY12" s="59"/>
      <c r="BZ12" s="59"/>
      <c r="CA12" s="2"/>
      <c r="CB12" s="59"/>
      <c r="CC12" s="59"/>
      <c r="CD12" s="2"/>
      <c r="CE12" s="59"/>
      <c r="CF12" s="59"/>
      <c r="CG12" s="2"/>
      <c r="CH12" s="29">
        <f t="shared" si="19"/>
        <v>90</v>
      </c>
      <c r="CI12" s="29" t="str">
        <f t="shared" si="20"/>
        <v/>
      </c>
      <c r="CJ12" s="29" t="str">
        <f t="shared" si="21"/>
        <v/>
      </c>
      <c r="CK12" s="29" t="str">
        <f t="shared" si="22"/>
        <v/>
      </c>
      <c r="CL12" s="29" t="str">
        <f t="shared" si="23"/>
        <v/>
      </c>
      <c r="CM12" s="31">
        <f t="shared" si="24"/>
        <v>90</v>
      </c>
      <c r="CN12" s="32">
        <f t="shared" si="25"/>
        <v>90</v>
      </c>
      <c r="CO12" s="35"/>
      <c r="CP12" s="59">
        <v>10</v>
      </c>
      <c r="CQ12" s="46" t="str">
        <f t="shared" si="26"/>
        <v xml:space="preserve">Memiliki kemampuan pemahaman Mengenal HTML, Pengatur warna latar belakang dan teks html, Mengatur warna dalam format hexadesimal html, Mengampilkan garis horizontal pada html, Mengatur gambar latar belakang html, Mengatur paragraf pada html, Memisahkan baris pada html, Mengatur heading html, Memformat teks dengan tag font html, </v>
      </c>
      <c r="CR12" s="35"/>
      <c r="CS12" s="59">
        <v>3</v>
      </c>
      <c r="CT12" s="46" t="str">
        <f t="shared" si="27"/>
        <v xml:space="preserve">Memiliki keterampilan Membut file html sederhana, Identifikasi kesalahan atau error kode program, </v>
      </c>
      <c r="CU12" s="7"/>
      <c r="CV12" s="48">
        <v>3</v>
      </c>
      <c r="CW12" s="59" t="s">
        <v>96</v>
      </c>
      <c r="CX12" s="7">
        <v>9663</v>
      </c>
      <c r="CY12" s="49" t="s">
        <v>51</v>
      </c>
      <c r="CZ12" s="52" t="s">
        <v>52</v>
      </c>
      <c r="DA12" s="52" t="s">
        <v>53</v>
      </c>
      <c r="DE12" s="3">
        <v>3</v>
      </c>
      <c r="DF12" s="3" t="str">
        <f>(IF(CW11="","","Memiliki kemampuan pemahaman "))&amp;(IF(CW10="","",CW10&amp;", "))&amp;(IF(CW11="","",CW11&amp;", "))&amp;(IF(CW13="","",CW13&amp;", "))&amp;(IF(CW14="","",CW14&amp;", "))&amp;(IF(CW15="","",CW15&amp;", "))&amp;(IF(CW16="","",CW16&amp;", "))&amp;(IF(CW17="","",CW17&amp;", "))&amp;(IF(CW18="","",CW18&amp;", "))&amp;(IF(CW19="","",CW19&amp;", "))&amp;(IF(CW12="","","Masih perlu peningkatan pemahaman "&amp;CW12&amp;"."))</f>
        <v>Memiliki kemampuan pemahaman Mengenal HTML, Pengatur warna latar belakang dan teks html, Mengampilkan garis horizontal pada html, Mengatur gambar latar belakang html, Mengatur paragraf pada html, Memisahkan baris pada html, Mengatur heading html, Memformat teks dengan tag font html, Masih perlu peningkatan pemahaman Mengatur warna dalam format hexadesimal html.</v>
      </c>
    </row>
    <row r="13" spans="1:110" ht="15" x14ac:dyDescent="0.3">
      <c r="A13" s="8">
        <v>3</v>
      </c>
      <c r="B13" s="8">
        <v>137547</v>
      </c>
      <c r="C13" s="8" t="s">
        <v>54</v>
      </c>
      <c r="D13" s="8">
        <f t="shared" si="0"/>
        <v>93</v>
      </c>
      <c r="E13" s="13" t="str">
        <f t="shared" si="1"/>
        <v>A</v>
      </c>
      <c r="F13" s="17">
        <f t="shared" si="2"/>
        <v>93</v>
      </c>
      <c r="G13" s="13" t="str">
        <f t="shared" si="3"/>
        <v>A</v>
      </c>
      <c r="H13" s="13" t="str">
        <f t="shared" si="4"/>
        <v xml:space="preserve">Memiliki kemampuan pemahaman Mengenal HTML, Pengatur warna latar belakang dan teks html, Mengatur warna dalam format hexadesimal html, Mengampilkan garis horizontal pada html, Mengatur gambar latar belakang html, Mengatur paragraf pada html, Memisahkan baris pada html, Mengatur heading html, Memformat teks dengan tag font html, </v>
      </c>
      <c r="I13" s="8">
        <f t="shared" si="5"/>
        <v>90</v>
      </c>
      <c r="J13" s="13" t="str">
        <f t="shared" si="6"/>
        <v>A</v>
      </c>
      <c r="K13" s="20">
        <f t="shared" si="7"/>
        <v>90</v>
      </c>
      <c r="L13" s="13" t="str">
        <f t="shared" si="8"/>
        <v>A</v>
      </c>
      <c r="M13" s="8" t="str">
        <f t="shared" si="9"/>
        <v xml:space="preserve">Memiliki keterampilan Membut file html sederhana, Identifikasi kesalahan atau error kode program, </v>
      </c>
      <c r="N13" s="7"/>
      <c r="O13" s="59">
        <v>93</v>
      </c>
      <c r="P13" s="59"/>
      <c r="Q13" s="2"/>
      <c r="R13" s="59"/>
      <c r="S13" s="59"/>
      <c r="T13" s="2"/>
      <c r="U13" s="59"/>
      <c r="V13" s="59"/>
      <c r="W13" s="2"/>
      <c r="X13" s="59"/>
      <c r="Y13" s="59"/>
      <c r="Z13" s="2"/>
      <c r="AA13" s="59"/>
      <c r="AB13" s="59"/>
      <c r="AC13" s="2"/>
      <c r="AD13" s="29">
        <f t="shared" si="10"/>
        <v>93</v>
      </c>
      <c r="AE13" s="59"/>
      <c r="AF13" s="59"/>
      <c r="AG13" s="2"/>
      <c r="AH13" s="59"/>
      <c r="AI13" s="59"/>
      <c r="AJ13" s="2"/>
      <c r="AK13" s="59"/>
      <c r="AL13" s="59"/>
      <c r="AM13" s="2"/>
      <c r="AN13" s="59"/>
      <c r="AO13" s="59"/>
      <c r="AP13" s="2"/>
      <c r="AQ13" s="59"/>
      <c r="AR13" s="59"/>
      <c r="AS13" s="2"/>
      <c r="AT13" s="59">
        <v>93</v>
      </c>
      <c r="AU13" s="31">
        <f t="shared" si="11"/>
        <v>93</v>
      </c>
      <c r="AV13" s="32">
        <f t="shared" si="12"/>
        <v>93</v>
      </c>
      <c r="AW13" s="35"/>
      <c r="AX13" s="59">
        <v>90</v>
      </c>
      <c r="AY13" s="59"/>
      <c r="AZ13" s="2"/>
      <c r="BA13" s="59"/>
      <c r="BB13" s="59"/>
      <c r="BC13" s="2"/>
      <c r="BD13" s="59"/>
      <c r="BE13" s="59"/>
      <c r="BF13" s="2"/>
      <c r="BG13" s="59"/>
      <c r="BH13" s="59"/>
      <c r="BI13" s="2"/>
      <c r="BJ13" s="59"/>
      <c r="BK13" s="59"/>
      <c r="BL13" s="2"/>
      <c r="BM13" s="29">
        <f t="shared" si="13"/>
        <v>90</v>
      </c>
      <c r="BN13" s="29" t="str">
        <f t="shared" si="14"/>
        <v/>
      </c>
      <c r="BO13" s="29" t="str">
        <f t="shared" si="15"/>
        <v/>
      </c>
      <c r="BP13" s="29" t="str">
        <f t="shared" si="16"/>
        <v/>
      </c>
      <c r="BQ13" s="29" t="str">
        <f t="shared" si="17"/>
        <v/>
      </c>
      <c r="BR13" s="29">
        <f t="shared" si="18"/>
        <v>90</v>
      </c>
      <c r="BS13" s="59">
        <v>90</v>
      </c>
      <c r="BT13" s="59"/>
      <c r="BU13" s="2"/>
      <c r="BV13" s="59"/>
      <c r="BW13" s="59"/>
      <c r="BX13" s="2"/>
      <c r="BY13" s="59"/>
      <c r="BZ13" s="59"/>
      <c r="CA13" s="2"/>
      <c r="CB13" s="59"/>
      <c r="CC13" s="59"/>
      <c r="CD13" s="2"/>
      <c r="CE13" s="59"/>
      <c r="CF13" s="59"/>
      <c r="CG13" s="2"/>
      <c r="CH13" s="29">
        <f t="shared" si="19"/>
        <v>90</v>
      </c>
      <c r="CI13" s="29" t="str">
        <f t="shared" si="20"/>
        <v/>
      </c>
      <c r="CJ13" s="29" t="str">
        <f t="shared" si="21"/>
        <v/>
      </c>
      <c r="CK13" s="29" t="str">
        <f t="shared" si="22"/>
        <v/>
      </c>
      <c r="CL13" s="29" t="str">
        <f t="shared" si="23"/>
        <v/>
      </c>
      <c r="CM13" s="31">
        <f t="shared" si="24"/>
        <v>90</v>
      </c>
      <c r="CN13" s="32">
        <f t="shared" si="25"/>
        <v>90</v>
      </c>
      <c r="CO13" s="35"/>
      <c r="CP13" s="59">
        <v>10</v>
      </c>
      <c r="CQ13" s="46" t="str">
        <f t="shared" si="26"/>
        <v xml:space="preserve">Memiliki kemampuan pemahaman Mengenal HTML, Pengatur warna latar belakang dan teks html, Mengatur warna dalam format hexadesimal html, Mengampilkan garis horizontal pada html, Mengatur gambar latar belakang html, Mengatur paragraf pada html, Memisahkan baris pada html, Mengatur heading html, Memformat teks dengan tag font html, </v>
      </c>
      <c r="CR13" s="35"/>
      <c r="CS13" s="59">
        <v>3</v>
      </c>
      <c r="CT13" s="46" t="str">
        <f t="shared" si="27"/>
        <v xml:space="preserve">Memiliki keterampilan Membut file html sederhana, Identifikasi kesalahan atau error kode program, </v>
      </c>
      <c r="CU13" s="7"/>
      <c r="CV13" s="48">
        <v>4</v>
      </c>
      <c r="CW13" s="59" t="s">
        <v>94</v>
      </c>
      <c r="CX13" s="7">
        <v>9664</v>
      </c>
      <c r="CY13" s="36">
        <v>0</v>
      </c>
      <c r="CZ13" s="53">
        <v>69</v>
      </c>
      <c r="DA13" s="56" t="s">
        <v>55</v>
      </c>
      <c r="DE13" s="3">
        <v>4</v>
      </c>
      <c r="DF13" s="3" t="str">
        <f>(IF(CW11="","","Memiliki kemampuan pemahaman "))&amp;(IF(CW10="","",CW10&amp;", "))&amp;(IF(CW11="","",CW11&amp;", "))&amp;(IF(CW12="","",CW12&amp;", "))&amp;(IF(CW14="","",CW14&amp;", "))&amp;(IF(CW15="","",CW15&amp;", "))&amp;(IF(CW16="","",CW16&amp;", "))&amp;(IF(CW17="","",CW17&amp;", "))&amp;(IF(CW18="","",CW18&amp;", "))&amp;(IF(CW19="","",CW19&amp;", "))&amp;(IF(CW13="","","Masih perlu peningkatan pemahaman "&amp;CW13&amp;"."))</f>
        <v>Memiliki kemampuan pemahaman Mengenal HTML, Pengatur warna latar belakang dan teks html, Mengatur warna dalam format hexadesimal html, Mengatur gambar latar belakang html, Mengatur paragraf pada html, Memisahkan baris pada html, Mengatur heading html, Memformat teks dengan tag font html, Masih perlu peningkatan pemahaman Mengampilkan garis horizontal pada html.</v>
      </c>
    </row>
    <row r="14" spans="1:110" ht="15" x14ac:dyDescent="0.3">
      <c r="A14" s="8">
        <v>4</v>
      </c>
      <c r="B14" s="8">
        <v>137548</v>
      </c>
      <c r="C14" s="8" t="s">
        <v>56</v>
      </c>
      <c r="D14" s="8">
        <f t="shared" si="0"/>
        <v>93</v>
      </c>
      <c r="E14" s="13" t="str">
        <f t="shared" si="1"/>
        <v>A</v>
      </c>
      <c r="F14" s="17">
        <f t="shared" si="2"/>
        <v>93</v>
      </c>
      <c r="G14" s="13" t="str">
        <f t="shared" si="3"/>
        <v>A</v>
      </c>
      <c r="H14" s="13" t="str">
        <f t="shared" si="4"/>
        <v xml:space="preserve">Memiliki kemampuan pemahaman Mengenal HTML, Pengatur warna latar belakang dan teks html, Mengatur warna dalam format hexadesimal html, Mengampilkan garis horizontal pada html, Mengatur gambar latar belakang html, Mengatur paragraf pada html, Memisahkan baris pada html, Mengatur heading html, Memformat teks dengan tag font html, </v>
      </c>
      <c r="I14" s="8">
        <f t="shared" si="5"/>
        <v>90</v>
      </c>
      <c r="J14" s="13" t="str">
        <f t="shared" si="6"/>
        <v>A</v>
      </c>
      <c r="K14" s="20">
        <f t="shared" si="7"/>
        <v>90</v>
      </c>
      <c r="L14" s="13" t="str">
        <f t="shared" si="8"/>
        <v>A</v>
      </c>
      <c r="M14" s="8" t="str">
        <f t="shared" si="9"/>
        <v xml:space="preserve">Memiliki keterampilan Membut file html sederhana, Identifikasi kesalahan atau error kode program, </v>
      </c>
      <c r="N14" s="7"/>
      <c r="O14" s="59">
        <v>93</v>
      </c>
      <c r="P14" s="59"/>
      <c r="Q14" s="2"/>
      <c r="R14" s="59"/>
      <c r="S14" s="59"/>
      <c r="T14" s="2"/>
      <c r="U14" s="59"/>
      <c r="V14" s="59"/>
      <c r="W14" s="2"/>
      <c r="X14" s="59"/>
      <c r="Y14" s="59"/>
      <c r="Z14" s="2"/>
      <c r="AA14" s="59"/>
      <c r="AB14" s="59"/>
      <c r="AC14" s="2"/>
      <c r="AD14" s="29">
        <f t="shared" si="10"/>
        <v>93</v>
      </c>
      <c r="AE14" s="59"/>
      <c r="AF14" s="59"/>
      <c r="AG14" s="2"/>
      <c r="AH14" s="59"/>
      <c r="AI14" s="59"/>
      <c r="AJ14" s="2"/>
      <c r="AK14" s="59"/>
      <c r="AL14" s="59"/>
      <c r="AM14" s="2"/>
      <c r="AN14" s="59"/>
      <c r="AO14" s="59"/>
      <c r="AP14" s="2"/>
      <c r="AQ14" s="59"/>
      <c r="AR14" s="59"/>
      <c r="AS14" s="2"/>
      <c r="AT14" s="59">
        <v>93</v>
      </c>
      <c r="AU14" s="31">
        <f t="shared" si="11"/>
        <v>93</v>
      </c>
      <c r="AV14" s="32">
        <f t="shared" si="12"/>
        <v>93</v>
      </c>
      <c r="AW14" s="35"/>
      <c r="AX14" s="59">
        <v>90</v>
      </c>
      <c r="AY14" s="59"/>
      <c r="AZ14" s="2"/>
      <c r="BA14" s="59"/>
      <c r="BB14" s="59"/>
      <c r="BC14" s="2"/>
      <c r="BD14" s="59"/>
      <c r="BE14" s="59"/>
      <c r="BF14" s="2"/>
      <c r="BG14" s="59"/>
      <c r="BH14" s="59"/>
      <c r="BI14" s="2"/>
      <c r="BJ14" s="59"/>
      <c r="BK14" s="59"/>
      <c r="BL14" s="2"/>
      <c r="BM14" s="29">
        <f t="shared" si="13"/>
        <v>90</v>
      </c>
      <c r="BN14" s="29" t="str">
        <f t="shared" si="14"/>
        <v/>
      </c>
      <c r="BO14" s="29" t="str">
        <f t="shared" si="15"/>
        <v/>
      </c>
      <c r="BP14" s="29" t="str">
        <f t="shared" si="16"/>
        <v/>
      </c>
      <c r="BQ14" s="29" t="str">
        <f t="shared" si="17"/>
        <v/>
      </c>
      <c r="BR14" s="29">
        <f t="shared" si="18"/>
        <v>90</v>
      </c>
      <c r="BS14" s="59">
        <v>90</v>
      </c>
      <c r="BT14" s="59"/>
      <c r="BU14" s="2"/>
      <c r="BV14" s="59"/>
      <c r="BW14" s="59"/>
      <c r="BX14" s="2"/>
      <c r="BY14" s="59"/>
      <c r="BZ14" s="59"/>
      <c r="CA14" s="2"/>
      <c r="CB14" s="59"/>
      <c r="CC14" s="59"/>
      <c r="CD14" s="2"/>
      <c r="CE14" s="59"/>
      <c r="CF14" s="59"/>
      <c r="CG14" s="2"/>
      <c r="CH14" s="29">
        <f t="shared" si="19"/>
        <v>90</v>
      </c>
      <c r="CI14" s="29" t="str">
        <f t="shared" si="20"/>
        <v/>
      </c>
      <c r="CJ14" s="29" t="str">
        <f t="shared" si="21"/>
        <v/>
      </c>
      <c r="CK14" s="29" t="str">
        <f t="shared" si="22"/>
        <v/>
      </c>
      <c r="CL14" s="29" t="str">
        <f t="shared" si="23"/>
        <v/>
      </c>
      <c r="CM14" s="31">
        <f t="shared" si="24"/>
        <v>90</v>
      </c>
      <c r="CN14" s="32">
        <f t="shared" si="25"/>
        <v>90</v>
      </c>
      <c r="CO14" s="35"/>
      <c r="CP14" s="59">
        <v>10</v>
      </c>
      <c r="CQ14" s="46" t="str">
        <f t="shared" si="26"/>
        <v xml:space="preserve">Memiliki kemampuan pemahaman Mengenal HTML, Pengatur warna latar belakang dan teks html, Mengatur warna dalam format hexadesimal html, Mengampilkan garis horizontal pada html, Mengatur gambar latar belakang html, Mengatur paragraf pada html, Memisahkan baris pada html, Mengatur heading html, Memformat teks dengan tag font html, </v>
      </c>
      <c r="CR14" s="35"/>
      <c r="CS14" s="59">
        <v>3</v>
      </c>
      <c r="CT14" s="46" t="str">
        <f t="shared" si="27"/>
        <v xml:space="preserve">Memiliki keterampilan Membut file html sederhana, Identifikasi kesalahan atau error kode program, </v>
      </c>
      <c r="CU14" s="7"/>
      <c r="CV14" s="48">
        <v>5</v>
      </c>
      <c r="CW14" s="59" t="s">
        <v>97</v>
      </c>
      <c r="CX14" s="7">
        <v>9665</v>
      </c>
      <c r="CY14" s="36">
        <v>70</v>
      </c>
      <c r="CZ14" s="54">
        <v>79</v>
      </c>
      <c r="DA14" s="57" t="s">
        <v>57</v>
      </c>
      <c r="DE14" s="3">
        <v>5</v>
      </c>
      <c r="DF14" s="3" t="str">
        <f>(IF(CW11="","","Memiliki kemampuan pemahaman "))&amp;(IF(CW10="","",CW10&amp;", "))&amp;(IF(CW11="","",CW11&amp;", "))&amp;(IF(CW12="","",CW12&amp;", "))&amp;(IF(CW13="","",CW13&amp;", "))&amp;(IF(CW15="","",CW15&amp;", "))&amp;(IF(CW16="","",CW16&amp;", "))&amp;(IF(CW17="","",CW17&amp;", "))&amp;(IF(CW18="","",CW18&amp;", "))&amp;(IF(CW19="","",CW19&amp;", "))&amp;(IF(CW14="","","Masih perlu peningkatan pemahaman "&amp;CW14&amp;"."))</f>
        <v>Memiliki kemampuan pemahaman Mengenal HTML, Pengatur warna latar belakang dan teks html, Mengatur warna dalam format hexadesimal html, Mengampilkan garis horizontal pada html, Mengatur paragraf pada html, Memisahkan baris pada html, Mengatur heading html, Memformat teks dengan tag font html, Masih perlu peningkatan pemahaman Mengatur gambar latar belakang html.</v>
      </c>
    </row>
    <row r="15" spans="1:110" ht="15" x14ac:dyDescent="0.3">
      <c r="A15" s="8">
        <v>5</v>
      </c>
      <c r="B15" s="8">
        <v>137549</v>
      </c>
      <c r="C15" s="8" t="s">
        <v>58</v>
      </c>
      <c r="D15" s="8">
        <f t="shared" si="0"/>
        <v>91</v>
      </c>
      <c r="E15" s="13" t="str">
        <f t="shared" si="1"/>
        <v>A</v>
      </c>
      <c r="F15" s="17">
        <f t="shared" si="2"/>
        <v>91</v>
      </c>
      <c r="G15" s="13" t="str">
        <f t="shared" si="3"/>
        <v>A</v>
      </c>
      <c r="H15" s="13" t="str">
        <f t="shared" si="4"/>
        <v xml:space="preserve">Memiliki kemampuan pemahaman Mengenal HTML, Pengatur warna latar belakang dan teks html, Mengatur warna dalam format hexadesimal html, Mengampilkan garis horizontal pada html, Mengatur gambar latar belakang html, Mengatur paragraf pada html, Memisahkan baris pada html, Mengatur heading html, Memformat teks dengan tag font html, </v>
      </c>
      <c r="I15" s="8">
        <f t="shared" si="5"/>
        <v>90</v>
      </c>
      <c r="J15" s="13" t="str">
        <f t="shared" si="6"/>
        <v>A</v>
      </c>
      <c r="K15" s="20">
        <f t="shared" si="7"/>
        <v>90</v>
      </c>
      <c r="L15" s="13" t="str">
        <f t="shared" si="8"/>
        <v>A</v>
      </c>
      <c r="M15" s="8" t="str">
        <f t="shared" si="9"/>
        <v xml:space="preserve">Memiliki keterampilan Membut file html sederhana, Identifikasi kesalahan atau error kode program, </v>
      </c>
      <c r="N15" s="7"/>
      <c r="O15" s="59">
        <v>91</v>
      </c>
      <c r="P15" s="59"/>
      <c r="Q15" s="2"/>
      <c r="R15" s="59"/>
      <c r="S15" s="59"/>
      <c r="T15" s="2"/>
      <c r="U15" s="59"/>
      <c r="V15" s="59"/>
      <c r="W15" s="2"/>
      <c r="X15" s="59"/>
      <c r="Y15" s="59"/>
      <c r="Z15" s="2"/>
      <c r="AA15" s="59"/>
      <c r="AB15" s="59"/>
      <c r="AC15" s="2"/>
      <c r="AD15" s="29">
        <f t="shared" si="10"/>
        <v>91</v>
      </c>
      <c r="AE15" s="59"/>
      <c r="AF15" s="59"/>
      <c r="AG15" s="2"/>
      <c r="AH15" s="59"/>
      <c r="AI15" s="59"/>
      <c r="AJ15" s="2"/>
      <c r="AK15" s="59"/>
      <c r="AL15" s="59"/>
      <c r="AM15" s="2"/>
      <c r="AN15" s="59"/>
      <c r="AO15" s="59"/>
      <c r="AP15" s="2"/>
      <c r="AQ15" s="59"/>
      <c r="AR15" s="59"/>
      <c r="AS15" s="2"/>
      <c r="AT15" s="59">
        <v>91</v>
      </c>
      <c r="AU15" s="31">
        <f t="shared" si="11"/>
        <v>91</v>
      </c>
      <c r="AV15" s="32">
        <f t="shared" si="12"/>
        <v>91</v>
      </c>
      <c r="AW15" s="35"/>
      <c r="AX15" s="59">
        <v>90</v>
      </c>
      <c r="AY15" s="59"/>
      <c r="AZ15" s="2"/>
      <c r="BA15" s="59"/>
      <c r="BB15" s="59"/>
      <c r="BC15" s="2"/>
      <c r="BD15" s="59"/>
      <c r="BE15" s="59"/>
      <c r="BF15" s="2"/>
      <c r="BG15" s="59"/>
      <c r="BH15" s="59"/>
      <c r="BI15" s="2"/>
      <c r="BJ15" s="59"/>
      <c r="BK15" s="59"/>
      <c r="BL15" s="2"/>
      <c r="BM15" s="29">
        <f t="shared" si="13"/>
        <v>90</v>
      </c>
      <c r="BN15" s="29" t="str">
        <f t="shared" si="14"/>
        <v/>
      </c>
      <c r="BO15" s="29" t="str">
        <f t="shared" si="15"/>
        <v/>
      </c>
      <c r="BP15" s="29" t="str">
        <f t="shared" si="16"/>
        <v/>
      </c>
      <c r="BQ15" s="29" t="str">
        <f t="shared" si="17"/>
        <v/>
      </c>
      <c r="BR15" s="29">
        <f t="shared" si="18"/>
        <v>90</v>
      </c>
      <c r="BS15" s="59">
        <v>90</v>
      </c>
      <c r="BT15" s="59"/>
      <c r="BU15" s="2"/>
      <c r="BV15" s="59"/>
      <c r="BW15" s="59"/>
      <c r="BX15" s="2"/>
      <c r="BY15" s="59"/>
      <c r="BZ15" s="59"/>
      <c r="CA15" s="2"/>
      <c r="CB15" s="59"/>
      <c r="CC15" s="59"/>
      <c r="CD15" s="2"/>
      <c r="CE15" s="59"/>
      <c r="CF15" s="59"/>
      <c r="CG15" s="2"/>
      <c r="CH15" s="29">
        <f t="shared" si="19"/>
        <v>90</v>
      </c>
      <c r="CI15" s="29" t="str">
        <f t="shared" si="20"/>
        <v/>
      </c>
      <c r="CJ15" s="29" t="str">
        <f t="shared" si="21"/>
        <v/>
      </c>
      <c r="CK15" s="29" t="str">
        <f t="shared" si="22"/>
        <v/>
      </c>
      <c r="CL15" s="29" t="str">
        <f t="shared" si="23"/>
        <v/>
      </c>
      <c r="CM15" s="31">
        <f t="shared" si="24"/>
        <v>90</v>
      </c>
      <c r="CN15" s="32">
        <f t="shared" si="25"/>
        <v>90</v>
      </c>
      <c r="CO15" s="35"/>
      <c r="CP15" s="59">
        <v>10</v>
      </c>
      <c r="CQ15" s="46" t="str">
        <f t="shared" si="26"/>
        <v xml:space="preserve">Memiliki kemampuan pemahaman Mengenal HTML, Pengatur warna latar belakang dan teks html, Mengatur warna dalam format hexadesimal html, Mengampilkan garis horizontal pada html, Mengatur gambar latar belakang html, Mengatur paragraf pada html, Memisahkan baris pada html, Mengatur heading html, Memformat teks dengan tag font html, </v>
      </c>
      <c r="CR15" s="35"/>
      <c r="CS15" s="59">
        <v>3</v>
      </c>
      <c r="CT15" s="46" t="str">
        <f t="shared" si="27"/>
        <v xml:space="preserve">Memiliki keterampilan Membut file html sederhana, Identifikasi kesalahan atau error kode program, </v>
      </c>
      <c r="CU15" s="7"/>
      <c r="CV15" s="48">
        <v>6</v>
      </c>
      <c r="CW15" s="59" t="s">
        <v>98</v>
      </c>
      <c r="CX15" s="7">
        <v>9666</v>
      </c>
      <c r="CY15" s="36">
        <v>80</v>
      </c>
      <c r="CZ15" s="54">
        <v>89</v>
      </c>
      <c r="DA15" s="57" t="s">
        <v>59</v>
      </c>
      <c r="DE15" s="3">
        <v>6</v>
      </c>
      <c r="DF15" s="3" t="str">
        <f>(IF(CW11="","","Memiliki kemampuan pemahaman "))&amp;(IF(CW10="","",CW10&amp;", "))&amp;(IF(CW11="","",CW11&amp;", "))&amp;(IF(CW12="","",CW12&amp;", "))&amp;(IF(CW13="","",CW13&amp;", "))&amp;(IF(CW14="","",CW14&amp;", "))&amp;(IF(CW16="","",CW16&amp;", "))&amp;(IF(CW17="","",CW17&amp;", "))&amp;(IF(CW18="","",CW18&amp;", "))&amp;(IF(CW19="","",CW19&amp;", "))&amp;(IF(CW15="","","Masih perlu peningkatan pemahaman "&amp;CW15&amp;"."))</f>
        <v>Memiliki kemampuan pemahaman Mengenal HTML, Pengatur warna latar belakang dan teks html, Mengatur warna dalam format hexadesimal html, Mengampilkan garis horizontal pada html, Mengatur gambar latar belakang html, Memisahkan baris pada html, Mengatur heading html, Memformat teks dengan tag font html, Masih perlu peningkatan pemahaman Mengatur paragraf pada html.</v>
      </c>
    </row>
    <row r="16" spans="1:110" ht="15" x14ac:dyDescent="0.3">
      <c r="A16" s="8">
        <v>6</v>
      </c>
      <c r="B16" s="8">
        <v>137550</v>
      </c>
      <c r="C16" s="8" t="s">
        <v>60</v>
      </c>
      <c r="D16" s="8">
        <f t="shared" si="0"/>
        <v>89</v>
      </c>
      <c r="E16" s="13" t="str">
        <f t="shared" si="1"/>
        <v>B</v>
      </c>
      <c r="F16" s="17">
        <f t="shared" si="2"/>
        <v>89</v>
      </c>
      <c r="G16" s="13" t="str">
        <f t="shared" si="3"/>
        <v>B</v>
      </c>
      <c r="H16" s="13" t="str">
        <f t="shared" si="4"/>
        <v xml:space="preserve">Memiliki kemampuan pemahaman Mengenal HTML, Pengatur warna latar belakang dan teks html, Mengatur warna dalam format hexadesimal html, Mengampilkan garis horizontal pada html, Mengatur gambar latar belakang html, Mengatur paragraf pada html, Memisahkan baris pada html, Mengatur heading html, Memformat teks dengan tag font html, </v>
      </c>
      <c r="I16" s="8">
        <f t="shared" si="5"/>
        <v>90</v>
      </c>
      <c r="J16" s="13" t="str">
        <f t="shared" si="6"/>
        <v>A</v>
      </c>
      <c r="K16" s="20">
        <f t="shared" si="7"/>
        <v>90</v>
      </c>
      <c r="L16" s="13" t="str">
        <f t="shared" si="8"/>
        <v>A</v>
      </c>
      <c r="M16" s="8" t="str">
        <f t="shared" si="9"/>
        <v xml:space="preserve">Memiliki keterampilan Membut file html sederhana, Identifikasi kesalahan atau error kode program, </v>
      </c>
      <c r="N16" s="7"/>
      <c r="O16" s="59">
        <v>89</v>
      </c>
      <c r="P16" s="59"/>
      <c r="Q16" s="2"/>
      <c r="R16" s="59"/>
      <c r="S16" s="59"/>
      <c r="T16" s="2"/>
      <c r="U16" s="59"/>
      <c r="V16" s="59"/>
      <c r="W16" s="2"/>
      <c r="X16" s="59"/>
      <c r="Y16" s="59"/>
      <c r="Z16" s="2"/>
      <c r="AA16" s="59"/>
      <c r="AB16" s="59"/>
      <c r="AC16" s="2"/>
      <c r="AD16" s="29">
        <f t="shared" si="10"/>
        <v>89</v>
      </c>
      <c r="AE16" s="59"/>
      <c r="AF16" s="59"/>
      <c r="AG16" s="2"/>
      <c r="AH16" s="59"/>
      <c r="AI16" s="59"/>
      <c r="AJ16" s="2"/>
      <c r="AK16" s="59"/>
      <c r="AL16" s="59"/>
      <c r="AM16" s="2"/>
      <c r="AN16" s="59"/>
      <c r="AO16" s="59"/>
      <c r="AP16" s="2"/>
      <c r="AQ16" s="59"/>
      <c r="AR16" s="59"/>
      <c r="AS16" s="2"/>
      <c r="AT16" s="59">
        <v>89</v>
      </c>
      <c r="AU16" s="31">
        <f t="shared" si="11"/>
        <v>89</v>
      </c>
      <c r="AV16" s="32">
        <f t="shared" si="12"/>
        <v>89</v>
      </c>
      <c r="AW16" s="35"/>
      <c r="AX16" s="59">
        <v>90</v>
      </c>
      <c r="AY16" s="59"/>
      <c r="AZ16" s="2"/>
      <c r="BA16" s="59"/>
      <c r="BB16" s="59"/>
      <c r="BC16" s="2"/>
      <c r="BD16" s="59"/>
      <c r="BE16" s="59"/>
      <c r="BF16" s="2"/>
      <c r="BG16" s="59"/>
      <c r="BH16" s="59"/>
      <c r="BI16" s="2"/>
      <c r="BJ16" s="59"/>
      <c r="BK16" s="59"/>
      <c r="BL16" s="2"/>
      <c r="BM16" s="29">
        <f t="shared" si="13"/>
        <v>90</v>
      </c>
      <c r="BN16" s="29" t="str">
        <f t="shared" si="14"/>
        <v/>
      </c>
      <c r="BO16" s="29" t="str">
        <f t="shared" si="15"/>
        <v/>
      </c>
      <c r="BP16" s="29" t="str">
        <f t="shared" si="16"/>
        <v/>
      </c>
      <c r="BQ16" s="29" t="str">
        <f t="shared" si="17"/>
        <v/>
      </c>
      <c r="BR16" s="29">
        <f t="shared" si="18"/>
        <v>90</v>
      </c>
      <c r="BS16" s="59">
        <v>90</v>
      </c>
      <c r="BT16" s="59"/>
      <c r="BU16" s="2"/>
      <c r="BV16" s="59"/>
      <c r="BW16" s="59"/>
      <c r="BX16" s="2"/>
      <c r="BY16" s="59"/>
      <c r="BZ16" s="59"/>
      <c r="CA16" s="2"/>
      <c r="CB16" s="59"/>
      <c r="CC16" s="59"/>
      <c r="CD16" s="2"/>
      <c r="CE16" s="59"/>
      <c r="CF16" s="59"/>
      <c r="CG16" s="2"/>
      <c r="CH16" s="29">
        <f t="shared" si="19"/>
        <v>90</v>
      </c>
      <c r="CI16" s="29" t="str">
        <f t="shared" si="20"/>
        <v/>
      </c>
      <c r="CJ16" s="29" t="str">
        <f t="shared" si="21"/>
        <v/>
      </c>
      <c r="CK16" s="29" t="str">
        <f t="shared" si="22"/>
        <v/>
      </c>
      <c r="CL16" s="29" t="str">
        <f t="shared" si="23"/>
        <v/>
      </c>
      <c r="CM16" s="31">
        <f t="shared" si="24"/>
        <v>90</v>
      </c>
      <c r="CN16" s="32">
        <f t="shared" si="25"/>
        <v>90</v>
      </c>
      <c r="CO16" s="35"/>
      <c r="CP16" s="59">
        <v>10</v>
      </c>
      <c r="CQ16" s="46" t="str">
        <f t="shared" si="26"/>
        <v xml:space="preserve">Memiliki kemampuan pemahaman Mengenal HTML, Pengatur warna latar belakang dan teks html, Mengatur warna dalam format hexadesimal html, Mengampilkan garis horizontal pada html, Mengatur gambar latar belakang html, Mengatur paragraf pada html, Memisahkan baris pada html, Mengatur heading html, Memformat teks dengan tag font html, </v>
      </c>
      <c r="CR16" s="35"/>
      <c r="CS16" s="59">
        <v>3</v>
      </c>
      <c r="CT16" s="46" t="str">
        <f t="shared" si="27"/>
        <v xml:space="preserve">Memiliki keterampilan Membut file html sederhana, Identifikasi kesalahan atau error kode program, </v>
      </c>
      <c r="CU16" s="7"/>
      <c r="CV16" s="48">
        <v>7</v>
      </c>
      <c r="CW16" s="59" t="s">
        <v>99</v>
      </c>
      <c r="CX16" s="7">
        <v>9667</v>
      </c>
      <c r="CY16" s="36">
        <v>90</v>
      </c>
      <c r="CZ16" s="54">
        <v>100</v>
      </c>
      <c r="DA16" s="57" t="s">
        <v>19</v>
      </c>
      <c r="DE16" s="3">
        <v>7</v>
      </c>
      <c r="DF16" s="3" t="str">
        <f>(IF(CW11="","","Memiliki kemampuan pemahaman "))&amp;(IF(CW10="","",CW10&amp;", "))&amp;(IF(CW11="","",CW11&amp;", "))&amp;(IF(CW12="","",CW12&amp;", "))&amp;(IF(CW13="","",CW13&amp;", "))&amp;(IF(CW14="","",CW14&amp;", "))&amp;(IF(CW15="","",CW15&amp;", "))&amp;(IF(CW17="","",CW17&amp;", "))&amp;(IF(CW18="","",CW18&amp;", "))&amp;(IF(CW19="","",CW19&amp;", "))&amp;(IF(CW16="","","Masih perlu peningkatan pemahaman "&amp;CW16&amp;"."))</f>
        <v>Memiliki kemampuan pemahaman Mengenal HTML, Pengatur warna latar belakang dan teks html, Mengatur warna dalam format hexadesimal html, Mengampilkan garis horizontal pada html, Mengatur gambar latar belakang html, Mengatur paragraf pada html, Mengatur heading html, Memformat teks dengan tag font html, Masih perlu peningkatan pemahaman Memisahkan baris pada html.</v>
      </c>
    </row>
    <row r="17" spans="1:110" ht="15" x14ac:dyDescent="0.3">
      <c r="A17" s="8">
        <v>7</v>
      </c>
      <c r="B17" s="8">
        <v>137551</v>
      </c>
      <c r="C17" s="8" t="s">
        <v>61</v>
      </c>
      <c r="D17" s="8">
        <f t="shared" si="0"/>
        <v>90</v>
      </c>
      <c r="E17" s="13" t="str">
        <f t="shared" si="1"/>
        <v>A</v>
      </c>
      <c r="F17" s="17">
        <f t="shared" si="2"/>
        <v>90</v>
      </c>
      <c r="G17" s="13" t="str">
        <f t="shared" si="3"/>
        <v>A</v>
      </c>
      <c r="H17" s="13" t="str">
        <f t="shared" si="4"/>
        <v xml:space="preserve">Memiliki kemampuan pemahaman Mengenal HTML, Pengatur warna latar belakang dan teks html, Mengatur warna dalam format hexadesimal html, Mengampilkan garis horizontal pada html, Mengatur gambar latar belakang html, Mengatur paragraf pada html, Memisahkan baris pada html, Mengatur heading html, Memformat teks dengan tag font html, </v>
      </c>
      <c r="I17" s="8">
        <f t="shared" si="5"/>
        <v>90</v>
      </c>
      <c r="J17" s="13" t="str">
        <f t="shared" si="6"/>
        <v>A</v>
      </c>
      <c r="K17" s="20">
        <f t="shared" si="7"/>
        <v>90</v>
      </c>
      <c r="L17" s="13" t="str">
        <f t="shared" si="8"/>
        <v>A</v>
      </c>
      <c r="M17" s="8" t="str">
        <f t="shared" si="9"/>
        <v xml:space="preserve">Memiliki keterampilan Membut file html sederhana, Identifikasi kesalahan atau error kode program, </v>
      </c>
      <c r="N17" s="7"/>
      <c r="O17" s="59">
        <v>90</v>
      </c>
      <c r="P17" s="59"/>
      <c r="Q17" s="2"/>
      <c r="R17" s="59"/>
      <c r="S17" s="59"/>
      <c r="T17" s="2"/>
      <c r="U17" s="59"/>
      <c r="V17" s="59"/>
      <c r="W17" s="2"/>
      <c r="X17" s="59"/>
      <c r="Y17" s="59"/>
      <c r="Z17" s="2"/>
      <c r="AA17" s="59"/>
      <c r="AB17" s="59"/>
      <c r="AC17" s="2"/>
      <c r="AD17" s="29">
        <f t="shared" si="10"/>
        <v>90</v>
      </c>
      <c r="AE17" s="59"/>
      <c r="AF17" s="59"/>
      <c r="AG17" s="2"/>
      <c r="AH17" s="59"/>
      <c r="AI17" s="59"/>
      <c r="AJ17" s="2"/>
      <c r="AK17" s="59"/>
      <c r="AL17" s="59"/>
      <c r="AM17" s="2"/>
      <c r="AN17" s="59"/>
      <c r="AO17" s="59"/>
      <c r="AP17" s="2"/>
      <c r="AQ17" s="59"/>
      <c r="AR17" s="59"/>
      <c r="AS17" s="2"/>
      <c r="AT17" s="59">
        <v>90</v>
      </c>
      <c r="AU17" s="31">
        <f t="shared" si="11"/>
        <v>90</v>
      </c>
      <c r="AV17" s="32">
        <f t="shared" si="12"/>
        <v>90</v>
      </c>
      <c r="AW17" s="35"/>
      <c r="AX17" s="59">
        <v>90</v>
      </c>
      <c r="AY17" s="59"/>
      <c r="AZ17" s="2"/>
      <c r="BA17" s="59"/>
      <c r="BB17" s="59"/>
      <c r="BC17" s="2"/>
      <c r="BD17" s="59"/>
      <c r="BE17" s="59"/>
      <c r="BF17" s="2"/>
      <c r="BG17" s="59"/>
      <c r="BH17" s="59"/>
      <c r="BI17" s="2"/>
      <c r="BJ17" s="59"/>
      <c r="BK17" s="59"/>
      <c r="BL17" s="2"/>
      <c r="BM17" s="29">
        <f t="shared" si="13"/>
        <v>90</v>
      </c>
      <c r="BN17" s="29" t="str">
        <f t="shared" si="14"/>
        <v/>
      </c>
      <c r="BO17" s="29" t="str">
        <f t="shared" si="15"/>
        <v/>
      </c>
      <c r="BP17" s="29" t="str">
        <f t="shared" si="16"/>
        <v/>
      </c>
      <c r="BQ17" s="29" t="str">
        <f t="shared" si="17"/>
        <v/>
      </c>
      <c r="BR17" s="29">
        <f t="shared" si="18"/>
        <v>90</v>
      </c>
      <c r="BS17" s="59">
        <v>90</v>
      </c>
      <c r="BT17" s="59"/>
      <c r="BU17" s="2"/>
      <c r="BV17" s="59"/>
      <c r="BW17" s="59"/>
      <c r="BX17" s="2"/>
      <c r="BY17" s="59"/>
      <c r="BZ17" s="59"/>
      <c r="CA17" s="2"/>
      <c r="CB17" s="59"/>
      <c r="CC17" s="59"/>
      <c r="CD17" s="2"/>
      <c r="CE17" s="59"/>
      <c r="CF17" s="59"/>
      <c r="CG17" s="2"/>
      <c r="CH17" s="29">
        <f t="shared" si="19"/>
        <v>90</v>
      </c>
      <c r="CI17" s="29" t="str">
        <f t="shared" si="20"/>
        <v/>
      </c>
      <c r="CJ17" s="29" t="str">
        <f t="shared" si="21"/>
        <v/>
      </c>
      <c r="CK17" s="29" t="str">
        <f t="shared" si="22"/>
        <v/>
      </c>
      <c r="CL17" s="29" t="str">
        <f t="shared" si="23"/>
        <v/>
      </c>
      <c r="CM17" s="31">
        <f t="shared" si="24"/>
        <v>90</v>
      </c>
      <c r="CN17" s="32">
        <f t="shared" si="25"/>
        <v>90</v>
      </c>
      <c r="CO17" s="35"/>
      <c r="CP17" s="59">
        <v>10</v>
      </c>
      <c r="CQ17" s="46" t="str">
        <f t="shared" si="26"/>
        <v xml:space="preserve">Memiliki kemampuan pemahaman Mengenal HTML, Pengatur warna latar belakang dan teks html, Mengatur warna dalam format hexadesimal html, Mengampilkan garis horizontal pada html, Mengatur gambar latar belakang html, Mengatur paragraf pada html, Memisahkan baris pada html, Mengatur heading html, Memformat teks dengan tag font html, </v>
      </c>
      <c r="CR17" s="35"/>
      <c r="CS17" s="59">
        <v>3</v>
      </c>
      <c r="CT17" s="46" t="str">
        <f t="shared" si="27"/>
        <v xml:space="preserve">Memiliki keterampilan Membut file html sederhana, Identifikasi kesalahan atau error kode program, </v>
      </c>
      <c r="CU17" s="7"/>
      <c r="CV17" s="48">
        <v>8</v>
      </c>
      <c r="CW17" s="59" t="s">
        <v>100</v>
      </c>
      <c r="CX17" s="7">
        <v>9668</v>
      </c>
      <c r="CY17" s="50"/>
      <c r="CZ17" s="50"/>
      <c r="DA17" s="50"/>
      <c r="DE17" s="3">
        <v>8</v>
      </c>
      <c r="DF17" s="3" t="str">
        <f>(IF(CW11="","","Memiliki kemampuan pemahaman "))&amp;(IF(CW10="","",CW10&amp;", "))&amp;(IF(CW11="","",CW11&amp;", "))&amp;(IF(CW12="","",CW12&amp;", "))&amp;(IF(CW13="","",CW13&amp;", "))&amp;(IF(CW14="","",CW14&amp;", "))&amp;(IF(CW15="","",CW15&amp;", "))&amp;(IF(CW16="","",CW16&amp;", "))&amp;(IF(CW18="","",CW18&amp;", "))&amp;(IF(CW19="","",CW19&amp;", "))&amp;(IF(CW17="","","Masih perlu peningkatan pemahaman "&amp;CW17&amp;"."))</f>
        <v>Memiliki kemampuan pemahaman Mengenal HTML, Pengatur warna latar belakang dan teks html, Mengatur warna dalam format hexadesimal html, Mengampilkan garis horizontal pada html, Mengatur gambar latar belakang html, Mengatur paragraf pada html, Memisahkan baris pada html, Memformat teks dengan tag font html, Masih perlu peningkatan pemahaman Mengatur heading html.</v>
      </c>
    </row>
    <row r="18" spans="1:110" ht="15" x14ac:dyDescent="0.3">
      <c r="A18" s="8">
        <v>8</v>
      </c>
      <c r="B18" s="8">
        <v>137552</v>
      </c>
      <c r="C18" s="8" t="s">
        <v>62</v>
      </c>
      <c r="D18" s="8">
        <f t="shared" si="0"/>
        <v>95</v>
      </c>
      <c r="E18" s="13" t="str">
        <f t="shared" si="1"/>
        <v>A</v>
      </c>
      <c r="F18" s="17">
        <f t="shared" si="2"/>
        <v>95</v>
      </c>
      <c r="G18" s="13" t="str">
        <f t="shared" si="3"/>
        <v>A</v>
      </c>
      <c r="H18" s="13" t="str">
        <f t="shared" si="4"/>
        <v xml:space="preserve">Memiliki kemampuan pemahaman Mengenal HTML, Pengatur warna latar belakang dan teks html, Mengatur warna dalam format hexadesimal html, Mengampilkan garis horizontal pada html, Mengatur gambar latar belakang html, Mengatur paragraf pada html, Memisahkan baris pada html, Mengatur heading html, Memformat teks dengan tag font html, </v>
      </c>
      <c r="I18" s="8">
        <f t="shared" si="5"/>
        <v>90</v>
      </c>
      <c r="J18" s="13" t="str">
        <f t="shared" si="6"/>
        <v>A</v>
      </c>
      <c r="K18" s="20">
        <f t="shared" si="7"/>
        <v>90</v>
      </c>
      <c r="L18" s="13" t="str">
        <f t="shared" si="8"/>
        <v>A</v>
      </c>
      <c r="M18" s="8" t="str">
        <f t="shared" si="9"/>
        <v xml:space="preserve">Memiliki keterampilan Membut file html sederhana, Identifikasi kesalahan atau error kode program, </v>
      </c>
      <c r="N18" s="7"/>
      <c r="O18" s="59">
        <v>95</v>
      </c>
      <c r="P18" s="59"/>
      <c r="Q18" s="2"/>
      <c r="R18" s="59"/>
      <c r="S18" s="59"/>
      <c r="T18" s="2"/>
      <c r="U18" s="59"/>
      <c r="V18" s="59"/>
      <c r="W18" s="2"/>
      <c r="X18" s="59"/>
      <c r="Y18" s="59"/>
      <c r="Z18" s="2"/>
      <c r="AA18" s="59"/>
      <c r="AB18" s="59"/>
      <c r="AC18" s="2"/>
      <c r="AD18" s="29">
        <f t="shared" si="10"/>
        <v>95</v>
      </c>
      <c r="AE18" s="59"/>
      <c r="AF18" s="59"/>
      <c r="AG18" s="2"/>
      <c r="AH18" s="59"/>
      <c r="AI18" s="59"/>
      <c r="AJ18" s="2"/>
      <c r="AK18" s="59"/>
      <c r="AL18" s="59"/>
      <c r="AM18" s="2"/>
      <c r="AN18" s="59"/>
      <c r="AO18" s="59"/>
      <c r="AP18" s="2"/>
      <c r="AQ18" s="59"/>
      <c r="AR18" s="59"/>
      <c r="AS18" s="2"/>
      <c r="AT18" s="59">
        <v>95</v>
      </c>
      <c r="AU18" s="31">
        <f t="shared" si="11"/>
        <v>95</v>
      </c>
      <c r="AV18" s="32">
        <f t="shared" si="12"/>
        <v>95</v>
      </c>
      <c r="AW18" s="35"/>
      <c r="AX18" s="59">
        <v>90</v>
      </c>
      <c r="AY18" s="59"/>
      <c r="AZ18" s="2"/>
      <c r="BA18" s="59"/>
      <c r="BB18" s="59"/>
      <c r="BC18" s="2"/>
      <c r="BD18" s="59"/>
      <c r="BE18" s="59"/>
      <c r="BF18" s="2"/>
      <c r="BG18" s="59"/>
      <c r="BH18" s="59"/>
      <c r="BI18" s="2"/>
      <c r="BJ18" s="59"/>
      <c r="BK18" s="59"/>
      <c r="BL18" s="2"/>
      <c r="BM18" s="29">
        <f t="shared" si="13"/>
        <v>90</v>
      </c>
      <c r="BN18" s="29" t="str">
        <f t="shared" si="14"/>
        <v/>
      </c>
      <c r="BO18" s="29" t="str">
        <f t="shared" si="15"/>
        <v/>
      </c>
      <c r="BP18" s="29" t="str">
        <f t="shared" si="16"/>
        <v/>
      </c>
      <c r="BQ18" s="29" t="str">
        <f t="shared" si="17"/>
        <v/>
      </c>
      <c r="BR18" s="29">
        <f t="shared" si="18"/>
        <v>90</v>
      </c>
      <c r="BS18" s="59">
        <v>90</v>
      </c>
      <c r="BT18" s="59"/>
      <c r="BU18" s="2"/>
      <c r="BV18" s="59"/>
      <c r="BW18" s="59"/>
      <c r="BX18" s="2"/>
      <c r="BY18" s="59"/>
      <c r="BZ18" s="59"/>
      <c r="CA18" s="2"/>
      <c r="CB18" s="59"/>
      <c r="CC18" s="59"/>
      <c r="CD18" s="2"/>
      <c r="CE18" s="59"/>
      <c r="CF18" s="59"/>
      <c r="CG18" s="2"/>
      <c r="CH18" s="29">
        <f t="shared" si="19"/>
        <v>90</v>
      </c>
      <c r="CI18" s="29" t="str">
        <f t="shared" si="20"/>
        <v/>
      </c>
      <c r="CJ18" s="29" t="str">
        <f t="shared" si="21"/>
        <v/>
      </c>
      <c r="CK18" s="29" t="str">
        <f t="shared" si="22"/>
        <v/>
      </c>
      <c r="CL18" s="29" t="str">
        <f t="shared" si="23"/>
        <v/>
      </c>
      <c r="CM18" s="31">
        <f t="shared" si="24"/>
        <v>90</v>
      </c>
      <c r="CN18" s="32">
        <f t="shared" si="25"/>
        <v>90</v>
      </c>
      <c r="CO18" s="35"/>
      <c r="CP18" s="59">
        <v>10</v>
      </c>
      <c r="CQ18" s="46" t="str">
        <f t="shared" si="26"/>
        <v xml:space="preserve">Memiliki kemampuan pemahaman Mengenal HTML, Pengatur warna latar belakang dan teks html, Mengatur warna dalam format hexadesimal html, Mengampilkan garis horizontal pada html, Mengatur gambar latar belakang html, Mengatur paragraf pada html, Memisahkan baris pada html, Mengatur heading html, Memformat teks dengan tag font html, </v>
      </c>
      <c r="CR18" s="35"/>
      <c r="CS18" s="59">
        <v>3</v>
      </c>
      <c r="CT18" s="46" t="str">
        <f t="shared" si="27"/>
        <v xml:space="preserve">Memiliki keterampilan Membut file html sederhana, Identifikasi kesalahan atau error kode program, </v>
      </c>
      <c r="CU18" s="7"/>
      <c r="CV18" s="48">
        <v>9</v>
      </c>
      <c r="CW18" s="59" t="s">
        <v>101</v>
      </c>
      <c r="CX18" s="7">
        <v>9669</v>
      </c>
      <c r="CY18" s="50"/>
      <c r="CZ18" s="50"/>
      <c r="DA18" s="50"/>
      <c r="DE18" s="3">
        <v>9</v>
      </c>
      <c r="DF18" s="3" t="str">
        <f>(IF(CW11="","","Memiliki kemampuan pemahaman "))&amp;(IF(CW10="","",CW10&amp;", "))&amp;(IF(CW11="","",CW11&amp;", "))&amp;(IF(CW12="","",CW12&amp;", "))&amp;(IF(CW13="","",CW13&amp;", "))&amp;(IF(CW14="","",CW14&amp;", "))&amp;(IF(CW15="","",CW15&amp;", "))&amp;(IF(CW16="","",CW16&amp;", "))&amp;(IF(CW17="","",CW17&amp;", "))&amp;(IF(CW19="","",CW19&amp;", "))&amp;(IF(CW18="","","Masih perlu peningkatan pemahaman "&amp;CW18&amp;"."))</f>
        <v>Memiliki kemampuan pemahaman Mengenal HTML, Pengatur warna latar belakang dan teks html, Mengatur warna dalam format hexadesimal html, Mengampilkan garis horizontal pada html, Mengatur gambar latar belakang html, Mengatur paragraf pada html, Memisahkan baris pada html, Mengatur heading html, Masih perlu peningkatan pemahaman Memformat teks dengan tag font html.</v>
      </c>
    </row>
    <row r="19" spans="1:110" ht="15" x14ac:dyDescent="0.3">
      <c r="A19" s="8">
        <v>9</v>
      </c>
      <c r="B19" s="8">
        <v>137553</v>
      </c>
      <c r="C19" s="8" t="s">
        <v>63</v>
      </c>
      <c r="D19" s="8">
        <f t="shared" si="0"/>
        <v>93</v>
      </c>
      <c r="E19" s="13" t="str">
        <f t="shared" si="1"/>
        <v>A</v>
      </c>
      <c r="F19" s="17">
        <f t="shared" si="2"/>
        <v>93</v>
      </c>
      <c r="G19" s="13" t="str">
        <f t="shared" si="3"/>
        <v>A</v>
      </c>
      <c r="H19" s="13" t="str">
        <f t="shared" si="4"/>
        <v xml:space="preserve">Memiliki kemampuan pemahaman Mengenal HTML, Pengatur warna latar belakang dan teks html, Mengatur warna dalam format hexadesimal html, Mengampilkan garis horizontal pada html, Mengatur gambar latar belakang html, Mengatur paragraf pada html, Memisahkan baris pada html, Mengatur heading html, Memformat teks dengan tag font html, </v>
      </c>
      <c r="I19" s="8">
        <f t="shared" si="5"/>
        <v>90</v>
      </c>
      <c r="J19" s="13" t="str">
        <f t="shared" si="6"/>
        <v>A</v>
      </c>
      <c r="K19" s="20">
        <f t="shared" si="7"/>
        <v>90</v>
      </c>
      <c r="L19" s="13" t="str">
        <f t="shared" si="8"/>
        <v>A</v>
      </c>
      <c r="M19" s="8" t="str">
        <f t="shared" si="9"/>
        <v xml:space="preserve">Memiliki keterampilan Membut file html sederhana, Identifikasi kesalahan atau error kode program, </v>
      </c>
      <c r="N19" s="7"/>
      <c r="O19" s="59">
        <v>93</v>
      </c>
      <c r="P19" s="59"/>
      <c r="Q19" s="2"/>
      <c r="R19" s="59"/>
      <c r="S19" s="59"/>
      <c r="T19" s="2"/>
      <c r="U19" s="59"/>
      <c r="V19" s="59"/>
      <c r="W19" s="2"/>
      <c r="X19" s="59"/>
      <c r="Y19" s="59"/>
      <c r="Z19" s="2"/>
      <c r="AA19" s="59"/>
      <c r="AB19" s="59"/>
      <c r="AC19" s="2"/>
      <c r="AD19" s="29">
        <f t="shared" si="10"/>
        <v>93</v>
      </c>
      <c r="AE19" s="59"/>
      <c r="AF19" s="59"/>
      <c r="AG19" s="2"/>
      <c r="AH19" s="59"/>
      <c r="AI19" s="59"/>
      <c r="AJ19" s="2"/>
      <c r="AK19" s="59"/>
      <c r="AL19" s="59"/>
      <c r="AM19" s="2"/>
      <c r="AN19" s="59"/>
      <c r="AO19" s="59"/>
      <c r="AP19" s="2"/>
      <c r="AQ19" s="59"/>
      <c r="AR19" s="59"/>
      <c r="AS19" s="2"/>
      <c r="AT19" s="59">
        <v>93</v>
      </c>
      <c r="AU19" s="31">
        <f t="shared" si="11"/>
        <v>93</v>
      </c>
      <c r="AV19" s="32">
        <f t="shared" si="12"/>
        <v>93</v>
      </c>
      <c r="AW19" s="35"/>
      <c r="AX19" s="59">
        <v>90</v>
      </c>
      <c r="AY19" s="59"/>
      <c r="AZ19" s="2"/>
      <c r="BA19" s="59"/>
      <c r="BB19" s="59"/>
      <c r="BC19" s="2"/>
      <c r="BD19" s="59"/>
      <c r="BE19" s="59"/>
      <c r="BF19" s="2"/>
      <c r="BG19" s="59"/>
      <c r="BH19" s="59"/>
      <c r="BI19" s="2"/>
      <c r="BJ19" s="59"/>
      <c r="BK19" s="59"/>
      <c r="BL19" s="2"/>
      <c r="BM19" s="29">
        <f t="shared" si="13"/>
        <v>90</v>
      </c>
      <c r="BN19" s="29" t="str">
        <f t="shared" si="14"/>
        <v/>
      </c>
      <c r="BO19" s="29" t="str">
        <f t="shared" si="15"/>
        <v/>
      </c>
      <c r="BP19" s="29" t="str">
        <f t="shared" si="16"/>
        <v/>
      </c>
      <c r="BQ19" s="29" t="str">
        <f t="shared" si="17"/>
        <v/>
      </c>
      <c r="BR19" s="29">
        <f t="shared" si="18"/>
        <v>90</v>
      </c>
      <c r="BS19" s="59">
        <v>90</v>
      </c>
      <c r="BT19" s="59"/>
      <c r="BU19" s="2"/>
      <c r="BV19" s="59"/>
      <c r="BW19" s="59"/>
      <c r="BX19" s="2"/>
      <c r="BY19" s="59"/>
      <c r="BZ19" s="59"/>
      <c r="CA19" s="2"/>
      <c r="CB19" s="59"/>
      <c r="CC19" s="59"/>
      <c r="CD19" s="2"/>
      <c r="CE19" s="59"/>
      <c r="CF19" s="59"/>
      <c r="CG19" s="2"/>
      <c r="CH19" s="29">
        <f t="shared" si="19"/>
        <v>90</v>
      </c>
      <c r="CI19" s="29" t="str">
        <f t="shared" si="20"/>
        <v/>
      </c>
      <c r="CJ19" s="29" t="str">
        <f t="shared" si="21"/>
        <v/>
      </c>
      <c r="CK19" s="29" t="str">
        <f t="shared" si="22"/>
        <v/>
      </c>
      <c r="CL19" s="29" t="str">
        <f t="shared" si="23"/>
        <v/>
      </c>
      <c r="CM19" s="31">
        <f t="shared" si="24"/>
        <v>90</v>
      </c>
      <c r="CN19" s="32">
        <f t="shared" si="25"/>
        <v>90</v>
      </c>
      <c r="CO19" s="35"/>
      <c r="CP19" s="59">
        <v>10</v>
      </c>
      <c r="CQ19" s="46" t="str">
        <f t="shared" si="26"/>
        <v xml:space="preserve">Memiliki kemampuan pemahaman Mengenal HTML, Pengatur warna latar belakang dan teks html, Mengatur warna dalam format hexadesimal html, Mengampilkan garis horizontal pada html, Mengatur gambar latar belakang html, Mengatur paragraf pada html, Memisahkan baris pada html, Mengatur heading html, Memformat teks dengan tag font html, </v>
      </c>
      <c r="CR19" s="35"/>
      <c r="CS19" s="59">
        <v>3</v>
      </c>
      <c r="CT19" s="46" t="str">
        <f t="shared" si="27"/>
        <v xml:space="preserve">Memiliki keterampilan Membut file html sederhana, Identifikasi kesalahan atau error kode program, </v>
      </c>
      <c r="CU19" s="7"/>
      <c r="CV19" s="48">
        <v>10</v>
      </c>
      <c r="CW19" s="59"/>
      <c r="CX19" s="7">
        <v>9670</v>
      </c>
      <c r="CY19" s="50"/>
      <c r="CZ19" s="50"/>
      <c r="DA19" s="50"/>
      <c r="DE19" s="3">
        <v>10</v>
      </c>
      <c r="DF19" s="3" t="str">
        <f>(IF(CW11="","","Memiliki kemampuan pemahaman "))&amp;(IF(CW10="","",CW10&amp;", "))&amp;(IF(CW11="","",CW11&amp;", "))&amp;(IF(CW12="","",CW12&amp;", "))&amp;(IF(CW13="","",CW13&amp;", "))&amp;(IF(CW14="","",CW14&amp;", "))&amp;(IF(CW15="","",CW15&amp;", "))&amp;(IF(CW16="","",CW16&amp;", "))&amp;(IF(CW17="","",CW17&amp;", "))&amp;(IF(CW18="","",CW18&amp;", "))&amp;(IF(CW19="","","Masih perlu peningkatan pemahaman "&amp;CW19&amp;"."))</f>
        <v xml:space="preserve">Memiliki kemampuan pemahaman Mengenal HTML, Pengatur warna latar belakang dan teks html, Mengatur warna dalam format hexadesimal html, Mengampilkan garis horizontal pada html, Mengatur gambar latar belakang html, Mengatur paragraf pada html, Memisahkan baris pada html, Mengatur heading html, Memformat teks dengan tag font html, </v>
      </c>
    </row>
    <row r="20" spans="1:110" ht="15" x14ac:dyDescent="0.3">
      <c r="A20" s="8">
        <v>10</v>
      </c>
      <c r="B20" s="8">
        <v>137554</v>
      </c>
      <c r="C20" s="8" t="s">
        <v>64</v>
      </c>
      <c r="D20" s="8">
        <f t="shared" si="0"/>
        <v>89</v>
      </c>
      <c r="E20" s="13" t="str">
        <f t="shared" si="1"/>
        <v>B</v>
      </c>
      <c r="F20" s="17">
        <f t="shared" si="2"/>
        <v>89</v>
      </c>
      <c r="G20" s="13" t="str">
        <f t="shared" si="3"/>
        <v>B</v>
      </c>
      <c r="H20" s="13" t="str">
        <f t="shared" si="4"/>
        <v xml:space="preserve">Memiliki kemampuan pemahaman Mengenal HTML, Pengatur warna latar belakang dan teks html, Mengatur warna dalam format hexadesimal html, Mengampilkan garis horizontal pada html, Mengatur gambar latar belakang html, Mengatur paragraf pada html, Memisahkan baris pada html, Mengatur heading html, Memformat teks dengan tag font html, </v>
      </c>
      <c r="I20" s="8">
        <f t="shared" si="5"/>
        <v>90</v>
      </c>
      <c r="J20" s="13" t="str">
        <f t="shared" si="6"/>
        <v>A</v>
      </c>
      <c r="K20" s="20">
        <f t="shared" si="7"/>
        <v>90</v>
      </c>
      <c r="L20" s="13" t="str">
        <f t="shared" si="8"/>
        <v>A</v>
      </c>
      <c r="M20" s="8" t="str">
        <f t="shared" si="9"/>
        <v xml:space="preserve">Memiliki keterampilan Membut file html sederhana, Identifikasi kesalahan atau error kode program, </v>
      </c>
      <c r="N20" s="7"/>
      <c r="O20" s="59">
        <v>89</v>
      </c>
      <c r="P20" s="59"/>
      <c r="Q20" s="2"/>
      <c r="R20" s="59"/>
      <c r="S20" s="59"/>
      <c r="T20" s="2"/>
      <c r="U20" s="59"/>
      <c r="V20" s="59"/>
      <c r="W20" s="2"/>
      <c r="X20" s="59"/>
      <c r="Y20" s="59"/>
      <c r="Z20" s="2"/>
      <c r="AA20" s="59"/>
      <c r="AB20" s="59"/>
      <c r="AC20" s="2"/>
      <c r="AD20" s="29">
        <f t="shared" si="10"/>
        <v>89</v>
      </c>
      <c r="AE20" s="59"/>
      <c r="AF20" s="59"/>
      <c r="AG20" s="2"/>
      <c r="AH20" s="59"/>
      <c r="AI20" s="59"/>
      <c r="AJ20" s="2"/>
      <c r="AK20" s="59"/>
      <c r="AL20" s="59"/>
      <c r="AM20" s="2"/>
      <c r="AN20" s="59"/>
      <c r="AO20" s="59"/>
      <c r="AP20" s="2"/>
      <c r="AQ20" s="59"/>
      <c r="AR20" s="59"/>
      <c r="AS20" s="2"/>
      <c r="AT20" s="59">
        <v>89</v>
      </c>
      <c r="AU20" s="31">
        <f t="shared" si="11"/>
        <v>89</v>
      </c>
      <c r="AV20" s="32">
        <f t="shared" si="12"/>
        <v>89</v>
      </c>
      <c r="AW20" s="35"/>
      <c r="AX20" s="59">
        <v>90</v>
      </c>
      <c r="AY20" s="59"/>
      <c r="AZ20" s="2"/>
      <c r="BA20" s="59"/>
      <c r="BB20" s="59"/>
      <c r="BC20" s="2"/>
      <c r="BD20" s="59"/>
      <c r="BE20" s="59"/>
      <c r="BF20" s="2"/>
      <c r="BG20" s="59"/>
      <c r="BH20" s="59"/>
      <c r="BI20" s="2"/>
      <c r="BJ20" s="59"/>
      <c r="BK20" s="59"/>
      <c r="BL20" s="2"/>
      <c r="BM20" s="29">
        <f t="shared" si="13"/>
        <v>90</v>
      </c>
      <c r="BN20" s="29" t="str">
        <f t="shared" si="14"/>
        <v/>
      </c>
      <c r="BO20" s="29" t="str">
        <f t="shared" si="15"/>
        <v/>
      </c>
      <c r="BP20" s="29" t="str">
        <f t="shared" si="16"/>
        <v/>
      </c>
      <c r="BQ20" s="29" t="str">
        <f t="shared" si="17"/>
        <v/>
      </c>
      <c r="BR20" s="29">
        <f t="shared" si="18"/>
        <v>90</v>
      </c>
      <c r="BS20" s="59">
        <v>90</v>
      </c>
      <c r="BT20" s="59"/>
      <c r="BU20" s="2"/>
      <c r="BV20" s="59"/>
      <c r="BW20" s="59"/>
      <c r="BX20" s="2"/>
      <c r="BY20" s="59"/>
      <c r="BZ20" s="59"/>
      <c r="CA20" s="2"/>
      <c r="CB20" s="59"/>
      <c r="CC20" s="59"/>
      <c r="CD20" s="2"/>
      <c r="CE20" s="59"/>
      <c r="CF20" s="59"/>
      <c r="CG20" s="2"/>
      <c r="CH20" s="29">
        <f t="shared" si="19"/>
        <v>90</v>
      </c>
      <c r="CI20" s="29" t="str">
        <f t="shared" si="20"/>
        <v/>
      </c>
      <c r="CJ20" s="29" t="str">
        <f t="shared" si="21"/>
        <v/>
      </c>
      <c r="CK20" s="29" t="str">
        <f t="shared" si="22"/>
        <v/>
      </c>
      <c r="CL20" s="29" t="str">
        <f t="shared" si="23"/>
        <v/>
      </c>
      <c r="CM20" s="31">
        <f t="shared" si="24"/>
        <v>90</v>
      </c>
      <c r="CN20" s="32">
        <f t="shared" si="25"/>
        <v>90</v>
      </c>
      <c r="CO20" s="35"/>
      <c r="CP20" s="59">
        <v>10</v>
      </c>
      <c r="CQ20" s="46" t="str">
        <f t="shared" si="26"/>
        <v xml:space="preserve">Memiliki kemampuan pemahaman Mengenal HTML, Pengatur warna latar belakang dan teks html, Mengatur warna dalam format hexadesimal html, Mengampilkan garis horizontal pada html, Mengatur gambar latar belakang html, Mengatur paragraf pada html, Memisahkan baris pada html, Mengatur heading html, Memformat teks dengan tag font html, </v>
      </c>
      <c r="CR20" s="35"/>
      <c r="CS20" s="59">
        <v>3</v>
      </c>
      <c r="CT20" s="46" t="str">
        <f t="shared" si="27"/>
        <v xml:space="preserve">Memiliki keterampilan Membut file html sederhana, Identifikasi kesalahan atau error kode program, </v>
      </c>
      <c r="CU20" s="7"/>
      <c r="CV20" s="7"/>
      <c r="CW20" s="60"/>
      <c r="CX20" s="7"/>
      <c r="CY20" s="50"/>
      <c r="CZ20" s="50"/>
      <c r="DA20" s="50"/>
      <c r="DE20" s="3">
        <v>11</v>
      </c>
      <c r="DF20" s="3" t="str">
        <f>(IF(CW10="","","Memiliki kemampuan pemahaman  "))&amp;(IF(CW10="","",CW10&amp;", "))&amp;(IF(CW11="","",CW11&amp;", "))&amp;(IF(CW12="","",CW12&amp;", "))&amp;(IF(CW13="","",CW13&amp;", "))&amp;(IF(CW14="","",CW14&amp;", "))&amp;(IF(CW15="","",CW15&amp;", "))&amp;(IF(CW16="","",CW16&amp;", "))&amp;(IF(CW17="","",CW17&amp;", "))&amp;(IF(CW18="","",CW18&amp;", "))&amp;(IF(CW19="","",CW19&amp;"."))</f>
        <v xml:space="preserve">Memiliki kemampuan pemahaman  Mengenal HTML, Pengatur warna latar belakang dan teks html, Mengatur warna dalam format hexadesimal html, Mengampilkan garis horizontal pada html, Mengatur gambar latar belakang html, Mengatur paragraf pada html, Memisahkan baris pada html, Mengatur heading html, Memformat teks dengan tag font html, </v>
      </c>
    </row>
    <row r="21" spans="1:110" ht="18.75" customHeight="1" x14ac:dyDescent="0.3">
      <c r="A21" s="8">
        <v>11</v>
      </c>
      <c r="B21" s="8">
        <v>137555</v>
      </c>
      <c r="C21" s="8" t="s">
        <v>65</v>
      </c>
      <c r="D21" s="8">
        <f t="shared" si="0"/>
        <v>91</v>
      </c>
      <c r="E21" s="13" t="str">
        <f t="shared" si="1"/>
        <v>A</v>
      </c>
      <c r="F21" s="17">
        <f t="shared" si="2"/>
        <v>91</v>
      </c>
      <c r="G21" s="13" t="str">
        <f t="shared" si="3"/>
        <v>A</v>
      </c>
      <c r="H21" s="13" t="str">
        <f t="shared" si="4"/>
        <v xml:space="preserve">Memiliki kemampuan pemahaman Mengenal HTML, Pengatur warna latar belakang dan teks html, Mengatur warna dalam format hexadesimal html, Mengampilkan garis horizontal pada html, Mengatur gambar latar belakang html, Mengatur paragraf pada html, Memisahkan baris pada html, Mengatur heading html, Memformat teks dengan tag font html, </v>
      </c>
      <c r="I21" s="8">
        <f t="shared" si="5"/>
        <v>90</v>
      </c>
      <c r="J21" s="13" t="str">
        <f t="shared" si="6"/>
        <v>A</v>
      </c>
      <c r="K21" s="20">
        <f t="shared" si="7"/>
        <v>90</v>
      </c>
      <c r="L21" s="13" t="str">
        <f t="shared" si="8"/>
        <v>A</v>
      </c>
      <c r="M21" s="8" t="str">
        <f t="shared" si="9"/>
        <v xml:space="preserve">Memiliki keterampilan Membut file html sederhana, Identifikasi kesalahan atau error kode program, </v>
      </c>
      <c r="N21" s="7"/>
      <c r="O21" s="59">
        <v>91</v>
      </c>
      <c r="P21" s="59"/>
      <c r="Q21" s="2"/>
      <c r="R21" s="59"/>
      <c r="S21" s="59"/>
      <c r="T21" s="2"/>
      <c r="U21" s="59"/>
      <c r="V21" s="59"/>
      <c r="W21" s="2"/>
      <c r="X21" s="59"/>
      <c r="Y21" s="59"/>
      <c r="Z21" s="2"/>
      <c r="AA21" s="59"/>
      <c r="AB21" s="59"/>
      <c r="AC21" s="2"/>
      <c r="AD21" s="29">
        <f t="shared" si="10"/>
        <v>91</v>
      </c>
      <c r="AE21" s="59"/>
      <c r="AF21" s="59"/>
      <c r="AG21" s="2"/>
      <c r="AH21" s="59"/>
      <c r="AI21" s="59"/>
      <c r="AJ21" s="2"/>
      <c r="AK21" s="59"/>
      <c r="AL21" s="59"/>
      <c r="AM21" s="2"/>
      <c r="AN21" s="59"/>
      <c r="AO21" s="59"/>
      <c r="AP21" s="2"/>
      <c r="AQ21" s="59"/>
      <c r="AR21" s="59"/>
      <c r="AS21" s="2"/>
      <c r="AT21" s="59">
        <v>91</v>
      </c>
      <c r="AU21" s="31">
        <f t="shared" si="11"/>
        <v>91</v>
      </c>
      <c r="AV21" s="32">
        <f t="shared" si="12"/>
        <v>91</v>
      </c>
      <c r="AW21" s="35"/>
      <c r="AX21" s="59">
        <v>90</v>
      </c>
      <c r="AY21" s="59"/>
      <c r="AZ21" s="2"/>
      <c r="BA21" s="59"/>
      <c r="BB21" s="59"/>
      <c r="BC21" s="2"/>
      <c r="BD21" s="59"/>
      <c r="BE21" s="59"/>
      <c r="BF21" s="2"/>
      <c r="BG21" s="59"/>
      <c r="BH21" s="59"/>
      <c r="BI21" s="2"/>
      <c r="BJ21" s="59"/>
      <c r="BK21" s="59"/>
      <c r="BL21" s="2"/>
      <c r="BM21" s="29">
        <f t="shared" si="13"/>
        <v>90</v>
      </c>
      <c r="BN21" s="29" t="str">
        <f t="shared" si="14"/>
        <v/>
      </c>
      <c r="BO21" s="29" t="str">
        <f t="shared" si="15"/>
        <v/>
      </c>
      <c r="BP21" s="29" t="str">
        <f t="shared" si="16"/>
        <v/>
      </c>
      <c r="BQ21" s="29" t="str">
        <f t="shared" si="17"/>
        <v/>
      </c>
      <c r="BR21" s="29">
        <f t="shared" si="18"/>
        <v>90</v>
      </c>
      <c r="BS21" s="59">
        <v>90</v>
      </c>
      <c r="BT21" s="59"/>
      <c r="BU21" s="2"/>
      <c r="BV21" s="59"/>
      <c r="BW21" s="59"/>
      <c r="BX21" s="2"/>
      <c r="BY21" s="59"/>
      <c r="BZ21" s="59"/>
      <c r="CA21" s="2"/>
      <c r="CB21" s="59"/>
      <c r="CC21" s="59"/>
      <c r="CD21" s="2"/>
      <c r="CE21" s="59"/>
      <c r="CF21" s="59"/>
      <c r="CG21" s="2"/>
      <c r="CH21" s="29">
        <f t="shared" si="19"/>
        <v>90</v>
      </c>
      <c r="CI21" s="29" t="str">
        <f t="shared" si="20"/>
        <v/>
      </c>
      <c r="CJ21" s="29" t="str">
        <f t="shared" si="21"/>
        <v/>
      </c>
      <c r="CK21" s="29" t="str">
        <f t="shared" si="22"/>
        <v/>
      </c>
      <c r="CL21" s="29" t="str">
        <f t="shared" si="23"/>
        <v/>
      </c>
      <c r="CM21" s="31">
        <f t="shared" si="24"/>
        <v>90</v>
      </c>
      <c r="CN21" s="32">
        <f t="shared" si="25"/>
        <v>90</v>
      </c>
      <c r="CO21" s="35"/>
      <c r="CP21" s="59">
        <v>10</v>
      </c>
      <c r="CQ21" s="46" t="str">
        <f t="shared" si="26"/>
        <v xml:space="preserve">Memiliki kemampuan pemahaman Mengenal HTML, Pengatur warna latar belakang dan teks html, Mengatur warna dalam format hexadesimal html, Mengampilkan garis horizontal pada html, Mengatur gambar latar belakang html, Mengatur paragraf pada html, Memisahkan baris pada html, Mengatur heading html, Memformat teks dengan tag font html, </v>
      </c>
      <c r="CR21" s="35"/>
      <c r="CS21" s="59">
        <v>3</v>
      </c>
      <c r="CT21" s="46" t="str">
        <f t="shared" si="27"/>
        <v xml:space="preserve">Memiliki keterampilan Membut file html sederhana, Identifikasi kesalahan atau error kode program, </v>
      </c>
      <c r="CU21" s="7"/>
      <c r="CV21" s="9" t="s">
        <v>66</v>
      </c>
      <c r="CW21" s="60"/>
      <c r="CX21" s="7"/>
      <c r="CY21" s="50"/>
      <c r="CZ21" s="50"/>
      <c r="DA21" s="50"/>
    </row>
    <row r="22" spans="1:110" ht="15" x14ac:dyDescent="0.3">
      <c r="A22" s="8">
        <v>12</v>
      </c>
      <c r="B22" s="8">
        <v>137556</v>
      </c>
      <c r="C22" s="8" t="s">
        <v>67</v>
      </c>
      <c r="D22" s="8">
        <f t="shared" si="0"/>
        <v>87</v>
      </c>
      <c r="E22" s="13" t="str">
        <f t="shared" si="1"/>
        <v>B</v>
      </c>
      <c r="F22" s="17">
        <f t="shared" si="2"/>
        <v>87</v>
      </c>
      <c r="G22" s="13" t="str">
        <f t="shared" si="3"/>
        <v>B</v>
      </c>
      <c r="H22" s="13" t="str">
        <f t="shared" si="4"/>
        <v xml:space="preserve">Memiliki kemampuan pemahaman Mengenal HTML, Pengatur warna latar belakang dan teks html, Mengatur warna dalam format hexadesimal html, Mengampilkan garis horizontal pada html, Mengatur gambar latar belakang html, Mengatur paragraf pada html, Memisahkan baris pada html, Mengatur heading html, Memformat teks dengan tag font html, </v>
      </c>
      <c r="I22" s="8">
        <f t="shared" si="5"/>
        <v>90</v>
      </c>
      <c r="J22" s="13" t="str">
        <f t="shared" si="6"/>
        <v>A</v>
      </c>
      <c r="K22" s="20">
        <f t="shared" si="7"/>
        <v>90</v>
      </c>
      <c r="L22" s="13" t="str">
        <f t="shared" si="8"/>
        <v>A</v>
      </c>
      <c r="M22" s="8" t="str">
        <f t="shared" si="9"/>
        <v xml:space="preserve">Memiliki keterampilan Membut file html sederhana, Identifikasi kesalahan atau error kode program, </v>
      </c>
      <c r="N22" s="7"/>
      <c r="O22" s="59">
        <v>87</v>
      </c>
      <c r="P22" s="59"/>
      <c r="Q22" s="2"/>
      <c r="R22" s="59"/>
      <c r="S22" s="59"/>
      <c r="T22" s="2"/>
      <c r="U22" s="59"/>
      <c r="V22" s="59"/>
      <c r="W22" s="2"/>
      <c r="X22" s="59"/>
      <c r="Y22" s="59"/>
      <c r="Z22" s="2"/>
      <c r="AA22" s="59"/>
      <c r="AB22" s="59"/>
      <c r="AC22" s="2"/>
      <c r="AD22" s="29">
        <f t="shared" si="10"/>
        <v>87</v>
      </c>
      <c r="AE22" s="59"/>
      <c r="AF22" s="59"/>
      <c r="AG22" s="2"/>
      <c r="AH22" s="59"/>
      <c r="AI22" s="59"/>
      <c r="AJ22" s="2"/>
      <c r="AK22" s="59"/>
      <c r="AL22" s="59"/>
      <c r="AM22" s="2"/>
      <c r="AN22" s="59"/>
      <c r="AO22" s="59"/>
      <c r="AP22" s="2"/>
      <c r="AQ22" s="59"/>
      <c r="AR22" s="59"/>
      <c r="AS22" s="2"/>
      <c r="AT22" s="59">
        <v>87</v>
      </c>
      <c r="AU22" s="31">
        <f t="shared" si="11"/>
        <v>87</v>
      </c>
      <c r="AV22" s="32">
        <f t="shared" si="12"/>
        <v>87</v>
      </c>
      <c r="AW22" s="35"/>
      <c r="AX22" s="59">
        <v>90</v>
      </c>
      <c r="AY22" s="59"/>
      <c r="AZ22" s="2"/>
      <c r="BA22" s="59"/>
      <c r="BB22" s="59"/>
      <c r="BC22" s="2"/>
      <c r="BD22" s="59"/>
      <c r="BE22" s="59"/>
      <c r="BF22" s="2"/>
      <c r="BG22" s="59"/>
      <c r="BH22" s="59"/>
      <c r="BI22" s="2"/>
      <c r="BJ22" s="59"/>
      <c r="BK22" s="59"/>
      <c r="BL22" s="2"/>
      <c r="BM22" s="29">
        <f t="shared" si="13"/>
        <v>90</v>
      </c>
      <c r="BN22" s="29" t="str">
        <f t="shared" si="14"/>
        <v/>
      </c>
      <c r="BO22" s="29" t="str">
        <f t="shared" si="15"/>
        <v/>
      </c>
      <c r="BP22" s="29" t="str">
        <f t="shared" si="16"/>
        <v/>
      </c>
      <c r="BQ22" s="29" t="str">
        <f t="shared" si="17"/>
        <v/>
      </c>
      <c r="BR22" s="29">
        <f t="shared" si="18"/>
        <v>90</v>
      </c>
      <c r="BS22" s="59">
        <v>90</v>
      </c>
      <c r="BT22" s="59"/>
      <c r="BU22" s="2"/>
      <c r="BV22" s="59"/>
      <c r="BW22" s="59"/>
      <c r="BX22" s="2"/>
      <c r="BY22" s="59"/>
      <c r="BZ22" s="59"/>
      <c r="CA22" s="2"/>
      <c r="CB22" s="59"/>
      <c r="CC22" s="59"/>
      <c r="CD22" s="2"/>
      <c r="CE22" s="59"/>
      <c r="CF22" s="59"/>
      <c r="CG22" s="2"/>
      <c r="CH22" s="29">
        <f t="shared" si="19"/>
        <v>90</v>
      </c>
      <c r="CI22" s="29" t="str">
        <f t="shared" si="20"/>
        <v/>
      </c>
      <c r="CJ22" s="29" t="str">
        <f t="shared" si="21"/>
        <v/>
      </c>
      <c r="CK22" s="29" t="str">
        <f t="shared" si="22"/>
        <v/>
      </c>
      <c r="CL22" s="29" t="str">
        <f t="shared" si="23"/>
        <v/>
      </c>
      <c r="CM22" s="31">
        <f t="shared" si="24"/>
        <v>90</v>
      </c>
      <c r="CN22" s="32">
        <f t="shared" si="25"/>
        <v>90</v>
      </c>
      <c r="CO22" s="35"/>
      <c r="CP22" s="59">
        <v>10</v>
      </c>
      <c r="CQ22" s="46" t="str">
        <f t="shared" si="26"/>
        <v xml:space="preserve">Memiliki kemampuan pemahaman Mengenal HTML, Pengatur warna latar belakang dan teks html, Mengatur warna dalam format hexadesimal html, Mengampilkan garis horizontal pada html, Mengatur gambar latar belakang html, Mengatur paragraf pada html, Memisahkan baris pada html, Mengatur heading html, Memformat teks dengan tag font html, </v>
      </c>
      <c r="CR22" s="35"/>
      <c r="CS22" s="59">
        <v>3</v>
      </c>
      <c r="CT22" s="46" t="str">
        <f t="shared" si="27"/>
        <v xml:space="preserve">Memiliki keterampilan Membut file html sederhana, Identifikasi kesalahan atau error kode program, </v>
      </c>
      <c r="CU22" s="7"/>
      <c r="CV22" s="47" t="s">
        <v>37</v>
      </c>
      <c r="CW22" s="61" t="s">
        <v>38</v>
      </c>
      <c r="CX22" s="7"/>
      <c r="CY22" s="50"/>
      <c r="CZ22" s="50"/>
      <c r="DA22" s="50"/>
      <c r="DE22" s="3">
        <v>0</v>
      </c>
      <c r="DF22" s="3" t="str">
        <f>(IF(CW23="","","Perlu peningkatan keterampilan  "))&amp;(IF(CW23="","",CW23&amp;", "))&amp;(IF(CW24="","",CW24&amp;", "))&amp;(IF(CW25="","",CW25&amp;", "))&amp;(IF(CW26="","",CW26&amp;", "))&amp;(IF(CW27="","",CW27&amp;", "))&amp;(IF(CW28="","",CW28&amp;", "))&amp;(IF(CW29="","",CW29&amp;", "))&amp;(IF(CW30="","",CW30&amp;", "))&amp;(IF(CW31="","",CW31&amp;", "))&amp;(IF(CW32="","",CW32&amp;"."))</f>
        <v xml:space="preserve">Perlu peningkatan keterampilan  Membut file html sederhana, Identifikasi kesalahan atau error kode program, </v>
      </c>
    </row>
    <row r="23" spans="1:110" ht="15" x14ac:dyDescent="0.3">
      <c r="A23" s="8">
        <v>13</v>
      </c>
      <c r="B23" s="8">
        <v>137557</v>
      </c>
      <c r="C23" s="8" t="s">
        <v>68</v>
      </c>
      <c r="D23" s="8">
        <f t="shared" si="0"/>
        <v>91</v>
      </c>
      <c r="E23" s="13" t="str">
        <f t="shared" si="1"/>
        <v>A</v>
      </c>
      <c r="F23" s="17">
        <f t="shared" si="2"/>
        <v>91</v>
      </c>
      <c r="G23" s="13" t="str">
        <f t="shared" si="3"/>
        <v>A</v>
      </c>
      <c r="H23" s="13" t="str">
        <f t="shared" si="4"/>
        <v xml:space="preserve">Memiliki kemampuan pemahaman Mengenal HTML, Pengatur warna latar belakang dan teks html, Mengatur warna dalam format hexadesimal html, Mengampilkan garis horizontal pada html, Mengatur gambar latar belakang html, Mengatur paragraf pada html, Memisahkan baris pada html, Mengatur heading html, Memformat teks dengan tag font html, </v>
      </c>
      <c r="I23" s="8">
        <f t="shared" si="5"/>
        <v>90</v>
      </c>
      <c r="J23" s="13" t="str">
        <f t="shared" si="6"/>
        <v>A</v>
      </c>
      <c r="K23" s="20">
        <f t="shared" si="7"/>
        <v>90</v>
      </c>
      <c r="L23" s="13" t="str">
        <f t="shared" si="8"/>
        <v>A</v>
      </c>
      <c r="M23" s="8" t="str">
        <f t="shared" si="9"/>
        <v xml:space="preserve">Memiliki keterampilan Membut file html sederhana, Identifikasi kesalahan atau error kode program, </v>
      </c>
      <c r="N23" s="7"/>
      <c r="O23" s="59">
        <v>91</v>
      </c>
      <c r="P23" s="59"/>
      <c r="Q23" s="2"/>
      <c r="R23" s="59"/>
      <c r="S23" s="59"/>
      <c r="T23" s="2"/>
      <c r="U23" s="59"/>
      <c r="V23" s="59"/>
      <c r="W23" s="2"/>
      <c r="X23" s="59"/>
      <c r="Y23" s="59"/>
      <c r="Z23" s="2"/>
      <c r="AA23" s="59"/>
      <c r="AB23" s="59"/>
      <c r="AC23" s="2"/>
      <c r="AD23" s="29">
        <f t="shared" si="10"/>
        <v>91</v>
      </c>
      <c r="AE23" s="59"/>
      <c r="AF23" s="59"/>
      <c r="AG23" s="2"/>
      <c r="AH23" s="59"/>
      <c r="AI23" s="59"/>
      <c r="AJ23" s="2"/>
      <c r="AK23" s="59"/>
      <c r="AL23" s="59"/>
      <c r="AM23" s="2"/>
      <c r="AN23" s="59"/>
      <c r="AO23" s="59"/>
      <c r="AP23" s="2"/>
      <c r="AQ23" s="59"/>
      <c r="AR23" s="59"/>
      <c r="AS23" s="2"/>
      <c r="AT23" s="59">
        <v>91</v>
      </c>
      <c r="AU23" s="31">
        <f t="shared" si="11"/>
        <v>91</v>
      </c>
      <c r="AV23" s="32">
        <f t="shared" si="12"/>
        <v>91</v>
      </c>
      <c r="AW23" s="35"/>
      <c r="AX23" s="59">
        <v>90</v>
      </c>
      <c r="AY23" s="59"/>
      <c r="AZ23" s="2"/>
      <c r="BA23" s="59"/>
      <c r="BB23" s="59"/>
      <c r="BC23" s="2"/>
      <c r="BD23" s="59"/>
      <c r="BE23" s="59"/>
      <c r="BF23" s="2"/>
      <c r="BG23" s="59"/>
      <c r="BH23" s="59"/>
      <c r="BI23" s="2"/>
      <c r="BJ23" s="59"/>
      <c r="BK23" s="59"/>
      <c r="BL23" s="2"/>
      <c r="BM23" s="29">
        <f t="shared" si="13"/>
        <v>90</v>
      </c>
      <c r="BN23" s="29" t="str">
        <f t="shared" si="14"/>
        <v/>
      </c>
      <c r="BO23" s="29" t="str">
        <f t="shared" si="15"/>
        <v/>
      </c>
      <c r="BP23" s="29" t="str">
        <f t="shared" si="16"/>
        <v/>
      </c>
      <c r="BQ23" s="29" t="str">
        <f t="shared" si="17"/>
        <v/>
      </c>
      <c r="BR23" s="29">
        <f t="shared" si="18"/>
        <v>90</v>
      </c>
      <c r="BS23" s="59">
        <v>90</v>
      </c>
      <c r="BT23" s="59"/>
      <c r="BU23" s="2"/>
      <c r="BV23" s="59"/>
      <c r="BW23" s="59"/>
      <c r="BX23" s="2"/>
      <c r="BY23" s="59"/>
      <c r="BZ23" s="59"/>
      <c r="CA23" s="2"/>
      <c r="CB23" s="59"/>
      <c r="CC23" s="59"/>
      <c r="CD23" s="2"/>
      <c r="CE23" s="59"/>
      <c r="CF23" s="59"/>
      <c r="CG23" s="2"/>
      <c r="CH23" s="29">
        <f t="shared" si="19"/>
        <v>90</v>
      </c>
      <c r="CI23" s="29" t="str">
        <f t="shared" si="20"/>
        <v/>
      </c>
      <c r="CJ23" s="29" t="str">
        <f t="shared" si="21"/>
        <v/>
      </c>
      <c r="CK23" s="29" t="str">
        <f t="shared" si="22"/>
        <v/>
      </c>
      <c r="CL23" s="29" t="str">
        <f t="shared" si="23"/>
        <v/>
      </c>
      <c r="CM23" s="31">
        <f t="shared" si="24"/>
        <v>90</v>
      </c>
      <c r="CN23" s="32">
        <f t="shared" si="25"/>
        <v>90</v>
      </c>
      <c r="CO23" s="35"/>
      <c r="CP23" s="59">
        <v>10</v>
      </c>
      <c r="CQ23" s="46" t="str">
        <f t="shared" si="26"/>
        <v xml:space="preserve">Memiliki kemampuan pemahaman Mengenal HTML, Pengatur warna latar belakang dan teks html, Mengatur warna dalam format hexadesimal html, Mengampilkan garis horizontal pada html, Mengatur gambar latar belakang html, Mengatur paragraf pada html, Memisahkan baris pada html, Mengatur heading html, Memformat teks dengan tag font html, </v>
      </c>
      <c r="CR23" s="35"/>
      <c r="CS23" s="59">
        <v>3</v>
      </c>
      <c r="CT23" s="46" t="str">
        <f t="shared" si="27"/>
        <v xml:space="preserve">Memiliki keterampilan Membut file html sederhana, Identifikasi kesalahan atau error kode program, </v>
      </c>
      <c r="CU23" s="7"/>
      <c r="CV23" s="48">
        <v>1</v>
      </c>
      <c r="CW23" s="59" t="s">
        <v>102</v>
      </c>
      <c r="CX23" s="7">
        <v>9671</v>
      </c>
      <c r="CY23" s="50"/>
      <c r="CZ23" s="50"/>
      <c r="DA23" s="50"/>
      <c r="DE23" s="3">
        <v>1</v>
      </c>
      <c r="DF23" s="3" t="str">
        <f>(IF(CW24="","","Memiliki keterampilan "))&amp;(IF(CW24="","",CW24&amp;", "))&amp;(IF(CW25="","",CW25&amp;", "))&amp;(IF(CW26="","",CW26&amp;", "))&amp;(IF(CW27="","",CW27&amp;", "))&amp;(IF(CW28="","",CW28&amp;", "))&amp;(IF(CW29="","",CW29&amp;", "))&amp;(IF(CW30="","",CW30&amp;", "))&amp;(IF(CW31="","",CW31&amp;", "))&amp;(IF(CW32="","",CW32&amp;", "))&amp;(IF(CW23="","","Masih perlu peningkatan keterampilan "&amp;CW23&amp;"."))</f>
        <v>Memiliki keterampilan Identifikasi kesalahan atau error kode program, Masih perlu peningkatan keterampilan Membut file html sederhana.</v>
      </c>
    </row>
    <row r="24" spans="1:110" ht="15" x14ac:dyDescent="0.3">
      <c r="A24" s="8">
        <v>14</v>
      </c>
      <c r="B24" s="8">
        <v>137558</v>
      </c>
      <c r="C24" s="8" t="s">
        <v>69</v>
      </c>
      <c r="D24" s="8">
        <f t="shared" si="0"/>
        <v>93</v>
      </c>
      <c r="E24" s="13" t="str">
        <f t="shared" si="1"/>
        <v>A</v>
      </c>
      <c r="F24" s="17">
        <f t="shared" si="2"/>
        <v>93</v>
      </c>
      <c r="G24" s="13" t="str">
        <f t="shared" si="3"/>
        <v>A</v>
      </c>
      <c r="H24" s="13" t="str">
        <f t="shared" si="4"/>
        <v xml:space="preserve">Memiliki kemampuan pemahaman Mengenal HTML, Pengatur warna latar belakang dan teks html, Mengatur warna dalam format hexadesimal html, Mengampilkan garis horizontal pada html, Mengatur gambar latar belakang html, Mengatur paragraf pada html, Memisahkan baris pada html, Mengatur heading html, Memformat teks dengan tag font html, </v>
      </c>
      <c r="I24" s="8">
        <f t="shared" si="5"/>
        <v>90</v>
      </c>
      <c r="J24" s="13" t="str">
        <f t="shared" si="6"/>
        <v>A</v>
      </c>
      <c r="K24" s="20">
        <f t="shared" si="7"/>
        <v>90</v>
      </c>
      <c r="L24" s="13" t="str">
        <f t="shared" si="8"/>
        <v>A</v>
      </c>
      <c r="M24" s="8" t="str">
        <f t="shared" si="9"/>
        <v xml:space="preserve">Memiliki keterampilan Membut file html sederhana, Identifikasi kesalahan atau error kode program, </v>
      </c>
      <c r="N24" s="7"/>
      <c r="O24" s="59">
        <v>93</v>
      </c>
      <c r="P24" s="59"/>
      <c r="Q24" s="2"/>
      <c r="R24" s="59"/>
      <c r="S24" s="59"/>
      <c r="T24" s="2"/>
      <c r="U24" s="59"/>
      <c r="V24" s="59"/>
      <c r="W24" s="2"/>
      <c r="X24" s="59"/>
      <c r="Y24" s="59"/>
      <c r="Z24" s="2"/>
      <c r="AA24" s="59"/>
      <c r="AB24" s="59"/>
      <c r="AC24" s="2"/>
      <c r="AD24" s="29">
        <f t="shared" si="10"/>
        <v>93</v>
      </c>
      <c r="AE24" s="59"/>
      <c r="AF24" s="59"/>
      <c r="AG24" s="2"/>
      <c r="AH24" s="59"/>
      <c r="AI24" s="59"/>
      <c r="AJ24" s="2"/>
      <c r="AK24" s="59"/>
      <c r="AL24" s="59"/>
      <c r="AM24" s="2"/>
      <c r="AN24" s="59"/>
      <c r="AO24" s="59"/>
      <c r="AP24" s="2"/>
      <c r="AQ24" s="59"/>
      <c r="AR24" s="59"/>
      <c r="AS24" s="2"/>
      <c r="AT24" s="59">
        <v>93</v>
      </c>
      <c r="AU24" s="31">
        <f t="shared" si="11"/>
        <v>93</v>
      </c>
      <c r="AV24" s="32">
        <f t="shared" si="12"/>
        <v>93</v>
      </c>
      <c r="AW24" s="35"/>
      <c r="AX24" s="59">
        <v>90</v>
      </c>
      <c r="AY24" s="59"/>
      <c r="AZ24" s="2"/>
      <c r="BA24" s="59"/>
      <c r="BB24" s="59"/>
      <c r="BC24" s="2"/>
      <c r="BD24" s="59"/>
      <c r="BE24" s="59"/>
      <c r="BF24" s="2"/>
      <c r="BG24" s="59"/>
      <c r="BH24" s="59"/>
      <c r="BI24" s="2"/>
      <c r="BJ24" s="59"/>
      <c r="BK24" s="59"/>
      <c r="BL24" s="2"/>
      <c r="BM24" s="29">
        <f t="shared" si="13"/>
        <v>90</v>
      </c>
      <c r="BN24" s="29" t="str">
        <f t="shared" si="14"/>
        <v/>
      </c>
      <c r="BO24" s="29" t="str">
        <f t="shared" si="15"/>
        <v/>
      </c>
      <c r="BP24" s="29" t="str">
        <f t="shared" si="16"/>
        <v/>
      </c>
      <c r="BQ24" s="29" t="str">
        <f t="shared" si="17"/>
        <v/>
      </c>
      <c r="BR24" s="29">
        <f t="shared" si="18"/>
        <v>90</v>
      </c>
      <c r="BS24" s="59">
        <v>90</v>
      </c>
      <c r="BT24" s="59"/>
      <c r="BU24" s="2"/>
      <c r="BV24" s="59"/>
      <c r="BW24" s="59"/>
      <c r="BX24" s="2"/>
      <c r="BY24" s="59"/>
      <c r="BZ24" s="59"/>
      <c r="CA24" s="2"/>
      <c r="CB24" s="59"/>
      <c r="CC24" s="59"/>
      <c r="CD24" s="2"/>
      <c r="CE24" s="59"/>
      <c r="CF24" s="59"/>
      <c r="CG24" s="2"/>
      <c r="CH24" s="29">
        <f t="shared" si="19"/>
        <v>90</v>
      </c>
      <c r="CI24" s="29" t="str">
        <f t="shared" si="20"/>
        <v/>
      </c>
      <c r="CJ24" s="29" t="str">
        <f t="shared" si="21"/>
        <v/>
      </c>
      <c r="CK24" s="29" t="str">
        <f t="shared" si="22"/>
        <v/>
      </c>
      <c r="CL24" s="29" t="str">
        <f t="shared" si="23"/>
        <v/>
      </c>
      <c r="CM24" s="31">
        <f t="shared" si="24"/>
        <v>90</v>
      </c>
      <c r="CN24" s="32">
        <f t="shared" si="25"/>
        <v>90</v>
      </c>
      <c r="CO24" s="35"/>
      <c r="CP24" s="59">
        <v>10</v>
      </c>
      <c r="CQ24" s="46" t="str">
        <f t="shared" si="26"/>
        <v xml:space="preserve">Memiliki kemampuan pemahaman Mengenal HTML, Pengatur warna latar belakang dan teks html, Mengatur warna dalam format hexadesimal html, Mengampilkan garis horizontal pada html, Mengatur gambar latar belakang html, Mengatur paragraf pada html, Memisahkan baris pada html, Mengatur heading html, Memformat teks dengan tag font html, </v>
      </c>
      <c r="CR24" s="35"/>
      <c r="CS24" s="59">
        <v>3</v>
      </c>
      <c r="CT24" s="46" t="str">
        <f t="shared" si="27"/>
        <v xml:space="preserve">Memiliki keterampilan Membut file html sederhana, Identifikasi kesalahan atau error kode program, </v>
      </c>
      <c r="CU24" s="7"/>
      <c r="CV24" s="48">
        <v>2</v>
      </c>
      <c r="CW24" s="59" t="s">
        <v>103</v>
      </c>
      <c r="CX24" s="7">
        <v>9672</v>
      </c>
      <c r="CY24" s="50"/>
      <c r="CZ24" s="50"/>
      <c r="DA24" s="50"/>
      <c r="DE24" s="3">
        <v>2</v>
      </c>
      <c r="DF24" s="3" t="str">
        <f>(IF(CW24="","","Memiliki keterampilan "))&amp;(IF(CW23="","",CW23&amp;", "))&amp;(IF(CW25="","",CW25&amp;", "))&amp;(IF(CW26="","",CW26&amp;", "))&amp;(IF(CW27="","",CW27&amp;", "))&amp;(IF(CW28="","",CW28&amp;", "))&amp;(IF(CW29="","",CW29&amp;", "))&amp;(IF(CW30="","",CW30&amp;", "))&amp;(IF(CW31="","",CW31&amp;", "))&amp;(IF(CW32="","",CW32&amp;", "))&amp;(IF(CW24="","","Masih perlu peningkatan keterampilan "&amp;CW24&amp;"."))</f>
        <v>Memiliki keterampilan Membut file html sederhana, Masih perlu peningkatan keterampilan Identifikasi kesalahan atau error kode program.</v>
      </c>
    </row>
    <row r="25" spans="1:110" ht="15" x14ac:dyDescent="0.3">
      <c r="A25" s="8">
        <v>15</v>
      </c>
      <c r="B25" s="8">
        <v>137559</v>
      </c>
      <c r="C25" s="8" t="s">
        <v>70</v>
      </c>
      <c r="D25" s="8">
        <f t="shared" si="0"/>
        <v>88</v>
      </c>
      <c r="E25" s="13" t="str">
        <f t="shared" si="1"/>
        <v>B</v>
      </c>
      <c r="F25" s="17">
        <f t="shared" si="2"/>
        <v>88</v>
      </c>
      <c r="G25" s="13" t="str">
        <f t="shared" si="3"/>
        <v>B</v>
      </c>
      <c r="H25" s="13" t="str">
        <f t="shared" si="4"/>
        <v xml:space="preserve">Memiliki kemampuan pemahaman Mengenal HTML, Pengatur warna latar belakang dan teks html, Mengatur warna dalam format hexadesimal html, Mengampilkan garis horizontal pada html, Mengatur gambar latar belakang html, Mengatur paragraf pada html, Memisahkan baris pada html, Mengatur heading html, Memformat teks dengan tag font html, </v>
      </c>
      <c r="I25" s="8">
        <f t="shared" si="5"/>
        <v>90</v>
      </c>
      <c r="J25" s="13" t="str">
        <f t="shared" si="6"/>
        <v>A</v>
      </c>
      <c r="K25" s="20">
        <f t="shared" si="7"/>
        <v>90</v>
      </c>
      <c r="L25" s="13" t="str">
        <f t="shared" si="8"/>
        <v>A</v>
      </c>
      <c r="M25" s="8" t="str">
        <f t="shared" si="9"/>
        <v xml:space="preserve">Memiliki keterampilan Membut file html sederhana, Identifikasi kesalahan atau error kode program, </v>
      </c>
      <c r="N25" s="7"/>
      <c r="O25" s="59">
        <v>88</v>
      </c>
      <c r="P25" s="59"/>
      <c r="Q25" s="2"/>
      <c r="R25" s="59"/>
      <c r="S25" s="59"/>
      <c r="T25" s="2"/>
      <c r="U25" s="59"/>
      <c r="V25" s="59"/>
      <c r="W25" s="2"/>
      <c r="X25" s="59"/>
      <c r="Y25" s="59"/>
      <c r="Z25" s="2"/>
      <c r="AA25" s="59"/>
      <c r="AB25" s="59"/>
      <c r="AC25" s="2"/>
      <c r="AD25" s="29">
        <f t="shared" si="10"/>
        <v>88</v>
      </c>
      <c r="AE25" s="59"/>
      <c r="AF25" s="59"/>
      <c r="AG25" s="2"/>
      <c r="AH25" s="59"/>
      <c r="AI25" s="59"/>
      <c r="AJ25" s="2"/>
      <c r="AK25" s="59"/>
      <c r="AL25" s="59"/>
      <c r="AM25" s="2"/>
      <c r="AN25" s="59"/>
      <c r="AO25" s="59"/>
      <c r="AP25" s="2"/>
      <c r="AQ25" s="59"/>
      <c r="AR25" s="59"/>
      <c r="AS25" s="2"/>
      <c r="AT25" s="59">
        <v>88</v>
      </c>
      <c r="AU25" s="31">
        <f t="shared" si="11"/>
        <v>88</v>
      </c>
      <c r="AV25" s="32">
        <f t="shared" si="12"/>
        <v>88</v>
      </c>
      <c r="AW25" s="35"/>
      <c r="AX25" s="59">
        <v>90</v>
      </c>
      <c r="AY25" s="59"/>
      <c r="AZ25" s="2"/>
      <c r="BA25" s="59"/>
      <c r="BB25" s="59"/>
      <c r="BC25" s="2"/>
      <c r="BD25" s="59"/>
      <c r="BE25" s="59"/>
      <c r="BF25" s="2"/>
      <c r="BG25" s="59"/>
      <c r="BH25" s="59"/>
      <c r="BI25" s="2"/>
      <c r="BJ25" s="59"/>
      <c r="BK25" s="59"/>
      <c r="BL25" s="2"/>
      <c r="BM25" s="29">
        <f t="shared" si="13"/>
        <v>90</v>
      </c>
      <c r="BN25" s="29" t="str">
        <f t="shared" si="14"/>
        <v/>
      </c>
      <c r="BO25" s="29" t="str">
        <f t="shared" si="15"/>
        <v/>
      </c>
      <c r="BP25" s="29" t="str">
        <f t="shared" si="16"/>
        <v/>
      </c>
      <c r="BQ25" s="29" t="str">
        <f t="shared" si="17"/>
        <v/>
      </c>
      <c r="BR25" s="29">
        <f t="shared" si="18"/>
        <v>90</v>
      </c>
      <c r="BS25" s="59">
        <v>90</v>
      </c>
      <c r="BT25" s="59"/>
      <c r="BU25" s="2"/>
      <c r="BV25" s="59"/>
      <c r="BW25" s="59"/>
      <c r="BX25" s="2"/>
      <c r="BY25" s="59"/>
      <c r="BZ25" s="59"/>
      <c r="CA25" s="2"/>
      <c r="CB25" s="59"/>
      <c r="CC25" s="59"/>
      <c r="CD25" s="2"/>
      <c r="CE25" s="59"/>
      <c r="CF25" s="59"/>
      <c r="CG25" s="2"/>
      <c r="CH25" s="29">
        <f t="shared" si="19"/>
        <v>90</v>
      </c>
      <c r="CI25" s="29" t="str">
        <f t="shared" si="20"/>
        <v/>
      </c>
      <c r="CJ25" s="29" t="str">
        <f t="shared" si="21"/>
        <v/>
      </c>
      <c r="CK25" s="29" t="str">
        <f t="shared" si="22"/>
        <v/>
      </c>
      <c r="CL25" s="29" t="str">
        <f t="shared" si="23"/>
        <v/>
      </c>
      <c r="CM25" s="31">
        <f t="shared" si="24"/>
        <v>90</v>
      </c>
      <c r="CN25" s="32">
        <f t="shared" si="25"/>
        <v>90</v>
      </c>
      <c r="CO25" s="35"/>
      <c r="CP25" s="59">
        <v>10</v>
      </c>
      <c r="CQ25" s="46" t="str">
        <f t="shared" si="26"/>
        <v xml:space="preserve">Memiliki kemampuan pemahaman Mengenal HTML, Pengatur warna latar belakang dan teks html, Mengatur warna dalam format hexadesimal html, Mengampilkan garis horizontal pada html, Mengatur gambar latar belakang html, Mengatur paragraf pada html, Memisahkan baris pada html, Mengatur heading html, Memformat teks dengan tag font html, </v>
      </c>
      <c r="CR25" s="35"/>
      <c r="CS25" s="59">
        <v>3</v>
      </c>
      <c r="CT25" s="46" t="str">
        <f t="shared" si="27"/>
        <v xml:space="preserve">Memiliki keterampilan Membut file html sederhana, Identifikasi kesalahan atau error kode program, </v>
      </c>
      <c r="CU25" s="7"/>
      <c r="CV25" s="48">
        <v>3</v>
      </c>
      <c r="CW25" s="59"/>
      <c r="CX25" s="7">
        <v>9673</v>
      </c>
      <c r="CY25" s="80" t="s">
        <v>71</v>
      </c>
      <c r="CZ25" s="80"/>
      <c r="DA25" s="80"/>
      <c r="DE25" s="3">
        <v>3</v>
      </c>
      <c r="DF25" s="3" t="str">
        <f>(IF(CW24="","","Memiliki keterampilan "))&amp;(IF(CW23="","",CW23&amp;", "))&amp;(IF(CW24="","",CW24&amp;", "))&amp;(IF(CW26="","",CW26&amp;", "))&amp;(IF(CW27="","",CW27&amp;", "))&amp;(IF(CW28="","",CW28&amp;", "))&amp;(IF(CW29="","",CW29&amp;", "))&amp;(IF(CW30="","",CW30&amp;", "))&amp;(IF(CW31="","",CW31&amp;", "))&amp;(IF(CW32="","",CW32&amp;", "))&amp;(IF(CW25="","","Masih perlu peningkatan keterampilan "&amp;CW25&amp;"."))</f>
        <v xml:space="preserve">Memiliki keterampilan Membut file html sederhana, Identifikasi kesalahan atau error kode program, </v>
      </c>
    </row>
    <row r="26" spans="1:110" ht="15" x14ac:dyDescent="0.3">
      <c r="A26" s="8">
        <v>16</v>
      </c>
      <c r="B26" s="8">
        <v>137560</v>
      </c>
      <c r="C26" s="8" t="s">
        <v>72</v>
      </c>
      <c r="D26" s="8">
        <f t="shared" si="0"/>
        <v>91</v>
      </c>
      <c r="E26" s="13" t="str">
        <f t="shared" si="1"/>
        <v>A</v>
      </c>
      <c r="F26" s="17">
        <f t="shared" si="2"/>
        <v>91</v>
      </c>
      <c r="G26" s="13" t="str">
        <f t="shared" si="3"/>
        <v>A</v>
      </c>
      <c r="H26" s="13" t="str">
        <f t="shared" si="4"/>
        <v xml:space="preserve">Memiliki kemampuan pemahaman Mengenal HTML, Pengatur warna latar belakang dan teks html, Mengatur warna dalam format hexadesimal html, Mengampilkan garis horizontal pada html, Mengatur gambar latar belakang html, Mengatur paragraf pada html, Memisahkan baris pada html, Mengatur heading html, Memformat teks dengan tag font html, </v>
      </c>
      <c r="I26" s="8">
        <f t="shared" si="5"/>
        <v>90</v>
      </c>
      <c r="J26" s="13" t="str">
        <f t="shared" si="6"/>
        <v>A</v>
      </c>
      <c r="K26" s="20">
        <f t="shared" si="7"/>
        <v>90</v>
      </c>
      <c r="L26" s="13" t="str">
        <f t="shared" si="8"/>
        <v>A</v>
      </c>
      <c r="M26" s="8" t="str">
        <f t="shared" si="9"/>
        <v xml:space="preserve">Memiliki keterampilan Membut file html sederhana, Identifikasi kesalahan atau error kode program, </v>
      </c>
      <c r="N26" s="7"/>
      <c r="O26" s="59">
        <v>91</v>
      </c>
      <c r="P26" s="59"/>
      <c r="Q26" s="2"/>
      <c r="R26" s="59"/>
      <c r="S26" s="59"/>
      <c r="T26" s="2"/>
      <c r="U26" s="59"/>
      <c r="V26" s="59"/>
      <c r="W26" s="2"/>
      <c r="X26" s="59"/>
      <c r="Y26" s="59"/>
      <c r="Z26" s="2"/>
      <c r="AA26" s="59"/>
      <c r="AB26" s="59"/>
      <c r="AC26" s="2"/>
      <c r="AD26" s="29">
        <f t="shared" si="10"/>
        <v>91</v>
      </c>
      <c r="AE26" s="59"/>
      <c r="AF26" s="59"/>
      <c r="AG26" s="2"/>
      <c r="AH26" s="59"/>
      <c r="AI26" s="59"/>
      <c r="AJ26" s="2"/>
      <c r="AK26" s="59"/>
      <c r="AL26" s="59"/>
      <c r="AM26" s="2"/>
      <c r="AN26" s="59"/>
      <c r="AO26" s="59"/>
      <c r="AP26" s="2"/>
      <c r="AQ26" s="59"/>
      <c r="AR26" s="59"/>
      <c r="AS26" s="2"/>
      <c r="AT26" s="59">
        <v>91</v>
      </c>
      <c r="AU26" s="31">
        <f t="shared" si="11"/>
        <v>91</v>
      </c>
      <c r="AV26" s="32">
        <f t="shared" si="12"/>
        <v>91</v>
      </c>
      <c r="AW26" s="35"/>
      <c r="AX26" s="59">
        <v>90</v>
      </c>
      <c r="AY26" s="59"/>
      <c r="AZ26" s="2"/>
      <c r="BA26" s="59"/>
      <c r="BB26" s="59"/>
      <c r="BC26" s="2"/>
      <c r="BD26" s="59"/>
      <c r="BE26" s="59"/>
      <c r="BF26" s="2"/>
      <c r="BG26" s="59"/>
      <c r="BH26" s="59"/>
      <c r="BI26" s="2"/>
      <c r="BJ26" s="59"/>
      <c r="BK26" s="59"/>
      <c r="BL26" s="2"/>
      <c r="BM26" s="29">
        <f t="shared" si="13"/>
        <v>90</v>
      </c>
      <c r="BN26" s="29" t="str">
        <f t="shared" si="14"/>
        <v/>
      </c>
      <c r="BO26" s="29" t="str">
        <f t="shared" si="15"/>
        <v/>
      </c>
      <c r="BP26" s="29" t="str">
        <f t="shared" si="16"/>
        <v/>
      </c>
      <c r="BQ26" s="29" t="str">
        <f t="shared" si="17"/>
        <v/>
      </c>
      <c r="BR26" s="29">
        <f t="shared" si="18"/>
        <v>90</v>
      </c>
      <c r="BS26" s="59">
        <v>90</v>
      </c>
      <c r="BT26" s="59"/>
      <c r="BU26" s="2"/>
      <c r="BV26" s="59"/>
      <c r="BW26" s="59"/>
      <c r="BX26" s="2"/>
      <c r="BY26" s="59"/>
      <c r="BZ26" s="59"/>
      <c r="CA26" s="2"/>
      <c r="CB26" s="59"/>
      <c r="CC26" s="59"/>
      <c r="CD26" s="2"/>
      <c r="CE26" s="59"/>
      <c r="CF26" s="59"/>
      <c r="CG26" s="2"/>
      <c r="CH26" s="29">
        <f t="shared" si="19"/>
        <v>90</v>
      </c>
      <c r="CI26" s="29" t="str">
        <f t="shared" si="20"/>
        <v/>
      </c>
      <c r="CJ26" s="29" t="str">
        <f t="shared" si="21"/>
        <v/>
      </c>
      <c r="CK26" s="29" t="str">
        <f t="shared" si="22"/>
        <v/>
      </c>
      <c r="CL26" s="29" t="str">
        <f t="shared" si="23"/>
        <v/>
      </c>
      <c r="CM26" s="31">
        <f t="shared" si="24"/>
        <v>90</v>
      </c>
      <c r="CN26" s="32">
        <f t="shared" si="25"/>
        <v>90</v>
      </c>
      <c r="CO26" s="35"/>
      <c r="CP26" s="59">
        <v>10</v>
      </c>
      <c r="CQ26" s="46" t="str">
        <f t="shared" si="26"/>
        <v xml:space="preserve">Memiliki kemampuan pemahaman Mengenal HTML, Pengatur warna latar belakang dan teks html, Mengatur warna dalam format hexadesimal html, Mengampilkan garis horizontal pada html, Mengatur gambar latar belakang html, Mengatur paragraf pada html, Memisahkan baris pada html, Mengatur heading html, Memformat teks dengan tag font html, </v>
      </c>
      <c r="CR26" s="35"/>
      <c r="CS26" s="59">
        <v>3</v>
      </c>
      <c r="CT26" s="46" t="str">
        <f t="shared" si="27"/>
        <v xml:space="preserve">Memiliki keterampilan Membut file html sederhana, Identifikasi kesalahan atau error kode program, </v>
      </c>
      <c r="CU26" s="7"/>
      <c r="CV26" s="48">
        <v>4</v>
      </c>
      <c r="CW26" s="59"/>
      <c r="CX26" s="7">
        <v>9674</v>
      </c>
      <c r="CY26" s="51" t="s">
        <v>51</v>
      </c>
      <c r="CZ26" s="55" t="s">
        <v>52</v>
      </c>
      <c r="DA26" s="55" t="s">
        <v>53</v>
      </c>
      <c r="DE26" s="3">
        <v>4</v>
      </c>
      <c r="DF26" s="3" t="str">
        <f>(IF(CW24="","","Memiliki keterampilan "))&amp;(IF(CW23="","",CW23&amp;", "))&amp;(IF(CW24="","",CW24&amp;", "))&amp;(IF(CW25="","",CW25&amp;", "))&amp;(IF(CW27="","",CW27&amp;", "))&amp;(IF(CW28="","",CW28&amp;", "))&amp;(IF(CW29="","",CW29&amp;", "))&amp;(IF(CW30="","",CW30&amp;", "))&amp;(IF(CW31="","",CW31&amp;", "))&amp;(IF(CW32="","",CW32&amp;", "))&amp;(IF(CW26="","","Masih perlu peningkatan keterampilan "&amp;CW26&amp;"."))</f>
        <v xml:space="preserve">Memiliki keterampilan Membut file html sederhana, Identifikasi kesalahan atau error kode program, </v>
      </c>
    </row>
    <row r="27" spans="1:110" ht="15" x14ac:dyDescent="0.3">
      <c r="A27" s="8">
        <v>17</v>
      </c>
      <c r="B27" s="8">
        <v>137561</v>
      </c>
      <c r="C27" s="8" t="s">
        <v>73</v>
      </c>
      <c r="D27" s="8">
        <f t="shared" si="0"/>
        <v>92</v>
      </c>
      <c r="E27" s="13" t="str">
        <f t="shared" si="1"/>
        <v>A</v>
      </c>
      <c r="F27" s="17">
        <f t="shared" si="2"/>
        <v>92</v>
      </c>
      <c r="G27" s="13" t="str">
        <f t="shared" si="3"/>
        <v>A</v>
      </c>
      <c r="H27" s="13" t="str">
        <f t="shared" si="4"/>
        <v xml:space="preserve">Memiliki kemampuan pemahaman Mengenal HTML, Pengatur warna latar belakang dan teks html, Mengatur warna dalam format hexadesimal html, Mengampilkan garis horizontal pada html, Mengatur gambar latar belakang html, Mengatur paragraf pada html, Memisahkan baris pada html, Mengatur heading html, Memformat teks dengan tag font html, </v>
      </c>
      <c r="I27" s="8">
        <f t="shared" si="5"/>
        <v>90</v>
      </c>
      <c r="J27" s="13" t="str">
        <f t="shared" si="6"/>
        <v>A</v>
      </c>
      <c r="K27" s="20">
        <f t="shared" si="7"/>
        <v>90</v>
      </c>
      <c r="L27" s="13" t="str">
        <f t="shared" si="8"/>
        <v>A</v>
      </c>
      <c r="M27" s="8" t="str">
        <f t="shared" si="9"/>
        <v xml:space="preserve">Memiliki keterampilan Membut file html sederhana, Identifikasi kesalahan atau error kode program, </v>
      </c>
      <c r="N27" s="7"/>
      <c r="O27" s="59">
        <v>92</v>
      </c>
      <c r="P27" s="59"/>
      <c r="Q27" s="2"/>
      <c r="R27" s="59"/>
      <c r="S27" s="59"/>
      <c r="T27" s="2"/>
      <c r="U27" s="59"/>
      <c r="V27" s="59"/>
      <c r="W27" s="2"/>
      <c r="X27" s="59"/>
      <c r="Y27" s="59"/>
      <c r="Z27" s="2"/>
      <c r="AA27" s="59"/>
      <c r="AB27" s="59"/>
      <c r="AC27" s="2"/>
      <c r="AD27" s="29">
        <f t="shared" si="10"/>
        <v>92</v>
      </c>
      <c r="AE27" s="59"/>
      <c r="AF27" s="59"/>
      <c r="AG27" s="2"/>
      <c r="AH27" s="59"/>
      <c r="AI27" s="59"/>
      <c r="AJ27" s="2"/>
      <c r="AK27" s="59"/>
      <c r="AL27" s="59"/>
      <c r="AM27" s="2"/>
      <c r="AN27" s="59"/>
      <c r="AO27" s="59"/>
      <c r="AP27" s="2"/>
      <c r="AQ27" s="59"/>
      <c r="AR27" s="59"/>
      <c r="AS27" s="2"/>
      <c r="AT27" s="59">
        <v>92</v>
      </c>
      <c r="AU27" s="31">
        <f t="shared" si="11"/>
        <v>92</v>
      </c>
      <c r="AV27" s="32">
        <f t="shared" si="12"/>
        <v>92</v>
      </c>
      <c r="AW27" s="35"/>
      <c r="AX27" s="59">
        <v>90</v>
      </c>
      <c r="AY27" s="59"/>
      <c r="AZ27" s="2"/>
      <c r="BA27" s="59"/>
      <c r="BB27" s="59"/>
      <c r="BC27" s="2"/>
      <c r="BD27" s="59"/>
      <c r="BE27" s="59"/>
      <c r="BF27" s="2"/>
      <c r="BG27" s="59"/>
      <c r="BH27" s="59"/>
      <c r="BI27" s="2"/>
      <c r="BJ27" s="59"/>
      <c r="BK27" s="59"/>
      <c r="BL27" s="2"/>
      <c r="BM27" s="29">
        <f t="shared" si="13"/>
        <v>90</v>
      </c>
      <c r="BN27" s="29" t="str">
        <f t="shared" si="14"/>
        <v/>
      </c>
      <c r="BO27" s="29" t="str">
        <f t="shared" si="15"/>
        <v/>
      </c>
      <c r="BP27" s="29" t="str">
        <f t="shared" si="16"/>
        <v/>
      </c>
      <c r="BQ27" s="29" t="str">
        <f t="shared" si="17"/>
        <v/>
      </c>
      <c r="BR27" s="29">
        <f t="shared" si="18"/>
        <v>90</v>
      </c>
      <c r="BS27" s="59">
        <v>90</v>
      </c>
      <c r="BT27" s="59"/>
      <c r="BU27" s="2"/>
      <c r="BV27" s="59"/>
      <c r="BW27" s="59"/>
      <c r="BX27" s="2"/>
      <c r="BY27" s="59"/>
      <c r="BZ27" s="59"/>
      <c r="CA27" s="2"/>
      <c r="CB27" s="59"/>
      <c r="CC27" s="59"/>
      <c r="CD27" s="2"/>
      <c r="CE27" s="59"/>
      <c r="CF27" s="59"/>
      <c r="CG27" s="2"/>
      <c r="CH27" s="29">
        <f t="shared" si="19"/>
        <v>90</v>
      </c>
      <c r="CI27" s="29" t="str">
        <f t="shared" si="20"/>
        <v/>
      </c>
      <c r="CJ27" s="29" t="str">
        <f t="shared" si="21"/>
        <v/>
      </c>
      <c r="CK27" s="29" t="str">
        <f t="shared" si="22"/>
        <v/>
      </c>
      <c r="CL27" s="29" t="str">
        <f t="shared" si="23"/>
        <v/>
      </c>
      <c r="CM27" s="31">
        <f t="shared" si="24"/>
        <v>90</v>
      </c>
      <c r="CN27" s="32">
        <f t="shared" si="25"/>
        <v>90</v>
      </c>
      <c r="CO27" s="35"/>
      <c r="CP27" s="59">
        <v>10</v>
      </c>
      <c r="CQ27" s="46" t="str">
        <f t="shared" si="26"/>
        <v xml:space="preserve">Memiliki kemampuan pemahaman Mengenal HTML, Pengatur warna latar belakang dan teks html, Mengatur warna dalam format hexadesimal html, Mengampilkan garis horizontal pada html, Mengatur gambar latar belakang html, Mengatur paragraf pada html, Memisahkan baris pada html, Mengatur heading html, Memformat teks dengan tag font html, </v>
      </c>
      <c r="CR27" s="35"/>
      <c r="CS27" s="59">
        <v>3</v>
      </c>
      <c r="CT27" s="46" t="str">
        <f t="shared" si="27"/>
        <v xml:space="preserve">Memiliki keterampilan Membut file html sederhana, Identifikasi kesalahan atau error kode program, </v>
      </c>
      <c r="CU27" s="7"/>
      <c r="CV27" s="48">
        <v>5</v>
      </c>
      <c r="CW27" s="59"/>
      <c r="CX27" s="7">
        <v>9675</v>
      </c>
      <c r="CY27" s="36">
        <v>0</v>
      </c>
      <c r="CZ27" s="53">
        <v>69</v>
      </c>
      <c r="DA27" s="56" t="s">
        <v>55</v>
      </c>
      <c r="DE27" s="3">
        <v>5</v>
      </c>
      <c r="DF27" s="3" t="str">
        <f>(IF(CW24="","","Memiliki keterampilan "))&amp;(IF(CW23="","",CW23&amp;", "))&amp;(IF(CW24="","",CW24&amp;", "))&amp;(IF(CW25="","",CW25&amp;", "))&amp;(IF(CW26="","",CW26&amp;", "))&amp;(IF(CW28="","",CW28&amp;", "))&amp;(IF(CW29="","",CW29&amp;", "))&amp;(IF(CW30="","",CW30&amp;", "))&amp;(IF(CW31="","",CW31&amp;", "))&amp;(IF(CW32="","",CW32&amp;", "))&amp;(IF(CW27="","","Masih perlu peningkatan keterampilan "&amp;CW27&amp;"."))</f>
        <v xml:space="preserve">Memiliki keterampilan Membut file html sederhana, Identifikasi kesalahan atau error kode program, </v>
      </c>
    </row>
    <row r="28" spans="1:110" ht="15" x14ac:dyDescent="0.3">
      <c r="A28" s="8">
        <v>18</v>
      </c>
      <c r="B28" s="8">
        <v>137562</v>
      </c>
      <c r="C28" s="8" t="s">
        <v>74</v>
      </c>
      <c r="D28" s="8">
        <f t="shared" si="0"/>
        <v>93</v>
      </c>
      <c r="E28" s="13" t="str">
        <f t="shared" si="1"/>
        <v>A</v>
      </c>
      <c r="F28" s="17">
        <f t="shared" si="2"/>
        <v>93</v>
      </c>
      <c r="G28" s="13" t="str">
        <f t="shared" si="3"/>
        <v>A</v>
      </c>
      <c r="H28" s="13" t="str">
        <f t="shared" si="4"/>
        <v xml:space="preserve">Memiliki kemampuan pemahaman Mengenal HTML, Pengatur warna latar belakang dan teks html, Mengatur warna dalam format hexadesimal html, Mengampilkan garis horizontal pada html, Mengatur gambar latar belakang html, Mengatur paragraf pada html, Memisahkan baris pada html, Mengatur heading html, Memformat teks dengan tag font html, </v>
      </c>
      <c r="I28" s="8">
        <f t="shared" si="5"/>
        <v>90</v>
      </c>
      <c r="J28" s="13" t="str">
        <f t="shared" si="6"/>
        <v>A</v>
      </c>
      <c r="K28" s="20">
        <f t="shared" si="7"/>
        <v>90</v>
      </c>
      <c r="L28" s="13" t="str">
        <f t="shared" si="8"/>
        <v>A</v>
      </c>
      <c r="M28" s="8" t="str">
        <f t="shared" si="9"/>
        <v xml:space="preserve">Memiliki keterampilan Membut file html sederhana, Identifikasi kesalahan atau error kode program, </v>
      </c>
      <c r="N28" s="7"/>
      <c r="O28" s="59">
        <v>93</v>
      </c>
      <c r="P28" s="59"/>
      <c r="Q28" s="2"/>
      <c r="R28" s="59"/>
      <c r="S28" s="59"/>
      <c r="T28" s="2"/>
      <c r="U28" s="59"/>
      <c r="V28" s="59"/>
      <c r="W28" s="2"/>
      <c r="X28" s="59"/>
      <c r="Y28" s="59"/>
      <c r="Z28" s="2"/>
      <c r="AA28" s="59"/>
      <c r="AB28" s="59"/>
      <c r="AC28" s="2"/>
      <c r="AD28" s="29">
        <f t="shared" si="10"/>
        <v>93</v>
      </c>
      <c r="AE28" s="59"/>
      <c r="AF28" s="59"/>
      <c r="AG28" s="2"/>
      <c r="AH28" s="59"/>
      <c r="AI28" s="59"/>
      <c r="AJ28" s="2"/>
      <c r="AK28" s="59"/>
      <c r="AL28" s="59"/>
      <c r="AM28" s="2"/>
      <c r="AN28" s="59"/>
      <c r="AO28" s="59"/>
      <c r="AP28" s="2"/>
      <c r="AQ28" s="59"/>
      <c r="AR28" s="59"/>
      <c r="AS28" s="2"/>
      <c r="AT28" s="59">
        <v>93</v>
      </c>
      <c r="AU28" s="31">
        <f t="shared" si="11"/>
        <v>93</v>
      </c>
      <c r="AV28" s="32">
        <f t="shared" si="12"/>
        <v>93</v>
      </c>
      <c r="AW28" s="35"/>
      <c r="AX28" s="59">
        <v>90</v>
      </c>
      <c r="AY28" s="59"/>
      <c r="AZ28" s="2"/>
      <c r="BA28" s="59"/>
      <c r="BB28" s="59"/>
      <c r="BC28" s="2"/>
      <c r="BD28" s="59"/>
      <c r="BE28" s="59"/>
      <c r="BF28" s="2"/>
      <c r="BG28" s="59"/>
      <c r="BH28" s="59"/>
      <c r="BI28" s="2"/>
      <c r="BJ28" s="59"/>
      <c r="BK28" s="59"/>
      <c r="BL28" s="2"/>
      <c r="BM28" s="29">
        <f t="shared" si="13"/>
        <v>90</v>
      </c>
      <c r="BN28" s="29" t="str">
        <f t="shared" si="14"/>
        <v/>
      </c>
      <c r="BO28" s="29" t="str">
        <f t="shared" si="15"/>
        <v/>
      </c>
      <c r="BP28" s="29" t="str">
        <f t="shared" si="16"/>
        <v/>
      </c>
      <c r="BQ28" s="29" t="str">
        <f t="shared" si="17"/>
        <v/>
      </c>
      <c r="BR28" s="29">
        <f t="shared" si="18"/>
        <v>90</v>
      </c>
      <c r="BS28" s="59">
        <v>90</v>
      </c>
      <c r="BT28" s="59"/>
      <c r="BU28" s="2"/>
      <c r="BV28" s="59"/>
      <c r="BW28" s="59"/>
      <c r="BX28" s="2"/>
      <c r="BY28" s="59"/>
      <c r="BZ28" s="59"/>
      <c r="CA28" s="2"/>
      <c r="CB28" s="59"/>
      <c r="CC28" s="59"/>
      <c r="CD28" s="2"/>
      <c r="CE28" s="59"/>
      <c r="CF28" s="59"/>
      <c r="CG28" s="2"/>
      <c r="CH28" s="29">
        <f t="shared" si="19"/>
        <v>90</v>
      </c>
      <c r="CI28" s="29" t="str">
        <f t="shared" si="20"/>
        <v/>
      </c>
      <c r="CJ28" s="29" t="str">
        <f t="shared" si="21"/>
        <v/>
      </c>
      <c r="CK28" s="29" t="str">
        <f t="shared" si="22"/>
        <v/>
      </c>
      <c r="CL28" s="29" t="str">
        <f t="shared" si="23"/>
        <v/>
      </c>
      <c r="CM28" s="31">
        <f t="shared" si="24"/>
        <v>90</v>
      </c>
      <c r="CN28" s="32">
        <f t="shared" si="25"/>
        <v>90</v>
      </c>
      <c r="CO28" s="35"/>
      <c r="CP28" s="59">
        <v>10</v>
      </c>
      <c r="CQ28" s="46" t="str">
        <f t="shared" si="26"/>
        <v xml:space="preserve">Memiliki kemampuan pemahaman Mengenal HTML, Pengatur warna latar belakang dan teks html, Mengatur warna dalam format hexadesimal html, Mengampilkan garis horizontal pada html, Mengatur gambar latar belakang html, Mengatur paragraf pada html, Memisahkan baris pada html, Mengatur heading html, Memformat teks dengan tag font html, </v>
      </c>
      <c r="CR28" s="35"/>
      <c r="CS28" s="59">
        <v>3</v>
      </c>
      <c r="CT28" s="46" t="str">
        <f t="shared" si="27"/>
        <v xml:space="preserve">Memiliki keterampilan Membut file html sederhana, Identifikasi kesalahan atau error kode program, </v>
      </c>
      <c r="CU28" s="7"/>
      <c r="CV28" s="48">
        <v>6</v>
      </c>
      <c r="CW28" s="59"/>
      <c r="CX28" s="7">
        <v>9676</v>
      </c>
      <c r="CY28" s="36">
        <v>70</v>
      </c>
      <c r="CZ28" s="54">
        <v>79</v>
      </c>
      <c r="DA28" s="57" t="s">
        <v>57</v>
      </c>
      <c r="DE28" s="3">
        <v>6</v>
      </c>
      <c r="DF28" s="3" t="str">
        <f>(IF(CW24="","","Memiliki keterampilan "))&amp;(IF(CW23="","",CW23&amp;", "))&amp;(IF(CW24="","",CW24&amp;", "))&amp;(IF(CW25="","",CW25&amp;", "))&amp;(IF(CW26="","",CW26&amp;", "))&amp;(IF(CW27="","",CW27&amp;", "))&amp;(IF(CW29="","",CW29&amp;", "))&amp;(IF(CW30="","",CW30&amp;", "))&amp;(IF(CW31="","",CW31&amp;", "))&amp;(IF(CW32="","",CW32&amp;", "))&amp;(IF(CW28="","","Masih perlu peningkatan keterampilan "&amp;CW28&amp;"."))</f>
        <v xml:space="preserve">Memiliki keterampilan Membut file html sederhana, Identifikasi kesalahan atau error kode program, </v>
      </c>
    </row>
    <row r="29" spans="1:110" ht="15" x14ac:dyDescent="0.3">
      <c r="A29" s="8">
        <v>19</v>
      </c>
      <c r="B29" s="8">
        <v>137563</v>
      </c>
      <c r="C29" s="8" t="s">
        <v>75</v>
      </c>
      <c r="D29" s="8">
        <f t="shared" si="0"/>
        <v>90</v>
      </c>
      <c r="E29" s="13" t="str">
        <f t="shared" si="1"/>
        <v>A</v>
      </c>
      <c r="F29" s="17">
        <f t="shared" si="2"/>
        <v>90</v>
      </c>
      <c r="G29" s="13" t="str">
        <f t="shared" si="3"/>
        <v>A</v>
      </c>
      <c r="H29" s="13" t="str">
        <f t="shared" si="4"/>
        <v xml:space="preserve">Memiliki kemampuan pemahaman Mengenal HTML, Pengatur warna latar belakang dan teks html, Mengatur warna dalam format hexadesimal html, Mengampilkan garis horizontal pada html, Mengatur gambar latar belakang html, Mengatur paragraf pada html, Memisahkan baris pada html, Mengatur heading html, Memformat teks dengan tag font html, </v>
      </c>
      <c r="I29" s="8">
        <f t="shared" si="5"/>
        <v>90</v>
      </c>
      <c r="J29" s="13" t="str">
        <f t="shared" si="6"/>
        <v>A</v>
      </c>
      <c r="K29" s="20">
        <f t="shared" si="7"/>
        <v>90</v>
      </c>
      <c r="L29" s="13" t="str">
        <f t="shared" si="8"/>
        <v>A</v>
      </c>
      <c r="M29" s="8" t="str">
        <f t="shared" si="9"/>
        <v xml:space="preserve">Memiliki keterampilan Membut file html sederhana, Identifikasi kesalahan atau error kode program, </v>
      </c>
      <c r="N29" s="7"/>
      <c r="O29" s="59">
        <v>90</v>
      </c>
      <c r="P29" s="59"/>
      <c r="Q29" s="2"/>
      <c r="R29" s="59"/>
      <c r="S29" s="59"/>
      <c r="T29" s="2"/>
      <c r="U29" s="59"/>
      <c r="V29" s="59"/>
      <c r="W29" s="2"/>
      <c r="X29" s="59"/>
      <c r="Y29" s="59"/>
      <c r="Z29" s="2"/>
      <c r="AA29" s="59"/>
      <c r="AB29" s="59"/>
      <c r="AC29" s="2"/>
      <c r="AD29" s="29">
        <f t="shared" si="10"/>
        <v>90</v>
      </c>
      <c r="AE29" s="59"/>
      <c r="AF29" s="59"/>
      <c r="AG29" s="2"/>
      <c r="AH29" s="59"/>
      <c r="AI29" s="59"/>
      <c r="AJ29" s="2"/>
      <c r="AK29" s="59"/>
      <c r="AL29" s="59"/>
      <c r="AM29" s="2"/>
      <c r="AN29" s="59"/>
      <c r="AO29" s="59"/>
      <c r="AP29" s="2"/>
      <c r="AQ29" s="59"/>
      <c r="AR29" s="59"/>
      <c r="AS29" s="2"/>
      <c r="AT29" s="59">
        <v>90</v>
      </c>
      <c r="AU29" s="31">
        <f t="shared" si="11"/>
        <v>90</v>
      </c>
      <c r="AV29" s="32">
        <f t="shared" si="12"/>
        <v>90</v>
      </c>
      <c r="AW29" s="35"/>
      <c r="AX29" s="59">
        <v>90</v>
      </c>
      <c r="AY29" s="59"/>
      <c r="AZ29" s="2"/>
      <c r="BA29" s="59"/>
      <c r="BB29" s="59"/>
      <c r="BC29" s="2"/>
      <c r="BD29" s="59"/>
      <c r="BE29" s="59"/>
      <c r="BF29" s="2"/>
      <c r="BG29" s="59"/>
      <c r="BH29" s="59"/>
      <c r="BI29" s="2"/>
      <c r="BJ29" s="59"/>
      <c r="BK29" s="59"/>
      <c r="BL29" s="2"/>
      <c r="BM29" s="29">
        <f t="shared" si="13"/>
        <v>90</v>
      </c>
      <c r="BN29" s="29" t="str">
        <f t="shared" si="14"/>
        <v/>
      </c>
      <c r="BO29" s="29" t="str">
        <f t="shared" si="15"/>
        <v/>
      </c>
      <c r="BP29" s="29" t="str">
        <f t="shared" si="16"/>
        <v/>
      </c>
      <c r="BQ29" s="29" t="str">
        <f t="shared" si="17"/>
        <v/>
      </c>
      <c r="BR29" s="29">
        <f t="shared" si="18"/>
        <v>90</v>
      </c>
      <c r="BS29" s="59">
        <v>90</v>
      </c>
      <c r="BT29" s="59"/>
      <c r="BU29" s="2"/>
      <c r="BV29" s="59"/>
      <c r="BW29" s="59"/>
      <c r="BX29" s="2"/>
      <c r="BY29" s="59"/>
      <c r="BZ29" s="59"/>
      <c r="CA29" s="2"/>
      <c r="CB29" s="59"/>
      <c r="CC29" s="59"/>
      <c r="CD29" s="2"/>
      <c r="CE29" s="59"/>
      <c r="CF29" s="59"/>
      <c r="CG29" s="2"/>
      <c r="CH29" s="29">
        <f t="shared" si="19"/>
        <v>90</v>
      </c>
      <c r="CI29" s="29" t="str">
        <f t="shared" si="20"/>
        <v/>
      </c>
      <c r="CJ29" s="29" t="str">
        <f t="shared" si="21"/>
        <v/>
      </c>
      <c r="CK29" s="29" t="str">
        <f t="shared" si="22"/>
        <v/>
      </c>
      <c r="CL29" s="29" t="str">
        <f t="shared" si="23"/>
        <v/>
      </c>
      <c r="CM29" s="31">
        <f t="shared" si="24"/>
        <v>90</v>
      </c>
      <c r="CN29" s="32">
        <f t="shared" si="25"/>
        <v>90</v>
      </c>
      <c r="CO29" s="35"/>
      <c r="CP29" s="59">
        <v>10</v>
      </c>
      <c r="CQ29" s="46" t="str">
        <f t="shared" si="26"/>
        <v xml:space="preserve">Memiliki kemampuan pemahaman Mengenal HTML, Pengatur warna latar belakang dan teks html, Mengatur warna dalam format hexadesimal html, Mengampilkan garis horizontal pada html, Mengatur gambar latar belakang html, Mengatur paragraf pada html, Memisahkan baris pada html, Mengatur heading html, Memformat teks dengan tag font html, </v>
      </c>
      <c r="CR29" s="35"/>
      <c r="CS29" s="59">
        <v>3</v>
      </c>
      <c r="CT29" s="46" t="str">
        <f t="shared" si="27"/>
        <v xml:space="preserve">Memiliki keterampilan Membut file html sederhana, Identifikasi kesalahan atau error kode program, </v>
      </c>
      <c r="CU29" s="7"/>
      <c r="CV29" s="48">
        <v>7</v>
      </c>
      <c r="CW29" s="59"/>
      <c r="CX29" s="7">
        <v>9677</v>
      </c>
      <c r="CY29" s="36">
        <v>80</v>
      </c>
      <c r="CZ29" s="54">
        <v>89</v>
      </c>
      <c r="DA29" s="57" t="s">
        <v>59</v>
      </c>
      <c r="DE29" s="3">
        <v>7</v>
      </c>
      <c r="DF29" s="3" t="str">
        <f>(IF(CW24="","","Memiliki keterampilan "))&amp;(IF(CW23="","",CW23&amp;", "))&amp;(IF(CW24="","",CW24&amp;", "))&amp;(IF(CW25="","",CW25&amp;", "))&amp;(IF(CW26="","",CW26&amp;", "))&amp;(IF(CW27="","",CW27&amp;", "))&amp;(IF(CW28="","",CW28&amp;", "))&amp;(IF(CW30="","",CW30&amp;", "))&amp;(IF(CW31="","",CW31&amp;", "))&amp;(IF(CW32="","",CW32&amp;", "))&amp;(IF(CW29="","","Masih perlu peningkatan keterampilan "&amp;CW29&amp;"."))</f>
        <v xml:space="preserve">Memiliki keterampilan Membut file html sederhana, Identifikasi kesalahan atau error kode program, </v>
      </c>
    </row>
    <row r="30" spans="1:110" ht="15" x14ac:dyDescent="0.3">
      <c r="A30" s="8">
        <v>20</v>
      </c>
      <c r="B30" s="8">
        <v>137564</v>
      </c>
      <c r="C30" s="8" t="s">
        <v>76</v>
      </c>
      <c r="D30" s="8">
        <f t="shared" si="0"/>
        <v>92</v>
      </c>
      <c r="E30" s="13" t="str">
        <f t="shared" si="1"/>
        <v>A</v>
      </c>
      <c r="F30" s="17">
        <f t="shared" si="2"/>
        <v>92</v>
      </c>
      <c r="G30" s="13" t="str">
        <f t="shared" si="3"/>
        <v>A</v>
      </c>
      <c r="H30" s="13" t="str">
        <f t="shared" si="4"/>
        <v xml:space="preserve">Memiliki kemampuan pemahaman Mengenal HTML, Pengatur warna latar belakang dan teks html, Mengatur warna dalam format hexadesimal html, Mengampilkan garis horizontal pada html, Mengatur gambar latar belakang html, Mengatur paragraf pada html, Memisahkan baris pada html, Mengatur heading html, Memformat teks dengan tag font html, </v>
      </c>
      <c r="I30" s="8">
        <f t="shared" si="5"/>
        <v>90</v>
      </c>
      <c r="J30" s="13" t="str">
        <f t="shared" si="6"/>
        <v>A</v>
      </c>
      <c r="K30" s="20">
        <f t="shared" si="7"/>
        <v>90</v>
      </c>
      <c r="L30" s="13" t="str">
        <f t="shared" si="8"/>
        <v>A</v>
      </c>
      <c r="M30" s="8" t="str">
        <f t="shared" si="9"/>
        <v xml:space="preserve">Memiliki keterampilan Membut file html sederhana, Identifikasi kesalahan atau error kode program, </v>
      </c>
      <c r="N30" s="7"/>
      <c r="O30" s="59">
        <v>92</v>
      </c>
      <c r="P30" s="59"/>
      <c r="Q30" s="2"/>
      <c r="R30" s="59"/>
      <c r="S30" s="59"/>
      <c r="T30" s="2"/>
      <c r="U30" s="59"/>
      <c r="V30" s="59"/>
      <c r="W30" s="2"/>
      <c r="X30" s="59"/>
      <c r="Y30" s="59"/>
      <c r="Z30" s="2"/>
      <c r="AA30" s="59"/>
      <c r="AB30" s="59"/>
      <c r="AC30" s="2"/>
      <c r="AD30" s="29">
        <f t="shared" si="10"/>
        <v>92</v>
      </c>
      <c r="AE30" s="59"/>
      <c r="AF30" s="59"/>
      <c r="AG30" s="2"/>
      <c r="AH30" s="59"/>
      <c r="AI30" s="59"/>
      <c r="AJ30" s="2"/>
      <c r="AK30" s="59"/>
      <c r="AL30" s="59"/>
      <c r="AM30" s="2"/>
      <c r="AN30" s="59"/>
      <c r="AO30" s="59"/>
      <c r="AP30" s="2"/>
      <c r="AQ30" s="59"/>
      <c r="AR30" s="59"/>
      <c r="AS30" s="2"/>
      <c r="AT30" s="59">
        <v>92</v>
      </c>
      <c r="AU30" s="31">
        <f t="shared" si="11"/>
        <v>92</v>
      </c>
      <c r="AV30" s="32">
        <f t="shared" si="12"/>
        <v>92</v>
      </c>
      <c r="AW30" s="35"/>
      <c r="AX30" s="59">
        <v>90</v>
      </c>
      <c r="AY30" s="59"/>
      <c r="AZ30" s="2"/>
      <c r="BA30" s="59"/>
      <c r="BB30" s="59"/>
      <c r="BC30" s="2"/>
      <c r="BD30" s="59"/>
      <c r="BE30" s="59"/>
      <c r="BF30" s="2"/>
      <c r="BG30" s="59"/>
      <c r="BH30" s="59"/>
      <c r="BI30" s="2"/>
      <c r="BJ30" s="59"/>
      <c r="BK30" s="59"/>
      <c r="BL30" s="2"/>
      <c r="BM30" s="29">
        <f t="shared" si="13"/>
        <v>90</v>
      </c>
      <c r="BN30" s="29" t="str">
        <f t="shared" si="14"/>
        <v/>
      </c>
      <c r="BO30" s="29" t="str">
        <f t="shared" si="15"/>
        <v/>
      </c>
      <c r="BP30" s="29" t="str">
        <f t="shared" si="16"/>
        <v/>
      </c>
      <c r="BQ30" s="29" t="str">
        <f t="shared" si="17"/>
        <v/>
      </c>
      <c r="BR30" s="29">
        <f t="shared" si="18"/>
        <v>90</v>
      </c>
      <c r="BS30" s="59">
        <v>90</v>
      </c>
      <c r="BT30" s="59"/>
      <c r="BU30" s="2"/>
      <c r="BV30" s="59"/>
      <c r="BW30" s="59"/>
      <c r="BX30" s="2"/>
      <c r="BY30" s="59"/>
      <c r="BZ30" s="59"/>
      <c r="CA30" s="2"/>
      <c r="CB30" s="59"/>
      <c r="CC30" s="59"/>
      <c r="CD30" s="2"/>
      <c r="CE30" s="59"/>
      <c r="CF30" s="59"/>
      <c r="CG30" s="2"/>
      <c r="CH30" s="29">
        <f t="shared" si="19"/>
        <v>90</v>
      </c>
      <c r="CI30" s="29" t="str">
        <f t="shared" si="20"/>
        <v/>
      </c>
      <c r="CJ30" s="29" t="str">
        <f t="shared" si="21"/>
        <v/>
      </c>
      <c r="CK30" s="29" t="str">
        <f t="shared" si="22"/>
        <v/>
      </c>
      <c r="CL30" s="29" t="str">
        <f t="shared" si="23"/>
        <v/>
      </c>
      <c r="CM30" s="31">
        <f t="shared" si="24"/>
        <v>90</v>
      </c>
      <c r="CN30" s="32">
        <f t="shared" si="25"/>
        <v>90</v>
      </c>
      <c r="CO30" s="35"/>
      <c r="CP30" s="59">
        <v>10</v>
      </c>
      <c r="CQ30" s="46" t="str">
        <f t="shared" si="26"/>
        <v xml:space="preserve">Memiliki kemampuan pemahaman Mengenal HTML, Pengatur warna latar belakang dan teks html, Mengatur warna dalam format hexadesimal html, Mengampilkan garis horizontal pada html, Mengatur gambar latar belakang html, Mengatur paragraf pada html, Memisahkan baris pada html, Mengatur heading html, Memformat teks dengan tag font html, </v>
      </c>
      <c r="CR30" s="35"/>
      <c r="CS30" s="59">
        <v>3</v>
      </c>
      <c r="CT30" s="46" t="str">
        <f t="shared" si="27"/>
        <v xml:space="preserve">Memiliki keterampilan Membut file html sederhana, Identifikasi kesalahan atau error kode program, </v>
      </c>
      <c r="CU30" s="7"/>
      <c r="CV30" s="48">
        <v>8</v>
      </c>
      <c r="CW30" s="59"/>
      <c r="CX30" s="7">
        <v>9678</v>
      </c>
      <c r="CY30" s="36">
        <v>90</v>
      </c>
      <c r="CZ30" s="54">
        <v>100</v>
      </c>
      <c r="DA30" s="57" t="s">
        <v>19</v>
      </c>
      <c r="DE30" s="3">
        <v>8</v>
      </c>
      <c r="DF30" s="3" t="str">
        <f>(IF(CW24="","","Memiliki keterampilan "))&amp;(IF(CW23="","",CW23&amp;", "))&amp;(IF(CW24="","",CW24&amp;", "))&amp;(IF(CW25="","",CW25&amp;", "))&amp;(IF(CW26="","",CW26&amp;", "))&amp;(IF(CW27="","",CW27&amp;", "))&amp;(IF(CW28="","",CW28&amp;", "))&amp;(IF(CW29="","",CW29&amp;", "))&amp;(IF(CW31="","",CW31&amp;", "))&amp;(IF(CW32="","",CW32&amp;", "))&amp;(IF(CW30="","","Masih perlu peningkatan keterampilan "&amp;CW30&amp;"."))</f>
        <v xml:space="preserve">Memiliki keterampilan Membut file html sederhana, Identifikasi kesalahan atau error kode program, </v>
      </c>
    </row>
    <row r="31" spans="1:110" ht="15" x14ac:dyDescent="0.3">
      <c r="A31" s="8">
        <v>21</v>
      </c>
      <c r="B31" s="8">
        <v>137565</v>
      </c>
      <c r="C31" s="8" t="s">
        <v>77</v>
      </c>
      <c r="D31" s="8">
        <f t="shared" si="0"/>
        <v>95</v>
      </c>
      <c r="E31" s="13" t="str">
        <f t="shared" si="1"/>
        <v>A</v>
      </c>
      <c r="F31" s="17">
        <f t="shared" si="2"/>
        <v>95</v>
      </c>
      <c r="G31" s="13" t="str">
        <f t="shared" si="3"/>
        <v>A</v>
      </c>
      <c r="H31" s="13" t="str">
        <f t="shared" si="4"/>
        <v xml:space="preserve">Memiliki kemampuan pemahaman Mengenal HTML, Pengatur warna latar belakang dan teks html, Mengatur warna dalam format hexadesimal html, Mengampilkan garis horizontal pada html, Mengatur gambar latar belakang html, Mengatur paragraf pada html, Memisahkan baris pada html, Mengatur heading html, Memformat teks dengan tag font html, </v>
      </c>
      <c r="I31" s="8">
        <f t="shared" si="5"/>
        <v>90</v>
      </c>
      <c r="J31" s="13" t="str">
        <f t="shared" si="6"/>
        <v>A</v>
      </c>
      <c r="K31" s="20">
        <f t="shared" si="7"/>
        <v>90</v>
      </c>
      <c r="L31" s="13" t="str">
        <f t="shared" si="8"/>
        <v>A</v>
      </c>
      <c r="M31" s="8" t="str">
        <f t="shared" si="9"/>
        <v xml:space="preserve">Memiliki keterampilan Membut file html sederhana, Identifikasi kesalahan atau error kode program, </v>
      </c>
      <c r="N31" s="7"/>
      <c r="O31" s="59">
        <v>95</v>
      </c>
      <c r="P31" s="59"/>
      <c r="Q31" s="2"/>
      <c r="R31" s="59"/>
      <c r="S31" s="59"/>
      <c r="T31" s="2"/>
      <c r="U31" s="59"/>
      <c r="V31" s="59"/>
      <c r="W31" s="2"/>
      <c r="X31" s="59"/>
      <c r="Y31" s="59"/>
      <c r="Z31" s="2"/>
      <c r="AA31" s="59"/>
      <c r="AB31" s="59"/>
      <c r="AC31" s="2"/>
      <c r="AD31" s="29">
        <f t="shared" si="10"/>
        <v>95</v>
      </c>
      <c r="AE31" s="59"/>
      <c r="AF31" s="59"/>
      <c r="AG31" s="2"/>
      <c r="AH31" s="59"/>
      <c r="AI31" s="59"/>
      <c r="AJ31" s="2"/>
      <c r="AK31" s="59"/>
      <c r="AL31" s="59"/>
      <c r="AM31" s="2"/>
      <c r="AN31" s="59"/>
      <c r="AO31" s="59"/>
      <c r="AP31" s="2"/>
      <c r="AQ31" s="59"/>
      <c r="AR31" s="59"/>
      <c r="AS31" s="2"/>
      <c r="AT31" s="59">
        <v>95</v>
      </c>
      <c r="AU31" s="31">
        <f t="shared" si="11"/>
        <v>95</v>
      </c>
      <c r="AV31" s="32">
        <f t="shared" si="12"/>
        <v>95</v>
      </c>
      <c r="AW31" s="35"/>
      <c r="AX31" s="59">
        <v>90</v>
      </c>
      <c r="AY31" s="59"/>
      <c r="AZ31" s="2"/>
      <c r="BA31" s="59"/>
      <c r="BB31" s="59"/>
      <c r="BC31" s="2"/>
      <c r="BD31" s="59"/>
      <c r="BE31" s="59"/>
      <c r="BF31" s="2"/>
      <c r="BG31" s="59"/>
      <c r="BH31" s="59"/>
      <c r="BI31" s="2"/>
      <c r="BJ31" s="59"/>
      <c r="BK31" s="59"/>
      <c r="BL31" s="2"/>
      <c r="BM31" s="29">
        <f t="shared" si="13"/>
        <v>90</v>
      </c>
      <c r="BN31" s="29" t="str">
        <f t="shared" si="14"/>
        <v/>
      </c>
      <c r="BO31" s="29" t="str">
        <f t="shared" si="15"/>
        <v/>
      </c>
      <c r="BP31" s="29" t="str">
        <f t="shared" si="16"/>
        <v/>
      </c>
      <c r="BQ31" s="29" t="str">
        <f t="shared" si="17"/>
        <v/>
      </c>
      <c r="BR31" s="29">
        <f t="shared" si="18"/>
        <v>90</v>
      </c>
      <c r="BS31" s="59">
        <v>90</v>
      </c>
      <c r="BT31" s="59"/>
      <c r="BU31" s="2"/>
      <c r="BV31" s="59"/>
      <c r="BW31" s="59"/>
      <c r="BX31" s="2"/>
      <c r="BY31" s="59"/>
      <c r="BZ31" s="59"/>
      <c r="CA31" s="2"/>
      <c r="CB31" s="59"/>
      <c r="CC31" s="59"/>
      <c r="CD31" s="2"/>
      <c r="CE31" s="59"/>
      <c r="CF31" s="59"/>
      <c r="CG31" s="2"/>
      <c r="CH31" s="29">
        <f t="shared" si="19"/>
        <v>90</v>
      </c>
      <c r="CI31" s="29" t="str">
        <f t="shared" si="20"/>
        <v/>
      </c>
      <c r="CJ31" s="29" t="str">
        <f t="shared" si="21"/>
        <v/>
      </c>
      <c r="CK31" s="29" t="str">
        <f t="shared" si="22"/>
        <v/>
      </c>
      <c r="CL31" s="29" t="str">
        <f t="shared" si="23"/>
        <v/>
      </c>
      <c r="CM31" s="31">
        <f t="shared" si="24"/>
        <v>90</v>
      </c>
      <c r="CN31" s="32">
        <f t="shared" si="25"/>
        <v>90</v>
      </c>
      <c r="CO31" s="35"/>
      <c r="CP31" s="59">
        <v>10</v>
      </c>
      <c r="CQ31" s="46" t="str">
        <f t="shared" si="26"/>
        <v xml:space="preserve">Memiliki kemampuan pemahaman Mengenal HTML, Pengatur warna latar belakang dan teks html, Mengatur warna dalam format hexadesimal html, Mengampilkan garis horizontal pada html, Mengatur gambar latar belakang html, Mengatur paragraf pada html, Memisahkan baris pada html, Mengatur heading html, Memformat teks dengan tag font html, </v>
      </c>
      <c r="CR31" s="35"/>
      <c r="CS31" s="59">
        <v>3</v>
      </c>
      <c r="CT31" s="46" t="str">
        <f t="shared" si="27"/>
        <v xml:space="preserve">Memiliki keterampilan Membut file html sederhana, Identifikasi kesalahan atau error kode program, </v>
      </c>
      <c r="CU31" s="7"/>
      <c r="CV31" s="48">
        <v>9</v>
      </c>
      <c r="CW31" s="59"/>
      <c r="CX31" s="7">
        <v>9679</v>
      </c>
      <c r="CY31" s="7"/>
      <c r="CZ31" s="7"/>
      <c r="DA31" s="7"/>
      <c r="DE31" s="3">
        <v>9</v>
      </c>
      <c r="DF31" s="3" t="str">
        <f>(IF(CW24="","","Memiliki keterampilan "))&amp;(IF(CW23="","",CW23&amp;", "))&amp;(IF(CW24="","",CW24&amp;", "))&amp;(IF(CW25="","",CW25&amp;", "))&amp;(IF(CW26="","",CW26&amp;", "))&amp;(IF(CW27="","",CW27&amp;", "))&amp;(IF(CW28="","",CW28&amp;", "))&amp;(IF(CW29="","",CW29&amp;", "))&amp;(IF(CW30="","",CW30&amp;", "))&amp;(IF(CW32="","",CW32&amp;", "))&amp;(IF(CW31="","","Masih perlu peningkatan keterampilan "&amp;CW31&amp;"."))</f>
        <v xml:space="preserve">Memiliki keterampilan Membut file html sederhana, Identifikasi kesalahan atau error kode program, </v>
      </c>
    </row>
    <row r="32" spans="1:110" ht="15" x14ac:dyDescent="0.3">
      <c r="A32" s="8">
        <v>22</v>
      </c>
      <c r="B32" s="8">
        <v>137566</v>
      </c>
      <c r="C32" s="8" t="s">
        <v>78</v>
      </c>
      <c r="D32" s="8">
        <f t="shared" si="0"/>
        <v>93</v>
      </c>
      <c r="E32" s="13" t="str">
        <f t="shared" si="1"/>
        <v>A</v>
      </c>
      <c r="F32" s="17">
        <f t="shared" si="2"/>
        <v>93</v>
      </c>
      <c r="G32" s="13" t="str">
        <f t="shared" si="3"/>
        <v>A</v>
      </c>
      <c r="H32" s="13" t="str">
        <f t="shared" si="4"/>
        <v xml:space="preserve">Memiliki kemampuan pemahaman Mengenal HTML, Pengatur warna latar belakang dan teks html, Mengatur warna dalam format hexadesimal html, Mengampilkan garis horizontal pada html, Mengatur gambar latar belakang html, Mengatur paragraf pada html, Memisahkan baris pada html, Mengatur heading html, Memformat teks dengan tag font html, </v>
      </c>
      <c r="I32" s="8">
        <f t="shared" si="5"/>
        <v>90</v>
      </c>
      <c r="J32" s="13" t="str">
        <f t="shared" si="6"/>
        <v>A</v>
      </c>
      <c r="K32" s="20">
        <f t="shared" si="7"/>
        <v>90</v>
      </c>
      <c r="L32" s="13" t="str">
        <f t="shared" si="8"/>
        <v>A</v>
      </c>
      <c r="M32" s="8" t="str">
        <f t="shared" si="9"/>
        <v xml:space="preserve">Memiliki keterampilan Membut file html sederhana, Identifikasi kesalahan atau error kode program, </v>
      </c>
      <c r="N32" s="7"/>
      <c r="O32" s="59">
        <v>93</v>
      </c>
      <c r="P32" s="59"/>
      <c r="Q32" s="2"/>
      <c r="R32" s="59"/>
      <c r="S32" s="59"/>
      <c r="T32" s="2"/>
      <c r="U32" s="59"/>
      <c r="V32" s="59"/>
      <c r="W32" s="2"/>
      <c r="X32" s="59"/>
      <c r="Y32" s="59"/>
      <c r="Z32" s="2"/>
      <c r="AA32" s="59"/>
      <c r="AB32" s="59"/>
      <c r="AC32" s="2"/>
      <c r="AD32" s="29">
        <f t="shared" si="10"/>
        <v>93</v>
      </c>
      <c r="AE32" s="59"/>
      <c r="AF32" s="59"/>
      <c r="AG32" s="2"/>
      <c r="AH32" s="59"/>
      <c r="AI32" s="59"/>
      <c r="AJ32" s="2"/>
      <c r="AK32" s="59"/>
      <c r="AL32" s="59"/>
      <c r="AM32" s="2"/>
      <c r="AN32" s="59"/>
      <c r="AO32" s="59"/>
      <c r="AP32" s="2"/>
      <c r="AQ32" s="59"/>
      <c r="AR32" s="59"/>
      <c r="AS32" s="2"/>
      <c r="AT32" s="59">
        <v>93</v>
      </c>
      <c r="AU32" s="31">
        <f t="shared" si="11"/>
        <v>93</v>
      </c>
      <c r="AV32" s="32">
        <f t="shared" si="12"/>
        <v>93</v>
      </c>
      <c r="AW32" s="35"/>
      <c r="AX32" s="59">
        <v>90</v>
      </c>
      <c r="AY32" s="59"/>
      <c r="AZ32" s="2"/>
      <c r="BA32" s="59"/>
      <c r="BB32" s="59"/>
      <c r="BC32" s="2"/>
      <c r="BD32" s="59"/>
      <c r="BE32" s="59"/>
      <c r="BF32" s="2"/>
      <c r="BG32" s="59"/>
      <c r="BH32" s="59"/>
      <c r="BI32" s="2"/>
      <c r="BJ32" s="59"/>
      <c r="BK32" s="59"/>
      <c r="BL32" s="2"/>
      <c r="BM32" s="29">
        <f t="shared" si="13"/>
        <v>90</v>
      </c>
      <c r="BN32" s="29" t="str">
        <f t="shared" si="14"/>
        <v/>
      </c>
      <c r="BO32" s="29" t="str">
        <f t="shared" si="15"/>
        <v/>
      </c>
      <c r="BP32" s="29" t="str">
        <f t="shared" si="16"/>
        <v/>
      </c>
      <c r="BQ32" s="29" t="str">
        <f t="shared" si="17"/>
        <v/>
      </c>
      <c r="BR32" s="29">
        <f t="shared" si="18"/>
        <v>90</v>
      </c>
      <c r="BS32" s="59">
        <v>90</v>
      </c>
      <c r="BT32" s="59"/>
      <c r="BU32" s="2"/>
      <c r="BV32" s="59"/>
      <c r="BW32" s="59"/>
      <c r="BX32" s="2"/>
      <c r="BY32" s="59"/>
      <c r="BZ32" s="59"/>
      <c r="CA32" s="2"/>
      <c r="CB32" s="59"/>
      <c r="CC32" s="59"/>
      <c r="CD32" s="2"/>
      <c r="CE32" s="59"/>
      <c r="CF32" s="59"/>
      <c r="CG32" s="2"/>
      <c r="CH32" s="29">
        <f t="shared" si="19"/>
        <v>90</v>
      </c>
      <c r="CI32" s="29" t="str">
        <f t="shared" si="20"/>
        <v/>
      </c>
      <c r="CJ32" s="29" t="str">
        <f t="shared" si="21"/>
        <v/>
      </c>
      <c r="CK32" s="29" t="str">
        <f t="shared" si="22"/>
        <v/>
      </c>
      <c r="CL32" s="29" t="str">
        <f t="shared" si="23"/>
        <v/>
      </c>
      <c r="CM32" s="31">
        <f t="shared" si="24"/>
        <v>90</v>
      </c>
      <c r="CN32" s="32">
        <f t="shared" si="25"/>
        <v>90</v>
      </c>
      <c r="CO32" s="35"/>
      <c r="CP32" s="59">
        <v>10</v>
      </c>
      <c r="CQ32" s="46" t="str">
        <f t="shared" si="26"/>
        <v xml:space="preserve">Memiliki kemampuan pemahaman Mengenal HTML, Pengatur warna latar belakang dan teks html, Mengatur warna dalam format hexadesimal html, Mengampilkan garis horizontal pada html, Mengatur gambar latar belakang html, Mengatur paragraf pada html, Memisahkan baris pada html, Mengatur heading html, Memformat teks dengan tag font html, </v>
      </c>
      <c r="CR32" s="35"/>
      <c r="CS32" s="59">
        <v>3</v>
      </c>
      <c r="CT32" s="46" t="str">
        <f t="shared" si="27"/>
        <v xml:space="preserve">Memiliki keterampilan Membut file html sederhana, Identifikasi kesalahan atau error kode program, </v>
      </c>
      <c r="CU32" s="7"/>
      <c r="CV32" s="48">
        <v>10</v>
      </c>
      <c r="CW32" s="59"/>
      <c r="CX32" s="7">
        <v>9680</v>
      </c>
      <c r="CY32" s="7"/>
      <c r="CZ32" s="7"/>
      <c r="DA32" s="7"/>
      <c r="DE32" s="3">
        <v>10</v>
      </c>
      <c r="DF32" s="3" t="str">
        <f>(IF(CW24="","","Memiliki keterampilan "))&amp;(IF(CW23="","",CW23&amp;", "))&amp;(IF(CW24="","",CW24&amp;", "))&amp;(IF(CW25="","",CW25&amp;", "))&amp;(IF(CW26="","",CW26&amp;", "))&amp;(IF(CW27="","",CW27&amp;", "))&amp;(IF(CW28="","",CW28&amp;", "))&amp;(IF(CW29="","",CW29&amp;", "))&amp;(IF(CW30="","",CW30&amp;", "))&amp;(IF(CW31="","",CW31&amp;", "))&amp;(IF(CW32="","","Masih perlu peningkatan keterampilan "&amp;CW32&amp;"."))</f>
        <v xml:space="preserve">Memiliki keterampilan Membut file html sederhana, Identifikasi kesalahan atau error kode program, </v>
      </c>
    </row>
    <row r="33" spans="1:110" ht="15" x14ac:dyDescent="0.3">
      <c r="A33" s="8">
        <v>23</v>
      </c>
      <c r="B33" s="8">
        <v>137567</v>
      </c>
      <c r="C33" s="8" t="s">
        <v>79</v>
      </c>
      <c r="D33" s="8">
        <f t="shared" si="0"/>
        <v>88</v>
      </c>
      <c r="E33" s="13" t="str">
        <f t="shared" si="1"/>
        <v>B</v>
      </c>
      <c r="F33" s="17">
        <f t="shared" si="2"/>
        <v>88</v>
      </c>
      <c r="G33" s="13" t="str">
        <f t="shared" si="3"/>
        <v>B</v>
      </c>
      <c r="H33" s="13" t="str">
        <f t="shared" si="4"/>
        <v xml:space="preserve">Memiliki kemampuan pemahaman Mengenal HTML, Pengatur warna latar belakang dan teks html, Mengatur warna dalam format hexadesimal html, Mengampilkan garis horizontal pada html, Mengatur gambar latar belakang html, Mengatur paragraf pada html, Memisahkan baris pada html, Mengatur heading html, Memformat teks dengan tag font html, </v>
      </c>
      <c r="I33" s="8">
        <f t="shared" si="5"/>
        <v>90</v>
      </c>
      <c r="J33" s="13" t="str">
        <f t="shared" si="6"/>
        <v>A</v>
      </c>
      <c r="K33" s="20">
        <f t="shared" si="7"/>
        <v>90</v>
      </c>
      <c r="L33" s="13" t="str">
        <f t="shared" si="8"/>
        <v>A</v>
      </c>
      <c r="M33" s="8" t="str">
        <f t="shared" si="9"/>
        <v xml:space="preserve">Memiliki keterampilan Membut file html sederhana, Identifikasi kesalahan atau error kode program, </v>
      </c>
      <c r="N33" s="7"/>
      <c r="O33" s="59">
        <v>88</v>
      </c>
      <c r="P33" s="59"/>
      <c r="Q33" s="2"/>
      <c r="R33" s="59"/>
      <c r="S33" s="59"/>
      <c r="T33" s="2"/>
      <c r="U33" s="59"/>
      <c r="V33" s="59"/>
      <c r="W33" s="2"/>
      <c r="X33" s="59"/>
      <c r="Y33" s="59"/>
      <c r="Z33" s="2"/>
      <c r="AA33" s="59"/>
      <c r="AB33" s="59"/>
      <c r="AC33" s="2"/>
      <c r="AD33" s="29">
        <f t="shared" si="10"/>
        <v>88</v>
      </c>
      <c r="AE33" s="59"/>
      <c r="AF33" s="59"/>
      <c r="AG33" s="2"/>
      <c r="AH33" s="59"/>
      <c r="AI33" s="59"/>
      <c r="AJ33" s="2"/>
      <c r="AK33" s="59"/>
      <c r="AL33" s="59"/>
      <c r="AM33" s="2"/>
      <c r="AN33" s="59"/>
      <c r="AO33" s="59"/>
      <c r="AP33" s="2"/>
      <c r="AQ33" s="59"/>
      <c r="AR33" s="59"/>
      <c r="AS33" s="2"/>
      <c r="AT33" s="59">
        <v>88</v>
      </c>
      <c r="AU33" s="31">
        <f t="shared" si="11"/>
        <v>88</v>
      </c>
      <c r="AV33" s="32">
        <f t="shared" si="12"/>
        <v>88</v>
      </c>
      <c r="AW33" s="35"/>
      <c r="AX33" s="59">
        <v>90</v>
      </c>
      <c r="AY33" s="59"/>
      <c r="AZ33" s="2"/>
      <c r="BA33" s="59"/>
      <c r="BB33" s="59"/>
      <c r="BC33" s="2"/>
      <c r="BD33" s="59"/>
      <c r="BE33" s="59"/>
      <c r="BF33" s="2"/>
      <c r="BG33" s="59"/>
      <c r="BH33" s="59"/>
      <c r="BI33" s="2"/>
      <c r="BJ33" s="59"/>
      <c r="BK33" s="59"/>
      <c r="BL33" s="2"/>
      <c r="BM33" s="29">
        <f t="shared" si="13"/>
        <v>90</v>
      </c>
      <c r="BN33" s="29" t="str">
        <f t="shared" si="14"/>
        <v/>
      </c>
      <c r="BO33" s="29" t="str">
        <f t="shared" si="15"/>
        <v/>
      </c>
      <c r="BP33" s="29" t="str">
        <f t="shared" si="16"/>
        <v/>
      </c>
      <c r="BQ33" s="29" t="str">
        <f t="shared" si="17"/>
        <v/>
      </c>
      <c r="BR33" s="29">
        <f t="shared" si="18"/>
        <v>90</v>
      </c>
      <c r="BS33" s="59">
        <v>90</v>
      </c>
      <c r="BT33" s="59"/>
      <c r="BU33" s="2"/>
      <c r="BV33" s="59"/>
      <c r="BW33" s="59"/>
      <c r="BX33" s="2"/>
      <c r="BY33" s="59"/>
      <c r="BZ33" s="59"/>
      <c r="CA33" s="2"/>
      <c r="CB33" s="59"/>
      <c r="CC33" s="59"/>
      <c r="CD33" s="2"/>
      <c r="CE33" s="59"/>
      <c r="CF33" s="59"/>
      <c r="CG33" s="2"/>
      <c r="CH33" s="29">
        <f t="shared" si="19"/>
        <v>90</v>
      </c>
      <c r="CI33" s="29" t="str">
        <f t="shared" si="20"/>
        <v/>
      </c>
      <c r="CJ33" s="29" t="str">
        <f t="shared" si="21"/>
        <v/>
      </c>
      <c r="CK33" s="29" t="str">
        <f t="shared" si="22"/>
        <v/>
      </c>
      <c r="CL33" s="29" t="str">
        <f t="shared" si="23"/>
        <v/>
      </c>
      <c r="CM33" s="31">
        <f t="shared" si="24"/>
        <v>90</v>
      </c>
      <c r="CN33" s="32">
        <f t="shared" si="25"/>
        <v>90</v>
      </c>
      <c r="CO33" s="35"/>
      <c r="CP33" s="59">
        <v>10</v>
      </c>
      <c r="CQ33" s="46" t="str">
        <f t="shared" si="26"/>
        <v xml:space="preserve">Memiliki kemampuan pemahaman Mengenal HTML, Pengatur warna latar belakang dan teks html, Mengatur warna dalam format hexadesimal html, Mengampilkan garis horizontal pada html, Mengatur gambar latar belakang html, Mengatur paragraf pada html, Memisahkan baris pada html, Mengatur heading html, Memformat teks dengan tag font html, </v>
      </c>
      <c r="CR33" s="35"/>
      <c r="CS33" s="59">
        <v>3</v>
      </c>
      <c r="CT33" s="46" t="str">
        <f t="shared" si="27"/>
        <v xml:space="preserve">Memiliki keterampilan Membut file html sederhana, Identifikasi kesalahan atau error kode program, </v>
      </c>
      <c r="CU33" s="7"/>
      <c r="CV33" s="7"/>
      <c r="CW33" s="60"/>
      <c r="CX33" s="7"/>
      <c r="CY33" s="7"/>
      <c r="CZ33" s="7"/>
      <c r="DA33" s="7"/>
      <c r="DE33" s="3">
        <v>11</v>
      </c>
      <c r="DF33" s="3" t="str">
        <f>(IF(CW23="","","Memiliki keterampilan  "))&amp;(IF(CW23="","",CW23&amp;", "))&amp;(IF(CW24="","",CW24&amp;", "))&amp;(IF(CW25="","",CW25&amp;", "))&amp;(IF(CW26="","",CW26&amp;", "))&amp;(IF(CW27="","",CW27&amp;", "))&amp;(IF(CW28="","",CW28&amp;", "))&amp;(IF(CW29="","",CW29&amp;", "))&amp;(IF(CW30="","",CW30&amp;", "))&amp;(IF(CW31="","",CW31&amp;", "))&amp;(IF(CW32="","",CW32&amp;"."))</f>
        <v xml:space="preserve">Memiliki keterampilan  Membut file html sederhana, Identifikasi kesalahan atau error kode program, </v>
      </c>
    </row>
    <row r="34" spans="1:110" ht="15" x14ac:dyDescent="0.3">
      <c r="A34" s="8">
        <v>24</v>
      </c>
      <c r="B34" s="8">
        <v>137568</v>
      </c>
      <c r="C34" s="8" t="s">
        <v>80</v>
      </c>
      <c r="D34" s="8">
        <f t="shared" si="0"/>
        <v>89</v>
      </c>
      <c r="E34" s="13" t="str">
        <f t="shared" si="1"/>
        <v>B</v>
      </c>
      <c r="F34" s="17">
        <f t="shared" si="2"/>
        <v>89</v>
      </c>
      <c r="G34" s="13" t="str">
        <f t="shared" si="3"/>
        <v>B</v>
      </c>
      <c r="H34" s="13" t="str">
        <f t="shared" si="4"/>
        <v xml:space="preserve">Memiliki kemampuan pemahaman Mengenal HTML, Pengatur warna latar belakang dan teks html, Mengatur warna dalam format hexadesimal html, Mengampilkan garis horizontal pada html, Mengatur gambar latar belakang html, Mengatur paragraf pada html, Memisahkan baris pada html, Mengatur heading html, Memformat teks dengan tag font html, </v>
      </c>
      <c r="I34" s="8">
        <f t="shared" si="5"/>
        <v>90</v>
      </c>
      <c r="J34" s="13" t="str">
        <f t="shared" si="6"/>
        <v>A</v>
      </c>
      <c r="K34" s="20">
        <f t="shared" si="7"/>
        <v>90</v>
      </c>
      <c r="L34" s="13" t="str">
        <f t="shared" si="8"/>
        <v>A</v>
      </c>
      <c r="M34" s="8" t="str">
        <f t="shared" si="9"/>
        <v xml:space="preserve">Memiliki keterampilan Membut file html sederhana, Identifikasi kesalahan atau error kode program, </v>
      </c>
      <c r="N34" s="7"/>
      <c r="O34" s="59">
        <v>89</v>
      </c>
      <c r="P34" s="59"/>
      <c r="Q34" s="2"/>
      <c r="R34" s="59"/>
      <c r="S34" s="59"/>
      <c r="T34" s="2"/>
      <c r="U34" s="59"/>
      <c r="V34" s="59"/>
      <c r="W34" s="2"/>
      <c r="X34" s="59"/>
      <c r="Y34" s="59"/>
      <c r="Z34" s="2"/>
      <c r="AA34" s="59"/>
      <c r="AB34" s="59"/>
      <c r="AC34" s="2"/>
      <c r="AD34" s="29">
        <f t="shared" si="10"/>
        <v>89</v>
      </c>
      <c r="AE34" s="59"/>
      <c r="AF34" s="59"/>
      <c r="AG34" s="2"/>
      <c r="AH34" s="59"/>
      <c r="AI34" s="59"/>
      <c r="AJ34" s="2"/>
      <c r="AK34" s="59"/>
      <c r="AL34" s="59"/>
      <c r="AM34" s="2"/>
      <c r="AN34" s="59"/>
      <c r="AO34" s="59"/>
      <c r="AP34" s="2"/>
      <c r="AQ34" s="59"/>
      <c r="AR34" s="59"/>
      <c r="AS34" s="2"/>
      <c r="AT34" s="59">
        <v>89</v>
      </c>
      <c r="AU34" s="31">
        <f t="shared" si="11"/>
        <v>89</v>
      </c>
      <c r="AV34" s="32">
        <f t="shared" si="12"/>
        <v>89</v>
      </c>
      <c r="AW34" s="35"/>
      <c r="AX34" s="59">
        <v>90</v>
      </c>
      <c r="AY34" s="59"/>
      <c r="AZ34" s="2"/>
      <c r="BA34" s="59"/>
      <c r="BB34" s="59"/>
      <c r="BC34" s="2"/>
      <c r="BD34" s="59"/>
      <c r="BE34" s="59"/>
      <c r="BF34" s="2"/>
      <c r="BG34" s="59"/>
      <c r="BH34" s="59"/>
      <c r="BI34" s="2"/>
      <c r="BJ34" s="59"/>
      <c r="BK34" s="59"/>
      <c r="BL34" s="2"/>
      <c r="BM34" s="29">
        <f t="shared" si="13"/>
        <v>90</v>
      </c>
      <c r="BN34" s="29" t="str">
        <f t="shared" si="14"/>
        <v/>
      </c>
      <c r="BO34" s="29" t="str">
        <f t="shared" si="15"/>
        <v/>
      </c>
      <c r="BP34" s="29" t="str">
        <f t="shared" si="16"/>
        <v/>
      </c>
      <c r="BQ34" s="29" t="str">
        <f t="shared" si="17"/>
        <v/>
      </c>
      <c r="BR34" s="29">
        <f t="shared" si="18"/>
        <v>90</v>
      </c>
      <c r="BS34" s="59">
        <v>90</v>
      </c>
      <c r="BT34" s="59"/>
      <c r="BU34" s="2"/>
      <c r="BV34" s="59"/>
      <c r="BW34" s="59"/>
      <c r="BX34" s="2"/>
      <c r="BY34" s="59"/>
      <c r="BZ34" s="59"/>
      <c r="CA34" s="2"/>
      <c r="CB34" s="59"/>
      <c r="CC34" s="59"/>
      <c r="CD34" s="2"/>
      <c r="CE34" s="59"/>
      <c r="CF34" s="59"/>
      <c r="CG34" s="2"/>
      <c r="CH34" s="29">
        <f t="shared" si="19"/>
        <v>90</v>
      </c>
      <c r="CI34" s="29" t="str">
        <f t="shared" si="20"/>
        <v/>
      </c>
      <c r="CJ34" s="29" t="str">
        <f t="shared" si="21"/>
        <v/>
      </c>
      <c r="CK34" s="29" t="str">
        <f t="shared" si="22"/>
        <v/>
      </c>
      <c r="CL34" s="29" t="str">
        <f t="shared" si="23"/>
        <v/>
      </c>
      <c r="CM34" s="31">
        <f t="shared" si="24"/>
        <v>90</v>
      </c>
      <c r="CN34" s="32">
        <f t="shared" si="25"/>
        <v>90</v>
      </c>
      <c r="CO34" s="35"/>
      <c r="CP34" s="59">
        <v>10</v>
      </c>
      <c r="CQ34" s="46" t="str">
        <f t="shared" si="26"/>
        <v xml:space="preserve">Memiliki kemampuan pemahaman Mengenal HTML, Pengatur warna latar belakang dan teks html, Mengatur warna dalam format hexadesimal html, Mengampilkan garis horizontal pada html, Mengatur gambar latar belakang html, Mengatur paragraf pada html, Memisahkan baris pada html, Mengatur heading html, Memformat teks dengan tag font html, </v>
      </c>
      <c r="CR34" s="35"/>
      <c r="CS34" s="59">
        <v>3</v>
      </c>
      <c r="CT34" s="46" t="str">
        <f t="shared" si="27"/>
        <v xml:space="preserve">Memiliki keterampilan Membut file html sederhana, Identifikasi kesalahan atau error kode program, </v>
      </c>
      <c r="CU34" s="7"/>
      <c r="CV34" s="7"/>
      <c r="CW34" s="60"/>
      <c r="CX34" s="7"/>
      <c r="CY34" s="7"/>
      <c r="CZ34" s="7"/>
      <c r="DA34" s="7"/>
    </row>
    <row r="35" spans="1:110" ht="15" x14ac:dyDescent="0.3">
      <c r="A35" s="8">
        <v>25</v>
      </c>
      <c r="B35" s="8">
        <v>137569</v>
      </c>
      <c r="C35" s="8" t="s">
        <v>81</v>
      </c>
      <c r="D35" s="8">
        <f t="shared" si="0"/>
        <v>89</v>
      </c>
      <c r="E35" s="13" t="str">
        <f t="shared" si="1"/>
        <v>B</v>
      </c>
      <c r="F35" s="17">
        <f t="shared" si="2"/>
        <v>89</v>
      </c>
      <c r="G35" s="13" t="str">
        <f t="shared" si="3"/>
        <v>B</v>
      </c>
      <c r="H35" s="13" t="str">
        <f t="shared" si="4"/>
        <v xml:space="preserve">Memiliki kemampuan pemahaman Mengenal HTML, Pengatur warna latar belakang dan teks html, Mengatur warna dalam format hexadesimal html, Mengampilkan garis horizontal pada html, Mengatur gambar latar belakang html, Mengatur paragraf pada html, Memisahkan baris pada html, Mengatur heading html, Memformat teks dengan tag font html, </v>
      </c>
      <c r="I35" s="8">
        <f t="shared" si="5"/>
        <v>90</v>
      </c>
      <c r="J35" s="13" t="str">
        <f t="shared" si="6"/>
        <v>A</v>
      </c>
      <c r="K35" s="20">
        <f t="shared" si="7"/>
        <v>90</v>
      </c>
      <c r="L35" s="13" t="str">
        <f t="shared" si="8"/>
        <v>A</v>
      </c>
      <c r="M35" s="8" t="str">
        <f t="shared" si="9"/>
        <v xml:space="preserve">Memiliki keterampilan Membut file html sederhana, Identifikasi kesalahan atau error kode program, </v>
      </c>
      <c r="N35" s="7"/>
      <c r="O35" s="59">
        <v>89</v>
      </c>
      <c r="P35" s="59"/>
      <c r="Q35" s="2"/>
      <c r="R35" s="59"/>
      <c r="S35" s="59"/>
      <c r="T35" s="2"/>
      <c r="U35" s="59"/>
      <c r="V35" s="59"/>
      <c r="W35" s="2"/>
      <c r="X35" s="59"/>
      <c r="Y35" s="59"/>
      <c r="Z35" s="2"/>
      <c r="AA35" s="59"/>
      <c r="AB35" s="59"/>
      <c r="AC35" s="2"/>
      <c r="AD35" s="29">
        <f t="shared" si="10"/>
        <v>89</v>
      </c>
      <c r="AE35" s="59"/>
      <c r="AF35" s="59"/>
      <c r="AG35" s="2"/>
      <c r="AH35" s="59"/>
      <c r="AI35" s="59"/>
      <c r="AJ35" s="2"/>
      <c r="AK35" s="59"/>
      <c r="AL35" s="59"/>
      <c r="AM35" s="2"/>
      <c r="AN35" s="59"/>
      <c r="AO35" s="59"/>
      <c r="AP35" s="2"/>
      <c r="AQ35" s="59"/>
      <c r="AR35" s="59"/>
      <c r="AS35" s="2"/>
      <c r="AT35" s="59">
        <v>89</v>
      </c>
      <c r="AU35" s="31">
        <f t="shared" si="11"/>
        <v>89</v>
      </c>
      <c r="AV35" s="32">
        <f t="shared" si="12"/>
        <v>89</v>
      </c>
      <c r="AW35" s="35"/>
      <c r="AX35" s="59">
        <v>90</v>
      </c>
      <c r="AY35" s="59"/>
      <c r="AZ35" s="2"/>
      <c r="BA35" s="59"/>
      <c r="BB35" s="59"/>
      <c r="BC35" s="2"/>
      <c r="BD35" s="59"/>
      <c r="BE35" s="59"/>
      <c r="BF35" s="2"/>
      <c r="BG35" s="59"/>
      <c r="BH35" s="59"/>
      <c r="BI35" s="2"/>
      <c r="BJ35" s="59"/>
      <c r="BK35" s="59"/>
      <c r="BL35" s="2"/>
      <c r="BM35" s="29">
        <f t="shared" si="13"/>
        <v>90</v>
      </c>
      <c r="BN35" s="29" t="str">
        <f t="shared" si="14"/>
        <v/>
      </c>
      <c r="BO35" s="29" t="str">
        <f t="shared" si="15"/>
        <v/>
      </c>
      <c r="BP35" s="29" t="str">
        <f t="shared" si="16"/>
        <v/>
      </c>
      <c r="BQ35" s="29" t="str">
        <f t="shared" si="17"/>
        <v/>
      </c>
      <c r="BR35" s="29">
        <f t="shared" si="18"/>
        <v>90</v>
      </c>
      <c r="BS35" s="59">
        <v>90</v>
      </c>
      <c r="BT35" s="59"/>
      <c r="BU35" s="2"/>
      <c r="BV35" s="59"/>
      <c r="BW35" s="59"/>
      <c r="BX35" s="2"/>
      <c r="BY35" s="59"/>
      <c r="BZ35" s="59"/>
      <c r="CA35" s="2"/>
      <c r="CB35" s="59"/>
      <c r="CC35" s="59"/>
      <c r="CD35" s="2"/>
      <c r="CE35" s="59"/>
      <c r="CF35" s="59"/>
      <c r="CG35" s="2"/>
      <c r="CH35" s="29">
        <f t="shared" si="19"/>
        <v>90</v>
      </c>
      <c r="CI35" s="29" t="str">
        <f t="shared" si="20"/>
        <v/>
      </c>
      <c r="CJ35" s="29" t="str">
        <f t="shared" si="21"/>
        <v/>
      </c>
      <c r="CK35" s="29" t="str">
        <f t="shared" si="22"/>
        <v/>
      </c>
      <c r="CL35" s="29" t="str">
        <f t="shared" si="23"/>
        <v/>
      </c>
      <c r="CM35" s="31">
        <f t="shared" si="24"/>
        <v>90</v>
      </c>
      <c r="CN35" s="32">
        <f t="shared" si="25"/>
        <v>90</v>
      </c>
      <c r="CO35" s="35"/>
      <c r="CP35" s="59">
        <v>10</v>
      </c>
      <c r="CQ35" s="46" t="str">
        <f t="shared" si="26"/>
        <v xml:space="preserve">Memiliki kemampuan pemahaman Mengenal HTML, Pengatur warna latar belakang dan teks html, Mengatur warna dalam format hexadesimal html, Mengampilkan garis horizontal pada html, Mengatur gambar latar belakang html, Mengatur paragraf pada html, Memisahkan baris pada html, Mengatur heading html, Memformat teks dengan tag font html, </v>
      </c>
      <c r="CR35" s="35"/>
      <c r="CS35" s="59">
        <v>3</v>
      </c>
      <c r="CT35" s="46" t="str">
        <f t="shared" si="27"/>
        <v xml:space="preserve">Memiliki keterampilan Membut file html sederhana, Identifikasi kesalahan atau error kode program, </v>
      </c>
      <c r="CU35" s="7"/>
      <c r="CV35" s="7"/>
      <c r="CW35" s="60"/>
      <c r="CX35" s="7"/>
      <c r="CY35" s="7"/>
      <c r="CZ35" s="7"/>
      <c r="DA35" s="7"/>
    </row>
    <row r="36" spans="1:110" ht="15" x14ac:dyDescent="0.3">
      <c r="A36" s="8">
        <v>26</v>
      </c>
      <c r="B36" s="8">
        <v>137570</v>
      </c>
      <c r="C36" s="8" t="s">
        <v>82</v>
      </c>
      <c r="D36" s="8">
        <f t="shared" si="0"/>
        <v>89</v>
      </c>
      <c r="E36" s="13" t="str">
        <f t="shared" si="1"/>
        <v>B</v>
      </c>
      <c r="F36" s="17">
        <f t="shared" si="2"/>
        <v>89</v>
      </c>
      <c r="G36" s="13" t="str">
        <f t="shared" si="3"/>
        <v>B</v>
      </c>
      <c r="H36" s="13" t="str">
        <f t="shared" si="4"/>
        <v xml:space="preserve">Memiliki kemampuan pemahaman Mengenal HTML, Pengatur warna latar belakang dan teks html, Mengatur warna dalam format hexadesimal html, Mengampilkan garis horizontal pada html, Mengatur gambar latar belakang html, Mengatur paragraf pada html, Memisahkan baris pada html, Mengatur heading html, Memformat teks dengan tag font html, </v>
      </c>
      <c r="I36" s="8">
        <f t="shared" si="5"/>
        <v>90</v>
      </c>
      <c r="J36" s="13" t="str">
        <f t="shared" si="6"/>
        <v>A</v>
      </c>
      <c r="K36" s="20">
        <f t="shared" si="7"/>
        <v>90</v>
      </c>
      <c r="L36" s="13" t="str">
        <f t="shared" si="8"/>
        <v>A</v>
      </c>
      <c r="M36" s="8" t="str">
        <f t="shared" si="9"/>
        <v xml:space="preserve">Memiliki keterampilan Membut file html sederhana, Identifikasi kesalahan atau error kode program, </v>
      </c>
      <c r="N36" s="7"/>
      <c r="O36" s="59">
        <v>89</v>
      </c>
      <c r="P36" s="59"/>
      <c r="Q36" s="2"/>
      <c r="R36" s="59"/>
      <c r="S36" s="59"/>
      <c r="T36" s="2"/>
      <c r="U36" s="59"/>
      <c r="V36" s="59"/>
      <c r="W36" s="2"/>
      <c r="X36" s="59"/>
      <c r="Y36" s="59"/>
      <c r="Z36" s="2"/>
      <c r="AA36" s="59"/>
      <c r="AB36" s="59"/>
      <c r="AC36" s="2"/>
      <c r="AD36" s="29">
        <f t="shared" si="10"/>
        <v>89</v>
      </c>
      <c r="AE36" s="59"/>
      <c r="AF36" s="59"/>
      <c r="AG36" s="2"/>
      <c r="AH36" s="59"/>
      <c r="AI36" s="59"/>
      <c r="AJ36" s="2"/>
      <c r="AK36" s="59"/>
      <c r="AL36" s="59"/>
      <c r="AM36" s="2"/>
      <c r="AN36" s="59"/>
      <c r="AO36" s="59"/>
      <c r="AP36" s="2"/>
      <c r="AQ36" s="59"/>
      <c r="AR36" s="59"/>
      <c r="AS36" s="2"/>
      <c r="AT36" s="59">
        <v>89</v>
      </c>
      <c r="AU36" s="31">
        <f t="shared" si="11"/>
        <v>89</v>
      </c>
      <c r="AV36" s="32">
        <f t="shared" si="12"/>
        <v>89</v>
      </c>
      <c r="AW36" s="35"/>
      <c r="AX36" s="59">
        <v>90</v>
      </c>
      <c r="AY36" s="59"/>
      <c r="AZ36" s="2"/>
      <c r="BA36" s="59"/>
      <c r="BB36" s="59"/>
      <c r="BC36" s="2"/>
      <c r="BD36" s="59"/>
      <c r="BE36" s="59"/>
      <c r="BF36" s="2"/>
      <c r="BG36" s="59"/>
      <c r="BH36" s="59"/>
      <c r="BI36" s="2"/>
      <c r="BJ36" s="59"/>
      <c r="BK36" s="59"/>
      <c r="BL36" s="2"/>
      <c r="BM36" s="29">
        <f t="shared" si="13"/>
        <v>90</v>
      </c>
      <c r="BN36" s="29" t="str">
        <f t="shared" si="14"/>
        <v/>
      </c>
      <c r="BO36" s="29" t="str">
        <f t="shared" si="15"/>
        <v/>
      </c>
      <c r="BP36" s="29" t="str">
        <f t="shared" si="16"/>
        <v/>
      </c>
      <c r="BQ36" s="29" t="str">
        <f t="shared" si="17"/>
        <v/>
      </c>
      <c r="BR36" s="29">
        <f t="shared" si="18"/>
        <v>90</v>
      </c>
      <c r="BS36" s="59">
        <v>90</v>
      </c>
      <c r="BT36" s="59"/>
      <c r="BU36" s="2"/>
      <c r="BV36" s="59"/>
      <c r="BW36" s="59"/>
      <c r="BX36" s="2"/>
      <c r="BY36" s="59"/>
      <c r="BZ36" s="59"/>
      <c r="CA36" s="2"/>
      <c r="CB36" s="59"/>
      <c r="CC36" s="59"/>
      <c r="CD36" s="2"/>
      <c r="CE36" s="59"/>
      <c r="CF36" s="59"/>
      <c r="CG36" s="2"/>
      <c r="CH36" s="29">
        <f t="shared" si="19"/>
        <v>90</v>
      </c>
      <c r="CI36" s="29" t="str">
        <f t="shared" si="20"/>
        <v/>
      </c>
      <c r="CJ36" s="29" t="str">
        <f t="shared" si="21"/>
        <v/>
      </c>
      <c r="CK36" s="29" t="str">
        <f t="shared" si="22"/>
        <v/>
      </c>
      <c r="CL36" s="29" t="str">
        <f t="shared" si="23"/>
        <v/>
      </c>
      <c r="CM36" s="31">
        <f t="shared" si="24"/>
        <v>90</v>
      </c>
      <c r="CN36" s="32">
        <f t="shared" si="25"/>
        <v>90</v>
      </c>
      <c r="CO36" s="35"/>
      <c r="CP36" s="59">
        <v>10</v>
      </c>
      <c r="CQ36" s="46" t="str">
        <f t="shared" si="26"/>
        <v xml:space="preserve">Memiliki kemampuan pemahaman Mengenal HTML, Pengatur warna latar belakang dan teks html, Mengatur warna dalam format hexadesimal html, Mengampilkan garis horizontal pada html, Mengatur gambar latar belakang html, Mengatur paragraf pada html, Memisahkan baris pada html, Mengatur heading html, Memformat teks dengan tag font html, </v>
      </c>
      <c r="CR36" s="35"/>
      <c r="CS36" s="59">
        <v>3</v>
      </c>
      <c r="CT36" s="46" t="str">
        <f t="shared" si="27"/>
        <v xml:space="preserve">Memiliki keterampilan Membut file html sederhana, Identifikasi kesalahan atau error kode program, </v>
      </c>
      <c r="CU36" s="7"/>
      <c r="CV36" s="7"/>
      <c r="CW36" s="60"/>
      <c r="CX36" s="7"/>
      <c r="CY36" s="7"/>
      <c r="CZ36" s="7"/>
      <c r="DA36" s="7"/>
    </row>
    <row r="37" spans="1:110" ht="15" x14ac:dyDescent="0.3">
      <c r="A37" s="8">
        <v>27</v>
      </c>
      <c r="B37" s="8">
        <v>137571</v>
      </c>
      <c r="C37" s="8" t="s">
        <v>83</v>
      </c>
      <c r="D37" s="8">
        <f t="shared" si="0"/>
        <v>93</v>
      </c>
      <c r="E37" s="13" t="str">
        <f t="shared" si="1"/>
        <v>A</v>
      </c>
      <c r="F37" s="17">
        <f t="shared" si="2"/>
        <v>93</v>
      </c>
      <c r="G37" s="13" t="str">
        <f t="shared" si="3"/>
        <v>A</v>
      </c>
      <c r="H37" s="13" t="str">
        <f t="shared" si="4"/>
        <v xml:space="preserve">Memiliki kemampuan pemahaman Mengenal HTML, Pengatur warna latar belakang dan teks html, Mengatur warna dalam format hexadesimal html, Mengampilkan garis horizontal pada html, Mengatur gambar latar belakang html, Mengatur paragraf pada html, Memisahkan baris pada html, Mengatur heading html, Memformat teks dengan tag font html, </v>
      </c>
      <c r="I37" s="8">
        <f t="shared" si="5"/>
        <v>90</v>
      </c>
      <c r="J37" s="13" t="str">
        <f t="shared" si="6"/>
        <v>A</v>
      </c>
      <c r="K37" s="20">
        <f t="shared" si="7"/>
        <v>90</v>
      </c>
      <c r="L37" s="13" t="str">
        <f t="shared" si="8"/>
        <v>A</v>
      </c>
      <c r="M37" s="8" t="str">
        <f t="shared" si="9"/>
        <v xml:space="preserve">Memiliki keterampilan Membut file html sederhana, Identifikasi kesalahan atau error kode program, </v>
      </c>
      <c r="N37" s="7"/>
      <c r="O37" s="59">
        <v>93</v>
      </c>
      <c r="P37" s="59"/>
      <c r="Q37" s="2"/>
      <c r="R37" s="59"/>
      <c r="S37" s="59"/>
      <c r="T37" s="2"/>
      <c r="U37" s="59"/>
      <c r="V37" s="59"/>
      <c r="W37" s="2"/>
      <c r="X37" s="59"/>
      <c r="Y37" s="59"/>
      <c r="Z37" s="2"/>
      <c r="AA37" s="59"/>
      <c r="AB37" s="59"/>
      <c r="AC37" s="2"/>
      <c r="AD37" s="29">
        <f t="shared" si="10"/>
        <v>93</v>
      </c>
      <c r="AE37" s="59"/>
      <c r="AF37" s="59"/>
      <c r="AG37" s="2"/>
      <c r="AH37" s="59"/>
      <c r="AI37" s="59"/>
      <c r="AJ37" s="2"/>
      <c r="AK37" s="59"/>
      <c r="AL37" s="59"/>
      <c r="AM37" s="2"/>
      <c r="AN37" s="59"/>
      <c r="AO37" s="59"/>
      <c r="AP37" s="2"/>
      <c r="AQ37" s="59"/>
      <c r="AR37" s="59"/>
      <c r="AS37" s="2"/>
      <c r="AT37" s="59">
        <v>93</v>
      </c>
      <c r="AU37" s="31">
        <f t="shared" si="11"/>
        <v>93</v>
      </c>
      <c r="AV37" s="32">
        <f t="shared" si="12"/>
        <v>93</v>
      </c>
      <c r="AW37" s="35"/>
      <c r="AX37" s="59">
        <v>90</v>
      </c>
      <c r="AY37" s="59"/>
      <c r="AZ37" s="2"/>
      <c r="BA37" s="59"/>
      <c r="BB37" s="59"/>
      <c r="BC37" s="2"/>
      <c r="BD37" s="59"/>
      <c r="BE37" s="59"/>
      <c r="BF37" s="2"/>
      <c r="BG37" s="59"/>
      <c r="BH37" s="59"/>
      <c r="BI37" s="2"/>
      <c r="BJ37" s="59"/>
      <c r="BK37" s="59"/>
      <c r="BL37" s="2"/>
      <c r="BM37" s="29">
        <f t="shared" si="13"/>
        <v>90</v>
      </c>
      <c r="BN37" s="29" t="str">
        <f t="shared" si="14"/>
        <v/>
      </c>
      <c r="BO37" s="29" t="str">
        <f t="shared" si="15"/>
        <v/>
      </c>
      <c r="BP37" s="29" t="str">
        <f t="shared" si="16"/>
        <v/>
      </c>
      <c r="BQ37" s="29" t="str">
        <f t="shared" si="17"/>
        <v/>
      </c>
      <c r="BR37" s="29">
        <f t="shared" si="18"/>
        <v>90</v>
      </c>
      <c r="BS37" s="59">
        <v>90</v>
      </c>
      <c r="BT37" s="59"/>
      <c r="BU37" s="2"/>
      <c r="BV37" s="59"/>
      <c r="BW37" s="59"/>
      <c r="BX37" s="2"/>
      <c r="BY37" s="59"/>
      <c r="BZ37" s="59"/>
      <c r="CA37" s="2"/>
      <c r="CB37" s="59"/>
      <c r="CC37" s="59"/>
      <c r="CD37" s="2"/>
      <c r="CE37" s="59"/>
      <c r="CF37" s="59"/>
      <c r="CG37" s="2"/>
      <c r="CH37" s="29">
        <f t="shared" si="19"/>
        <v>90</v>
      </c>
      <c r="CI37" s="29" t="str">
        <f t="shared" si="20"/>
        <v/>
      </c>
      <c r="CJ37" s="29" t="str">
        <f t="shared" si="21"/>
        <v/>
      </c>
      <c r="CK37" s="29" t="str">
        <f t="shared" si="22"/>
        <v/>
      </c>
      <c r="CL37" s="29" t="str">
        <f t="shared" si="23"/>
        <v/>
      </c>
      <c r="CM37" s="31">
        <f t="shared" si="24"/>
        <v>90</v>
      </c>
      <c r="CN37" s="32">
        <f t="shared" si="25"/>
        <v>90</v>
      </c>
      <c r="CO37" s="35"/>
      <c r="CP37" s="59">
        <v>10</v>
      </c>
      <c r="CQ37" s="46" t="str">
        <f t="shared" si="26"/>
        <v xml:space="preserve">Memiliki kemampuan pemahaman Mengenal HTML, Pengatur warna latar belakang dan teks html, Mengatur warna dalam format hexadesimal html, Mengampilkan garis horizontal pada html, Mengatur gambar latar belakang html, Mengatur paragraf pada html, Memisahkan baris pada html, Mengatur heading html, Memformat teks dengan tag font html, </v>
      </c>
      <c r="CR37" s="35"/>
      <c r="CS37" s="59">
        <v>3</v>
      </c>
      <c r="CT37" s="46" t="str">
        <f t="shared" si="27"/>
        <v xml:space="preserve">Memiliki keterampilan Membut file html sederhana, Identifikasi kesalahan atau error kode program, </v>
      </c>
      <c r="CU37" s="7"/>
      <c r="CV37" s="7"/>
      <c r="CW37" s="60"/>
      <c r="CX37" s="7"/>
      <c r="CY37" s="7"/>
      <c r="CZ37" s="7"/>
      <c r="DA37" s="7"/>
    </row>
    <row r="38" spans="1:110" ht="15" x14ac:dyDescent="0.3">
      <c r="A38" s="8">
        <v>28</v>
      </c>
      <c r="B38" s="8">
        <v>137572</v>
      </c>
      <c r="C38" s="8" t="s">
        <v>84</v>
      </c>
      <c r="D38" s="8">
        <f t="shared" si="0"/>
        <v>89</v>
      </c>
      <c r="E38" s="13" t="str">
        <f t="shared" si="1"/>
        <v>B</v>
      </c>
      <c r="F38" s="17">
        <f t="shared" si="2"/>
        <v>89</v>
      </c>
      <c r="G38" s="13" t="str">
        <f t="shared" si="3"/>
        <v>B</v>
      </c>
      <c r="H38" s="13" t="str">
        <f t="shared" si="4"/>
        <v xml:space="preserve">Memiliki kemampuan pemahaman Mengenal HTML, Pengatur warna latar belakang dan teks html, Mengatur warna dalam format hexadesimal html, Mengampilkan garis horizontal pada html, Mengatur gambar latar belakang html, Mengatur paragraf pada html, Memisahkan baris pada html, Mengatur heading html, Memformat teks dengan tag font html, </v>
      </c>
      <c r="I38" s="8">
        <f t="shared" si="5"/>
        <v>90</v>
      </c>
      <c r="J38" s="13" t="str">
        <f t="shared" si="6"/>
        <v>A</v>
      </c>
      <c r="K38" s="20">
        <f t="shared" si="7"/>
        <v>90</v>
      </c>
      <c r="L38" s="13" t="str">
        <f t="shared" si="8"/>
        <v>A</v>
      </c>
      <c r="M38" s="8" t="str">
        <f t="shared" si="9"/>
        <v xml:space="preserve">Memiliki keterampilan Membut file html sederhana, Identifikasi kesalahan atau error kode program, </v>
      </c>
      <c r="N38" s="7"/>
      <c r="O38" s="59">
        <v>89</v>
      </c>
      <c r="P38" s="59"/>
      <c r="Q38" s="2"/>
      <c r="R38" s="59"/>
      <c r="S38" s="59"/>
      <c r="T38" s="2"/>
      <c r="U38" s="59"/>
      <c r="V38" s="59"/>
      <c r="W38" s="2"/>
      <c r="X38" s="59"/>
      <c r="Y38" s="59"/>
      <c r="Z38" s="2"/>
      <c r="AA38" s="59"/>
      <c r="AB38" s="59"/>
      <c r="AC38" s="2"/>
      <c r="AD38" s="29">
        <f t="shared" si="10"/>
        <v>89</v>
      </c>
      <c r="AE38" s="59"/>
      <c r="AF38" s="59"/>
      <c r="AG38" s="2"/>
      <c r="AH38" s="59"/>
      <c r="AI38" s="59"/>
      <c r="AJ38" s="2"/>
      <c r="AK38" s="59"/>
      <c r="AL38" s="59"/>
      <c r="AM38" s="2"/>
      <c r="AN38" s="59"/>
      <c r="AO38" s="59"/>
      <c r="AP38" s="2"/>
      <c r="AQ38" s="59"/>
      <c r="AR38" s="59"/>
      <c r="AS38" s="2"/>
      <c r="AT38" s="59">
        <v>89</v>
      </c>
      <c r="AU38" s="31">
        <f t="shared" si="11"/>
        <v>89</v>
      </c>
      <c r="AV38" s="32">
        <f t="shared" si="12"/>
        <v>89</v>
      </c>
      <c r="AW38" s="35"/>
      <c r="AX38" s="59">
        <v>90</v>
      </c>
      <c r="AY38" s="59"/>
      <c r="AZ38" s="2"/>
      <c r="BA38" s="59"/>
      <c r="BB38" s="59"/>
      <c r="BC38" s="2"/>
      <c r="BD38" s="59"/>
      <c r="BE38" s="59"/>
      <c r="BF38" s="2"/>
      <c r="BG38" s="59"/>
      <c r="BH38" s="59"/>
      <c r="BI38" s="2"/>
      <c r="BJ38" s="59"/>
      <c r="BK38" s="59"/>
      <c r="BL38" s="2"/>
      <c r="BM38" s="29">
        <f t="shared" si="13"/>
        <v>90</v>
      </c>
      <c r="BN38" s="29" t="str">
        <f t="shared" si="14"/>
        <v/>
      </c>
      <c r="BO38" s="29" t="str">
        <f t="shared" si="15"/>
        <v/>
      </c>
      <c r="BP38" s="29" t="str">
        <f t="shared" si="16"/>
        <v/>
      </c>
      <c r="BQ38" s="29" t="str">
        <f t="shared" si="17"/>
        <v/>
      </c>
      <c r="BR38" s="29">
        <f t="shared" si="18"/>
        <v>90</v>
      </c>
      <c r="BS38" s="59">
        <v>90</v>
      </c>
      <c r="BT38" s="59"/>
      <c r="BU38" s="2"/>
      <c r="BV38" s="59"/>
      <c r="BW38" s="59"/>
      <c r="BX38" s="2"/>
      <c r="BY38" s="59"/>
      <c r="BZ38" s="59"/>
      <c r="CA38" s="2"/>
      <c r="CB38" s="59"/>
      <c r="CC38" s="59"/>
      <c r="CD38" s="2"/>
      <c r="CE38" s="59"/>
      <c r="CF38" s="59"/>
      <c r="CG38" s="2"/>
      <c r="CH38" s="29">
        <f t="shared" si="19"/>
        <v>90</v>
      </c>
      <c r="CI38" s="29" t="str">
        <f t="shared" si="20"/>
        <v/>
      </c>
      <c r="CJ38" s="29" t="str">
        <f t="shared" si="21"/>
        <v/>
      </c>
      <c r="CK38" s="29" t="str">
        <f t="shared" si="22"/>
        <v/>
      </c>
      <c r="CL38" s="29" t="str">
        <f t="shared" si="23"/>
        <v/>
      </c>
      <c r="CM38" s="31">
        <f t="shared" si="24"/>
        <v>90</v>
      </c>
      <c r="CN38" s="32">
        <f t="shared" si="25"/>
        <v>90</v>
      </c>
      <c r="CO38" s="35"/>
      <c r="CP38" s="59">
        <v>10</v>
      </c>
      <c r="CQ38" s="46" t="str">
        <f t="shared" si="26"/>
        <v xml:space="preserve">Memiliki kemampuan pemahaman Mengenal HTML, Pengatur warna latar belakang dan teks html, Mengatur warna dalam format hexadesimal html, Mengampilkan garis horizontal pada html, Mengatur gambar latar belakang html, Mengatur paragraf pada html, Memisahkan baris pada html, Mengatur heading html, Memformat teks dengan tag font html, </v>
      </c>
      <c r="CR38" s="35"/>
      <c r="CS38" s="59">
        <v>3</v>
      </c>
      <c r="CT38" s="46" t="str">
        <f t="shared" si="27"/>
        <v xml:space="preserve">Memiliki keterampilan Membut file html sederhana, Identifikasi kesalahan atau error kode program, </v>
      </c>
      <c r="CU38" s="7"/>
      <c r="CV38" s="7"/>
      <c r="CW38" s="60"/>
      <c r="CX38" s="7"/>
      <c r="CY38" s="7"/>
      <c r="CZ38" s="7"/>
      <c r="DA38" s="7"/>
    </row>
    <row r="39" spans="1:110" ht="15" x14ac:dyDescent="0.3">
      <c r="A39" s="8">
        <v>29</v>
      </c>
      <c r="B39" s="8">
        <v>137573</v>
      </c>
      <c r="C39" s="8" t="s">
        <v>85</v>
      </c>
      <c r="D39" s="8">
        <f t="shared" si="0"/>
        <v>90</v>
      </c>
      <c r="E39" s="13" t="str">
        <f t="shared" si="1"/>
        <v>A</v>
      </c>
      <c r="F39" s="17">
        <f t="shared" si="2"/>
        <v>90</v>
      </c>
      <c r="G39" s="13" t="str">
        <f t="shared" si="3"/>
        <v>A</v>
      </c>
      <c r="H39" s="13" t="str">
        <f t="shared" si="4"/>
        <v xml:space="preserve">Memiliki kemampuan pemahaman Mengenal HTML, Pengatur warna latar belakang dan teks html, Mengatur warna dalam format hexadesimal html, Mengampilkan garis horizontal pada html, Mengatur gambar latar belakang html, Mengatur paragraf pada html, Memisahkan baris pada html, Mengatur heading html, Memformat teks dengan tag font html, </v>
      </c>
      <c r="I39" s="8">
        <f t="shared" si="5"/>
        <v>90</v>
      </c>
      <c r="J39" s="13" t="str">
        <f t="shared" si="6"/>
        <v>A</v>
      </c>
      <c r="K39" s="20">
        <f t="shared" si="7"/>
        <v>90</v>
      </c>
      <c r="L39" s="13" t="str">
        <f t="shared" si="8"/>
        <v>A</v>
      </c>
      <c r="M39" s="8" t="str">
        <f t="shared" si="9"/>
        <v xml:space="preserve">Memiliki keterampilan Membut file html sederhana, Identifikasi kesalahan atau error kode program, </v>
      </c>
      <c r="N39" s="7"/>
      <c r="O39" s="59">
        <v>90</v>
      </c>
      <c r="P39" s="59"/>
      <c r="Q39" s="2"/>
      <c r="R39" s="59"/>
      <c r="S39" s="59"/>
      <c r="T39" s="2"/>
      <c r="U39" s="59"/>
      <c r="V39" s="59"/>
      <c r="W39" s="2"/>
      <c r="X39" s="59"/>
      <c r="Y39" s="59"/>
      <c r="Z39" s="2"/>
      <c r="AA39" s="59"/>
      <c r="AB39" s="59"/>
      <c r="AC39" s="2"/>
      <c r="AD39" s="29">
        <f t="shared" si="10"/>
        <v>90</v>
      </c>
      <c r="AE39" s="59"/>
      <c r="AF39" s="59"/>
      <c r="AG39" s="2"/>
      <c r="AH39" s="59"/>
      <c r="AI39" s="59"/>
      <c r="AJ39" s="2"/>
      <c r="AK39" s="59"/>
      <c r="AL39" s="59"/>
      <c r="AM39" s="2"/>
      <c r="AN39" s="59"/>
      <c r="AO39" s="59"/>
      <c r="AP39" s="2"/>
      <c r="AQ39" s="59"/>
      <c r="AR39" s="59"/>
      <c r="AS39" s="2"/>
      <c r="AT39" s="59">
        <v>90</v>
      </c>
      <c r="AU39" s="31">
        <f t="shared" si="11"/>
        <v>90</v>
      </c>
      <c r="AV39" s="32">
        <f t="shared" si="12"/>
        <v>90</v>
      </c>
      <c r="AW39" s="35"/>
      <c r="AX39" s="59">
        <v>90</v>
      </c>
      <c r="AY39" s="59"/>
      <c r="AZ39" s="2"/>
      <c r="BA39" s="59"/>
      <c r="BB39" s="59"/>
      <c r="BC39" s="2"/>
      <c r="BD39" s="59"/>
      <c r="BE39" s="59"/>
      <c r="BF39" s="2"/>
      <c r="BG39" s="59"/>
      <c r="BH39" s="59"/>
      <c r="BI39" s="2"/>
      <c r="BJ39" s="59"/>
      <c r="BK39" s="59"/>
      <c r="BL39" s="2"/>
      <c r="BM39" s="29">
        <f t="shared" si="13"/>
        <v>90</v>
      </c>
      <c r="BN39" s="29" t="str">
        <f t="shared" si="14"/>
        <v/>
      </c>
      <c r="BO39" s="29" t="str">
        <f t="shared" si="15"/>
        <v/>
      </c>
      <c r="BP39" s="29" t="str">
        <f t="shared" si="16"/>
        <v/>
      </c>
      <c r="BQ39" s="29" t="str">
        <f t="shared" si="17"/>
        <v/>
      </c>
      <c r="BR39" s="29">
        <f t="shared" si="18"/>
        <v>90</v>
      </c>
      <c r="BS39" s="59">
        <v>90</v>
      </c>
      <c r="BT39" s="59"/>
      <c r="BU39" s="2"/>
      <c r="BV39" s="59"/>
      <c r="BW39" s="59"/>
      <c r="BX39" s="2"/>
      <c r="BY39" s="59"/>
      <c r="BZ39" s="59"/>
      <c r="CA39" s="2"/>
      <c r="CB39" s="59"/>
      <c r="CC39" s="59"/>
      <c r="CD39" s="2"/>
      <c r="CE39" s="59"/>
      <c r="CF39" s="59"/>
      <c r="CG39" s="2"/>
      <c r="CH39" s="29">
        <f t="shared" si="19"/>
        <v>90</v>
      </c>
      <c r="CI39" s="29" t="str">
        <f t="shared" si="20"/>
        <v/>
      </c>
      <c r="CJ39" s="29" t="str">
        <f t="shared" si="21"/>
        <v/>
      </c>
      <c r="CK39" s="29" t="str">
        <f t="shared" si="22"/>
        <v/>
      </c>
      <c r="CL39" s="29" t="str">
        <f t="shared" si="23"/>
        <v/>
      </c>
      <c r="CM39" s="31">
        <f t="shared" si="24"/>
        <v>90</v>
      </c>
      <c r="CN39" s="32">
        <f t="shared" si="25"/>
        <v>90</v>
      </c>
      <c r="CO39" s="35"/>
      <c r="CP39" s="59">
        <v>10</v>
      </c>
      <c r="CQ39" s="46" t="str">
        <f t="shared" si="26"/>
        <v xml:space="preserve">Memiliki kemampuan pemahaman Mengenal HTML, Pengatur warna latar belakang dan teks html, Mengatur warna dalam format hexadesimal html, Mengampilkan garis horizontal pada html, Mengatur gambar latar belakang html, Mengatur paragraf pada html, Memisahkan baris pada html, Mengatur heading html, Memformat teks dengan tag font html, </v>
      </c>
      <c r="CR39" s="35"/>
      <c r="CS39" s="59">
        <v>3</v>
      </c>
      <c r="CT39" s="46" t="str">
        <f t="shared" si="27"/>
        <v xml:space="preserve">Memiliki keterampilan Membut file html sederhana, Identifikasi kesalahan atau error kode program, </v>
      </c>
      <c r="CU39" s="7"/>
      <c r="CV39" s="7"/>
      <c r="CW39" s="60"/>
      <c r="CX39" s="7"/>
      <c r="CY39" s="7"/>
      <c r="CZ39" s="7"/>
      <c r="DA39" s="7"/>
    </row>
    <row r="40" spans="1:110" ht="15" x14ac:dyDescent="0.3">
      <c r="A40" s="8">
        <v>30</v>
      </c>
      <c r="B40" s="8">
        <v>137574</v>
      </c>
      <c r="C40" s="8" t="s">
        <v>86</v>
      </c>
      <c r="D40" s="8">
        <f t="shared" si="0"/>
        <v>90</v>
      </c>
      <c r="E40" s="13" t="str">
        <f t="shared" si="1"/>
        <v>A</v>
      </c>
      <c r="F40" s="17">
        <f t="shared" si="2"/>
        <v>90</v>
      </c>
      <c r="G40" s="13" t="str">
        <f t="shared" si="3"/>
        <v>A</v>
      </c>
      <c r="H40" s="13" t="str">
        <f t="shared" si="4"/>
        <v xml:space="preserve">Memiliki kemampuan pemahaman Mengenal HTML, Pengatur warna latar belakang dan teks html, Mengatur warna dalam format hexadesimal html, Mengampilkan garis horizontal pada html, Mengatur gambar latar belakang html, Mengatur paragraf pada html, Memisahkan baris pada html, Mengatur heading html, Memformat teks dengan tag font html, </v>
      </c>
      <c r="I40" s="8">
        <f t="shared" si="5"/>
        <v>90</v>
      </c>
      <c r="J40" s="13" t="str">
        <f t="shared" si="6"/>
        <v>A</v>
      </c>
      <c r="K40" s="20">
        <f t="shared" si="7"/>
        <v>90</v>
      </c>
      <c r="L40" s="13" t="str">
        <f t="shared" si="8"/>
        <v>A</v>
      </c>
      <c r="M40" s="8" t="str">
        <f t="shared" si="9"/>
        <v xml:space="preserve">Memiliki keterampilan Membut file html sederhana, Identifikasi kesalahan atau error kode program, </v>
      </c>
      <c r="N40" s="7"/>
      <c r="O40" s="59">
        <v>90</v>
      </c>
      <c r="P40" s="59"/>
      <c r="Q40" s="2"/>
      <c r="R40" s="59"/>
      <c r="S40" s="59"/>
      <c r="T40" s="2"/>
      <c r="U40" s="59"/>
      <c r="V40" s="59"/>
      <c r="W40" s="2"/>
      <c r="X40" s="59"/>
      <c r="Y40" s="59"/>
      <c r="Z40" s="2"/>
      <c r="AA40" s="59"/>
      <c r="AB40" s="59"/>
      <c r="AC40" s="2"/>
      <c r="AD40" s="29">
        <f t="shared" si="10"/>
        <v>90</v>
      </c>
      <c r="AE40" s="59"/>
      <c r="AF40" s="59"/>
      <c r="AG40" s="2"/>
      <c r="AH40" s="59"/>
      <c r="AI40" s="59"/>
      <c r="AJ40" s="2"/>
      <c r="AK40" s="59"/>
      <c r="AL40" s="59"/>
      <c r="AM40" s="2"/>
      <c r="AN40" s="59"/>
      <c r="AO40" s="59"/>
      <c r="AP40" s="2"/>
      <c r="AQ40" s="59"/>
      <c r="AR40" s="59"/>
      <c r="AS40" s="2"/>
      <c r="AT40" s="59">
        <v>90</v>
      </c>
      <c r="AU40" s="31">
        <f t="shared" si="11"/>
        <v>90</v>
      </c>
      <c r="AV40" s="32">
        <f t="shared" si="12"/>
        <v>90</v>
      </c>
      <c r="AW40" s="35"/>
      <c r="AX40" s="59">
        <v>90</v>
      </c>
      <c r="AY40" s="59"/>
      <c r="AZ40" s="2"/>
      <c r="BA40" s="59"/>
      <c r="BB40" s="59"/>
      <c r="BC40" s="2"/>
      <c r="BD40" s="59"/>
      <c r="BE40" s="59"/>
      <c r="BF40" s="2"/>
      <c r="BG40" s="59"/>
      <c r="BH40" s="59"/>
      <c r="BI40" s="2"/>
      <c r="BJ40" s="59"/>
      <c r="BK40" s="59"/>
      <c r="BL40" s="2"/>
      <c r="BM40" s="29">
        <f t="shared" si="13"/>
        <v>90</v>
      </c>
      <c r="BN40" s="29" t="str">
        <f t="shared" si="14"/>
        <v/>
      </c>
      <c r="BO40" s="29" t="str">
        <f t="shared" si="15"/>
        <v/>
      </c>
      <c r="BP40" s="29" t="str">
        <f t="shared" si="16"/>
        <v/>
      </c>
      <c r="BQ40" s="29" t="str">
        <f t="shared" si="17"/>
        <v/>
      </c>
      <c r="BR40" s="29">
        <f t="shared" si="18"/>
        <v>90</v>
      </c>
      <c r="BS40" s="59">
        <v>90</v>
      </c>
      <c r="BT40" s="59"/>
      <c r="BU40" s="2"/>
      <c r="BV40" s="59"/>
      <c r="BW40" s="59"/>
      <c r="BX40" s="2"/>
      <c r="BY40" s="59"/>
      <c r="BZ40" s="59"/>
      <c r="CA40" s="2"/>
      <c r="CB40" s="59"/>
      <c r="CC40" s="59"/>
      <c r="CD40" s="2"/>
      <c r="CE40" s="59"/>
      <c r="CF40" s="59"/>
      <c r="CG40" s="2"/>
      <c r="CH40" s="29">
        <f t="shared" si="19"/>
        <v>90</v>
      </c>
      <c r="CI40" s="29" t="str">
        <f t="shared" si="20"/>
        <v/>
      </c>
      <c r="CJ40" s="29" t="str">
        <f t="shared" si="21"/>
        <v/>
      </c>
      <c r="CK40" s="29" t="str">
        <f t="shared" si="22"/>
        <v/>
      </c>
      <c r="CL40" s="29" t="str">
        <f t="shared" si="23"/>
        <v/>
      </c>
      <c r="CM40" s="31">
        <f t="shared" si="24"/>
        <v>90</v>
      </c>
      <c r="CN40" s="32">
        <f t="shared" si="25"/>
        <v>90</v>
      </c>
      <c r="CO40" s="35"/>
      <c r="CP40" s="59">
        <v>10</v>
      </c>
      <c r="CQ40" s="46" t="str">
        <f t="shared" si="26"/>
        <v xml:space="preserve">Memiliki kemampuan pemahaman Mengenal HTML, Pengatur warna latar belakang dan teks html, Mengatur warna dalam format hexadesimal html, Mengampilkan garis horizontal pada html, Mengatur gambar latar belakang html, Mengatur paragraf pada html, Memisahkan baris pada html, Mengatur heading html, Memformat teks dengan tag font html, </v>
      </c>
      <c r="CR40" s="35"/>
      <c r="CS40" s="59">
        <v>3</v>
      </c>
      <c r="CT40" s="46" t="str">
        <f t="shared" si="27"/>
        <v xml:space="preserve">Memiliki keterampilan Membut file html sederhana, Identifikasi kesalahan atau error kode program, </v>
      </c>
      <c r="CU40" s="7"/>
      <c r="CV40" s="7"/>
      <c r="CW40" s="60"/>
      <c r="CX40" s="7"/>
      <c r="CY40" s="7"/>
      <c r="CZ40" s="7"/>
      <c r="DA40" s="7"/>
    </row>
    <row r="41" spans="1:110" ht="15" x14ac:dyDescent="0.3">
      <c r="A41" s="8">
        <v>31</v>
      </c>
      <c r="B41" s="8">
        <v>137575</v>
      </c>
      <c r="C41" s="8" t="s">
        <v>87</v>
      </c>
      <c r="D41" s="8">
        <f t="shared" si="0"/>
        <v>94</v>
      </c>
      <c r="E41" s="13" t="str">
        <f t="shared" si="1"/>
        <v>A</v>
      </c>
      <c r="F41" s="17">
        <f t="shared" si="2"/>
        <v>94</v>
      </c>
      <c r="G41" s="13" t="str">
        <f t="shared" si="3"/>
        <v>A</v>
      </c>
      <c r="H41" s="13" t="str">
        <f t="shared" si="4"/>
        <v xml:space="preserve">Memiliki kemampuan pemahaman Mengenal HTML, Pengatur warna latar belakang dan teks html, Mengatur warna dalam format hexadesimal html, Mengampilkan garis horizontal pada html, Mengatur gambar latar belakang html, Mengatur paragraf pada html, Memisahkan baris pada html, Mengatur heading html, Memformat teks dengan tag font html, </v>
      </c>
      <c r="I41" s="8">
        <f t="shared" si="5"/>
        <v>90</v>
      </c>
      <c r="J41" s="13" t="str">
        <f t="shared" si="6"/>
        <v>A</v>
      </c>
      <c r="K41" s="20">
        <f t="shared" si="7"/>
        <v>90</v>
      </c>
      <c r="L41" s="13" t="str">
        <f t="shared" si="8"/>
        <v>A</v>
      </c>
      <c r="M41" s="8" t="str">
        <f t="shared" si="9"/>
        <v xml:space="preserve">Memiliki keterampilan Membut file html sederhana, Identifikasi kesalahan atau error kode program, </v>
      </c>
      <c r="N41" s="7"/>
      <c r="O41" s="59">
        <v>94</v>
      </c>
      <c r="P41" s="59"/>
      <c r="Q41" s="2"/>
      <c r="R41" s="59"/>
      <c r="S41" s="59"/>
      <c r="T41" s="2"/>
      <c r="U41" s="59"/>
      <c r="V41" s="59"/>
      <c r="W41" s="2"/>
      <c r="X41" s="59"/>
      <c r="Y41" s="59"/>
      <c r="Z41" s="2"/>
      <c r="AA41" s="59"/>
      <c r="AB41" s="59"/>
      <c r="AC41" s="2"/>
      <c r="AD41" s="29">
        <f t="shared" si="10"/>
        <v>94</v>
      </c>
      <c r="AE41" s="59"/>
      <c r="AF41" s="59"/>
      <c r="AG41" s="2"/>
      <c r="AH41" s="59"/>
      <c r="AI41" s="59"/>
      <c r="AJ41" s="2"/>
      <c r="AK41" s="59"/>
      <c r="AL41" s="59"/>
      <c r="AM41" s="2"/>
      <c r="AN41" s="59"/>
      <c r="AO41" s="59"/>
      <c r="AP41" s="2"/>
      <c r="AQ41" s="59"/>
      <c r="AR41" s="59"/>
      <c r="AS41" s="2"/>
      <c r="AT41" s="59">
        <v>94</v>
      </c>
      <c r="AU41" s="31">
        <f t="shared" si="11"/>
        <v>94</v>
      </c>
      <c r="AV41" s="32">
        <f t="shared" si="12"/>
        <v>94</v>
      </c>
      <c r="AW41" s="35"/>
      <c r="AX41" s="59">
        <v>90</v>
      </c>
      <c r="AY41" s="59"/>
      <c r="AZ41" s="2"/>
      <c r="BA41" s="59"/>
      <c r="BB41" s="59"/>
      <c r="BC41" s="2"/>
      <c r="BD41" s="59"/>
      <c r="BE41" s="59"/>
      <c r="BF41" s="2"/>
      <c r="BG41" s="59"/>
      <c r="BH41" s="59"/>
      <c r="BI41" s="2"/>
      <c r="BJ41" s="59"/>
      <c r="BK41" s="59"/>
      <c r="BL41" s="2"/>
      <c r="BM41" s="29">
        <f t="shared" si="13"/>
        <v>90</v>
      </c>
      <c r="BN41" s="29" t="str">
        <f t="shared" si="14"/>
        <v/>
      </c>
      <c r="BO41" s="29" t="str">
        <f t="shared" si="15"/>
        <v/>
      </c>
      <c r="BP41" s="29" t="str">
        <f t="shared" si="16"/>
        <v/>
      </c>
      <c r="BQ41" s="29" t="str">
        <f t="shared" si="17"/>
        <v/>
      </c>
      <c r="BR41" s="29">
        <f t="shared" si="18"/>
        <v>90</v>
      </c>
      <c r="BS41" s="59">
        <v>90</v>
      </c>
      <c r="BT41" s="59"/>
      <c r="BU41" s="2"/>
      <c r="BV41" s="59"/>
      <c r="BW41" s="59"/>
      <c r="BX41" s="2"/>
      <c r="BY41" s="59"/>
      <c r="BZ41" s="59"/>
      <c r="CA41" s="2"/>
      <c r="CB41" s="59"/>
      <c r="CC41" s="59"/>
      <c r="CD41" s="2"/>
      <c r="CE41" s="59"/>
      <c r="CF41" s="59"/>
      <c r="CG41" s="2"/>
      <c r="CH41" s="29">
        <f t="shared" si="19"/>
        <v>90</v>
      </c>
      <c r="CI41" s="29" t="str">
        <f t="shared" si="20"/>
        <v/>
      </c>
      <c r="CJ41" s="29" t="str">
        <f t="shared" si="21"/>
        <v/>
      </c>
      <c r="CK41" s="29" t="str">
        <f t="shared" si="22"/>
        <v/>
      </c>
      <c r="CL41" s="29" t="str">
        <f t="shared" si="23"/>
        <v/>
      </c>
      <c r="CM41" s="31">
        <f t="shared" si="24"/>
        <v>90</v>
      </c>
      <c r="CN41" s="32">
        <f t="shared" si="25"/>
        <v>90</v>
      </c>
      <c r="CO41" s="35"/>
      <c r="CP41" s="59">
        <v>10</v>
      </c>
      <c r="CQ41" s="46" t="str">
        <f t="shared" si="26"/>
        <v xml:space="preserve">Memiliki kemampuan pemahaman Mengenal HTML, Pengatur warna latar belakang dan teks html, Mengatur warna dalam format hexadesimal html, Mengampilkan garis horizontal pada html, Mengatur gambar latar belakang html, Mengatur paragraf pada html, Memisahkan baris pada html, Mengatur heading html, Memformat teks dengan tag font html, </v>
      </c>
      <c r="CR41" s="35"/>
      <c r="CS41" s="59">
        <v>3</v>
      </c>
      <c r="CT41" s="46" t="str">
        <f t="shared" si="27"/>
        <v xml:space="preserve">Memiliki keterampilan Membut file html sederhana, Identifikasi kesalahan atau error kode program, </v>
      </c>
      <c r="CU41" s="7"/>
      <c r="CV41" s="7"/>
      <c r="CW41" s="60"/>
      <c r="CX41" s="7"/>
      <c r="CY41" s="7"/>
      <c r="CZ41" s="7"/>
      <c r="DA41" s="7"/>
    </row>
    <row r="42" spans="1:110" ht="15" x14ac:dyDescent="0.3">
      <c r="A42" s="8">
        <v>32</v>
      </c>
      <c r="B42" s="8">
        <v>137576</v>
      </c>
      <c r="C42" s="8" t="s">
        <v>88</v>
      </c>
      <c r="D42" s="8">
        <f t="shared" si="0"/>
        <v>92</v>
      </c>
      <c r="E42" s="13" t="str">
        <f t="shared" si="1"/>
        <v>A</v>
      </c>
      <c r="F42" s="17">
        <f t="shared" si="2"/>
        <v>92</v>
      </c>
      <c r="G42" s="13" t="str">
        <f t="shared" si="3"/>
        <v>A</v>
      </c>
      <c r="H42" s="13" t="str">
        <f t="shared" si="4"/>
        <v xml:space="preserve">Memiliki kemampuan pemahaman Mengenal HTML, Pengatur warna latar belakang dan teks html, Mengatur warna dalam format hexadesimal html, Mengampilkan garis horizontal pada html, Mengatur gambar latar belakang html, Mengatur paragraf pada html, Memisahkan baris pada html, Mengatur heading html, Memformat teks dengan tag font html, </v>
      </c>
      <c r="I42" s="8">
        <f t="shared" si="5"/>
        <v>90</v>
      </c>
      <c r="J42" s="13" t="str">
        <f t="shared" si="6"/>
        <v>A</v>
      </c>
      <c r="K42" s="20">
        <f t="shared" si="7"/>
        <v>90</v>
      </c>
      <c r="L42" s="13" t="str">
        <f t="shared" si="8"/>
        <v>A</v>
      </c>
      <c r="M42" s="8" t="str">
        <f t="shared" si="9"/>
        <v xml:space="preserve">Memiliki keterampilan Membut file html sederhana, Identifikasi kesalahan atau error kode program, </v>
      </c>
      <c r="N42" s="7"/>
      <c r="O42" s="59">
        <v>92</v>
      </c>
      <c r="P42" s="59"/>
      <c r="Q42" s="2"/>
      <c r="R42" s="59"/>
      <c r="S42" s="59"/>
      <c r="T42" s="2"/>
      <c r="U42" s="59"/>
      <c r="V42" s="59"/>
      <c r="W42" s="2"/>
      <c r="X42" s="59"/>
      <c r="Y42" s="59"/>
      <c r="Z42" s="2"/>
      <c r="AA42" s="59"/>
      <c r="AB42" s="59"/>
      <c r="AC42" s="2"/>
      <c r="AD42" s="29">
        <f t="shared" si="10"/>
        <v>92</v>
      </c>
      <c r="AE42" s="59"/>
      <c r="AF42" s="59"/>
      <c r="AG42" s="2"/>
      <c r="AH42" s="59"/>
      <c r="AI42" s="59"/>
      <c r="AJ42" s="2"/>
      <c r="AK42" s="59"/>
      <c r="AL42" s="59"/>
      <c r="AM42" s="2"/>
      <c r="AN42" s="59"/>
      <c r="AO42" s="59"/>
      <c r="AP42" s="2"/>
      <c r="AQ42" s="59"/>
      <c r="AR42" s="59"/>
      <c r="AS42" s="2"/>
      <c r="AT42" s="59">
        <v>92</v>
      </c>
      <c r="AU42" s="31">
        <f t="shared" si="11"/>
        <v>92</v>
      </c>
      <c r="AV42" s="32">
        <f t="shared" si="12"/>
        <v>92</v>
      </c>
      <c r="AW42" s="35"/>
      <c r="AX42" s="59">
        <v>90</v>
      </c>
      <c r="AY42" s="59"/>
      <c r="AZ42" s="2"/>
      <c r="BA42" s="59"/>
      <c r="BB42" s="59"/>
      <c r="BC42" s="2"/>
      <c r="BD42" s="59"/>
      <c r="BE42" s="59"/>
      <c r="BF42" s="2"/>
      <c r="BG42" s="59"/>
      <c r="BH42" s="59"/>
      <c r="BI42" s="2"/>
      <c r="BJ42" s="59"/>
      <c r="BK42" s="59"/>
      <c r="BL42" s="2"/>
      <c r="BM42" s="29">
        <f t="shared" si="13"/>
        <v>90</v>
      </c>
      <c r="BN42" s="29" t="str">
        <f t="shared" si="14"/>
        <v/>
      </c>
      <c r="BO42" s="29" t="str">
        <f t="shared" si="15"/>
        <v/>
      </c>
      <c r="BP42" s="29" t="str">
        <f t="shared" si="16"/>
        <v/>
      </c>
      <c r="BQ42" s="29" t="str">
        <f t="shared" si="17"/>
        <v/>
      </c>
      <c r="BR42" s="29">
        <f t="shared" si="18"/>
        <v>90</v>
      </c>
      <c r="BS42" s="59">
        <v>90</v>
      </c>
      <c r="BT42" s="59"/>
      <c r="BU42" s="2"/>
      <c r="BV42" s="59"/>
      <c r="BW42" s="59"/>
      <c r="BX42" s="2"/>
      <c r="BY42" s="59"/>
      <c r="BZ42" s="59"/>
      <c r="CA42" s="2"/>
      <c r="CB42" s="59"/>
      <c r="CC42" s="59"/>
      <c r="CD42" s="2"/>
      <c r="CE42" s="59"/>
      <c r="CF42" s="59"/>
      <c r="CG42" s="2"/>
      <c r="CH42" s="29">
        <f t="shared" si="19"/>
        <v>90</v>
      </c>
      <c r="CI42" s="29" t="str">
        <f t="shared" si="20"/>
        <v/>
      </c>
      <c r="CJ42" s="29" t="str">
        <f t="shared" si="21"/>
        <v/>
      </c>
      <c r="CK42" s="29" t="str">
        <f t="shared" si="22"/>
        <v/>
      </c>
      <c r="CL42" s="29" t="str">
        <f t="shared" si="23"/>
        <v/>
      </c>
      <c r="CM42" s="31">
        <f t="shared" si="24"/>
        <v>90</v>
      </c>
      <c r="CN42" s="32">
        <f t="shared" si="25"/>
        <v>90</v>
      </c>
      <c r="CO42" s="35"/>
      <c r="CP42" s="59">
        <v>10</v>
      </c>
      <c r="CQ42" s="46" t="str">
        <f t="shared" si="26"/>
        <v xml:space="preserve">Memiliki kemampuan pemahaman Mengenal HTML, Pengatur warna latar belakang dan teks html, Mengatur warna dalam format hexadesimal html, Mengampilkan garis horizontal pada html, Mengatur gambar latar belakang html, Mengatur paragraf pada html, Memisahkan baris pada html, Mengatur heading html, Memformat teks dengan tag font html, </v>
      </c>
      <c r="CR42" s="35"/>
      <c r="CS42" s="59">
        <v>3</v>
      </c>
      <c r="CT42" s="46" t="str">
        <f t="shared" si="27"/>
        <v xml:space="preserve">Memiliki keterampilan Membut file html sederhana, Identifikasi kesalahan atau error kode program, </v>
      </c>
      <c r="CU42" s="7"/>
      <c r="CV42" s="7"/>
      <c r="CW42" s="60"/>
      <c r="CX42" s="7"/>
      <c r="CY42" s="7"/>
      <c r="CZ42" s="7"/>
      <c r="DA42" s="7"/>
    </row>
    <row r="43" spans="1:110" ht="15" x14ac:dyDescent="0.3">
      <c r="A43" s="8">
        <v>33</v>
      </c>
      <c r="B43" s="8">
        <v>137577</v>
      </c>
      <c r="C43" s="8" t="s">
        <v>89</v>
      </c>
      <c r="D43" s="8">
        <f t="shared" ref="D43:D60" si="28">AD43</f>
        <v>94</v>
      </c>
      <c r="E43" s="13" t="str">
        <f t="shared" ref="E43:E60" si="29">IF(D43="","",IF(D43&lt;=$CZ$13,"D",IF(D43&lt;=$CZ$14,"C",IF(D43&lt;=$CZ$15,"B",IF(D43&lt;=$CZ$16,"A","E")))))</f>
        <v>A</v>
      </c>
      <c r="F43" s="17">
        <f t="shared" ref="F43:F60" si="30">AV43</f>
        <v>94</v>
      </c>
      <c r="G43" s="13" t="str">
        <f t="shared" ref="G43:G60" si="31">IF(F43="","",IF(F43&lt;=$CZ$13,"D",IF(F43&lt;=$CZ$14,"C",IF(F43&lt;=$CZ$15,"B",IF(F43&lt;=$CZ$16,"A","E")))))</f>
        <v>A</v>
      </c>
      <c r="H43" s="13" t="str">
        <f t="shared" ref="H43:H60" si="32">CQ43</f>
        <v xml:space="preserve">Memiliki kemampuan pemahaman Mengenal HTML, Pengatur warna latar belakang dan teks html, Mengatur warna dalam format hexadesimal html, Mengampilkan garis horizontal pada html, Mengatur gambar latar belakang html, Mengatur paragraf pada html, Memisahkan baris pada html, Mengatur heading html, Memformat teks dengan tag font html, </v>
      </c>
      <c r="I43" s="8">
        <f t="shared" ref="I43:I60" si="33">BR43</f>
        <v>90</v>
      </c>
      <c r="J43" s="13" t="str">
        <f t="shared" ref="J43:J60" si="34">IF(I43="","",IF(I43&lt;=$CZ$27,"D",IF(I43&lt;=$CZ$28,"C",IF(I43&lt;=$CZ$29,"B",IF(I43&lt;=$CZ$30,"A","E")))))</f>
        <v>A</v>
      </c>
      <c r="K43" s="20">
        <f t="shared" ref="K43:K60" si="35">CN43</f>
        <v>90</v>
      </c>
      <c r="L43" s="13" t="str">
        <f t="shared" ref="L43:L60" si="36">IF(K43="","",IF(K43&lt;=$CZ$27,"D",IF(K43&lt;=$CZ$28,"C",IF(K43&lt;=$CZ$29,"B",IF(K43&lt;=$CZ$30,"A","E")))))</f>
        <v>A</v>
      </c>
      <c r="M43" s="8" t="str">
        <f t="shared" ref="M43:M60" si="37">CT43</f>
        <v xml:space="preserve">Memiliki keterampilan Membut file html sederhana, Identifikasi kesalahan atau error kode program, </v>
      </c>
      <c r="N43" s="7"/>
      <c r="O43" s="59">
        <v>94</v>
      </c>
      <c r="P43" s="59"/>
      <c r="Q43" s="2"/>
      <c r="R43" s="59"/>
      <c r="S43" s="59"/>
      <c r="T43" s="2"/>
      <c r="U43" s="59"/>
      <c r="V43" s="59"/>
      <c r="W43" s="2"/>
      <c r="X43" s="59"/>
      <c r="Y43" s="59"/>
      <c r="Z43" s="2"/>
      <c r="AA43" s="59"/>
      <c r="AB43" s="59"/>
      <c r="AC43" s="2"/>
      <c r="AD43" s="29">
        <f t="shared" ref="AD43:AD60" si="38">IF(AND(O43="",P43="",Q43=""),"",ROUND(AVERAGE(O43:AC43),0))</f>
        <v>94</v>
      </c>
      <c r="AE43" s="59"/>
      <c r="AF43" s="59"/>
      <c r="AG43" s="2"/>
      <c r="AH43" s="59"/>
      <c r="AI43" s="59"/>
      <c r="AJ43" s="2"/>
      <c r="AK43" s="59"/>
      <c r="AL43" s="59"/>
      <c r="AM43" s="2"/>
      <c r="AN43" s="59"/>
      <c r="AO43" s="59"/>
      <c r="AP43" s="2"/>
      <c r="AQ43" s="59"/>
      <c r="AR43" s="59"/>
      <c r="AS43" s="2"/>
      <c r="AT43" s="59">
        <v>94</v>
      </c>
      <c r="AU43" s="31">
        <f t="shared" ref="AU43:AU60" si="39">IF(AT43="","",AVERAGE(O43:AC43,AE43:AT43))</f>
        <v>94</v>
      </c>
      <c r="AV43" s="32">
        <f t="shared" ref="AV43:AV60" si="40">IF(AU43="","",ROUND(AU43,0))</f>
        <v>94</v>
      </c>
      <c r="AW43" s="35"/>
      <c r="AX43" s="59">
        <v>90</v>
      </c>
      <c r="AY43" s="59"/>
      <c r="AZ43" s="2"/>
      <c r="BA43" s="59"/>
      <c r="BB43" s="59"/>
      <c r="BC43" s="2"/>
      <c r="BD43" s="59"/>
      <c r="BE43" s="59"/>
      <c r="BF43" s="2"/>
      <c r="BG43" s="59"/>
      <c r="BH43" s="59"/>
      <c r="BI43" s="2"/>
      <c r="BJ43" s="59"/>
      <c r="BK43" s="59"/>
      <c r="BL43" s="2"/>
      <c r="BM43" s="29">
        <f t="shared" ref="BM43:BM60" si="41">IF(AND(AZ43="",AY43="",AX43=""),"",MAX(AX43:AZ43))</f>
        <v>90</v>
      </c>
      <c r="BN43" s="29" t="str">
        <f t="shared" ref="BN43:BN60" si="42">IF(AND(BB43="",BC43="",BA43=""),"",MAX(BA43:BC43))</f>
        <v/>
      </c>
      <c r="BO43" s="29" t="str">
        <f t="shared" ref="BO43:BO60" si="43">IF(AND(BD43="",BE43="",BF43=""),"",MAX(BD43:BF43))</f>
        <v/>
      </c>
      <c r="BP43" s="29" t="str">
        <f t="shared" ref="BP43:BP60" si="44">IF(AND(BG43="",BH43="",BI43=""),"",MAX(BG43:BI43))</f>
        <v/>
      </c>
      <c r="BQ43" s="29" t="str">
        <f t="shared" ref="BQ43:BQ60" si="45">IF(AND(BJ43="",BK43="",BL43=""),"",MAX(BJ43:BL43))</f>
        <v/>
      </c>
      <c r="BR43" s="29">
        <f t="shared" ref="BR43:BR60" si="46">IF(AND(BM43=""),"",ROUND(AVERAGE(BM43:BQ43),0))</f>
        <v>90</v>
      </c>
      <c r="BS43" s="59">
        <v>90</v>
      </c>
      <c r="BT43" s="59"/>
      <c r="BU43" s="2"/>
      <c r="BV43" s="59"/>
      <c r="BW43" s="59"/>
      <c r="BX43" s="2"/>
      <c r="BY43" s="59"/>
      <c r="BZ43" s="59"/>
      <c r="CA43" s="2"/>
      <c r="CB43" s="59"/>
      <c r="CC43" s="59"/>
      <c r="CD43" s="2"/>
      <c r="CE43" s="59"/>
      <c r="CF43" s="59"/>
      <c r="CG43" s="2"/>
      <c r="CH43" s="29">
        <f t="shared" ref="CH43:CH60" si="47">IF(AND(BU43="",BT43="",BS43=""),"",MAX(BS43:BU43))</f>
        <v>90</v>
      </c>
      <c r="CI43" s="29" t="str">
        <f t="shared" ref="CI43:CI60" si="48">IF(AND(BW43="",BX43="",BV43=""),"",MAX(BV43:BX43))</f>
        <v/>
      </c>
      <c r="CJ43" s="29" t="str">
        <f t="shared" ref="CJ43:CJ60" si="49">IF(AND(BY43="",BZ43="",CA43=""),"",MAX(BY43:CA43))</f>
        <v/>
      </c>
      <c r="CK43" s="29" t="str">
        <f t="shared" ref="CK43:CK60" si="50">IF(AND(CB43="",CC43="",CD43=""),"",MAX(CB43:CD43))</f>
        <v/>
      </c>
      <c r="CL43" s="29" t="str">
        <f t="shared" ref="CL43:CL60" si="51">IF(AND(CE43="",CF43="",CG43=""),"",MAX(CE43:CG43))</f>
        <v/>
      </c>
      <c r="CM43" s="31">
        <f t="shared" ref="CM43:CM60" si="52">IF(AND(CH43=""),"",AVERAGE(BR43,CH43:CL43))</f>
        <v>90</v>
      </c>
      <c r="CN43" s="32">
        <f t="shared" ref="CN43:CN60" si="53">IF(CM43="","",ROUND(CM43,0))</f>
        <v>90</v>
      </c>
      <c r="CO43" s="35"/>
      <c r="CP43" s="59">
        <v>10</v>
      </c>
      <c r="CQ43" s="46" t="str">
        <f t="shared" ref="CQ43:CQ60" si="54">IF(CP43="","",VLOOKUP(CP43,$DE$9:$DF$20,2,0))</f>
        <v xml:space="preserve">Memiliki kemampuan pemahaman Mengenal HTML, Pengatur warna latar belakang dan teks html, Mengatur warna dalam format hexadesimal html, Mengampilkan garis horizontal pada html, Mengatur gambar latar belakang html, Mengatur paragraf pada html, Memisahkan baris pada html, Mengatur heading html, Memformat teks dengan tag font html, </v>
      </c>
      <c r="CR43" s="35"/>
      <c r="CS43" s="59">
        <v>3</v>
      </c>
      <c r="CT43" s="46" t="str">
        <f t="shared" ref="CT43:CT60" si="55">IF(CS43="","",VLOOKUP(CS43,$DE$22:$DF$33,2,0))</f>
        <v xml:space="preserve">Memiliki keterampilan Membut file html sederhana, Identifikasi kesalahan atau error kode program, </v>
      </c>
      <c r="CU43" s="7"/>
      <c r="CV43" s="7"/>
      <c r="CW43" s="60"/>
      <c r="CX43" s="7"/>
      <c r="CY43" s="7"/>
      <c r="CZ43" s="7"/>
      <c r="DA43" s="7"/>
    </row>
    <row r="44" spans="1:110" ht="15" x14ac:dyDescent="0.3">
      <c r="A44" s="8">
        <v>34</v>
      </c>
      <c r="B44" s="8">
        <v>137578</v>
      </c>
      <c r="C44" s="8" t="s">
        <v>90</v>
      </c>
      <c r="D44" s="8">
        <f t="shared" si="28"/>
        <v>91</v>
      </c>
      <c r="E44" s="13" t="str">
        <f t="shared" si="29"/>
        <v>A</v>
      </c>
      <c r="F44" s="17">
        <f t="shared" si="30"/>
        <v>91</v>
      </c>
      <c r="G44" s="13" t="str">
        <f t="shared" si="31"/>
        <v>A</v>
      </c>
      <c r="H44" s="13" t="str">
        <f t="shared" si="32"/>
        <v xml:space="preserve">Memiliki kemampuan pemahaman Mengenal HTML, Pengatur warna latar belakang dan teks html, Mengatur warna dalam format hexadesimal html, Mengampilkan garis horizontal pada html, Mengatur gambar latar belakang html, Mengatur paragraf pada html, Memisahkan baris pada html, Mengatur heading html, Memformat teks dengan tag font html, </v>
      </c>
      <c r="I44" s="8">
        <f t="shared" si="33"/>
        <v>90</v>
      </c>
      <c r="J44" s="13" t="str">
        <f t="shared" si="34"/>
        <v>A</v>
      </c>
      <c r="K44" s="20">
        <f t="shared" si="35"/>
        <v>90</v>
      </c>
      <c r="L44" s="13" t="str">
        <f t="shared" si="36"/>
        <v>A</v>
      </c>
      <c r="M44" s="8" t="str">
        <f t="shared" si="37"/>
        <v xml:space="preserve">Memiliki keterampilan Membut file html sederhana, Identifikasi kesalahan atau error kode program, </v>
      </c>
      <c r="N44" s="7"/>
      <c r="O44" s="59">
        <v>91</v>
      </c>
      <c r="P44" s="59"/>
      <c r="Q44" s="2"/>
      <c r="R44" s="59"/>
      <c r="S44" s="59"/>
      <c r="T44" s="2"/>
      <c r="U44" s="59"/>
      <c r="V44" s="59"/>
      <c r="W44" s="2"/>
      <c r="X44" s="59"/>
      <c r="Y44" s="59"/>
      <c r="Z44" s="2"/>
      <c r="AA44" s="59"/>
      <c r="AB44" s="59"/>
      <c r="AC44" s="2"/>
      <c r="AD44" s="29">
        <f t="shared" si="38"/>
        <v>91</v>
      </c>
      <c r="AE44" s="59"/>
      <c r="AF44" s="59"/>
      <c r="AG44" s="2"/>
      <c r="AH44" s="59"/>
      <c r="AI44" s="59"/>
      <c r="AJ44" s="2"/>
      <c r="AK44" s="59"/>
      <c r="AL44" s="59"/>
      <c r="AM44" s="2"/>
      <c r="AN44" s="59"/>
      <c r="AO44" s="59"/>
      <c r="AP44" s="2"/>
      <c r="AQ44" s="59"/>
      <c r="AR44" s="59"/>
      <c r="AS44" s="2"/>
      <c r="AT44" s="59">
        <v>91</v>
      </c>
      <c r="AU44" s="31">
        <f t="shared" si="39"/>
        <v>91</v>
      </c>
      <c r="AV44" s="32">
        <f t="shared" si="40"/>
        <v>91</v>
      </c>
      <c r="AW44" s="35"/>
      <c r="AX44" s="59">
        <v>90</v>
      </c>
      <c r="AY44" s="59"/>
      <c r="AZ44" s="2"/>
      <c r="BA44" s="59"/>
      <c r="BB44" s="59"/>
      <c r="BC44" s="2"/>
      <c r="BD44" s="59"/>
      <c r="BE44" s="59"/>
      <c r="BF44" s="2"/>
      <c r="BG44" s="59"/>
      <c r="BH44" s="59"/>
      <c r="BI44" s="2"/>
      <c r="BJ44" s="59"/>
      <c r="BK44" s="59"/>
      <c r="BL44" s="2"/>
      <c r="BM44" s="29">
        <f t="shared" si="41"/>
        <v>90</v>
      </c>
      <c r="BN44" s="29" t="str">
        <f t="shared" si="42"/>
        <v/>
      </c>
      <c r="BO44" s="29" t="str">
        <f t="shared" si="43"/>
        <v/>
      </c>
      <c r="BP44" s="29" t="str">
        <f t="shared" si="44"/>
        <v/>
      </c>
      <c r="BQ44" s="29" t="str">
        <f t="shared" si="45"/>
        <v/>
      </c>
      <c r="BR44" s="29">
        <f t="shared" si="46"/>
        <v>90</v>
      </c>
      <c r="BS44" s="59">
        <v>90</v>
      </c>
      <c r="BT44" s="59"/>
      <c r="BU44" s="2"/>
      <c r="BV44" s="59"/>
      <c r="BW44" s="59"/>
      <c r="BX44" s="2"/>
      <c r="BY44" s="59"/>
      <c r="BZ44" s="59"/>
      <c r="CA44" s="2"/>
      <c r="CB44" s="59"/>
      <c r="CC44" s="59"/>
      <c r="CD44" s="2"/>
      <c r="CE44" s="59"/>
      <c r="CF44" s="59"/>
      <c r="CG44" s="2"/>
      <c r="CH44" s="29">
        <f t="shared" si="47"/>
        <v>90</v>
      </c>
      <c r="CI44" s="29" t="str">
        <f t="shared" si="48"/>
        <v/>
      </c>
      <c r="CJ44" s="29" t="str">
        <f t="shared" si="49"/>
        <v/>
      </c>
      <c r="CK44" s="29" t="str">
        <f t="shared" si="50"/>
        <v/>
      </c>
      <c r="CL44" s="29" t="str">
        <f t="shared" si="51"/>
        <v/>
      </c>
      <c r="CM44" s="31">
        <f t="shared" si="52"/>
        <v>90</v>
      </c>
      <c r="CN44" s="32">
        <f t="shared" si="53"/>
        <v>90</v>
      </c>
      <c r="CO44" s="35"/>
      <c r="CP44" s="59">
        <v>10</v>
      </c>
      <c r="CQ44" s="46" t="str">
        <f t="shared" si="54"/>
        <v xml:space="preserve">Memiliki kemampuan pemahaman Mengenal HTML, Pengatur warna latar belakang dan teks html, Mengatur warna dalam format hexadesimal html, Mengampilkan garis horizontal pada html, Mengatur gambar latar belakang html, Mengatur paragraf pada html, Memisahkan baris pada html, Mengatur heading html, Memformat teks dengan tag font html, </v>
      </c>
      <c r="CR44" s="35"/>
      <c r="CS44" s="59">
        <v>3</v>
      </c>
      <c r="CT44" s="46" t="str">
        <f t="shared" si="55"/>
        <v xml:space="preserve">Memiliki keterampilan Membut file html sederhana, Identifikasi kesalahan atau error kode program, </v>
      </c>
      <c r="CU44" s="7"/>
      <c r="CV44" s="7"/>
      <c r="CW44" s="60"/>
      <c r="CX44" s="7"/>
      <c r="CY44" s="7"/>
      <c r="CZ44" s="7"/>
      <c r="DA44" s="7"/>
    </row>
    <row r="45" spans="1:110" ht="15" x14ac:dyDescent="0.3">
      <c r="A45" s="8">
        <v>35</v>
      </c>
      <c r="B45" s="8">
        <v>137579</v>
      </c>
      <c r="C45" s="8" t="s">
        <v>91</v>
      </c>
      <c r="D45" s="8">
        <f t="shared" si="28"/>
        <v>94</v>
      </c>
      <c r="E45" s="13" t="str">
        <f t="shared" si="29"/>
        <v>A</v>
      </c>
      <c r="F45" s="17">
        <f t="shared" si="30"/>
        <v>94</v>
      </c>
      <c r="G45" s="13" t="str">
        <f t="shared" si="31"/>
        <v>A</v>
      </c>
      <c r="H45" s="13" t="str">
        <f t="shared" si="32"/>
        <v xml:space="preserve">Memiliki kemampuan pemahaman Mengenal HTML, Pengatur warna latar belakang dan teks html, Mengatur warna dalam format hexadesimal html, Mengampilkan garis horizontal pada html, Mengatur gambar latar belakang html, Mengatur paragraf pada html, Memisahkan baris pada html, Mengatur heading html, Memformat teks dengan tag font html, </v>
      </c>
      <c r="I45" s="8">
        <f t="shared" si="33"/>
        <v>90</v>
      </c>
      <c r="J45" s="13" t="str">
        <f t="shared" si="34"/>
        <v>A</v>
      </c>
      <c r="K45" s="20">
        <f t="shared" si="35"/>
        <v>90</v>
      </c>
      <c r="L45" s="13" t="str">
        <f t="shared" si="36"/>
        <v>A</v>
      </c>
      <c r="M45" s="8" t="str">
        <f t="shared" si="37"/>
        <v xml:space="preserve">Memiliki keterampilan Membut file html sederhana, Identifikasi kesalahan atau error kode program, </v>
      </c>
      <c r="N45" s="7"/>
      <c r="O45" s="59">
        <v>94</v>
      </c>
      <c r="P45" s="59"/>
      <c r="Q45" s="2"/>
      <c r="R45" s="59"/>
      <c r="S45" s="59"/>
      <c r="T45" s="2"/>
      <c r="U45" s="59"/>
      <c r="V45" s="59"/>
      <c r="W45" s="2"/>
      <c r="X45" s="59"/>
      <c r="Y45" s="59"/>
      <c r="Z45" s="2"/>
      <c r="AA45" s="59"/>
      <c r="AB45" s="59"/>
      <c r="AC45" s="2"/>
      <c r="AD45" s="29">
        <f t="shared" si="38"/>
        <v>94</v>
      </c>
      <c r="AE45" s="59"/>
      <c r="AF45" s="59"/>
      <c r="AG45" s="2"/>
      <c r="AH45" s="59"/>
      <c r="AI45" s="59"/>
      <c r="AJ45" s="2"/>
      <c r="AK45" s="59"/>
      <c r="AL45" s="59"/>
      <c r="AM45" s="2"/>
      <c r="AN45" s="59"/>
      <c r="AO45" s="59"/>
      <c r="AP45" s="2"/>
      <c r="AQ45" s="59"/>
      <c r="AR45" s="59"/>
      <c r="AS45" s="2"/>
      <c r="AT45" s="59">
        <v>94</v>
      </c>
      <c r="AU45" s="31">
        <f t="shared" si="39"/>
        <v>94</v>
      </c>
      <c r="AV45" s="32">
        <f t="shared" si="40"/>
        <v>94</v>
      </c>
      <c r="AW45" s="35"/>
      <c r="AX45" s="59">
        <v>90</v>
      </c>
      <c r="AY45" s="59"/>
      <c r="AZ45" s="2"/>
      <c r="BA45" s="59"/>
      <c r="BB45" s="59"/>
      <c r="BC45" s="2"/>
      <c r="BD45" s="59"/>
      <c r="BE45" s="59"/>
      <c r="BF45" s="2"/>
      <c r="BG45" s="59"/>
      <c r="BH45" s="59"/>
      <c r="BI45" s="2"/>
      <c r="BJ45" s="59"/>
      <c r="BK45" s="59"/>
      <c r="BL45" s="2"/>
      <c r="BM45" s="29">
        <f t="shared" si="41"/>
        <v>90</v>
      </c>
      <c r="BN45" s="29" t="str">
        <f t="shared" si="42"/>
        <v/>
      </c>
      <c r="BO45" s="29" t="str">
        <f t="shared" si="43"/>
        <v/>
      </c>
      <c r="BP45" s="29" t="str">
        <f t="shared" si="44"/>
        <v/>
      </c>
      <c r="BQ45" s="29" t="str">
        <f t="shared" si="45"/>
        <v/>
      </c>
      <c r="BR45" s="29">
        <f t="shared" si="46"/>
        <v>90</v>
      </c>
      <c r="BS45" s="59">
        <v>90</v>
      </c>
      <c r="BT45" s="59"/>
      <c r="BU45" s="2"/>
      <c r="BV45" s="59"/>
      <c r="BW45" s="59"/>
      <c r="BX45" s="2"/>
      <c r="BY45" s="59"/>
      <c r="BZ45" s="59"/>
      <c r="CA45" s="2"/>
      <c r="CB45" s="59"/>
      <c r="CC45" s="59"/>
      <c r="CD45" s="2"/>
      <c r="CE45" s="59"/>
      <c r="CF45" s="59"/>
      <c r="CG45" s="2"/>
      <c r="CH45" s="29">
        <f t="shared" si="47"/>
        <v>90</v>
      </c>
      <c r="CI45" s="29" t="str">
        <f t="shared" si="48"/>
        <v/>
      </c>
      <c r="CJ45" s="29" t="str">
        <f t="shared" si="49"/>
        <v/>
      </c>
      <c r="CK45" s="29" t="str">
        <f t="shared" si="50"/>
        <v/>
      </c>
      <c r="CL45" s="29" t="str">
        <f t="shared" si="51"/>
        <v/>
      </c>
      <c r="CM45" s="31">
        <f t="shared" si="52"/>
        <v>90</v>
      </c>
      <c r="CN45" s="32">
        <f t="shared" si="53"/>
        <v>90</v>
      </c>
      <c r="CO45" s="35"/>
      <c r="CP45" s="59">
        <v>10</v>
      </c>
      <c r="CQ45" s="46" t="str">
        <f t="shared" si="54"/>
        <v xml:space="preserve">Memiliki kemampuan pemahaman Mengenal HTML, Pengatur warna latar belakang dan teks html, Mengatur warna dalam format hexadesimal html, Mengampilkan garis horizontal pada html, Mengatur gambar latar belakang html, Mengatur paragraf pada html, Memisahkan baris pada html, Mengatur heading html, Memformat teks dengan tag font html, </v>
      </c>
      <c r="CR45" s="35"/>
      <c r="CS45" s="59">
        <v>3</v>
      </c>
      <c r="CT45" s="46" t="str">
        <f t="shared" si="55"/>
        <v xml:space="preserve">Memiliki keterampilan Membut file html sederhana, Identifikasi kesalahan atau error kode program, </v>
      </c>
      <c r="CU45" s="7"/>
      <c r="CV45" s="7"/>
      <c r="CW45" s="60"/>
      <c r="CX45" s="7"/>
      <c r="CY45" s="7"/>
      <c r="CZ45" s="7"/>
      <c r="DA45" s="7"/>
    </row>
    <row r="46" spans="1:110" ht="15" x14ac:dyDescent="0.3">
      <c r="A46" s="8">
        <v>36</v>
      </c>
      <c r="B46" s="8">
        <v>137580</v>
      </c>
      <c r="C46" s="8" t="s">
        <v>92</v>
      </c>
      <c r="D46" s="8">
        <f t="shared" si="28"/>
        <v>89</v>
      </c>
      <c r="E46" s="13" t="str">
        <f t="shared" si="29"/>
        <v>B</v>
      </c>
      <c r="F46" s="17">
        <f t="shared" si="30"/>
        <v>89</v>
      </c>
      <c r="G46" s="13" t="str">
        <f t="shared" si="31"/>
        <v>B</v>
      </c>
      <c r="H46" s="13" t="str">
        <f t="shared" si="32"/>
        <v xml:space="preserve">Memiliki kemampuan pemahaman Mengenal HTML, Pengatur warna latar belakang dan teks html, Mengatur warna dalam format hexadesimal html, Mengampilkan garis horizontal pada html, Mengatur gambar latar belakang html, Mengatur paragraf pada html, Memisahkan baris pada html, Mengatur heading html, Memformat teks dengan tag font html, </v>
      </c>
      <c r="I46" s="8">
        <f t="shared" si="33"/>
        <v>90</v>
      </c>
      <c r="J46" s="13" t="str">
        <f t="shared" si="34"/>
        <v>A</v>
      </c>
      <c r="K46" s="20">
        <f t="shared" si="35"/>
        <v>90</v>
      </c>
      <c r="L46" s="13" t="str">
        <f t="shared" si="36"/>
        <v>A</v>
      </c>
      <c r="M46" s="8" t="str">
        <f t="shared" si="37"/>
        <v xml:space="preserve">Memiliki keterampilan Membut file html sederhana, Identifikasi kesalahan atau error kode program, </v>
      </c>
      <c r="N46" s="7"/>
      <c r="O46" s="59">
        <v>89</v>
      </c>
      <c r="P46" s="59"/>
      <c r="Q46" s="2"/>
      <c r="R46" s="59"/>
      <c r="S46" s="59"/>
      <c r="T46" s="2"/>
      <c r="U46" s="59"/>
      <c r="V46" s="59"/>
      <c r="W46" s="2"/>
      <c r="X46" s="59"/>
      <c r="Y46" s="59"/>
      <c r="Z46" s="2"/>
      <c r="AA46" s="59"/>
      <c r="AB46" s="59"/>
      <c r="AC46" s="2"/>
      <c r="AD46" s="29">
        <f t="shared" si="38"/>
        <v>89</v>
      </c>
      <c r="AE46" s="59"/>
      <c r="AF46" s="59"/>
      <c r="AG46" s="2"/>
      <c r="AH46" s="59"/>
      <c r="AI46" s="59"/>
      <c r="AJ46" s="2"/>
      <c r="AK46" s="59"/>
      <c r="AL46" s="59"/>
      <c r="AM46" s="2"/>
      <c r="AN46" s="59"/>
      <c r="AO46" s="59"/>
      <c r="AP46" s="2"/>
      <c r="AQ46" s="59"/>
      <c r="AR46" s="59"/>
      <c r="AS46" s="2"/>
      <c r="AT46" s="59">
        <v>89</v>
      </c>
      <c r="AU46" s="31">
        <f t="shared" si="39"/>
        <v>89</v>
      </c>
      <c r="AV46" s="32">
        <f t="shared" si="40"/>
        <v>89</v>
      </c>
      <c r="AW46" s="35"/>
      <c r="AX46" s="59">
        <v>90</v>
      </c>
      <c r="AY46" s="59"/>
      <c r="AZ46" s="2"/>
      <c r="BA46" s="59"/>
      <c r="BB46" s="59"/>
      <c r="BC46" s="2"/>
      <c r="BD46" s="59"/>
      <c r="BE46" s="59"/>
      <c r="BF46" s="2"/>
      <c r="BG46" s="59"/>
      <c r="BH46" s="59"/>
      <c r="BI46" s="2"/>
      <c r="BJ46" s="59"/>
      <c r="BK46" s="59"/>
      <c r="BL46" s="2"/>
      <c r="BM46" s="29">
        <f t="shared" si="41"/>
        <v>90</v>
      </c>
      <c r="BN46" s="29" t="str">
        <f t="shared" si="42"/>
        <v/>
      </c>
      <c r="BO46" s="29" t="str">
        <f t="shared" si="43"/>
        <v/>
      </c>
      <c r="BP46" s="29" t="str">
        <f t="shared" si="44"/>
        <v/>
      </c>
      <c r="BQ46" s="29" t="str">
        <f t="shared" si="45"/>
        <v/>
      </c>
      <c r="BR46" s="29">
        <f t="shared" si="46"/>
        <v>90</v>
      </c>
      <c r="BS46" s="59">
        <v>90</v>
      </c>
      <c r="BT46" s="59"/>
      <c r="BU46" s="2"/>
      <c r="BV46" s="59"/>
      <c r="BW46" s="59"/>
      <c r="BX46" s="2"/>
      <c r="BY46" s="59"/>
      <c r="BZ46" s="59"/>
      <c r="CA46" s="2"/>
      <c r="CB46" s="59"/>
      <c r="CC46" s="59"/>
      <c r="CD46" s="2"/>
      <c r="CE46" s="59"/>
      <c r="CF46" s="59"/>
      <c r="CG46" s="2"/>
      <c r="CH46" s="29">
        <f t="shared" si="47"/>
        <v>90</v>
      </c>
      <c r="CI46" s="29" t="str">
        <f t="shared" si="48"/>
        <v/>
      </c>
      <c r="CJ46" s="29" t="str">
        <f t="shared" si="49"/>
        <v/>
      </c>
      <c r="CK46" s="29" t="str">
        <f t="shared" si="50"/>
        <v/>
      </c>
      <c r="CL46" s="29" t="str">
        <f t="shared" si="51"/>
        <v/>
      </c>
      <c r="CM46" s="31">
        <f t="shared" si="52"/>
        <v>90</v>
      </c>
      <c r="CN46" s="32">
        <f t="shared" si="53"/>
        <v>90</v>
      </c>
      <c r="CO46" s="35"/>
      <c r="CP46" s="59">
        <v>10</v>
      </c>
      <c r="CQ46" s="46" t="str">
        <f t="shared" si="54"/>
        <v xml:space="preserve">Memiliki kemampuan pemahaman Mengenal HTML, Pengatur warna latar belakang dan teks html, Mengatur warna dalam format hexadesimal html, Mengampilkan garis horizontal pada html, Mengatur gambar latar belakang html, Mengatur paragraf pada html, Memisahkan baris pada html, Mengatur heading html, Memformat teks dengan tag font html, </v>
      </c>
      <c r="CR46" s="35"/>
      <c r="CS46" s="59">
        <v>3</v>
      </c>
      <c r="CT46" s="46" t="str">
        <f t="shared" si="55"/>
        <v xml:space="preserve">Memiliki keterampilan Membut file html sederhana, Identifikasi kesalahan atau error kode program, </v>
      </c>
      <c r="CU46" s="7"/>
      <c r="CV46" s="7"/>
      <c r="CW46" s="60"/>
      <c r="CX46" s="7"/>
      <c r="CY46" s="7"/>
      <c r="CZ46" s="7"/>
      <c r="DA46" s="7"/>
    </row>
    <row r="47" spans="1:110" ht="15" x14ac:dyDescent="0.3">
      <c r="A47" s="8"/>
      <c r="B47" s="8"/>
      <c r="C47" s="8"/>
      <c r="D47" s="8" t="str">
        <f t="shared" si="28"/>
        <v/>
      </c>
      <c r="E47" s="13" t="str">
        <f t="shared" si="29"/>
        <v/>
      </c>
      <c r="F47" s="17" t="str">
        <f t="shared" si="30"/>
        <v/>
      </c>
      <c r="G47" s="13" t="str">
        <f t="shared" si="31"/>
        <v/>
      </c>
      <c r="H47" s="13" t="str">
        <f t="shared" si="32"/>
        <v/>
      </c>
      <c r="I47" s="8" t="str">
        <f t="shared" si="33"/>
        <v/>
      </c>
      <c r="J47" s="13" t="str">
        <f t="shared" si="34"/>
        <v/>
      </c>
      <c r="K47" s="20" t="str">
        <f t="shared" si="35"/>
        <v/>
      </c>
      <c r="L47" s="13" t="str">
        <f t="shared" si="36"/>
        <v/>
      </c>
      <c r="M47" s="8" t="str">
        <f t="shared" si="37"/>
        <v/>
      </c>
      <c r="N47" s="7"/>
      <c r="O47" s="59"/>
      <c r="P47" s="59"/>
      <c r="Q47" s="2"/>
      <c r="R47" s="59"/>
      <c r="S47" s="59"/>
      <c r="T47" s="2"/>
      <c r="U47" s="59"/>
      <c r="V47" s="59"/>
      <c r="W47" s="2"/>
      <c r="X47" s="59"/>
      <c r="Y47" s="59"/>
      <c r="Z47" s="2"/>
      <c r="AA47" s="59"/>
      <c r="AB47" s="59"/>
      <c r="AC47" s="2"/>
      <c r="AD47" s="29" t="str">
        <f t="shared" si="38"/>
        <v/>
      </c>
      <c r="AE47" s="59"/>
      <c r="AF47" s="59"/>
      <c r="AG47" s="2"/>
      <c r="AH47" s="59"/>
      <c r="AI47" s="59"/>
      <c r="AJ47" s="2"/>
      <c r="AK47" s="59"/>
      <c r="AL47" s="59"/>
      <c r="AM47" s="2"/>
      <c r="AN47" s="59"/>
      <c r="AO47" s="59"/>
      <c r="AP47" s="2"/>
      <c r="AQ47" s="59"/>
      <c r="AR47" s="59"/>
      <c r="AS47" s="2"/>
      <c r="AT47" s="59"/>
      <c r="AU47" s="31" t="str">
        <f t="shared" si="39"/>
        <v/>
      </c>
      <c r="AV47" s="32" t="str">
        <f t="shared" si="40"/>
        <v/>
      </c>
      <c r="AW47" s="35"/>
      <c r="AX47" s="59"/>
      <c r="AY47" s="59"/>
      <c r="AZ47" s="2"/>
      <c r="BA47" s="59"/>
      <c r="BB47" s="59"/>
      <c r="BC47" s="2"/>
      <c r="BD47" s="59"/>
      <c r="BE47" s="59"/>
      <c r="BF47" s="2"/>
      <c r="BG47" s="59"/>
      <c r="BH47" s="59"/>
      <c r="BI47" s="2"/>
      <c r="BJ47" s="59"/>
      <c r="BK47" s="59"/>
      <c r="BL47" s="2"/>
      <c r="BM47" s="29" t="str">
        <f t="shared" si="41"/>
        <v/>
      </c>
      <c r="BN47" s="29" t="str">
        <f t="shared" si="42"/>
        <v/>
      </c>
      <c r="BO47" s="29" t="str">
        <f t="shared" si="43"/>
        <v/>
      </c>
      <c r="BP47" s="29" t="str">
        <f t="shared" si="44"/>
        <v/>
      </c>
      <c r="BQ47" s="29" t="str">
        <f t="shared" si="45"/>
        <v/>
      </c>
      <c r="BR47" s="29" t="str">
        <f t="shared" si="46"/>
        <v/>
      </c>
      <c r="BS47" s="59"/>
      <c r="BT47" s="59"/>
      <c r="BU47" s="2"/>
      <c r="BV47" s="59"/>
      <c r="BW47" s="59"/>
      <c r="BX47" s="2"/>
      <c r="BY47" s="59"/>
      <c r="BZ47" s="59"/>
      <c r="CA47" s="2"/>
      <c r="CB47" s="59"/>
      <c r="CC47" s="59"/>
      <c r="CD47" s="2"/>
      <c r="CE47" s="59"/>
      <c r="CF47" s="59"/>
      <c r="CG47" s="2"/>
      <c r="CH47" s="29" t="str">
        <f t="shared" si="47"/>
        <v/>
      </c>
      <c r="CI47" s="29" t="str">
        <f t="shared" si="48"/>
        <v/>
      </c>
      <c r="CJ47" s="29" t="str">
        <f t="shared" si="49"/>
        <v/>
      </c>
      <c r="CK47" s="29" t="str">
        <f t="shared" si="50"/>
        <v/>
      </c>
      <c r="CL47" s="29" t="str">
        <f t="shared" si="51"/>
        <v/>
      </c>
      <c r="CM47" s="31" t="str">
        <f t="shared" si="52"/>
        <v/>
      </c>
      <c r="CN47" s="32" t="str">
        <f t="shared" si="53"/>
        <v/>
      </c>
      <c r="CO47" s="35"/>
      <c r="CP47" s="59"/>
      <c r="CQ47" s="46" t="str">
        <f t="shared" si="54"/>
        <v/>
      </c>
      <c r="CR47" s="35"/>
      <c r="CS47" s="59"/>
      <c r="CT47" s="46" t="str">
        <f t="shared" si="55"/>
        <v/>
      </c>
      <c r="CU47" s="7"/>
      <c r="CV47" s="7"/>
      <c r="CW47" s="60"/>
      <c r="CX47" s="7"/>
      <c r="CY47" s="7"/>
      <c r="CZ47" s="7"/>
      <c r="DA47" s="7"/>
    </row>
    <row r="48" spans="1:110" ht="15" x14ac:dyDescent="0.3">
      <c r="A48" s="8"/>
      <c r="B48" s="8"/>
      <c r="C48" s="8"/>
      <c r="D48" s="8" t="str">
        <f t="shared" si="28"/>
        <v/>
      </c>
      <c r="E48" s="13" t="str">
        <f t="shared" si="29"/>
        <v/>
      </c>
      <c r="F48" s="17" t="str">
        <f t="shared" si="30"/>
        <v/>
      </c>
      <c r="G48" s="13" t="str">
        <f t="shared" si="31"/>
        <v/>
      </c>
      <c r="H48" s="13" t="str">
        <f t="shared" si="32"/>
        <v/>
      </c>
      <c r="I48" s="8" t="str">
        <f t="shared" si="33"/>
        <v/>
      </c>
      <c r="J48" s="13" t="str">
        <f t="shared" si="34"/>
        <v/>
      </c>
      <c r="K48" s="20" t="str">
        <f t="shared" si="35"/>
        <v/>
      </c>
      <c r="L48" s="13" t="str">
        <f t="shared" si="36"/>
        <v/>
      </c>
      <c r="M48" s="8" t="str">
        <f t="shared" si="37"/>
        <v/>
      </c>
      <c r="N48" s="7"/>
      <c r="O48" s="59"/>
      <c r="P48" s="59"/>
      <c r="Q48" s="2"/>
      <c r="R48" s="59"/>
      <c r="S48" s="59"/>
      <c r="T48" s="2"/>
      <c r="U48" s="59"/>
      <c r="V48" s="59"/>
      <c r="W48" s="2"/>
      <c r="X48" s="59"/>
      <c r="Y48" s="59"/>
      <c r="Z48" s="2"/>
      <c r="AA48" s="59"/>
      <c r="AB48" s="59"/>
      <c r="AC48" s="2"/>
      <c r="AD48" s="29" t="str">
        <f t="shared" si="38"/>
        <v/>
      </c>
      <c r="AE48" s="59"/>
      <c r="AF48" s="59"/>
      <c r="AG48" s="2"/>
      <c r="AH48" s="59"/>
      <c r="AI48" s="59"/>
      <c r="AJ48" s="2"/>
      <c r="AK48" s="59"/>
      <c r="AL48" s="59"/>
      <c r="AM48" s="2"/>
      <c r="AN48" s="59"/>
      <c r="AO48" s="59"/>
      <c r="AP48" s="2"/>
      <c r="AQ48" s="59"/>
      <c r="AR48" s="59"/>
      <c r="AS48" s="2"/>
      <c r="AT48" s="59"/>
      <c r="AU48" s="31" t="str">
        <f t="shared" si="39"/>
        <v/>
      </c>
      <c r="AV48" s="32" t="str">
        <f t="shared" si="40"/>
        <v/>
      </c>
      <c r="AW48" s="35"/>
      <c r="AX48" s="59"/>
      <c r="AY48" s="59"/>
      <c r="AZ48" s="2"/>
      <c r="BA48" s="59"/>
      <c r="BB48" s="59"/>
      <c r="BC48" s="2"/>
      <c r="BD48" s="59"/>
      <c r="BE48" s="59"/>
      <c r="BF48" s="2"/>
      <c r="BG48" s="59"/>
      <c r="BH48" s="59"/>
      <c r="BI48" s="2"/>
      <c r="BJ48" s="59"/>
      <c r="BK48" s="59"/>
      <c r="BL48" s="2"/>
      <c r="BM48" s="29" t="str">
        <f t="shared" si="41"/>
        <v/>
      </c>
      <c r="BN48" s="29" t="str">
        <f t="shared" si="42"/>
        <v/>
      </c>
      <c r="BO48" s="29" t="str">
        <f t="shared" si="43"/>
        <v/>
      </c>
      <c r="BP48" s="29" t="str">
        <f t="shared" si="44"/>
        <v/>
      </c>
      <c r="BQ48" s="29" t="str">
        <f t="shared" si="45"/>
        <v/>
      </c>
      <c r="BR48" s="29" t="str">
        <f t="shared" si="46"/>
        <v/>
      </c>
      <c r="BS48" s="59"/>
      <c r="BT48" s="59"/>
      <c r="BU48" s="2"/>
      <c r="BV48" s="59"/>
      <c r="BW48" s="59"/>
      <c r="BX48" s="2"/>
      <c r="BY48" s="59"/>
      <c r="BZ48" s="59"/>
      <c r="CA48" s="2"/>
      <c r="CB48" s="59"/>
      <c r="CC48" s="59"/>
      <c r="CD48" s="2"/>
      <c r="CE48" s="59"/>
      <c r="CF48" s="59"/>
      <c r="CG48" s="2"/>
      <c r="CH48" s="29" t="str">
        <f t="shared" si="47"/>
        <v/>
      </c>
      <c r="CI48" s="29" t="str">
        <f t="shared" si="48"/>
        <v/>
      </c>
      <c r="CJ48" s="29" t="str">
        <f t="shared" si="49"/>
        <v/>
      </c>
      <c r="CK48" s="29" t="str">
        <f t="shared" si="50"/>
        <v/>
      </c>
      <c r="CL48" s="29" t="str">
        <f t="shared" si="51"/>
        <v/>
      </c>
      <c r="CM48" s="31" t="str">
        <f t="shared" si="52"/>
        <v/>
      </c>
      <c r="CN48" s="32" t="str">
        <f t="shared" si="53"/>
        <v/>
      </c>
      <c r="CO48" s="35"/>
      <c r="CP48" s="59"/>
      <c r="CQ48" s="46" t="str">
        <f t="shared" si="54"/>
        <v/>
      </c>
      <c r="CR48" s="35"/>
      <c r="CS48" s="59"/>
      <c r="CT48" s="46" t="str">
        <f t="shared" si="55"/>
        <v/>
      </c>
      <c r="CU48" s="7"/>
      <c r="CV48" s="7"/>
      <c r="CW48" s="60"/>
      <c r="CX48" s="7"/>
      <c r="CY48" s="7"/>
      <c r="CZ48" s="7"/>
      <c r="DA48" s="7"/>
    </row>
    <row r="49" spans="1:105" ht="15" x14ac:dyDescent="0.3">
      <c r="A49" s="8"/>
      <c r="B49" s="8"/>
      <c r="C49" s="8"/>
      <c r="D49" s="8" t="str">
        <f t="shared" si="28"/>
        <v/>
      </c>
      <c r="E49" s="13" t="str">
        <f t="shared" si="29"/>
        <v/>
      </c>
      <c r="F49" s="17" t="str">
        <f t="shared" si="30"/>
        <v/>
      </c>
      <c r="G49" s="13" t="str">
        <f t="shared" si="31"/>
        <v/>
      </c>
      <c r="H49" s="13" t="str">
        <f t="shared" si="32"/>
        <v/>
      </c>
      <c r="I49" s="8" t="str">
        <f t="shared" si="33"/>
        <v/>
      </c>
      <c r="J49" s="13" t="str">
        <f t="shared" si="34"/>
        <v/>
      </c>
      <c r="K49" s="20" t="str">
        <f t="shared" si="35"/>
        <v/>
      </c>
      <c r="L49" s="13" t="str">
        <f t="shared" si="36"/>
        <v/>
      </c>
      <c r="M49" s="8" t="str">
        <f t="shared" si="37"/>
        <v/>
      </c>
      <c r="N49" s="7"/>
      <c r="O49" s="59"/>
      <c r="P49" s="59"/>
      <c r="Q49" s="2"/>
      <c r="R49" s="59"/>
      <c r="S49" s="59"/>
      <c r="T49" s="2"/>
      <c r="U49" s="59"/>
      <c r="V49" s="59"/>
      <c r="W49" s="2"/>
      <c r="X49" s="59"/>
      <c r="Y49" s="59"/>
      <c r="Z49" s="2"/>
      <c r="AA49" s="59"/>
      <c r="AB49" s="59"/>
      <c r="AC49" s="2"/>
      <c r="AD49" s="29" t="str">
        <f t="shared" si="38"/>
        <v/>
      </c>
      <c r="AE49" s="59"/>
      <c r="AF49" s="59"/>
      <c r="AG49" s="2"/>
      <c r="AH49" s="59"/>
      <c r="AI49" s="59"/>
      <c r="AJ49" s="2"/>
      <c r="AK49" s="59"/>
      <c r="AL49" s="59"/>
      <c r="AM49" s="2"/>
      <c r="AN49" s="59"/>
      <c r="AO49" s="59"/>
      <c r="AP49" s="2"/>
      <c r="AQ49" s="59"/>
      <c r="AR49" s="59"/>
      <c r="AS49" s="2"/>
      <c r="AT49" s="59"/>
      <c r="AU49" s="31" t="str">
        <f t="shared" si="39"/>
        <v/>
      </c>
      <c r="AV49" s="32" t="str">
        <f t="shared" si="40"/>
        <v/>
      </c>
      <c r="AW49" s="35"/>
      <c r="AX49" s="59"/>
      <c r="AY49" s="59"/>
      <c r="AZ49" s="2"/>
      <c r="BA49" s="59"/>
      <c r="BB49" s="59"/>
      <c r="BC49" s="2"/>
      <c r="BD49" s="59"/>
      <c r="BE49" s="59"/>
      <c r="BF49" s="2"/>
      <c r="BG49" s="59"/>
      <c r="BH49" s="59"/>
      <c r="BI49" s="2"/>
      <c r="BJ49" s="59"/>
      <c r="BK49" s="59"/>
      <c r="BL49" s="2"/>
      <c r="BM49" s="29" t="str">
        <f t="shared" si="41"/>
        <v/>
      </c>
      <c r="BN49" s="29" t="str">
        <f t="shared" si="42"/>
        <v/>
      </c>
      <c r="BO49" s="29" t="str">
        <f t="shared" si="43"/>
        <v/>
      </c>
      <c r="BP49" s="29" t="str">
        <f t="shared" si="44"/>
        <v/>
      </c>
      <c r="BQ49" s="29" t="str">
        <f t="shared" si="45"/>
        <v/>
      </c>
      <c r="BR49" s="29" t="str">
        <f t="shared" si="46"/>
        <v/>
      </c>
      <c r="BS49" s="59"/>
      <c r="BT49" s="59"/>
      <c r="BU49" s="2"/>
      <c r="BV49" s="59"/>
      <c r="BW49" s="59"/>
      <c r="BX49" s="2"/>
      <c r="BY49" s="59"/>
      <c r="BZ49" s="59"/>
      <c r="CA49" s="2"/>
      <c r="CB49" s="59"/>
      <c r="CC49" s="59"/>
      <c r="CD49" s="2"/>
      <c r="CE49" s="59"/>
      <c r="CF49" s="59"/>
      <c r="CG49" s="2"/>
      <c r="CH49" s="29" t="str">
        <f t="shared" si="47"/>
        <v/>
      </c>
      <c r="CI49" s="29" t="str">
        <f t="shared" si="48"/>
        <v/>
      </c>
      <c r="CJ49" s="29" t="str">
        <f t="shared" si="49"/>
        <v/>
      </c>
      <c r="CK49" s="29" t="str">
        <f t="shared" si="50"/>
        <v/>
      </c>
      <c r="CL49" s="29" t="str">
        <f t="shared" si="51"/>
        <v/>
      </c>
      <c r="CM49" s="31" t="str">
        <f t="shared" si="52"/>
        <v/>
      </c>
      <c r="CN49" s="32" t="str">
        <f t="shared" si="53"/>
        <v/>
      </c>
      <c r="CO49" s="35"/>
      <c r="CP49" s="59"/>
      <c r="CQ49" s="46" t="str">
        <f t="shared" si="54"/>
        <v/>
      </c>
      <c r="CR49" s="35"/>
      <c r="CS49" s="59"/>
      <c r="CT49" s="46" t="str">
        <f t="shared" si="55"/>
        <v/>
      </c>
      <c r="CU49" s="7"/>
      <c r="CV49" s="7"/>
      <c r="CW49" s="60"/>
      <c r="CX49" s="7"/>
      <c r="CY49" s="7"/>
      <c r="CZ49" s="7"/>
      <c r="DA49" s="7"/>
    </row>
    <row r="50" spans="1:105" ht="15" x14ac:dyDescent="0.3">
      <c r="A50" s="8"/>
      <c r="B50" s="8"/>
      <c r="C50" s="8"/>
      <c r="D50" s="8" t="str">
        <f t="shared" si="28"/>
        <v/>
      </c>
      <c r="E50" s="13" t="str">
        <f t="shared" si="29"/>
        <v/>
      </c>
      <c r="F50" s="17" t="str">
        <f t="shared" si="30"/>
        <v/>
      </c>
      <c r="G50" s="13" t="str">
        <f t="shared" si="31"/>
        <v/>
      </c>
      <c r="H50" s="13" t="str">
        <f t="shared" si="32"/>
        <v/>
      </c>
      <c r="I50" s="8" t="str">
        <f t="shared" si="33"/>
        <v/>
      </c>
      <c r="J50" s="13" t="str">
        <f t="shared" si="34"/>
        <v/>
      </c>
      <c r="K50" s="20" t="str">
        <f t="shared" si="35"/>
        <v/>
      </c>
      <c r="L50" s="13" t="str">
        <f t="shared" si="36"/>
        <v/>
      </c>
      <c r="M50" s="8" t="str">
        <f t="shared" si="37"/>
        <v/>
      </c>
      <c r="N50" s="7"/>
      <c r="O50" s="59"/>
      <c r="P50" s="59"/>
      <c r="Q50" s="2"/>
      <c r="R50" s="59"/>
      <c r="S50" s="59"/>
      <c r="T50" s="2"/>
      <c r="U50" s="59"/>
      <c r="V50" s="59"/>
      <c r="W50" s="2"/>
      <c r="X50" s="59"/>
      <c r="Y50" s="59"/>
      <c r="Z50" s="2"/>
      <c r="AA50" s="59"/>
      <c r="AB50" s="59"/>
      <c r="AC50" s="2"/>
      <c r="AD50" s="29" t="str">
        <f t="shared" si="38"/>
        <v/>
      </c>
      <c r="AE50" s="59"/>
      <c r="AF50" s="59"/>
      <c r="AG50" s="2"/>
      <c r="AH50" s="59"/>
      <c r="AI50" s="59"/>
      <c r="AJ50" s="2"/>
      <c r="AK50" s="59"/>
      <c r="AL50" s="59"/>
      <c r="AM50" s="2"/>
      <c r="AN50" s="59"/>
      <c r="AO50" s="59"/>
      <c r="AP50" s="2"/>
      <c r="AQ50" s="59"/>
      <c r="AR50" s="59"/>
      <c r="AS50" s="2"/>
      <c r="AT50" s="59"/>
      <c r="AU50" s="31" t="str">
        <f t="shared" si="39"/>
        <v/>
      </c>
      <c r="AV50" s="32" t="str">
        <f t="shared" si="40"/>
        <v/>
      </c>
      <c r="AW50" s="35"/>
      <c r="AX50" s="59"/>
      <c r="AY50" s="59"/>
      <c r="AZ50" s="2"/>
      <c r="BA50" s="59"/>
      <c r="BB50" s="59"/>
      <c r="BC50" s="2"/>
      <c r="BD50" s="59"/>
      <c r="BE50" s="59"/>
      <c r="BF50" s="2"/>
      <c r="BG50" s="59"/>
      <c r="BH50" s="59"/>
      <c r="BI50" s="2"/>
      <c r="BJ50" s="59"/>
      <c r="BK50" s="59"/>
      <c r="BL50" s="2"/>
      <c r="BM50" s="29" t="str">
        <f t="shared" si="41"/>
        <v/>
      </c>
      <c r="BN50" s="29" t="str">
        <f t="shared" si="42"/>
        <v/>
      </c>
      <c r="BO50" s="29" t="str">
        <f t="shared" si="43"/>
        <v/>
      </c>
      <c r="BP50" s="29" t="str">
        <f t="shared" si="44"/>
        <v/>
      </c>
      <c r="BQ50" s="29" t="str">
        <f t="shared" si="45"/>
        <v/>
      </c>
      <c r="BR50" s="29" t="str">
        <f t="shared" si="46"/>
        <v/>
      </c>
      <c r="BS50" s="59"/>
      <c r="BT50" s="59"/>
      <c r="BU50" s="2"/>
      <c r="BV50" s="59"/>
      <c r="BW50" s="59"/>
      <c r="BX50" s="2"/>
      <c r="BY50" s="59"/>
      <c r="BZ50" s="59"/>
      <c r="CA50" s="2"/>
      <c r="CB50" s="59"/>
      <c r="CC50" s="59"/>
      <c r="CD50" s="2"/>
      <c r="CE50" s="59"/>
      <c r="CF50" s="59"/>
      <c r="CG50" s="2"/>
      <c r="CH50" s="29" t="str">
        <f t="shared" si="47"/>
        <v/>
      </c>
      <c r="CI50" s="29" t="str">
        <f t="shared" si="48"/>
        <v/>
      </c>
      <c r="CJ50" s="29" t="str">
        <f t="shared" si="49"/>
        <v/>
      </c>
      <c r="CK50" s="29" t="str">
        <f t="shared" si="50"/>
        <v/>
      </c>
      <c r="CL50" s="29" t="str">
        <f t="shared" si="51"/>
        <v/>
      </c>
      <c r="CM50" s="31" t="str">
        <f t="shared" si="52"/>
        <v/>
      </c>
      <c r="CN50" s="32" t="str">
        <f t="shared" si="53"/>
        <v/>
      </c>
      <c r="CO50" s="35"/>
      <c r="CP50" s="59"/>
      <c r="CQ50" s="46" t="str">
        <f t="shared" si="54"/>
        <v/>
      </c>
      <c r="CR50" s="35"/>
      <c r="CS50" s="59"/>
      <c r="CT50" s="46" t="str">
        <f t="shared" si="55"/>
        <v/>
      </c>
      <c r="CU50" s="7"/>
      <c r="CV50" s="7"/>
      <c r="CW50" s="60"/>
      <c r="CX50" s="7"/>
      <c r="CY50" s="7"/>
      <c r="CZ50" s="7"/>
      <c r="DA50" s="7"/>
    </row>
    <row r="51" spans="1:105" ht="15" x14ac:dyDescent="0.3">
      <c r="A51" s="8"/>
      <c r="B51" s="8"/>
      <c r="C51" s="8"/>
      <c r="D51" s="8" t="str">
        <f t="shared" si="28"/>
        <v/>
      </c>
      <c r="E51" s="13" t="str">
        <f t="shared" si="29"/>
        <v/>
      </c>
      <c r="F51" s="17" t="str">
        <f t="shared" si="30"/>
        <v/>
      </c>
      <c r="G51" s="13" t="str">
        <f t="shared" si="31"/>
        <v/>
      </c>
      <c r="H51" s="13" t="str">
        <f t="shared" si="32"/>
        <v/>
      </c>
      <c r="I51" s="8" t="str">
        <f t="shared" si="33"/>
        <v/>
      </c>
      <c r="J51" s="13" t="str">
        <f t="shared" si="34"/>
        <v/>
      </c>
      <c r="K51" s="20" t="str">
        <f t="shared" si="35"/>
        <v/>
      </c>
      <c r="L51" s="13" t="str">
        <f t="shared" si="36"/>
        <v/>
      </c>
      <c r="M51" s="8" t="str">
        <f t="shared" si="37"/>
        <v/>
      </c>
      <c r="N51" s="7"/>
      <c r="O51" s="59"/>
      <c r="P51" s="59"/>
      <c r="Q51" s="2"/>
      <c r="R51" s="59"/>
      <c r="S51" s="59"/>
      <c r="T51" s="2"/>
      <c r="U51" s="59"/>
      <c r="V51" s="59"/>
      <c r="W51" s="2"/>
      <c r="X51" s="59"/>
      <c r="Y51" s="59"/>
      <c r="Z51" s="2"/>
      <c r="AA51" s="59"/>
      <c r="AB51" s="59"/>
      <c r="AC51" s="2"/>
      <c r="AD51" s="29" t="str">
        <f t="shared" si="38"/>
        <v/>
      </c>
      <c r="AE51" s="59"/>
      <c r="AF51" s="59"/>
      <c r="AG51" s="2"/>
      <c r="AH51" s="59"/>
      <c r="AI51" s="59"/>
      <c r="AJ51" s="2"/>
      <c r="AK51" s="59"/>
      <c r="AL51" s="59"/>
      <c r="AM51" s="2"/>
      <c r="AN51" s="59"/>
      <c r="AO51" s="59"/>
      <c r="AP51" s="2"/>
      <c r="AQ51" s="59"/>
      <c r="AR51" s="59"/>
      <c r="AS51" s="2"/>
      <c r="AT51" s="59"/>
      <c r="AU51" s="31" t="str">
        <f t="shared" si="39"/>
        <v/>
      </c>
      <c r="AV51" s="32" t="str">
        <f t="shared" si="40"/>
        <v/>
      </c>
      <c r="AW51" s="35"/>
      <c r="AX51" s="59"/>
      <c r="AY51" s="59"/>
      <c r="AZ51" s="2"/>
      <c r="BA51" s="59"/>
      <c r="BB51" s="59"/>
      <c r="BC51" s="2"/>
      <c r="BD51" s="59"/>
      <c r="BE51" s="59"/>
      <c r="BF51" s="2"/>
      <c r="BG51" s="59"/>
      <c r="BH51" s="59"/>
      <c r="BI51" s="2"/>
      <c r="BJ51" s="59"/>
      <c r="BK51" s="59"/>
      <c r="BL51" s="2"/>
      <c r="BM51" s="29" t="str">
        <f t="shared" si="41"/>
        <v/>
      </c>
      <c r="BN51" s="29" t="str">
        <f t="shared" si="42"/>
        <v/>
      </c>
      <c r="BO51" s="29" t="str">
        <f t="shared" si="43"/>
        <v/>
      </c>
      <c r="BP51" s="29" t="str">
        <f t="shared" si="44"/>
        <v/>
      </c>
      <c r="BQ51" s="29" t="str">
        <f t="shared" si="45"/>
        <v/>
      </c>
      <c r="BR51" s="29" t="str">
        <f t="shared" si="46"/>
        <v/>
      </c>
      <c r="BS51" s="59"/>
      <c r="BT51" s="59"/>
      <c r="BU51" s="2"/>
      <c r="BV51" s="59"/>
      <c r="BW51" s="59"/>
      <c r="BX51" s="2"/>
      <c r="BY51" s="59"/>
      <c r="BZ51" s="59"/>
      <c r="CA51" s="2"/>
      <c r="CB51" s="59"/>
      <c r="CC51" s="59"/>
      <c r="CD51" s="2"/>
      <c r="CE51" s="59"/>
      <c r="CF51" s="59"/>
      <c r="CG51" s="2"/>
      <c r="CH51" s="29" t="str">
        <f t="shared" si="47"/>
        <v/>
      </c>
      <c r="CI51" s="29" t="str">
        <f t="shared" si="48"/>
        <v/>
      </c>
      <c r="CJ51" s="29" t="str">
        <f t="shared" si="49"/>
        <v/>
      </c>
      <c r="CK51" s="29" t="str">
        <f t="shared" si="50"/>
        <v/>
      </c>
      <c r="CL51" s="29" t="str">
        <f t="shared" si="51"/>
        <v/>
      </c>
      <c r="CM51" s="31" t="str">
        <f t="shared" si="52"/>
        <v/>
      </c>
      <c r="CN51" s="32" t="str">
        <f t="shared" si="53"/>
        <v/>
      </c>
      <c r="CO51" s="35"/>
      <c r="CP51" s="59"/>
      <c r="CQ51" s="46" t="str">
        <f t="shared" si="54"/>
        <v/>
      </c>
      <c r="CR51" s="35"/>
      <c r="CS51" s="59"/>
      <c r="CT51" s="46" t="str">
        <f t="shared" si="55"/>
        <v/>
      </c>
      <c r="CU51" s="7"/>
      <c r="CV51" s="7"/>
      <c r="CW51" s="60"/>
      <c r="CX51" s="7"/>
      <c r="CY51" s="7"/>
      <c r="CZ51" s="7"/>
      <c r="DA51" s="7"/>
    </row>
    <row r="52" spans="1:105" ht="15" x14ac:dyDescent="0.3">
      <c r="A52" s="8"/>
      <c r="B52" s="8"/>
      <c r="C52" s="8"/>
      <c r="D52" s="8" t="str">
        <f t="shared" si="28"/>
        <v/>
      </c>
      <c r="E52" s="13" t="str">
        <f t="shared" si="29"/>
        <v/>
      </c>
      <c r="F52" s="17" t="str">
        <f t="shared" si="30"/>
        <v/>
      </c>
      <c r="G52" s="13" t="str">
        <f t="shared" si="31"/>
        <v/>
      </c>
      <c r="H52" s="13" t="str">
        <f t="shared" si="32"/>
        <v/>
      </c>
      <c r="I52" s="8" t="str">
        <f t="shared" si="33"/>
        <v/>
      </c>
      <c r="J52" s="13" t="str">
        <f t="shared" si="34"/>
        <v/>
      </c>
      <c r="K52" s="20" t="str">
        <f t="shared" si="35"/>
        <v/>
      </c>
      <c r="L52" s="13" t="str">
        <f t="shared" si="36"/>
        <v/>
      </c>
      <c r="M52" s="8" t="str">
        <f t="shared" si="37"/>
        <v/>
      </c>
      <c r="N52" s="7"/>
      <c r="O52" s="59"/>
      <c r="P52" s="59"/>
      <c r="Q52" s="2"/>
      <c r="R52" s="59"/>
      <c r="S52" s="59"/>
      <c r="T52" s="2"/>
      <c r="U52" s="59"/>
      <c r="V52" s="59"/>
      <c r="W52" s="2"/>
      <c r="X52" s="59"/>
      <c r="Y52" s="59"/>
      <c r="Z52" s="2"/>
      <c r="AA52" s="59"/>
      <c r="AB52" s="59"/>
      <c r="AC52" s="2"/>
      <c r="AD52" s="29" t="str">
        <f t="shared" si="38"/>
        <v/>
      </c>
      <c r="AE52" s="59"/>
      <c r="AF52" s="59"/>
      <c r="AG52" s="2"/>
      <c r="AH52" s="59"/>
      <c r="AI52" s="59"/>
      <c r="AJ52" s="2"/>
      <c r="AK52" s="59"/>
      <c r="AL52" s="59"/>
      <c r="AM52" s="2"/>
      <c r="AN52" s="59"/>
      <c r="AO52" s="59"/>
      <c r="AP52" s="2"/>
      <c r="AQ52" s="59"/>
      <c r="AR52" s="59"/>
      <c r="AS52" s="2"/>
      <c r="AT52" s="59"/>
      <c r="AU52" s="31" t="str">
        <f t="shared" si="39"/>
        <v/>
      </c>
      <c r="AV52" s="32" t="str">
        <f t="shared" si="40"/>
        <v/>
      </c>
      <c r="AW52" s="35"/>
      <c r="AX52" s="59"/>
      <c r="AY52" s="59"/>
      <c r="AZ52" s="2"/>
      <c r="BA52" s="59"/>
      <c r="BB52" s="59"/>
      <c r="BC52" s="2"/>
      <c r="BD52" s="59"/>
      <c r="BE52" s="59"/>
      <c r="BF52" s="2"/>
      <c r="BG52" s="59"/>
      <c r="BH52" s="59"/>
      <c r="BI52" s="2"/>
      <c r="BJ52" s="59"/>
      <c r="BK52" s="59"/>
      <c r="BL52" s="2"/>
      <c r="BM52" s="29" t="str">
        <f t="shared" si="41"/>
        <v/>
      </c>
      <c r="BN52" s="29" t="str">
        <f t="shared" si="42"/>
        <v/>
      </c>
      <c r="BO52" s="29" t="str">
        <f t="shared" si="43"/>
        <v/>
      </c>
      <c r="BP52" s="29" t="str">
        <f t="shared" si="44"/>
        <v/>
      </c>
      <c r="BQ52" s="29" t="str">
        <f t="shared" si="45"/>
        <v/>
      </c>
      <c r="BR52" s="29" t="str">
        <f t="shared" si="46"/>
        <v/>
      </c>
      <c r="BS52" s="59"/>
      <c r="BT52" s="59"/>
      <c r="BU52" s="2"/>
      <c r="BV52" s="59"/>
      <c r="BW52" s="59"/>
      <c r="BX52" s="2"/>
      <c r="BY52" s="59"/>
      <c r="BZ52" s="59"/>
      <c r="CA52" s="2"/>
      <c r="CB52" s="59"/>
      <c r="CC52" s="59"/>
      <c r="CD52" s="2"/>
      <c r="CE52" s="59"/>
      <c r="CF52" s="59"/>
      <c r="CG52" s="2"/>
      <c r="CH52" s="29" t="str">
        <f t="shared" si="47"/>
        <v/>
      </c>
      <c r="CI52" s="29" t="str">
        <f t="shared" si="48"/>
        <v/>
      </c>
      <c r="CJ52" s="29" t="str">
        <f t="shared" si="49"/>
        <v/>
      </c>
      <c r="CK52" s="29" t="str">
        <f t="shared" si="50"/>
        <v/>
      </c>
      <c r="CL52" s="29" t="str">
        <f t="shared" si="51"/>
        <v/>
      </c>
      <c r="CM52" s="31" t="str">
        <f t="shared" si="52"/>
        <v/>
      </c>
      <c r="CN52" s="32" t="str">
        <f t="shared" si="53"/>
        <v/>
      </c>
      <c r="CO52" s="35"/>
      <c r="CP52" s="59"/>
      <c r="CQ52" s="46" t="str">
        <f t="shared" si="54"/>
        <v/>
      </c>
      <c r="CR52" s="35"/>
      <c r="CS52" s="59"/>
      <c r="CT52" s="46" t="str">
        <f t="shared" si="55"/>
        <v/>
      </c>
      <c r="CU52" s="7"/>
      <c r="CV52" s="7"/>
      <c r="CW52" s="60"/>
      <c r="CX52" s="7"/>
      <c r="CY52" s="7"/>
      <c r="CZ52" s="7"/>
      <c r="DA52" s="7"/>
    </row>
    <row r="53" spans="1:105" ht="15" x14ac:dyDescent="0.3">
      <c r="A53" s="8"/>
      <c r="B53" s="8"/>
      <c r="C53" s="8"/>
      <c r="D53" s="8" t="str">
        <f t="shared" si="28"/>
        <v/>
      </c>
      <c r="E53" s="13" t="str">
        <f t="shared" si="29"/>
        <v/>
      </c>
      <c r="F53" s="17" t="str">
        <f t="shared" si="30"/>
        <v/>
      </c>
      <c r="G53" s="13" t="str">
        <f t="shared" si="31"/>
        <v/>
      </c>
      <c r="H53" s="13" t="str">
        <f t="shared" si="32"/>
        <v/>
      </c>
      <c r="I53" s="8" t="str">
        <f t="shared" si="33"/>
        <v/>
      </c>
      <c r="J53" s="13" t="str">
        <f t="shared" si="34"/>
        <v/>
      </c>
      <c r="K53" s="20" t="str">
        <f t="shared" si="35"/>
        <v/>
      </c>
      <c r="L53" s="13" t="str">
        <f t="shared" si="36"/>
        <v/>
      </c>
      <c r="M53" s="8" t="str">
        <f t="shared" si="37"/>
        <v/>
      </c>
      <c r="N53" s="7"/>
      <c r="O53" s="59"/>
      <c r="P53" s="59"/>
      <c r="Q53" s="2"/>
      <c r="R53" s="59"/>
      <c r="S53" s="59"/>
      <c r="T53" s="2"/>
      <c r="U53" s="59"/>
      <c r="V53" s="59"/>
      <c r="W53" s="2"/>
      <c r="X53" s="59"/>
      <c r="Y53" s="59"/>
      <c r="Z53" s="2"/>
      <c r="AA53" s="59"/>
      <c r="AB53" s="59"/>
      <c r="AC53" s="2"/>
      <c r="AD53" s="29" t="str">
        <f t="shared" si="38"/>
        <v/>
      </c>
      <c r="AE53" s="59"/>
      <c r="AF53" s="59"/>
      <c r="AG53" s="2"/>
      <c r="AH53" s="59"/>
      <c r="AI53" s="59"/>
      <c r="AJ53" s="2"/>
      <c r="AK53" s="59"/>
      <c r="AL53" s="59"/>
      <c r="AM53" s="2"/>
      <c r="AN53" s="59"/>
      <c r="AO53" s="59"/>
      <c r="AP53" s="2"/>
      <c r="AQ53" s="59"/>
      <c r="AR53" s="59"/>
      <c r="AS53" s="2"/>
      <c r="AT53" s="59"/>
      <c r="AU53" s="31" t="str">
        <f t="shared" si="39"/>
        <v/>
      </c>
      <c r="AV53" s="32" t="str">
        <f t="shared" si="40"/>
        <v/>
      </c>
      <c r="AW53" s="35"/>
      <c r="AX53" s="59"/>
      <c r="AY53" s="59"/>
      <c r="AZ53" s="2"/>
      <c r="BA53" s="59"/>
      <c r="BB53" s="59"/>
      <c r="BC53" s="2"/>
      <c r="BD53" s="59"/>
      <c r="BE53" s="59"/>
      <c r="BF53" s="2"/>
      <c r="BG53" s="59"/>
      <c r="BH53" s="59"/>
      <c r="BI53" s="2"/>
      <c r="BJ53" s="59"/>
      <c r="BK53" s="59"/>
      <c r="BL53" s="2"/>
      <c r="BM53" s="29" t="str">
        <f t="shared" si="41"/>
        <v/>
      </c>
      <c r="BN53" s="29" t="str">
        <f t="shared" si="42"/>
        <v/>
      </c>
      <c r="BO53" s="29" t="str">
        <f t="shared" si="43"/>
        <v/>
      </c>
      <c r="BP53" s="29" t="str">
        <f t="shared" si="44"/>
        <v/>
      </c>
      <c r="BQ53" s="29" t="str">
        <f t="shared" si="45"/>
        <v/>
      </c>
      <c r="BR53" s="29" t="str">
        <f t="shared" si="46"/>
        <v/>
      </c>
      <c r="BS53" s="59"/>
      <c r="BT53" s="59"/>
      <c r="BU53" s="2"/>
      <c r="BV53" s="59"/>
      <c r="BW53" s="59"/>
      <c r="BX53" s="2"/>
      <c r="BY53" s="59"/>
      <c r="BZ53" s="59"/>
      <c r="CA53" s="2"/>
      <c r="CB53" s="59"/>
      <c r="CC53" s="59"/>
      <c r="CD53" s="2"/>
      <c r="CE53" s="59"/>
      <c r="CF53" s="59"/>
      <c r="CG53" s="2"/>
      <c r="CH53" s="29" t="str">
        <f t="shared" si="47"/>
        <v/>
      </c>
      <c r="CI53" s="29" t="str">
        <f t="shared" si="48"/>
        <v/>
      </c>
      <c r="CJ53" s="29" t="str">
        <f t="shared" si="49"/>
        <v/>
      </c>
      <c r="CK53" s="29" t="str">
        <f t="shared" si="50"/>
        <v/>
      </c>
      <c r="CL53" s="29" t="str">
        <f t="shared" si="51"/>
        <v/>
      </c>
      <c r="CM53" s="31" t="str">
        <f t="shared" si="52"/>
        <v/>
      </c>
      <c r="CN53" s="32" t="str">
        <f t="shared" si="53"/>
        <v/>
      </c>
      <c r="CO53" s="35"/>
      <c r="CP53" s="59"/>
      <c r="CQ53" s="46" t="str">
        <f t="shared" si="54"/>
        <v/>
      </c>
      <c r="CR53" s="35"/>
      <c r="CS53" s="59"/>
      <c r="CT53" s="46" t="str">
        <f t="shared" si="55"/>
        <v/>
      </c>
      <c r="CU53" s="7"/>
      <c r="CV53" s="7"/>
      <c r="CW53" s="60"/>
      <c r="CX53" s="7"/>
      <c r="CY53" s="7"/>
      <c r="CZ53" s="7"/>
      <c r="DA53" s="7"/>
    </row>
    <row r="54" spans="1:105" ht="15" x14ac:dyDescent="0.3">
      <c r="A54" s="8"/>
      <c r="B54" s="8"/>
      <c r="C54" s="8"/>
      <c r="D54" s="8" t="str">
        <f t="shared" si="28"/>
        <v/>
      </c>
      <c r="E54" s="13" t="str">
        <f t="shared" si="29"/>
        <v/>
      </c>
      <c r="F54" s="17" t="str">
        <f t="shared" si="30"/>
        <v/>
      </c>
      <c r="G54" s="13" t="str">
        <f t="shared" si="31"/>
        <v/>
      </c>
      <c r="H54" s="13" t="str">
        <f t="shared" si="32"/>
        <v/>
      </c>
      <c r="I54" s="8" t="str">
        <f t="shared" si="33"/>
        <v/>
      </c>
      <c r="J54" s="13" t="str">
        <f t="shared" si="34"/>
        <v/>
      </c>
      <c r="K54" s="20" t="str">
        <f t="shared" si="35"/>
        <v/>
      </c>
      <c r="L54" s="13" t="str">
        <f t="shared" si="36"/>
        <v/>
      </c>
      <c r="M54" s="8" t="str">
        <f t="shared" si="37"/>
        <v/>
      </c>
      <c r="N54" s="7"/>
      <c r="O54" s="59"/>
      <c r="P54" s="59"/>
      <c r="Q54" s="2"/>
      <c r="R54" s="59"/>
      <c r="S54" s="59"/>
      <c r="T54" s="2"/>
      <c r="U54" s="59"/>
      <c r="V54" s="59"/>
      <c r="W54" s="2"/>
      <c r="X54" s="59"/>
      <c r="Y54" s="59"/>
      <c r="Z54" s="2"/>
      <c r="AA54" s="59"/>
      <c r="AB54" s="59"/>
      <c r="AC54" s="2"/>
      <c r="AD54" s="29" t="str">
        <f t="shared" si="38"/>
        <v/>
      </c>
      <c r="AE54" s="59"/>
      <c r="AF54" s="59"/>
      <c r="AG54" s="2"/>
      <c r="AH54" s="59"/>
      <c r="AI54" s="59"/>
      <c r="AJ54" s="2"/>
      <c r="AK54" s="59"/>
      <c r="AL54" s="59"/>
      <c r="AM54" s="2"/>
      <c r="AN54" s="59"/>
      <c r="AO54" s="59"/>
      <c r="AP54" s="2"/>
      <c r="AQ54" s="59"/>
      <c r="AR54" s="59"/>
      <c r="AS54" s="2"/>
      <c r="AT54" s="59"/>
      <c r="AU54" s="31" t="str">
        <f t="shared" si="39"/>
        <v/>
      </c>
      <c r="AV54" s="32" t="str">
        <f t="shared" si="40"/>
        <v/>
      </c>
      <c r="AW54" s="35"/>
      <c r="AX54" s="59"/>
      <c r="AY54" s="59"/>
      <c r="AZ54" s="2"/>
      <c r="BA54" s="59"/>
      <c r="BB54" s="59"/>
      <c r="BC54" s="2"/>
      <c r="BD54" s="59"/>
      <c r="BE54" s="59"/>
      <c r="BF54" s="2"/>
      <c r="BG54" s="59"/>
      <c r="BH54" s="59"/>
      <c r="BI54" s="2"/>
      <c r="BJ54" s="59"/>
      <c r="BK54" s="59"/>
      <c r="BL54" s="2"/>
      <c r="BM54" s="29" t="str">
        <f t="shared" si="41"/>
        <v/>
      </c>
      <c r="BN54" s="29" t="str">
        <f t="shared" si="42"/>
        <v/>
      </c>
      <c r="BO54" s="29" t="str">
        <f t="shared" si="43"/>
        <v/>
      </c>
      <c r="BP54" s="29" t="str">
        <f t="shared" si="44"/>
        <v/>
      </c>
      <c r="BQ54" s="29" t="str">
        <f t="shared" si="45"/>
        <v/>
      </c>
      <c r="BR54" s="29" t="str">
        <f t="shared" si="46"/>
        <v/>
      </c>
      <c r="BS54" s="59"/>
      <c r="BT54" s="59"/>
      <c r="BU54" s="2"/>
      <c r="BV54" s="59"/>
      <c r="BW54" s="59"/>
      <c r="BX54" s="2"/>
      <c r="BY54" s="59"/>
      <c r="BZ54" s="59"/>
      <c r="CA54" s="2"/>
      <c r="CB54" s="59"/>
      <c r="CC54" s="59"/>
      <c r="CD54" s="2"/>
      <c r="CE54" s="59"/>
      <c r="CF54" s="59"/>
      <c r="CG54" s="2"/>
      <c r="CH54" s="29" t="str">
        <f t="shared" si="47"/>
        <v/>
      </c>
      <c r="CI54" s="29" t="str">
        <f t="shared" si="48"/>
        <v/>
      </c>
      <c r="CJ54" s="29" t="str">
        <f t="shared" si="49"/>
        <v/>
      </c>
      <c r="CK54" s="29" t="str">
        <f t="shared" si="50"/>
        <v/>
      </c>
      <c r="CL54" s="29" t="str">
        <f t="shared" si="51"/>
        <v/>
      </c>
      <c r="CM54" s="31" t="str">
        <f t="shared" si="52"/>
        <v/>
      </c>
      <c r="CN54" s="32" t="str">
        <f t="shared" si="53"/>
        <v/>
      </c>
      <c r="CO54" s="35"/>
      <c r="CP54" s="59"/>
      <c r="CQ54" s="46" t="str">
        <f t="shared" si="54"/>
        <v/>
      </c>
      <c r="CR54" s="35"/>
      <c r="CS54" s="59"/>
      <c r="CT54" s="46" t="str">
        <f t="shared" si="55"/>
        <v/>
      </c>
      <c r="CU54" s="7"/>
      <c r="CV54" s="7"/>
      <c r="CW54" s="60"/>
      <c r="CX54" s="7"/>
      <c r="CY54" s="7"/>
      <c r="CZ54" s="7"/>
      <c r="DA54" s="7"/>
    </row>
    <row r="55" spans="1:105" ht="15" x14ac:dyDescent="0.3">
      <c r="A55" s="8"/>
      <c r="B55" s="8"/>
      <c r="C55" s="8"/>
      <c r="D55" s="8" t="str">
        <f t="shared" si="28"/>
        <v/>
      </c>
      <c r="E55" s="13" t="str">
        <f t="shared" si="29"/>
        <v/>
      </c>
      <c r="F55" s="17" t="str">
        <f t="shared" si="30"/>
        <v/>
      </c>
      <c r="G55" s="13" t="str">
        <f t="shared" si="31"/>
        <v/>
      </c>
      <c r="H55" s="13" t="str">
        <f t="shared" si="32"/>
        <v/>
      </c>
      <c r="I55" s="8" t="str">
        <f t="shared" si="33"/>
        <v/>
      </c>
      <c r="J55" s="13" t="str">
        <f t="shared" si="34"/>
        <v/>
      </c>
      <c r="K55" s="20" t="str">
        <f t="shared" si="35"/>
        <v/>
      </c>
      <c r="L55" s="13" t="str">
        <f t="shared" si="36"/>
        <v/>
      </c>
      <c r="M55" s="8" t="str">
        <f t="shared" si="37"/>
        <v/>
      </c>
      <c r="N55" s="7"/>
      <c r="O55" s="59"/>
      <c r="P55" s="59"/>
      <c r="Q55" s="2"/>
      <c r="R55" s="59"/>
      <c r="S55" s="59"/>
      <c r="T55" s="2"/>
      <c r="U55" s="59"/>
      <c r="V55" s="59"/>
      <c r="W55" s="2"/>
      <c r="X55" s="59"/>
      <c r="Y55" s="59"/>
      <c r="Z55" s="2"/>
      <c r="AA55" s="59"/>
      <c r="AB55" s="59"/>
      <c r="AC55" s="2"/>
      <c r="AD55" s="29" t="str">
        <f t="shared" si="38"/>
        <v/>
      </c>
      <c r="AE55" s="59"/>
      <c r="AF55" s="59"/>
      <c r="AG55" s="2"/>
      <c r="AH55" s="59"/>
      <c r="AI55" s="59"/>
      <c r="AJ55" s="2"/>
      <c r="AK55" s="59"/>
      <c r="AL55" s="59"/>
      <c r="AM55" s="2"/>
      <c r="AN55" s="59"/>
      <c r="AO55" s="59"/>
      <c r="AP55" s="2"/>
      <c r="AQ55" s="59"/>
      <c r="AR55" s="59"/>
      <c r="AS55" s="2"/>
      <c r="AT55" s="59"/>
      <c r="AU55" s="31" t="str">
        <f t="shared" si="39"/>
        <v/>
      </c>
      <c r="AV55" s="32" t="str">
        <f t="shared" si="40"/>
        <v/>
      </c>
      <c r="AW55" s="35"/>
      <c r="AX55" s="59"/>
      <c r="AY55" s="59"/>
      <c r="AZ55" s="2"/>
      <c r="BA55" s="59"/>
      <c r="BB55" s="59"/>
      <c r="BC55" s="2"/>
      <c r="BD55" s="59"/>
      <c r="BE55" s="59"/>
      <c r="BF55" s="2"/>
      <c r="BG55" s="59"/>
      <c r="BH55" s="59"/>
      <c r="BI55" s="2"/>
      <c r="BJ55" s="59"/>
      <c r="BK55" s="59"/>
      <c r="BL55" s="2"/>
      <c r="BM55" s="29" t="str">
        <f t="shared" si="41"/>
        <v/>
      </c>
      <c r="BN55" s="29" t="str">
        <f t="shared" si="42"/>
        <v/>
      </c>
      <c r="BO55" s="29" t="str">
        <f t="shared" si="43"/>
        <v/>
      </c>
      <c r="BP55" s="29" t="str">
        <f t="shared" si="44"/>
        <v/>
      </c>
      <c r="BQ55" s="29" t="str">
        <f t="shared" si="45"/>
        <v/>
      </c>
      <c r="BR55" s="29" t="str">
        <f t="shared" si="46"/>
        <v/>
      </c>
      <c r="BS55" s="59"/>
      <c r="BT55" s="59"/>
      <c r="BU55" s="2"/>
      <c r="BV55" s="59"/>
      <c r="BW55" s="59"/>
      <c r="BX55" s="2"/>
      <c r="BY55" s="59"/>
      <c r="BZ55" s="59"/>
      <c r="CA55" s="2"/>
      <c r="CB55" s="59"/>
      <c r="CC55" s="59"/>
      <c r="CD55" s="2"/>
      <c r="CE55" s="59"/>
      <c r="CF55" s="59"/>
      <c r="CG55" s="2"/>
      <c r="CH55" s="29" t="str">
        <f t="shared" si="47"/>
        <v/>
      </c>
      <c r="CI55" s="29" t="str">
        <f t="shared" si="48"/>
        <v/>
      </c>
      <c r="CJ55" s="29" t="str">
        <f t="shared" si="49"/>
        <v/>
      </c>
      <c r="CK55" s="29" t="str">
        <f t="shared" si="50"/>
        <v/>
      </c>
      <c r="CL55" s="29" t="str">
        <f t="shared" si="51"/>
        <v/>
      </c>
      <c r="CM55" s="31" t="str">
        <f t="shared" si="52"/>
        <v/>
      </c>
      <c r="CN55" s="32" t="str">
        <f t="shared" si="53"/>
        <v/>
      </c>
      <c r="CO55" s="35"/>
      <c r="CP55" s="59"/>
      <c r="CQ55" s="46" t="str">
        <f t="shared" si="54"/>
        <v/>
      </c>
      <c r="CR55" s="35"/>
      <c r="CS55" s="59"/>
      <c r="CT55" s="46" t="str">
        <f t="shared" si="55"/>
        <v/>
      </c>
      <c r="CU55" s="7"/>
      <c r="CV55" s="7"/>
      <c r="CW55" s="60"/>
      <c r="CX55" s="7"/>
      <c r="CY55" s="7"/>
      <c r="CZ55" s="7"/>
      <c r="DA55" s="7"/>
    </row>
    <row r="56" spans="1:105" ht="15" x14ac:dyDescent="0.3">
      <c r="A56" s="8"/>
      <c r="B56" s="8"/>
      <c r="C56" s="8"/>
      <c r="D56" s="8" t="str">
        <f t="shared" si="28"/>
        <v/>
      </c>
      <c r="E56" s="13" t="str">
        <f t="shared" si="29"/>
        <v/>
      </c>
      <c r="F56" s="17" t="str">
        <f t="shared" si="30"/>
        <v/>
      </c>
      <c r="G56" s="13" t="str">
        <f t="shared" si="31"/>
        <v/>
      </c>
      <c r="H56" s="13" t="str">
        <f t="shared" si="32"/>
        <v/>
      </c>
      <c r="I56" s="8" t="str">
        <f t="shared" si="33"/>
        <v/>
      </c>
      <c r="J56" s="13" t="str">
        <f t="shared" si="34"/>
        <v/>
      </c>
      <c r="K56" s="20" t="str">
        <f t="shared" si="35"/>
        <v/>
      </c>
      <c r="L56" s="13" t="str">
        <f t="shared" si="36"/>
        <v/>
      </c>
      <c r="M56" s="8" t="str">
        <f t="shared" si="37"/>
        <v/>
      </c>
      <c r="N56" s="7"/>
      <c r="O56" s="59"/>
      <c r="P56" s="59"/>
      <c r="Q56" s="2"/>
      <c r="R56" s="59"/>
      <c r="S56" s="59"/>
      <c r="T56" s="2"/>
      <c r="U56" s="59"/>
      <c r="V56" s="59"/>
      <c r="W56" s="2"/>
      <c r="X56" s="59"/>
      <c r="Y56" s="59"/>
      <c r="Z56" s="2"/>
      <c r="AA56" s="59"/>
      <c r="AB56" s="59"/>
      <c r="AC56" s="2"/>
      <c r="AD56" s="29" t="str">
        <f t="shared" si="38"/>
        <v/>
      </c>
      <c r="AE56" s="59"/>
      <c r="AF56" s="59"/>
      <c r="AG56" s="2"/>
      <c r="AH56" s="59"/>
      <c r="AI56" s="59"/>
      <c r="AJ56" s="2"/>
      <c r="AK56" s="59"/>
      <c r="AL56" s="59"/>
      <c r="AM56" s="2"/>
      <c r="AN56" s="59"/>
      <c r="AO56" s="59"/>
      <c r="AP56" s="2"/>
      <c r="AQ56" s="59"/>
      <c r="AR56" s="59"/>
      <c r="AS56" s="2"/>
      <c r="AT56" s="59"/>
      <c r="AU56" s="31" t="str">
        <f t="shared" si="39"/>
        <v/>
      </c>
      <c r="AV56" s="32" t="str">
        <f t="shared" si="40"/>
        <v/>
      </c>
      <c r="AW56" s="35"/>
      <c r="AX56" s="59"/>
      <c r="AY56" s="59"/>
      <c r="AZ56" s="2"/>
      <c r="BA56" s="59"/>
      <c r="BB56" s="59"/>
      <c r="BC56" s="2"/>
      <c r="BD56" s="59"/>
      <c r="BE56" s="59"/>
      <c r="BF56" s="2"/>
      <c r="BG56" s="59"/>
      <c r="BH56" s="59"/>
      <c r="BI56" s="2"/>
      <c r="BJ56" s="59"/>
      <c r="BK56" s="59"/>
      <c r="BL56" s="2"/>
      <c r="BM56" s="29" t="str">
        <f t="shared" si="41"/>
        <v/>
      </c>
      <c r="BN56" s="29" t="str">
        <f t="shared" si="42"/>
        <v/>
      </c>
      <c r="BO56" s="29" t="str">
        <f t="shared" si="43"/>
        <v/>
      </c>
      <c r="BP56" s="29" t="str">
        <f t="shared" si="44"/>
        <v/>
      </c>
      <c r="BQ56" s="29" t="str">
        <f t="shared" si="45"/>
        <v/>
      </c>
      <c r="BR56" s="29" t="str">
        <f t="shared" si="46"/>
        <v/>
      </c>
      <c r="BS56" s="59"/>
      <c r="BT56" s="59"/>
      <c r="BU56" s="2"/>
      <c r="BV56" s="59"/>
      <c r="BW56" s="59"/>
      <c r="BX56" s="2"/>
      <c r="BY56" s="59"/>
      <c r="BZ56" s="59"/>
      <c r="CA56" s="2"/>
      <c r="CB56" s="59"/>
      <c r="CC56" s="59"/>
      <c r="CD56" s="2"/>
      <c r="CE56" s="59"/>
      <c r="CF56" s="59"/>
      <c r="CG56" s="2"/>
      <c r="CH56" s="29" t="str">
        <f t="shared" si="47"/>
        <v/>
      </c>
      <c r="CI56" s="29" t="str">
        <f t="shared" si="48"/>
        <v/>
      </c>
      <c r="CJ56" s="29" t="str">
        <f t="shared" si="49"/>
        <v/>
      </c>
      <c r="CK56" s="29" t="str">
        <f t="shared" si="50"/>
        <v/>
      </c>
      <c r="CL56" s="29" t="str">
        <f t="shared" si="51"/>
        <v/>
      </c>
      <c r="CM56" s="31" t="str">
        <f t="shared" si="52"/>
        <v/>
      </c>
      <c r="CN56" s="32" t="str">
        <f t="shared" si="53"/>
        <v/>
      </c>
      <c r="CO56" s="35"/>
      <c r="CP56" s="59"/>
      <c r="CQ56" s="46" t="str">
        <f t="shared" si="54"/>
        <v/>
      </c>
      <c r="CR56" s="35"/>
      <c r="CS56" s="59"/>
      <c r="CT56" s="46" t="str">
        <f t="shared" si="55"/>
        <v/>
      </c>
      <c r="CU56" s="7"/>
      <c r="CV56" s="7"/>
      <c r="CW56" s="60"/>
      <c r="CX56" s="7"/>
      <c r="CY56" s="7"/>
      <c r="CZ56" s="7"/>
      <c r="DA56" s="7"/>
    </row>
    <row r="57" spans="1:105" ht="15" x14ac:dyDescent="0.3">
      <c r="A57" s="8"/>
      <c r="B57" s="8"/>
      <c r="C57" s="8"/>
      <c r="D57" s="8" t="str">
        <f t="shared" si="28"/>
        <v/>
      </c>
      <c r="E57" s="13" t="str">
        <f t="shared" si="29"/>
        <v/>
      </c>
      <c r="F57" s="17" t="str">
        <f t="shared" si="30"/>
        <v/>
      </c>
      <c r="G57" s="13" t="str">
        <f t="shared" si="31"/>
        <v/>
      </c>
      <c r="H57" s="13" t="str">
        <f t="shared" si="32"/>
        <v/>
      </c>
      <c r="I57" s="8" t="str">
        <f t="shared" si="33"/>
        <v/>
      </c>
      <c r="J57" s="13" t="str">
        <f t="shared" si="34"/>
        <v/>
      </c>
      <c r="K57" s="20" t="str">
        <f t="shared" si="35"/>
        <v/>
      </c>
      <c r="L57" s="13" t="str">
        <f t="shared" si="36"/>
        <v/>
      </c>
      <c r="M57" s="8" t="str">
        <f t="shared" si="37"/>
        <v/>
      </c>
      <c r="N57" s="7"/>
      <c r="O57" s="59"/>
      <c r="P57" s="59"/>
      <c r="Q57" s="2"/>
      <c r="R57" s="59"/>
      <c r="S57" s="59"/>
      <c r="T57" s="2"/>
      <c r="U57" s="59"/>
      <c r="V57" s="59"/>
      <c r="W57" s="2"/>
      <c r="X57" s="59"/>
      <c r="Y57" s="59"/>
      <c r="Z57" s="2"/>
      <c r="AA57" s="59"/>
      <c r="AB57" s="59"/>
      <c r="AC57" s="2"/>
      <c r="AD57" s="29" t="str">
        <f t="shared" si="38"/>
        <v/>
      </c>
      <c r="AE57" s="59"/>
      <c r="AF57" s="59"/>
      <c r="AG57" s="2"/>
      <c r="AH57" s="59"/>
      <c r="AI57" s="59"/>
      <c r="AJ57" s="2"/>
      <c r="AK57" s="59"/>
      <c r="AL57" s="59"/>
      <c r="AM57" s="2"/>
      <c r="AN57" s="59"/>
      <c r="AO57" s="59"/>
      <c r="AP57" s="2"/>
      <c r="AQ57" s="59"/>
      <c r="AR57" s="59"/>
      <c r="AS57" s="2"/>
      <c r="AT57" s="59"/>
      <c r="AU57" s="31" t="str">
        <f t="shared" si="39"/>
        <v/>
      </c>
      <c r="AV57" s="32" t="str">
        <f t="shared" si="40"/>
        <v/>
      </c>
      <c r="AW57" s="35"/>
      <c r="AX57" s="59"/>
      <c r="AY57" s="59"/>
      <c r="AZ57" s="2"/>
      <c r="BA57" s="59"/>
      <c r="BB57" s="59"/>
      <c r="BC57" s="2"/>
      <c r="BD57" s="59"/>
      <c r="BE57" s="59"/>
      <c r="BF57" s="2"/>
      <c r="BG57" s="59"/>
      <c r="BH57" s="59"/>
      <c r="BI57" s="2"/>
      <c r="BJ57" s="59"/>
      <c r="BK57" s="59"/>
      <c r="BL57" s="2"/>
      <c r="BM57" s="29" t="str">
        <f t="shared" si="41"/>
        <v/>
      </c>
      <c r="BN57" s="29" t="str">
        <f t="shared" si="42"/>
        <v/>
      </c>
      <c r="BO57" s="29" t="str">
        <f t="shared" si="43"/>
        <v/>
      </c>
      <c r="BP57" s="29" t="str">
        <f t="shared" si="44"/>
        <v/>
      </c>
      <c r="BQ57" s="29" t="str">
        <f t="shared" si="45"/>
        <v/>
      </c>
      <c r="BR57" s="29" t="str">
        <f t="shared" si="46"/>
        <v/>
      </c>
      <c r="BS57" s="59"/>
      <c r="BT57" s="59"/>
      <c r="BU57" s="2"/>
      <c r="BV57" s="59"/>
      <c r="BW57" s="59"/>
      <c r="BX57" s="2"/>
      <c r="BY57" s="59"/>
      <c r="BZ57" s="59"/>
      <c r="CA57" s="2"/>
      <c r="CB57" s="59"/>
      <c r="CC57" s="59"/>
      <c r="CD57" s="2"/>
      <c r="CE57" s="59"/>
      <c r="CF57" s="59"/>
      <c r="CG57" s="2"/>
      <c r="CH57" s="29" t="str">
        <f t="shared" si="47"/>
        <v/>
      </c>
      <c r="CI57" s="29" t="str">
        <f t="shared" si="48"/>
        <v/>
      </c>
      <c r="CJ57" s="29" t="str">
        <f t="shared" si="49"/>
        <v/>
      </c>
      <c r="CK57" s="29" t="str">
        <f t="shared" si="50"/>
        <v/>
      </c>
      <c r="CL57" s="29" t="str">
        <f t="shared" si="51"/>
        <v/>
      </c>
      <c r="CM57" s="31" t="str">
        <f t="shared" si="52"/>
        <v/>
      </c>
      <c r="CN57" s="32" t="str">
        <f t="shared" si="53"/>
        <v/>
      </c>
      <c r="CO57" s="35"/>
      <c r="CP57" s="59"/>
      <c r="CQ57" s="46" t="str">
        <f t="shared" si="54"/>
        <v/>
      </c>
      <c r="CR57" s="35"/>
      <c r="CS57" s="59"/>
      <c r="CT57" s="46" t="str">
        <f t="shared" si="55"/>
        <v/>
      </c>
      <c r="CU57" s="7"/>
      <c r="CV57" s="7"/>
      <c r="CW57" s="60"/>
      <c r="CX57" s="7"/>
      <c r="CY57" s="7"/>
      <c r="CZ57" s="7"/>
      <c r="DA57" s="7"/>
    </row>
    <row r="58" spans="1:105" ht="15" x14ac:dyDescent="0.3">
      <c r="A58" s="8"/>
      <c r="B58" s="8"/>
      <c r="C58" s="8"/>
      <c r="D58" s="8" t="str">
        <f t="shared" si="28"/>
        <v/>
      </c>
      <c r="E58" s="13" t="str">
        <f t="shared" si="29"/>
        <v/>
      </c>
      <c r="F58" s="17" t="str">
        <f t="shared" si="30"/>
        <v/>
      </c>
      <c r="G58" s="13" t="str">
        <f t="shared" si="31"/>
        <v/>
      </c>
      <c r="H58" s="13" t="str">
        <f t="shared" si="32"/>
        <v/>
      </c>
      <c r="I58" s="8" t="str">
        <f t="shared" si="33"/>
        <v/>
      </c>
      <c r="J58" s="13" t="str">
        <f t="shared" si="34"/>
        <v/>
      </c>
      <c r="K58" s="20" t="str">
        <f t="shared" si="35"/>
        <v/>
      </c>
      <c r="L58" s="13" t="str">
        <f t="shared" si="36"/>
        <v/>
      </c>
      <c r="M58" s="8" t="str">
        <f t="shared" si="37"/>
        <v/>
      </c>
      <c r="N58" s="7"/>
      <c r="O58" s="59"/>
      <c r="P58" s="59"/>
      <c r="Q58" s="2"/>
      <c r="R58" s="59"/>
      <c r="S58" s="59"/>
      <c r="T58" s="2"/>
      <c r="U58" s="59"/>
      <c r="V58" s="59"/>
      <c r="W58" s="2"/>
      <c r="X58" s="59"/>
      <c r="Y58" s="59"/>
      <c r="Z58" s="2"/>
      <c r="AA58" s="59"/>
      <c r="AB58" s="59"/>
      <c r="AC58" s="2"/>
      <c r="AD58" s="29" t="str">
        <f t="shared" si="38"/>
        <v/>
      </c>
      <c r="AE58" s="59"/>
      <c r="AF58" s="59"/>
      <c r="AG58" s="2"/>
      <c r="AH58" s="59"/>
      <c r="AI58" s="59"/>
      <c r="AJ58" s="2"/>
      <c r="AK58" s="59"/>
      <c r="AL58" s="59"/>
      <c r="AM58" s="2"/>
      <c r="AN58" s="59"/>
      <c r="AO58" s="59"/>
      <c r="AP58" s="2"/>
      <c r="AQ58" s="59"/>
      <c r="AR58" s="59"/>
      <c r="AS58" s="2"/>
      <c r="AT58" s="59"/>
      <c r="AU58" s="31" t="str">
        <f t="shared" si="39"/>
        <v/>
      </c>
      <c r="AV58" s="32" t="str">
        <f t="shared" si="40"/>
        <v/>
      </c>
      <c r="AW58" s="35"/>
      <c r="AX58" s="59"/>
      <c r="AY58" s="59"/>
      <c r="AZ58" s="2"/>
      <c r="BA58" s="59"/>
      <c r="BB58" s="59"/>
      <c r="BC58" s="2"/>
      <c r="BD58" s="59"/>
      <c r="BE58" s="59"/>
      <c r="BF58" s="2"/>
      <c r="BG58" s="59"/>
      <c r="BH58" s="59"/>
      <c r="BI58" s="2"/>
      <c r="BJ58" s="59"/>
      <c r="BK58" s="59"/>
      <c r="BL58" s="2"/>
      <c r="BM58" s="29" t="str">
        <f t="shared" si="41"/>
        <v/>
      </c>
      <c r="BN58" s="29" t="str">
        <f t="shared" si="42"/>
        <v/>
      </c>
      <c r="BO58" s="29" t="str">
        <f t="shared" si="43"/>
        <v/>
      </c>
      <c r="BP58" s="29" t="str">
        <f t="shared" si="44"/>
        <v/>
      </c>
      <c r="BQ58" s="29" t="str">
        <f t="shared" si="45"/>
        <v/>
      </c>
      <c r="BR58" s="29" t="str">
        <f t="shared" si="46"/>
        <v/>
      </c>
      <c r="BS58" s="59"/>
      <c r="BT58" s="59"/>
      <c r="BU58" s="2"/>
      <c r="BV58" s="59"/>
      <c r="BW58" s="59"/>
      <c r="BX58" s="2"/>
      <c r="BY58" s="59"/>
      <c r="BZ58" s="59"/>
      <c r="CA58" s="2"/>
      <c r="CB58" s="59"/>
      <c r="CC58" s="59"/>
      <c r="CD58" s="2"/>
      <c r="CE58" s="59"/>
      <c r="CF58" s="59"/>
      <c r="CG58" s="2"/>
      <c r="CH58" s="29" t="str">
        <f t="shared" si="47"/>
        <v/>
      </c>
      <c r="CI58" s="29" t="str">
        <f t="shared" si="48"/>
        <v/>
      </c>
      <c r="CJ58" s="29" t="str">
        <f t="shared" si="49"/>
        <v/>
      </c>
      <c r="CK58" s="29" t="str">
        <f t="shared" si="50"/>
        <v/>
      </c>
      <c r="CL58" s="29" t="str">
        <f t="shared" si="51"/>
        <v/>
      </c>
      <c r="CM58" s="31" t="str">
        <f t="shared" si="52"/>
        <v/>
      </c>
      <c r="CN58" s="32" t="str">
        <f t="shared" si="53"/>
        <v/>
      </c>
      <c r="CO58" s="35"/>
      <c r="CP58" s="59"/>
      <c r="CQ58" s="46" t="str">
        <f t="shared" si="54"/>
        <v/>
      </c>
      <c r="CR58" s="35"/>
      <c r="CS58" s="59"/>
      <c r="CT58" s="46" t="str">
        <f t="shared" si="55"/>
        <v/>
      </c>
      <c r="CU58" s="7"/>
      <c r="CV58" s="7"/>
      <c r="CW58" s="60"/>
      <c r="CX58" s="7"/>
      <c r="CY58" s="7"/>
      <c r="CZ58" s="7"/>
      <c r="DA58" s="7"/>
    </row>
    <row r="59" spans="1:105" ht="15" x14ac:dyDescent="0.3">
      <c r="A59" s="8"/>
      <c r="B59" s="8"/>
      <c r="C59" s="8"/>
      <c r="D59" s="8" t="str">
        <f t="shared" si="28"/>
        <v/>
      </c>
      <c r="E59" s="13" t="str">
        <f t="shared" si="29"/>
        <v/>
      </c>
      <c r="F59" s="17" t="str">
        <f t="shared" si="30"/>
        <v/>
      </c>
      <c r="G59" s="13" t="str">
        <f t="shared" si="31"/>
        <v/>
      </c>
      <c r="H59" s="13" t="str">
        <f t="shared" si="32"/>
        <v/>
      </c>
      <c r="I59" s="8" t="str">
        <f t="shared" si="33"/>
        <v/>
      </c>
      <c r="J59" s="13" t="str">
        <f t="shared" si="34"/>
        <v/>
      </c>
      <c r="K59" s="20" t="str">
        <f t="shared" si="35"/>
        <v/>
      </c>
      <c r="L59" s="13" t="str">
        <f t="shared" si="36"/>
        <v/>
      </c>
      <c r="M59" s="8" t="str">
        <f t="shared" si="37"/>
        <v/>
      </c>
      <c r="N59" s="7"/>
      <c r="O59" s="59"/>
      <c r="P59" s="59"/>
      <c r="Q59" s="2"/>
      <c r="R59" s="59"/>
      <c r="S59" s="59"/>
      <c r="T59" s="2"/>
      <c r="U59" s="59"/>
      <c r="V59" s="59"/>
      <c r="W59" s="2"/>
      <c r="X59" s="59"/>
      <c r="Y59" s="59"/>
      <c r="Z59" s="2"/>
      <c r="AA59" s="59"/>
      <c r="AB59" s="59"/>
      <c r="AC59" s="2"/>
      <c r="AD59" s="29" t="str">
        <f t="shared" si="38"/>
        <v/>
      </c>
      <c r="AE59" s="59"/>
      <c r="AF59" s="59"/>
      <c r="AG59" s="2"/>
      <c r="AH59" s="59"/>
      <c r="AI59" s="59"/>
      <c r="AJ59" s="2"/>
      <c r="AK59" s="59"/>
      <c r="AL59" s="59"/>
      <c r="AM59" s="2"/>
      <c r="AN59" s="59"/>
      <c r="AO59" s="59"/>
      <c r="AP59" s="2"/>
      <c r="AQ59" s="59"/>
      <c r="AR59" s="59"/>
      <c r="AS59" s="2"/>
      <c r="AT59" s="59"/>
      <c r="AU59" s="31" t="str">
        <f t="shared" si="39"/>
        <v/>
      </c>
      <c r="AV59" s="32" t="str">
        <f t="shared" si="40"/>
        <v/>
      </c>
      <c r="AW59" s="35"/>
      <c r="AX59" s="59"/>
      <c r="AY59" s="59"/>
      <c r="AZ59" s="2"/>
      <c r="BA59" s="59"/>
      <c r="BB59" s="59"/>
      <c r="BC59" s="2"/>
      <c r="BD59" s="59"/>
      <c r="BE59" s="59"/>
      <c r="BF59" s="2"/>
      <c r="BG59" s="59"/>
      <c r="BH59" s="59"/>
      <c r="BI59" s="2"/>
      <c r="BJ59" s="59"/>
      <c r="BK59" s="59"/>
      <c r="BL59" s="2"/>
      <c r="BM59" s="29" t="str">
        <f t="shared" si="41"/>
        <v/>
      </c>
      <c r="BN59" s="29" t="str">
        <f t="shared" si="42"/>
        <v/>
      </c>
      <c r="BO59" s="29" t="str">
        <f t="shared" si="43"/>
        <v/>
      </c>
      <c r="BP59" s="29" t="str">
        <f t="shared" si="44"/>
        <v/>
      </c>
      <c r="BQ59" s="29" t="str">
        <f t="shared" si="45"/>
        <v/>
      </c>
      <c r="BR59" s="29" t="str">
        <f t="shared" si="46"/>
        <v/>
      </c>
      <c r="BS59" s="59"/>
      <c r="BT59" s="59"/>
      <c r="BU59" s="2"/>
      <c r="BV59" s="59"/>
      <c r="BW59" s="59"/>
      <c r="BX59" s="2"/>
      <c r="BY59" s="59"/>
      <c r="BZ59" s="59"/>
      <c r="CA59" s="2"/>
      <c r="CB59" s="59"/>
      <c r="CC59" s="59"/>
      <c r="CD59" s="2"/>
      <c r="CE59" s="59"/>
      <c r="CF59" s="59"/>
      <c r="CG59" s="2"/>
      <c r="CH59" s="29" t="str">
        <f t="shared" si="47"/>
        <v/>
      </c>
      <c r="CI59" s="29" t="str">
        <f t="shared" si="48"/>
        <v/>
      </c>
      <c r="CJ59" s="29" t="str">
        <f t="shared" si="49"/>
        <v/>
      </c>
      <c r="CK59" s="29" t="str">
        <f t="shared" si="50"/>
        <v/>
      </c>
      <c r="CL59" s="29" t="str">
        <f t="shared" si="51"/>
        <v/>
      </c>
      <c r="CM59" s="31" t="str">
        <f t="shared" si="52"/>
        <v/>
      </c>
      <c r="CN59" s="32" t="str">
        <f t="shared" si="53"/>
        <v/>
      </c>
      <c r="CO59" s="35"/>
      <c r="CP59" s="59"/>
      <c r="CQ59" s="46" t="str">
        <f t="shared" si="54"/>
        <v/>
      </c>
      <c r="CR59" s="35"/>
      <c r="CS59" s="59"/>
      <c r="CT59" s="46" t="str">
        <f t="shared" si="55"/>
        <v/>
      </c>
      <c r="CU59" s="7"/>
      <c r="CV59" s="7"/>
      <c r="CW59" s="60"/>
      <c r="CX59" s="7"/>
      <c r="CY59" s="7"/>
      <c r="CZ59" s="7"/>
      <c r="DA59" s="7"/>
    </row>
    <row r="60" spans="1:105" ht="15" x14ac:dyDescent="0.3">
      <c r="A60" s="8"/>
      <c r="B60" s="8"/>
      <c r="C60" s="8"/>
      <c r="D60" s="8" t="str">
        <f t="shared" si="28"/>
        <v/>
      </c>
      <c r="E60" s="13" t="str">
        <f t="shared" si="29"/>
        <v/>
      </c>
      <c r="F60" s="17" t="str">
        <f t="shared" si="30"/>
        <v/>
      </c>
      <c r="G60" s="13" t="str">
        <f t="shared" si="31"/>
        <v/>
      </c>
      <c r="H60" s="13" t="str">
        <f t="shared" si="32"/>
        <v/>
      </c>
      <c r="I60" s="8" t="str">
        <f t="shared" si="33"/>
        <v/>
      </c>
      <c r="J60" s="13" t="str">
        <f t="shared" si="34"/>
        <v/>
      </c>
      <c r="K60" s="20" t="str">
        <f t="shared" si="35"/>
        <v/>
      </c>
      <c r="L60" s="13" t="str">
        <f t="shared" si="36"/>
        <v/>
      </c>
      <c r="M60" s="8" t="str">
        <f t="shared" si="37"/>
        <v/>
      </c>
      <c r="N60" s="7"/>
      <c r="O60" s="59"/>
      <c r="P60" s="59"/>
      <c r="Q60" s="2"/>
      <c r="R60" s="59"/>
      <c r="S60" s="59"/>
      <c r="T60" s="2"/>
      <c r="U60" s="59"/>
      <c r="V60" s="59"/>
      <c r="W60" s="2"/>
      <c r="X60" s="59"/>
      <c r="Y60" s="59"/>
      <c r="Z60" s="2"/>
      <c r="AA60" s="59"/>
      <c r="AB60" s="59"/>
      <c r="AC60" s="2"/>
      <c r="AD60" s="29" t="str">
        <f t="shared" si="38"/>
        <v/>
      </c>
      <c r="AE60" s="59"/>
      <c r="AF60" s="59"/>
      <c r="AG60" s="2"/>
      <c r="AH60" s="59"/>
      <c r="AI60" s="59"/>
      <c r="AJ60" s="2"/>
      <c r="AK60" s="59"/>
      <c r="AL60" s="59"/>
      <c r="AM60" s="2"/>
      <c r="AN60" s="59"/>
      <c r="AO60" s="59"/>
      <c r="AP60" s="2"/>
      <c r="AQ60" s="59"/>
      <c r="AR60" s="59"/>
      <c r="AS60" s="2"/>
      <c r="AT60" s="59"/>
      <c r="AU60" s="31" t="str">
        <f t="shared" si="39"/>
        <v/>
      </c>
      <c r="AV60" s="32" t="str">
        <f t="shared" si="40"/>
        <v/>
      </c>
      <c r="AW60" s="35"/>
      <c r="AX60" s="59"/>
      <c r="AY60" s="59"/>
      <c r="AZ60" s="2"/>
      <c r="BA60" s="59"/>
      <c r="BB60" s="59"/>
      <c r="BC60" s="2"/>
      <c r="BD60" s="59"/>
      <c r="BE60" s="59"/>
      <c r="BF60" s="2"/>
      <c r="BG60" s="59"/>
      <c r="BH60" s="59"/>
      <c r="BI60" s="2"/>
      <c r="BJ60" s="59"/>
      <c r="BK60" s="59"/>
      <c r="BL60" s="2"/>
      <c r="BM60" s="29" t="str">
        <f t="shared" si="41"/>
        <v/>
      </c>
      <c r="BN60" s="29" t="str">
        <f t="shared" si="42"/>
        <v/>
      </c>
      <c r="BO60" s="29" t="str">
        <f t="shared" si="43"/>
        <v/>
      </c>
      <c r="BP60" s="29" t="str">
        <f t="shared" si="44"/>
        <v/>
      </c>
      <c r="BQ60" s="29" t="str">
        <f t="shared" si="45"/>
        <v/>
      </c>
      <c r="BR60" s="29" t="str">
        <f t="shared" si="46"/>
        <v/>
      </c>
      <c r="BS60" s="59"/>
      <c r="BT60" s="59"/>
      <c r="BU60" s="2"/>
      <c r="BV60" s="59"/>
      <c r="BW60" s="59"/>
      <c r="BX60" s="2"/>
      <c r="BY60" s="59"/>
      <c r="BZ60" s="59"/>
      <c r="CA60" s="2"/>
      <c r="CB60" s="59"/>
      <c r="CC60" s="59"/>
      <c r="CD60" s="2"/>
      <c r="CE60" s="59"/>
      <c r="CF60" s="59"/>
      <c r="CG60" s="2"/>
      <c r="CH60" s="29" t="str">
        <f t="shared" si="47"/>
        <v/>
      </c>
      <c r="CI60" s="29" t="str">
        <f t="shared" si="48"/>
        <v/>
      </c>
      <c r="CJ60" s="29" t="str">
        <f t="shared" si="49"/>
        <v/>
      </c>
      <c r="CK60" s="29" t="str">
        <f t="shared" si="50"/>
        <v/>
      </c>
      <c r="CL60" s="29" t="str">
        <f t="shared" si="51"/>
        <v/>
      </c>
      <c r="CM60" s="31" t="str">
        <f t="shared" si="52"/>
        <v/>
      </c>
      <c r="CN60" s="32" t="str">
        <f t="shared" si="53"/>
        <v/>
      </c>
      <c r="CO60" s="35"/>
      <c r="CP60" s="59"/>
      <c r="CQ60" s="46" t="str">
        <f t="shared" si="54"/>
        <v/>
      </c>
      <c r="CR60" s="35"/>
      <c r="CS60" s="59"/>
      <c r="CT60" s="46" t="str">
        <f t="shared" si="55"/>
        <v/>
      </c>
      <c r="CU60" s="7"/>
      <c r="CV60" s="7"/>
      <c r="CW60" s="60"/>
      <c r="CX60" s="7"/>
      <c r="CY60" s="7"/>
      <c r="CZ60" s="7"/>
      <c r="DA60" s="7"/>
    </row>
  </sheetData>
  <sheetProtection formatColumns="0" formatRows="0" insertColumns="0" insertHyperlinks="0" deleteColumns="0" deleteRows="0" autoFilter="0" pivotTables="0"/>
  <mergeCells count="50">
    <mergeCell ref="CN8:CN10"/>
    <mergeCell ref="CS8:CS10"/>
    <mergeCell ref="CY11:DA11"/>
    <mergeCell ref="H3:J3"/>
    <mergeCell ref="H4:J4"/>
    <mergeCell ref="K9:M9"/>
    <mergeCell ref="CB9:CD9"/>
    <mergeCell ref="CE9:CG9"/>
    <mergeCell ref="I8:M8"/>
    <mergeCell ref="D7:M7"/>
    <mergeCell ref="I9:J9"/>
    <mergeCell ref="AX3:BL4"/>
    <mergeCell ref="CY25:DA25"/>
    <mergeCell ref="AU8:AU10"/>
    <mergeCell ref="AV8:AV10"/>
    <mergeCell ref="CT8:CT10"/>
    <mergeCell ref="CM8:CM10"/>
    <mergeCell ref="AX9:AZ9"/>
    <mergeCell ref="BA9:BC9"/>
    <mergeCell ref="BD9:BF9"/>
    <mergeCell ref="BG9:BI9"/>
    <mergeCell ref="BJ9:BL9"/>
    <mergeCell ref="BR9:BR10"/>
    <mergeCell ref="BS9:BU9"/>
    <mergeCell ref="BV9:BX9"/>
    <mergeCell ref="BY9:CA9"/>
    <mergeCell ref="CP8:CP10"/>
    <mergeCell ref="CQ8:CQ10"/>
    <mergeCell ref="C1:M1"/>
    <mergeCell ref="AT8:AT10"/>
    <mergeCell ref="AD9:AD10"/>
    <mergeCell ref="AE9:AG9"/>
    <mergeCell ref="AH9:AJ9"/>
    <mergeCell ref="AK9:AM9"/>
    <mergeCell ref="AN9:AP9"/>
    <mergeCell ref="AQ9:AS9"/>
    <mergeCell ref="O9:Q9"/>
    <mergeCell ref="R9:T9"/>
    <mergeCell ref="U9:W9"/>
    <mergeCell ref="X9:Z9"/>
    <mergeCell ref="AA9:AC9"/>
    <mergeCell ref="AX2:BL2"/>
    <mergeCell ref="BS2:CG2"/>
    <mergeCell ref="BS3:CG4"/>
    <mergeCell ref="A8:A10"/>
    <mergeCell ref="B8:B10"/>
    <mergeCell ref="C8:C10"/>
    <mergeCell ref="F9:H9"/>
    <mergeCell ref="D8:H8"/>
    <mergeCell ref="D9:E9"/>
  </mergeCells>
  <conditionalFormatting sqref="O11">
    <cfRule type="cellIs" dxfId="5274" priority="1" operator="lessThan">
      <formula>$C$4</formula>
    </cfRule>
  </conditionalFormatting>
  <conditionalFormatting sqref="O12">
    <cfRule type="cellIs" dxfId="5273" priority="2" operator="lessThan">
      <formula>$C$4</formula>
    </cfRule>
  </conditionalFormatting>
  <conditionalFormatting sqref="O13">
    <cfRule type="cellIs" dxfId="5272" priority="3" operator="lessThan">
      <formula>$C$4</formula>
    </cfRule>
  </conditionalFormatting>
  <conditionalFormatting sqref="O14">
    <cfRule type="cellIs" dxfId="5271" priority="4" operator="lessThan">
      <formula>$C$4</formula>
    </cfRule>
  </conditionalFormatting>
  <conditionalFormatting sqref="O15">
    <cfRule type="cellIs" dxfId="5270" priority="5" operator="lessThan">
      <formula>$C$4</formula>
    </cfRule>
  </conditionalFormatting>
  <conditionalFormatting sqref="O16">
    <cfRule type="cellIs" dxfId="5269" priority="6" operator="lessThan">
      <formula>$C$4</formula>
    </cfRule>
  </conditionalFormatting>
  <conditionalFormatting sqref="O17">
    <cfRule type="cellIs" dxfId="5268" priority="7" operator="lessThan">
      <formula>$C$4</formula>
    </cfRule>
  </conditionalFormatting>
  <conditionalFormatting sqref="O18">
    <cfRule type="cellIs" dxfId="5267" priority="8" operator="lessThan">
      <formula>$C$4</formula>
    </cfRule>
  </conditionalFormatting>
  <conditionalFormatting sqref="O19">
    <cfRule type="cellIs" dxfId="5266" priority="9" operator="lessThan">
      <formula>$C$4</formula>
    </cfRule>
  </conditionalFormatting>
  <conditionalFormatting sqref="O20">
    <cfRule type="cellIs" dxfId="5265" priority="10" operator="lessThan">
      <formula>$C$4</formula>
    </cfRule>
  </conditionalFormatting>
  <conditionalFormatting sqref="O21">
    <cfRule type="cellIs" dxfId="5264" priority="11" operator="lessThan">
      <formula>$C$4</formula>
    </cfRule>
  </conditionalFormatting>
  <conditionalFormatting sqref="O22">
    <cfRule type="cellIs" dxfId="5263" priority="12" operator="lessThan">
      <formula>$C$4</formula>
    </cfRule>
  </conditionalFormatting>
  <conditionalFormatting sqref="O23">
    <cfRule type="cellIs" dxfId="5262" priority="13" operator="lessThan">
      <formula>$C$4</formula>
    </cfRule>
  </conditionalFormatting>
  <conditionalFormatting sqref="O24">
    <cfRule type="cellIs" dxfId="5261" priority="14" operator="lessThan">
      <formula>$C$4</formula>
    </cfRule>
  </conditionalFormatting>
  <conditionalFormatting sqref="O25">
    <cfRule type="cellIs" dxfId="5260" priority="15" operator="lessThan">
      <formula>$C$4</formula>
    </cfRule>
  </conditionalFormatting>
  <conditionalFormatting sqref="O26">
    <cfRule type="cellIs" dxfId="5259" priority="16" operator="lessThan">
      <formula>$C$4</formula>
    </cfRule>
  </conditionalFormatting>
  <conditionalFormatting sqref="O27">
    <cfRule type="cellIs" dxfId="5258" priority="17" operator="lessThan">
      <formula>$C$4</formula>
    </cfRule>
  </conditionalFormatting>
  <conditionalFormatting sqref="O28">
    <cfRule type="cellIs" dxfId="5257" priority="18" operator="lessThan">
      <formula>$C$4</formula>
    </cfRule>
  </conditionalFormatting>
  <conditionalFormatting sqref="O29">
    <cfRule type="cellIs" dxfId="5256" priority="19" operator="lessThan">
      <formula>$C$4</formula>
    </cfRule>
  </conditionalFormatting>
  <conditionalFormatting sqref="O30">
    <cfRule type="cellIs" dxfId="5255" priority="20" operator="lessThan">
      <formula>$C$4</formula>
    </cfRule>
  </conditionalFormatting>
  <conditionalFormatting sqref="O31">
    <cfRule type="cellIs" dxfId="5254" priority="21" operator="lessThan">
      <formula>$C$4</formula>
    </cfRule>
  </conditionalFormatting>
  <conditionalFormatting sqref="O32">
    <cfRule type="cellIs" dxfId="5253" priority="22" operator="lessThan">
      <formula>$C$4</formula>
    </cfRule>
  </conditionalFormatting>
  <conditionalFormatting sqref="O33">
    <cfRule type="cellIs" dxfId="5252" priority="23" operator="lessThan">
      <formula>$C$4</formula>
    </cfRule>
  </conditionalFormatting>
  <conditionalFormatting sqref="O34">
    <cfRule type="cellIs" dxfId="5251" priority="24" operator="lessThan">
      <formula>$C$4</formula>
    </cfRule>
  </conditionalFormatting>
  <conditionalFormatting sqref="O35">
    <cfRule type="cellIs" dxfId="5250" priority="25" operator="lessThan">
      <formula>$C$4</formula>
    </cfRule>
  </conditionalFormatting>
  <conditionalFormatting sqref="O36">
    <cfRule type="cellIs" dxfId="5249" priority="26" operator="lessThan">
      <formula>$C$4</formula>
    </cfRule>
  </conditionalFormatting>
  <conditionalFormatting sqref="O37">
    <cfRule type="cellIs" dxfId="5248" priority="27" operator="lessThan">
      <formula>$C$4</formula>
    </cfRule>
  </conditionalFormatting>
  <conditionalFormatting sqref="O38">
    <cfRule type="cellIs" dxfId="5247" priority="28" operator="lessThan">
      <formula>$C$4</formula>
    </cfRule>
  </conditionalFormatting>
  <conditionalFormatting sqref="O39">
    <cfRule type="cellIs" dxfId="5246" priority="29" operator="lessThan">
      <formula>$C$4</formula>
    </cfRule>
  </conditionalFormatting>
  <conditionalFormatting sqref="O40">
    <cfRule type="cellIs" dxfId="5245" priority="30" operator="lessThan">
      <formula>$C$4</formula>
    </cfRule>
  </conditionalFormatting>
  <conditionalFormatting sqref="O41">
    <cfRule type="cellIs" dxfId="5244" priority="31" operator="lessThan">
      <formula>$C$4</formula>
    </cfRule>
  </conditionalFormatting>
  <conditionalFormatting sqref="O42">
    <cfRule type="cellIs" dxfId="5243" priority="32" operator="lessThan">
      <formula>$C$4</formula>
    </cfRule>
  </conditionalFormatting>
  <conditionalFormatting sqref="O43">
    <cfRule type="cellIs" dxfId="5242" priority="33" operator="lessThan">
      <formula>$C$4</formula>
    </cfRule>
  </conditionalFormatting>
  <conditionalFormatting sqref="O44">
    <cfRule type="cellIs" dxfId="5241" priority="34" operator="lessThan">
      <formula>$C$4</formula>
    </cfRule>
  </conditionalFormatting>
  <conditionalFormatting sqref="O45">
    <cfRule type="cellIs" dxfId="5240" priority="35" operator="lessThan">
      <formula>$C$4</formula>
    </cfRule>
  </conditionalFormatting>
  <conditionalFormatting sqref="O46">
    <cfRule type="cellIs" dxfId="5239" priority="36" operator="lessThan">
      <formula>$C$4</formula>
    </cfRule>
  </conditionalFormatting>
  <conditionalFormatting sqref="O47">
    <cfRule type="cellIs" dxfId="5238" priority="37" operator="lessThan">
      <formula>$C$4</formula>
    </cfRule>
  </conditionalFormatting>
  <conditionalFormatting sqref="O48">
    <cfRule type="cellIs" dxfId="5237" priority="38" operator="lessThan">
      <formula>$C$4</formula>
    </cfRule>
  </conditionalFormatting>
  <conditionalFormatting sqref="O49">
    <cfRule type="cellIs" dxfId="5236" priority="39" operator="lessThan">
      <formula>$C$4</formula>
    </cfRule>
  </conditionalFormatting>
  <conditionalFormatting sqref="O50">
    <cfRule type="cellIs" dxfId="5235" priority="40" operator="lessThan">
      <formula>$C$4</formula>
    </cfRule>
  </conditionalFormatting>
  <conditionalFormatting sqref="O51">
    <cfRule type="cellIs" dxfId="5234" priority="41" operator="lessThan">
      <formula>$C$4</formula>
    </cfRule>
  </conditionalFormatting>
  <conditionalFormatting sqref="O52">
    <cfRule type="cellIs" dxfId="5233" priority="42" operator="lessThan">
      <formula>$C$4</formula>
    </cfRule>
  </conditionalFormatting>
  <conditionalFormatting sqref="O53">
    <cfRule type="cellIs" dxfId="5232" priority="43" operator="lessThan">
      <formula>$C$4</formula>
    </cfRule>
  </conditionalFormatting>
  <conditionalFormatting sqref="O54">
    <cfRule type="cellIs" dxfId="5231" priority="44" operator="lessThan">
      <formula>$C$4</formula>
    </cfRule>
  </conditionalFormatting>
  <conditionalFormatting sqref="O55">
    <cfRule type="cellIs" dxfId="5230" priority="45" operator="lessThan">
      <formula>$C$4</formula>
    </cfRule>
  </conditionalFormatting>
  <conditionalFormatting sqref="O56">
    <cfRule type="cellIs" dxfId="5229" priority="46" operator="lessThan">
      <formula>$C$4</formula>
    </cfRule>
  </conditionalFormatting>
  <conditionalFormatting sqref="O57">
    <cfRule type="cellIs" dxfId="5228" priority="47" operator="lessThan">
      <formula>$C$4</formula>
    </cfRule>
  </conditionalFormatting>
  <conditionalFormatting sqref="O58">
    <cfRule type="cellIs" dxfId="5227" priority="48" operator="lessThan">
      <formula>$C$4</formula>
    </cfRule>
  </conditionalFormatting>
  <conditionalFormatting sqref="O59">
    <cfRule type="cellIs" dxfId="5226" priority="49" operator="lessThan">
      <formula>$C$4</formula>
    </cfRule>
  </conditionalFormatting>
  <conditionalFormatting sqref="O60">
    <cfRule type="cellIs" dxfId="5225" priority="50" operator="lessThan">
      <formula>$C$4</formula>
    </cfRule>
  </conditionalFormatting>
  <conditionalFormatting sqref="P11">
    <cfRule type="cellIs" dxfId="5224" priority="51" operator="lessThan">
      <formula>$C$4</formula>
    </cfRule>
  </conditionalFormatting>
  <conditionalFormatting sqref="P12">
    <cfRule type="cellIs" dxfId="5223" priority="52" operator="lessThan">
      <formula>$C$4</formula>
    </cfRule>
  </conditionalFormatting>
  <conditionalFormatting sqref="P13">
    <cfRule type="cellIs" dxfId="5222" priority="53" operator="lessThan">
      <formula>$C$4</formula>
    </cfRule>
  </conditionalFormatting>
  <conditionalFormatting sqref="P14">
    <cfRule type="cellIs" dxfId="5221" priority="54" operator="lessThan">
      <formula>$C$4</formula>
    </cfRule>
  </conditionalFormatting>
  <conditionalFormatting sqref="P15">
    <cfRule type="cellIs" dxfId="5220" priority="55" operator="lessThan">
      <formula>$C$4</formula>
    </cfRule>
  </conditionalFormatting>
  <conditionalFormatting sqref="P16">
    <cfRule type="cellIs" dxfId="5219" priority="56" operator="lessThan">
      <formula>$C$4</formula>
    </cfRule>
  </conditionalFormatting>
  <conditionalFormatting sqref="P17">
    <cfRule type="cellIs" dxfId="5218" priority="57" operator="lessThan">
      <formula>$C$4</formula>
    </cfRule>
  </conditionalFormatting>
  <conditionalFormatting sqref="P18">
    <cfRule type="cellIs" dxfId="5217" priority="58" operator="lessThan">
      <formula>$C$4</formula>
    </cfRule>
  </conditionalFormatting>
  <conditionalFormatting sqref="P19">
    <cfRule type="cellIs" dxfId="5216" priority="59" operator="lessThan">
      <formula>$C$4</formula>
    </cfRule>
  </conditionalFormatting>
  <conditionalFormatting sqref="P20">
    <cfRule type="cellIs" dxfId="5215" priority="60" operator="lessThan">
      <formula>$C$4</formula>
    </cfRule>
  </conditionalFormatting>
  <conditionalFormatting sqref="P21">
    <cfRule type="cellIs" dxfId="5214" priority="61" operator="lessThan">
      <formula>$C$4</formula>
    </cfRule>
  </conditionalFormatting>
  <conditionalFormatting sqref="P22">
    <cfRule type="cellIs" dxfId="5213" priority="62" operator="lessThan">
      <formula>$C$4</formula>
    </cfRule>
  </conditionalFormatting>
  <conditionalFormatting sqref="P23">
    <cfRule type="cellIs" dxfId="5212" priority="63" operator="lessThan">
      <formula>$C$4</formula>
    </cfRule>
  </conditionalFormatting>
  <conditionalFormatting sqref="P24">
    <cfRule type="cellIs" dxfId="5211" priority="64" operator="lessThan">
      <formula>$C$4</formula>
    </cfRule>
  </conditionalFormatting>
  <conditionalFormatting sqref="P25">
    <cfRule type="cellIs" dxfId="5210" priority="65" operator="lessThan">
      <formula>$C$4</formula>
    </cfRule>
  </conditionalFormatting>
  <conditionalFormatting sqref="P26">
    <cfRule type="cellIs" dxfId="5209" priority="66" operator="lessThan">
      <formula>$C$4</formula>
    </cfRule>
  </conditionalFormatting>
  <conditionalFormatting sqref="P27">
    <cfRule type="cellIs" dxfId="5208" priority="67" operator="lessThan">
      <formula>$C$4</formula>
    </cfRule>
  </conditionalFormatting>
  <conditionalFormatting sqref="P28">
    <cfRule type="cellIs" dxfId="5207" priority="68" operator="lessThan">
      <formula>$C$4</formula>
    </cfRule>
  </conditionalFormatting>
  <conditionalFormatting sqref="P29">
    <cfRule type="cellIs" dxfId="5206" priority="69" operator="lessThan">
      <formula>$C$4</formula>
    </cfRule>
  </conditionalFormatting>
  <conditionalFormatting sqref="P30">
    <cfRule type="cellIs" dxfId="5205" priority="70" operator="lessThan">
      <formula>$C$4</formula>
    </cfRule>
  </conditionalFormatting>
  <conditionalFormatting sqref="P31">
    <cfRule type="cellIs" dxfId="5204" priority="71" operator="lessThan">
      <formula>$C$4</formula>
    </cfRule>
  </conditionalFormatting>
  <conditionalFormatting sqref="P32">
    <cfRule type="cellIs" dxfId="5203" priority="72" operator="lessThan">
      <formula>$C$4</formula>
    </cfRule>
  </conditionalFormatting>
  <conditionalFormatting sqref="P33">
    <cfRule type="cellIs" dxfId="5202" priority="73" operator="lessThan">
      <formula>$C$4</formula>
    </cfRule>
  </conditionalFormatting>
  <conditionalFormatting sqref="P34">
    <cfRule type="cellIs" dxfId="5201" priority="74" operator="lessThan">
      <formula>$C$4</formula>
    </cfRule>
  </conditionalFormatting>
  <conditionalFormatting sqref="P35">
    <cfRule type="cellIs" dxfId="5200" priority="75" operator="lessThan">
      <formula>$C$4</formula>
    </cfRule>
  </conditionalFormatting>
  <conditionalFormatting sqref="P36">
    <cfRule type="cellIs" dxfId="5199" priority="76" operator="lessThan">
      <formula>$C$4</formula>
    </cfRule>
  </conditionalFormatting>
  <conditionalFormatting sqref="P37">
    <cfRule type="cellIs" dxfId="5198" priority="77" operator="lessThan">
      <formula>$C$4</formula>
    </cfRule>
  </conditionalFormatting>
  <conditionalFormatting sqref="P38">
    <cfRule type="cellIs" dxfId="5197" priority="78" operator="lessThan">
      <formula>$C$4</formula>
    </cfRule>
  </conditionalFormatting>
  <conditionalFormatting sqref="P39">
    <cfRule type="cellIs" dxfId="5196" priority="79" operator="lessThan">
      <formula>$C$4</formula>
    </cfRule>
  </conditionalFormatting>
  <conditionalFormatting sqref="P40">
    <cfRule type="cellIs" dxfId="5195" priority="80" operator="lessThan">
      <formula>$C$4</formula>
    </cfRule>
  </conditionalFormatting>
  <conditionalFormatting sqref="P41">
    <cfRule type="cellIs" dxfId="5194" priority="81" operator="lessThan">
      <formula>$C$4</formula>
    </cfRule>
  </conditionalFormatting>
  <conditionalFormatting sqref="P42">
    <cfRule type="cellIs" dxfId="5193" priority="82" operator="lessThan">
      <formula>$C$4</formula>
    </cfRule>
  </conditionalFormatting>
  <conditionalFormatting sqref="P43">
    <cfRule type="cellIs" dxfId="5192" priority="83" operator="lessThan">
      <formula>$C$4</formula>
    </cfRule>
  </conditionalFormatting>
  <conditionalFormatting sqref="P44">
    <cfRule type="cellIs" dxfId="5191" priority="84" operator="lessThan">
      <formula>$C$4</formula>
    </cfRule>
  </conditionalFormatting>
  <conditionalFormatting sqref="P45">
    <cfRule type="cellIs" dxfId="5190" priority="85" operator="lessThan">
      <formula>$C$4</formula>
    </cfRule>
  </conditionalFormatting>
  <conditionalFormatting sqref="P46">
    <cfRule type="cellIs" dxfId="5189" priority="86" operator="lessThan">
      <formula>$C$4</formula>
    </cfRule>
  </conditionalFormatting>
  <conditionalFormatting sqref="P47">
    <cfRule type="cellIs" dxfId="5188" priority="87" operator="lessThan">
      <formula>$C$4</formula>
    </cfRule>
  </conditionalFormatting>
  <conditionalFormatting sqref="P48">
    <cfRule type="cellIs" dxfId="5187" priority="88" operator="lessThan">
      <formula>$C$4</formula>
    </cfRule>
  </conditionalFormatting>
  <conditionalFormatting sqref="P49">
    <cfRule type="cellIs" dxfId="5186" priority="89" operator="lessThan">
      <formula>$C$4</formula>
    </cfRule>
  </conditionalFormatting>
  <conditionalFormatting sqref="P50">
    <cfRule type="cellIs" dxfId="5185" priority="90" operator="lessThan">
      <formula>$C$4</formula>
    </cfRule>
  </conditionalFormatting>
  <conditionalFormatting sqref="P51">
    <cfRule type="cellIs" dxfId="5184" priority="91" operator="lessThan">
      <formula>$C$4</formula>
    </cfRule>
  </conditionalFormatting>
  <conditionalFormatting sqref="P52">
    <cfRule type="cellIs" dxfId="5183" priority="92" operator="lessThan">
      <formula>$C$4</formula>
    </cfRule>
  </conditionalFormatting>
  <conditionalFormatting sqref="P53">
    <cfRule type="cellIs" dxfId="5182" priority="93" operator="lessThan">
      <formula>$C$4</formula>
    </cfRule>
  </conditionalFormatting>
  <conditionalFormatting sqref="P54">
    <cfRule type="cellIs" dxfId="5181" priority="94" operator="lessThan">
      <formula>$C$4</formula>
    </cfRule>
  </conditionalFormatting>
  <conditionalFormatting sqref="P55">
    <cfRule type="cellIs" dxfId="5180" priority="95" operator="lessThan">
      <formula>$C$4</formula>
    </cfRule>
  </conditionalFormatting>
  <conditionalFormatting sqref="P56">
    <cfRule type="cellIs" dxfId="5179" priority="96" operator="lessThan">
      <formula>$C$4</formula>
    </cfRule>
  </conditionalFormatting>
  <conditionalFormatting sqref="P57">
    <cfRule type="cellIs" dxfId="5178" priority="97" operator="lessThan">
      <formula>$C$4</formula>
    </cfRule>
  </conditionalFormatting>
  <conditionalFormatting sqref="P58">
    <cfRule type="cellIs" dxfId="5177" priority="98" operator="lessThan">
      <formula>$C$4</formula>
    </cfRule>
  </conditionalFormatting>
  <conditionalFormatting sqref="P59">
    <cfRule type="cellIs" dxfId="5176" priority="99" operator="lessThan">
      <formula>$C$4</formula>
    </cfRule>
  </conditionalFormatting>
  <conditionalFormatting sqref="P60">
    <cfRule type="cellIs" dxfId="5175" priority="100" operator="lessThan">
      <formula>$C$4</formula>
    </cfRule>
  </conditionalFormatting>
  <conditionalFormatting sqref="Q11">
    <cfRule type="cellIs" dxfId="5174" priority="101" operator="lessThan">
      <formula>$C$4</formula>
    </cfRule>
  </conditionalFormatting>
  <conditionalFormatting sqref="Q12">
    <cfRule type="cellIs" dxfId="5173" priority="102" operator="lessThan">
      <formula>$C$4</formula>
    </cfRule>
  </conditionalFormatting>
  <conditionalFormatting sqref="Q13">
    <cfRule type="cellIs" dxfId="5172" priority="103" operator="lessThan">
      <formula>$C$4</formula>
    </cfRule>
  </conditionalFormatting>
  <conditionalFormatting sqref="Q14">
    <cfRule type="cellIs" dxfId="5171" priority="104" operator="lessThan">
      <formula>$C$4</formula>
    </cfRule>
  </conditionalFormatting>
  <conditionalFormatting sqref="Q15">
    <cfRule type="cellIs" dxfId="5170" priority="105" operator="lessThan">
      <formula>$C$4</formula>
    </cfRule>
  </conditionalFormatting>
  <conditionalFormatting sqref="Q16">
    <cfRule type="cellIs" dxfId="5169" priority="106" operator="lessThan">
      <formula>$C$4</formula>
    </cfRule>
  </conditionalFormatting>
  <conditionalFormatting sqref="Q17">
    <cfRule type="cellIs" dxfId="5168" priority="107" operator="lessThan">
      <formula>$C$4</formula>
    </cfRule>
  </conditionalFormatting>
  <conditionalFormatting sqref="Q18">
    <cfRule type="cellIs" dxfId="5167" priority="108" operator="lessThan">
      <formula>$C$4</formula>
    </cfRule>
  </conditionalFormatting>
  <conditionalFormatting sqref="Q19">
    <cfRule type="cellIs" dxfId="5166" priority="109" operator="lessThan">
      <formula>$C$4</formula>
    </cfRule>
  </conditionalFormatting>
  <conditionalFormatting sqref="Q20">
    <cfRule type="cellIs" dxfId="5165" priority="110" operator="lessThan">
      <formula>$C$4</formula>
    </cfRule>
  </conditionalFormatting>
  <conditionalFormatting sqref="Q21">
    <cfRule type="cellIs" dxfId="5164" priority="111" operator="lessThan">
      <formula>$C$4</formula>
    </cfRule>
  </conditionalFormatting>
  <conditionalFormatting sqref="Q22">
    <cfRule type="cellIs" dxfId="5163" priority="112" operator="lessThan">
      <formula>$C$4</formula>
    </cfRule>
  </conditionalFormatting>
  <conditionalFormatting sqref="Q23">
    <cfRule type="cellIs" dxfId="5162" priority="113" operator="lessThan">
      <formula>$C$4</formula>
    </cfRule>
  </conditionalFormatting>
  <conditionalFormatting sqref="Q24">
    <cfRule type="cellIs" dxfId="5161" priority="114" operator="lessThan">
      <formula>$C$4</formula>
    </cfRule>
  </conditionalFormatting>
  <conditionalFormatting sqref="Q25">
    <cfRule type="cellIs" dxfId="5160" priority="115" operator="lessThan">
      <formula>$C$4</formula>
    </cfRule>
  </conditionalFormatting>
  <conditionalFormatting sqref="Q26">
    <cfRule type="cellIs" dxfId="5159" priority="116" operator="lessThan">
      <formula>$C$4</formula>
    </cfRule>
  </conditionalFormatting>
  <conditionalFormatting sqref="Q27">
    <cfRule type="cellIs" dxfId="5158" priority="117" operator="lessThan">
      <formula>$C$4</formula>
    </cfRule>
  </conditionalFormatting>
  <conditionalFormatting sqref="Q28">
    <cfRule type="cellIs" dxfId="5157" priority="118" operator="lessThan">
      <formula>$C$4</formula>
    </cfRule>
  </conditionalFormatting>
  <conditionalFormatting sqref="Q29">
    <cfRule type="cellIs" dxfId="5156" priority="119" operator="lessThan">
      <formula>$C$4</formula>
    </cfRule>
  </conditionalFormatting>
  <conditionalFormatting sqref="Q30">
    <cfRule type="cellIs" dxfId="5155" priority="120" operator="lessThan">
      <formula>$C$4</formula>
    </cfRule>
  </conditionalFormatting>
  <conditionalFormatting sqref="Q31">
    <cfRule type="cellIs" dxfId="5154" priority="121" operator="lessThan">
      <formula>$C$4</formula>
    </cfRule>
  </conditionalFormatting>
  <conditionalFormatting sqref="Q32">
    <cfRule type="cellIs" dxfId="5153" priority="122" operator="lessThan">
      <formula>$C$4</formula>
    </cfRule>
  </conditionalFormatting>
  <conditionalFormatting sqref="Q33">
    <cfRule type="cellIs" dxfId="5152" priority="123" operator="lessThan">
      <formula>$C$4</formula>
    </cfRule>
  </conditionalFormatting>
  <conditionalFormatting sqref="Q34">
    <cfRule type="cellIs" dxfId="5151" priority="124" operator="lessThan">
      <formula>$C$4</formula>
    </cfRule>
  </conditionalFormatting>
  <conditionalFormatting sqref="Q35">
    <cfRule type="cellIs" dxfId="5150" priority="125" operator="lessThan">
      <formula>$C$4</formula>
    </cfRule>
  </conditionalFormatting>
  <conditionalFormatting sqref="Q36">
    <cfRule type="cellIs" dxfId="5149" priority="126" operator="lessThan">
      <formula>$C$4</formula>
    </cfRule>
  </conditionalFormatting>
  <conditionalFormatting sqref="Q37">
    <cfRule type="cellIs" dxfId="5148" priority="127" operator="lessThan">
      <formula>$C$4</formula>
    </cfRule>
  </conditionalFormatting>
  <conditionalFormatting sqref="Q38">
    <cfRule type="cellIs" dxfId="5147" priority="128" operator="lessThan">
      <formula>$C$4</formula>
    </cfRule>
  </conditionalFormatting>
  <conditionalFormatting sqref="Q39">
    <cfRule type="cellIs" dxfId="5146" priority="129" operator="lessThan">
      <formula>$C$4</formula>
    </cfRule>
  </conditionalFormatting>
  <conditionalFormatting sqref="Q40">
    <cfRule type="cellIs" dxfId="5145" priority="130" operator="lessThan">
      <formula>$C$4</formula>
    </cfRule>
  </conditionalFormatting>
  <conditionalFormatting sqref="Q41">
    <cfRule type="cellIs" dxfId="5144" priority="131" operator="lessThan">
      <formula>$C$4</formula>
    </cfRule>
  </conditionalFormatting>
  <conditionalFormatting sqref="Q42">
    <cfRule type="cellIs" dxfId="5143" priority="132" operator="lessThan">
      <formula>$C$4</formula>
    </cfRule>
  </conditionalFormatting>
  <conditionalFormatting sqref="Q43">
    <cfRule type="cellIs" dxfId="5142" priority="133" operator="lessThan">
      <formula>$C$4</formula>
    </cfRule>
  </conditionalFormatting>
  <conditionalFormatting sqref="Q44">
    <cfRule type="cellIs" dxfId="5141" priority="134" operator="lessThan">
      <formula>$C$4</formula>
    </cfRule>
  </conditionalFormatting>
  <conditionalFormatting sqref="Q45">
    <cfRule type="cellIs" dxfId="5140" priority="135" operator="lessThan">
      <formula>$C$4</formula>
    </cfRule>
  </conditionalFormatting>
  <conditionalFormatting sqref="Q46">
    <cfRule type="cellIs" dxfId="5139" priority="136" operator="lessThan">
      <formula>$C$4</formula>
    </cfRule>
  </conditionalFormatting>
  <conditionalFormatting sqref="Q47">
    <cfRule type="cellIs" dxfId="5138" priority="137" operator="lessThan">
      <formula>$C$4</formula>
    </cfRule>
  </conditionalFormatting>
  <conditionalFormatting sqref="Q48">
    <cfRule type="cellIs" dxfId="5137" priority="138" operator="lessThan">
      <formula>$C$4</formula>
    </cfRule>
  </conditionalFormatting>
  <conditionalFormatting sqref="Q49">
    <cfRule type="cellIs" dxfId="5136" priority="139" operator="lessThan">
      <formula>$C$4</formula>
    </cfRule>
  </conditionalFormatting>
  <conditionalFormatting sqref="Q50">
    <cfRule type="cellIs" dxfId="5135" priority="140" operator="lessThan">
      <formula>$C$4</formula>
    </cfRule>
  </conditionalFormatting>
  <conditionalFormatting sqref="Q51">
    <cfRule type="cellIs" dxfId="5134" priority="141" operator="lessThan">
      <formula>$C$4</formula>
    </cfRule>
  </conditionalFormatting>
  <conditionalFormatting sqref="Q52">
    <cfRule type="cellIs" dxfId="5133" priority="142" operator="lessThan">
      <formula>$C$4</formula>
    </cfRule>
  </conditionalFormatting>
  <conditionalFormatting sqref="Q53">
    <cfRule type="cellIs" dxfId="5132" priority="143" operator="lessThan">
      <formula>$C$4</formula>
    </cfRule>
  </conditionalFormatting>
  <conditionalFormatting sqref="Q54">
    <cfRule type="cellIs" dxfId="5131" priority="144" operator="lessThan">
      <formula>$C$4</formula>
    </cfRule>
  </conditionalFormatting>
  <conditionalFormatting sqref="Q55">
    <cfRule type="cellIs" dxfId="5130" priority="145" operator="lessThan">
      <formula>$C$4</formula>
    </cfRule>
  </conditionalFormatting>
  <conditionalFormatting sqref="Q56">
    <cfRule type="cellIs" dxfId="5129" priority="146" operator="lessThan">
      <formula>$C$4</formula>
    </cfRule>
  </conditionalFormatting>
  <conditionalFormatting sqref="Q57">
    <cfRule type="cellIs" dxfId="5128" priority="147" operator="lessThan">
      <formula>$C$4</formula>
    </cfRule>
  </conditionalFormatting>
  <conditionalFormatting sqref="Q58">
    <cfRule type="cellIs" dxfId="5127" priority="148" operator="lessThan">
      <formula>$C$4</formula>
    </cfRule>
  </conditionalFormatting>
  <conditionalFormatting sqref="Q59">
    <cfRule type="cellIs" dxfId="5126" priority="149" operator="lessThan">
      <formula>$C$4</formula>
    </cfRule>
  </conditionalFormatting>
  <conditionalFormatting sqref="Q60">
    <cfRule type="cellIs" dxfId="5125" priority="150" operator="lessThan">
      <formula>$C$4</formula>
    </cfRule>
  </conditionalFormatting>
  <conditionalFormatting sqref="T11">
    <cfRule type="cellIs" dxfId="5124" priority="151" operator="lessThan">
      <formula>$C$4</formula>
    </cfRule>
  </conditionalFormatting>
  <conditionalFormatting sqref="T12">
    <cfRule type="cellIs" dxfId="5123" priority="152" operator="lessThan">
      <formula>$C$4</formula>
    </cfRule>
  </conditionalFormatting>
  <conditionalFormatting sqref="T13">
    <cfRule type="cellIs" dxfId="5122" priority="153" operator="lessThan">
      <formula>$C$4</formula>
    </cfRule>
  </conditionalFormatting>
  <conditionalFormatting sqref="T14">
    <cfRule type="cellIs" dxfId="5121" priority="154" operator="lessThan">
      <formula>$C$4</formula>
    </cfRule>
  </conditionalFormatting>
  <conditionalFormatting sqref="T15">
    <cfRule type="cellIs" dxfId="5120" priority="155" operator="lessThan">
      <formula>$C$4</formula>
    </cfRule>
  </conditionalFormatting>
  <conditionalFormatting sqref="T16">
    <cfRule type="cellIs" dxfId="5119" priority="156" operator="lessThan">
      <formula>$C$4</formula>
    </cfRule>
  </conditionalFormatting>
  <conditionalFormatting sqref="T17">
    <cfRule type="cellIs" dxfId="5118" priority="157" operator="lessThan">
      <formula>$C$4</formula>
    </cfRule>
  </conditionalFormatting>
  <conditionalFormatting sqref="T18">
    <cfRule type="cellIs" dxfId="5117" priority="158" operator="lessThan">
      <formula>$C$4</formula>
    </cfRule>
  </conditionalFormatting>
  <conditionalFormatting sqref="T19">
    <cfRule type="cellIs" dxfId="5116" priority="159" operator="lessThan">
      <formula>$C$4</formula>
    </cfRule>
  </conditionalFormatting>
  <conditionalFormatting sqref="T20">
    <cfRule type="cellIs" dxfId="5115" priority="160" operator="lessThan">
      <formula>$C$4</formula>
    </cfRule>
  </conditionalFormatting>
  <conditionalFormatting sqref="T21">
    <cfRule type="cellIs" dxfId="5114" priority="161" operator="lessThan">
      <formula>$C$4</formula>
    </cfRule>
  </conditionalFormatting>
  <conditionalFormatting sqref="T22">
    <cfRule type="cellIs" dxfId="5113" priority="162" operator="lessThan">
      <formula>$C$4</formula>
    </cfRule>
  </conditionalFormatting>
  <conditionalFormatting sqref="T23">
    <cfRule type="cellIs" dxfId="5112" priority="163" operator="lessThan">
      <formula>$C$4</formula>
    </cfRule>
  </conditionalFormatting>
  <conditionalFormatting sqref="T24">
    <cfRule type="cellIs" dxfId="5111" priority="164" operator="lessThan">
      <formula>$C$4</formula>
    </cfRule>
  </conditionalFormatting>
  <conditionalFormatting sqref="T25">
    <cfRule type="cellIs" dxfId="5110" priority="165" operator="lessThan">
      <formula>$C$4</formula>
    </cfRule>
  </conditionalFormatting>
  <conditionalFormatting sqref="T26">
    <cfRule type="cellIs" dxfId="5109" priority="166" operator="lessThan">
      <formula>$C$4</formula>
    </cfRule>
  </conditionalFormatting>
  <conditionalFormatting sqref="T27">
    <cfRule type="cellIs" dxfId="5108" priority="167" operator="lessThan">
      <formula>$C$4</formula>
    </cfRule>
  </conditionalFormatting>
  <conditionalFormatting sqref="T28">
    <cfRule type="cellIs" dxfId="5107" priority="168" operator="lessThan">
      <formula>$C$4</formula>
    </cfRule>
  </conditionalFormatting>
  <conditionalFormatting sqref="T29">
    <cfRule type="cellIs" dxfId="5106" priority="169" operator="lessThan">
      <formula>$C$4</formula>
    </cfRule>
  </conditionalFormatting>
  <conditionalFormatting sqref="T30">
    <cfRule type="cellIs" dxfId="5105" priority="170" operator="lessThan">
      <formula>$C$4</formula>
    </cfRule>
  </conditionalFormatting>
  <conditionalFormatting sqref="T31">
    <cfRule type="cellIs" dxfId="5104" priority="171" operator="lessThan">
      <formula>$C$4</formula>
    </cfRule>
  </conditionalFormatting>
  <conditionalFormatting sqref="T32">
    <cfRule type="cellIs" dxfId="5103" priority="172" operator="lessThan">
      <formula>$C$4</formula>
    </cfRule>
  </conditionalFormatting>
  <conditionalFormatting sqref="T33">
    <cfRule type="cellIs" dxfId="5102" priority="173" operator="lessThan">
      <formula>$C$4</formula>
    </cfRule>
  </conditionalFormatting>
  <conditionalFormatting sqref="T34">
    <cfRule type="cellIs" dxfId="5101" priority="174" operator="lessThan">
      <formula>$C$4</formula>
    </cfRule>
  </conditionalFormatting>
  <conditionalFormatting sqref="T35">
    <cfRule type="cellIs" dxfId="5100" priority="175" operator="lessThan">
      <formula>$C$4</formula>
    </cfRule>
  </conditionalFormatting>
  <conditionalFormatting sqref="T36">
    <cfRule type="cellIs" dxfId="5099" priority="176" operator="lessThan">
      <formula>$C$4</formula>
    </cfRule>
  </conditionalFormatting>
  <conditionalFormatting sqref="T37">
    <cfRule type="cellIs" dxfId="5098" priority="177" operator="lessThan">
      <formula>$C$4</formula>
    </cfRule>
  </conditionalFormatting>
  <conditionalFormatting sqref="T38">
    <cfRule type="cellIs" dxfId="5097" priority="178" operator="lessThan">
      <formula>$C$4</formula>
    </cfRule>
  </conditionalFormatting>
  <conditionalFormatting sqref="T39">
    <cfRule type="cellIs" dxfId="5096" priority="179" operator="lessThan">
      <formula>$C$4</formula>
    </cfRule>
  </conditionalFormatting>
  <conditionalFormatting sqref="T40">
    <cfRule type="cellIs" dxfId="5095" priority="180" operator="lessThan">
      <formula>$C$4</formula>
    </cfRule>
  </conditionalFormatting>
  <conditionalFormatting sqref="T41">
    <cfRule type="cellIs" dxfId="5094" priority="181" operator="lessThan">
      <formula>$C$4</formula>
    </cfRule>
  </conditionalFormatting>
  <conditionalFormatting sqref="T42">
    <cfRule type="cellIs" dxfId="5093" priority="182" operator="lessThan">
      <formula>$C$4</formula>
    </cfRule>
  </conditionalFormatting>
  <conditionalFormatting sqref="T43">
    <cfRule type="cellIs" dxfId="5092" priority="183" operator="lessThan">
      <formula>$C$4</formula>
    </cfRule>
  </conditionalFormatting>
  <conditionalFormatting sqref="T44">
    <cfRule type="cellIs" dxfId="5091" priority="184" operator="lessThan">
      <formula>$C$4</formula>
    </cfRule>
  </conditionalFormatting>
  <conditionalFormatting sqref="T45">
    <cfRule type="cellIs" dxfId="5090" priority="185" operator="lessThan">
      <formula>$C$4</formula>
    </cfRule>
  </conditionalFormatting>
  <conditionalFormatting sqref="T46">
    <cfRule type="cellIs" dxfId="5089" priority="186" operator="lessThan">
      <formula>$C$4</formula>
    </cfRule>
  </conditionalFormatting>
  <conditionalFormatting sqref="T47">
    <cfRule type="cellIs" dxfId="5088" priority="187" operator="lessThan">
      <formula>$C$4</formula>
    </cfRule>
  </conditionalFormatting>
  <conditionalFormatting sqref="T48">
    <cfRule type="cellIs" dxfId="5087" priority="188" operator="lessThan">
      <formula>$C$4</formula>
    </cfRule>
  </conditionalFormatting>
  <conditionalFormatting sqref="T49">
    <cfRule type="cellIs" dxfId="5086" priority="189" operator="lessThan">
      <formula>$C$4</formula>
    </cfRule>
  </conditionalFormatting>
  <conditionalFormatting sqref="T50">
    <cfRule type="cellIs" dxfId="5085" priority="190" operator="lessThan">
      <formula>$C$4</formula>
    </cfRule>
  </conditionalFormatting>
  <conditionalFormatting sqref="T51">
    <cfRule type="cellIs" dxfId="5084" priority="191" operator="lessThan">
      <formula>$C$4</formula>
    </cfRule>
  </conditionalFormatting>
  <conditionalFormatting sqref="T52">
    <cfRule type="cellIs" dxfId="5083" priority="192" operator="lessThan">
      <formula>$C$4</formula>
    </cfRule>
  </conditionalFormatting>
  <conditionalFormatting sqref="T53">
    <cfRule type="cellIs" dxfId="5082" priority="193" operator="lessThan">
      <formula>$C$4</formula>
    </cfRule>
  </conditionalFormatting>
  <conditionalFormatting sqref="T54">
    <cfRule type="cellIs" dxfId="5081" priority="194" operator="lessThan">
      <formula>$C$4</formula>
    </cfRule>
  </conditionalFormatting>
  <conditionalFormatting sqref="T55">
    <cfRule type="cellIs" dxfId="5080" priority="195" operator="lessThan">
      <formula>$C$4</formula>
    </cfRule>
  </conditionalFormatting>
  <conditionalFormatting sqref="T56">
    <cfRule type="cellIs" dxfId="5079" priority="196" operator="lessThan">
      <formula>$C$4</formula>
    </cfRule>
  </conditionalFormatting>
  <conditionalFormatting sqref="T57">
    <cfRule type="cellIs" dxfId="5078" priority="197" operator="lessThan">
      <formula>$C$4</formula>
    </cfRule>
  </conditionalFormatting>
  <conditionalFormatting sqref="T58">
    <cfRule type="cellIs" dxfId="5077" priority="198" operator="lessThan">
      <formula>$C$4</formula>
    </cfRule>
  </conditionalFormatting>
  <conditionalFormatting sqref="T59">
    <cfRule type="cellIs" dxfId="5076" priority="199" operator="lessThan">
      <formula>$C$4</formula>
    </cfRule>
  </conditionalFormatting>
  <conditionalFormatting sqref="T60">
    <cfRule type="cellIs" dxfId="5075" priority="200" operator="lessThan">
      <formula>$C$4</formula>
    </cfRule>
  </conditionalFormatting>
  <conditionalFormatting sqref="W11">
    <cfRule type="cellIs" dxfId="5074" priority="201" operator="lessThan">
      <formula>$C$4</formula>
    </cfRule>
  </conditionalFormatting>
  <conditionalFormatting sqref="W12">
    <cfRule type="cellIs" dxfId="5073" priority="202" operator="lessThan">
      <formula>$C$4</formula>
    </cfRule>
  </conditionalFormatting>
  <conditionalFormatting sqref="W13">
    <cfRule type="cellIs" dxfId="5072" priority="203" operator="lessThan">
      <formula>$C$4</formula>
    </cfRule>
  </conditionalFormatting>
  <conditionalFormatting sqref="W14">
    <cfRule type="cellIs" dxfId="5071" priority="204" operator="lessThan">
      <formula>$C$4</formula>
    </cfRule>
  </conditionalFormatting>
  <conditionalFormatting sqref="W15">
    <cfRule type="cellIs" dxfId="5070" priority="205" operator="lessThan">
      <formula>$C$4</formula>
    </cfRule>
  </conditionalFormatting>
  <conditionalFormatting sqref="W16">
    <cfRule type="cellIs" dxfId="5069" priority="206" operator="lessThan">
      <formula>$C$4</formula>
    </cfRule>
  </conditionalFormatting>
  <conditionalFormatting sqref="W17">
    <cfRule type="cellIs" dxfId="5068" priority="207" operator="lessThan">
      <formula>$C$4</formula>
    </cfRule>
  </conditionalFormatting>
  <conditionalFormatting sqref="W18">
    <cfRule type="cellIs" dxfId="5067" priority="208" operator="lessThan">
      <formula>$C$4</formula>
    </cfRule>
  </conditionalFormatting>
  <conditionalFormatting sqref="W19">
    <cfRule type="cellIs" dxfId="5066" priority="209" operator="lessThan">
      <formula>$C$4</formula>
    </cfRule>
  </conditionalFormatting>
  <conditionalFormatting sqref="W20">
    <cfRule type="cellIs" dxfId="5065" priority="210" operator="lessThan">
      <formula>$C$4</formula>
    </cfRule>
  </conditionalFormatting>
  <conditionalFormatting sqref="W21">
    <cfRule type="cellIs" dxfId="5064" priority="211" operator="lessThan">
      <formula>$C$4</formula>
    </cfRule>
  </conditionalFormatting>
  <conditionalFormatting sqref="W22">
    <cfRule type="cellIs" dxfId="5063" priority="212" operator="lessThan">
      <formula>$C$4</formula>
    </cfRule>
  </conditionalFormatting>
  <conditionalFormatting sqref="W23">
    <cfRule type="cellIs" dxfId="5062" priority="213" operator="lessThan">
      <formula>$C$4</formula>
    </cfRule>
  </conditionalFormatting>
  <conditionalFormatting sqref="W24">
    <cfRule type="cellIs" dxfId="5061" priority="214" operator="lessThan">
      <formula>$C$4</formula>
    </cfRule>
  </conditionalFormatting>
  <conditionalFormatting sqref="W25">
    <cfRule type="cellIs" dxfId="5060" priority="215" operator="lessThan">
      <formula>$C$4</formula>
    </cfRule>
  </conditionalFormatting>
  <conditionalFormatting sqref="W26">
    <cfRule type="cellIs" dxfId="5059" priority="216" operator="lessThan">
      <formula>$C$4</formula>
    </cfRule>
  </conditionalFormatting>
  <conditionalFormatting sqref="W27">
    <cfRule type="cellIs" dxfId="5058" priority="217" operator="lessThan">
      <formula>$C$4</formula>
    </cfRule>
  </conditionalFormatting>
  <conditionalFormatting sqref="W28">
    <cfRule type="cellIs" dxfId="5057" priority="218" operator="lessThan">
      <formula>$C$4</formula>
    </cfRule>
  </conditionalFormatting>
  <conditionalFormatting sqref="W29">
    <cfRule type="cellIs" dxfId="5056" priority="219" operator="lessThan">
      <formula>$C$4</formula>
    </cfRule>
  </conditionalFormatting>
  <conditionalFormatting sqref="W30">
    <cfRule type="cellIs" dxfId="5055" priority="220" operator="lessThan">
      <formula>$C$4</formula>
    </cfRule>
  </conditionalFormatting>
  <conditionalFormatting sqref="W31">
    <cfRule type="cellIs" dxfId="5054" priority="221" operator="lessThan">
      <formula>$C$4</formula>
    </cfRule>
  </conditionalFormatting>
  <conditionalFormatting sqref="W32">
    <cfRule type="cellIs" dxfId="5053" priority="222" operator="lessThan">
      <formula>$C$4</formula>
    </cfRule>
  </conditionalFormatting>
  <conditionalFormatting sqref="W33">
    <cfRule type="cellIs" dxfId="5052" priority="223" operator="lessThan">
      <formula>$C$4</formula>
    </cfRule>
  </conditionalFormatting>
  <conditionalFormatting sqref="W34">
    <cfRule type="cellIs" dxfId="5051" priority="224" operator="lessThan">
      <formula>$C$4</formula>
    </cfRule>
  </conditionalFormatting>
  <conditionalFormatting sqref="W35">
    <cfRule type="cellIs" dxfId="5050" priority="225" operator="lessThan">
      <formula>$C$4</formula>
    </cfRule>
  </conditionalFormatting>
  <conditionalFormatting sqref="W36">
    <cfRule type="cellIs" dxfId="5049" priority="226" operator="lessThan">
      <formula>$C$4</formula>
    </cfRule>
  </conditionalFormatting>
  <conditionalFormatting sqref="W37">
    <cfRule type="cellIs" dxfId="5048" priority="227" operator="lessThan">
      <formula>$C$4</formula>
    </cfRule>
  </conditionalFormatting>
  <conditionalFormatting sqref="W38">
    <cfRule type="cellIs" dxfId="5047" priority="228" operator="lessThan">
      <formula>$C$4</formula>
    </cfRule>
  </conditionalFormatting>
  <conditionalFormatting sqref="W39">
    <cfRule type="cellIs" dxfId="5046" priority="229" operator="lessThan">
      <formula>$C$4</formula>
    </cfRule>
  </conditionalFormatting>
  <conditionalFormatting sqref="W40">
    <cfRule type="cellIs" dxfId="5045" priority="230" operator="lessThan">
      <formula>$C$4</formula>
    </cfRule>
  </conditionalFormatting>
  <conditionalFormatting sqref="W41">
    <cfRule type="cellIs" dxfId="5044" priority="231" operator="lessThan">
      <formula>$C$4</formula>
    </cfRule>
  </conditionalFormatting>
  <conditionalFormatting sqref="W42">
    <cfRule type="cellIs" dxfId="5043" priority="232" operator="lessThan">
      <formula>$C$4</formula>
    </cfRule>
  </conditionalFormatting>
  <conditionalFormatting sqref="W43">
    <cfRule type="cellIs" dxfId="5042" priority="233" operator="lessThan">
      <formula>$C$4</formula>
    </cfRule>
  </conditionalFormatting>
  <conditionalFormatting sqref="W44">
    <cfRule type="cellIs" dxfId="5041" priority="234" operator="lessThan">
      <formula>$C$4</formula>
    </cfRule>
  </conditionalFormatting>
  <conditionalFormatting sqref="W45">
    <cfRule type="cellIs" dxfId="5040" priority="235" operator="lessThan">
      <formula>$C$4</formula>
    </cfRule>
  </conditionalFormatting>
  <conditionalFormatting sqref="W46">
    <cfRule type="cellIs" dxfId="5039" priority="236" operator="lessThan">
      <formula>$C$4</formula>
    </cfRule>
  </conditionalFormatting>
  <conditionalFormatting sqref="W47">
    <cfRule type="cellIs" dxfId="5038" priority="237" operator="lessThan">
      <formula>$C$4</formula>
    </cfRule>
  </conditionalFormatting>
  <conditionalFormatting sqref="W48">
    <cfRule type="cellIs" dxfId="5037" priority="238" operator="lessThan">
      <formula>$C$4</formula>
    </cfRule>
  </conditionalFormatting>
  <conditionalFormatting sqref="W49">
    <cfRule type="cellIs" dxfId="5036" priority="239" operator="lessThan">
      <formula>$C$4</formula>
    </cfRule>
  </conditionalFormatting>
  <conditionalFormatting sqref="W50">
    <cfRule type="cellIs" dxfId="5035" priority="240" operator="lessThan">
      <formula>$C$4</formula>
    </cfRule>
  </conditionalFormatting>
  <conditionalFormatting sqref="W51">
    <cfRule type="cellIs" dxfId="5034" priority="241" operator="lessThan">
      <formula>$C$4</formula>
    </cfRule>
  </conditionalFormatting>
  <conditionalFormatting sqref="W52">
    <cfRule type="cellIs" dxfId="5033" priority="242" operator="lessThan">
      <formula>$C$4</formula>
    </cfRule>
  </conditionalFormatting>
  <conditionalFormatting sqref="W53">
    <cfRule type="cellIs" dxfId="5032" priority="243" operator="lessThan">
      <formula>$C$4</formula>
    </cfRule>
  </conditionalFormatting>
  <conditionalFormatting sqref="W54">
    <cfRule type="cellIs" dxfId="5031" priority="244" operator="lessThan">
      <formula>$C$4</formula>
    </cfRule>
  </conditionalFormatting>
  <conditionalFormatting sqref="W55">
    <cfRule type="cellIs" dxfId="5030" priority="245" operator="lessThan">
      <formula>$C$4</formula>
    </cfRule>
  </conditionalFormatting>
  <conditionalFormatting sqref="W56">
    <cfRule type="cellIs" dxfId="5029" priority="246" operator="lessThan">
      <formula>$C$4</formula>
    </cfRule>
  </conditionalFormatting>
  <conditionalFormatting sqref="W57">
    <cfRule type="cellIs" dxfId="5028" priority="247" operator="lessThan">
      <formula>$C$4</formula>
    </cfRule>
  </conditionalFormatting>
  <conditionalFormatting sqref="W58">
    <cfRule type="cellIs" dxfId="5027" priority="248" operator="lessThan">
      <formula>$C$4</formula>
    </cfRule>
  </conditionalFormatting>
  <conditionalFormatting sqref="W59">
    <cfRule type="cellIs" dxfId="5026" priority="249" operator="lessThan">
      <formula>$C$4</formula>
    </cfRule>
  </conditionalFormatting>
  <conditionalFormatting sqref="W60">
    <cfRule type="cellIs" dxfId="5025" priority="250" operator="lessThan">
      <formula>$C$4</formula>
    </cfRule>
  </conditionalFormatting>
  <conditionalFormatting sqref="X11">
    <cfRule type="cellIs" dxfId="5024" priority="251" operator="lessThan">
      <formula>$C$4</formula>
    </cfRule>
  </conditionalFormatting>
  <conditionalFormatting sqref="X12">
    <cfRule type="cellIs" dxfId="5023" priority="252" operator="lessThan">
      <formula>$C$4</formula>
    </cfRule>
  </conditionalFormatting>
  <conditionalFormatting sqref="X13">
    <cfRule type="cellIs" dxfId="5022" priority="253" operator="lessThan">
      <formula>$C$4</formula>
    </cfRule>
  </conditionalFormatting>
  <conditionalFormatting sqref="X14">
    <cfRule type="cellIs" dxfId="5021" priority="254" operator="lessThan">
      <formula>$C$4</formula>
    </cfRule>
  </conditionalFormatting>
  <conditionalFormatting sqref="X15">
    <cfRule type="cellIs" dxfId="5020" priority="255" operator="lessThan">
      <formula>$C$4</formula>
    </cfRule>
  </conditionalFormatting>
  <conditionalFormatting sqref="X16">
    <cfRule type="cellIs" dxfId="5019" priority="256" operator="lessThan">
      <formula>$C$4</formula>
    </cfRule>
  </conditionalFormatting>
  <conditionalFormatting sqref="X17">
    <cfRule type="cellIs" dxfId="5018" priority="257" operator="lessThan">
      <formula>$C$4</formula>
    </cfRule>
  </conditionalFormatting>
  <conditionalFormatting sqref="X18">
    <cfRule type="cellIs" dxfId="5017" priority="258" operator="lessThan">
      <formula>$C$4</formula>
    </cfRule>
  </conditionalFormatting>
  <conditionalFormatting sqref="X19">
    <cfRule type="cellIs" dxfId="5016" priority="259" operator="lessThan">
      <formula>$C$4</formula>
    </cfRule>
  </conditionalFormatting>
  <conditionalFormatting sqref="X20">
    <cfRule type="cellIs" dxfId="5015" priority="260" operator="lessThan">
      <formula>$C$4</formula>
    </cfRule>
  </conditionalFormatting>
  <conditionalFormatting sqref="X21">
    <cfRule type="cellIs" dxfId="5014" priority="261" operator="lessThan">
      <formula>$C$4</formula>
    </cfRule>
  </conditionalFormatting>
  <conditionalFormatting sqref="X22">
    <cfRule type="cellIs" dxfId="5013" priority="262" operator="lessThan">
      <formula>$C$4</formula>
    </cfRule>
  </conditionalFormatting>
  <conditionalFormatting sqref="X23">
    <cfRule type="cellIs" dxfId="5012" priority="263" operator="lessThan">
      <formula>$C$4</formula>
    </cfRule>
  </conditionalFormatting>
  <conditionalFormatting sqref="X24">
    <cfRule type="cellIs" dxfId="5011" priority="264" operator="lessThan">
      <formula>$C$4</formula>
    </cfRule>
  </conditionalFormatting>
  <conditionalFormatting sqref="X25">
    <cfRule type="cellIs" dxfId="5010" priority="265" operator="lessThan">
      <formula>$C$4</formula>
    </cfRule>
  </conditionalFormatting>
  <conditionalFormatting sqref="X26">
    <cfRule type="cellIs" dxfId="5009" priority="266" operator="lessThan">
      <formula>$C$4</formula>
    </cfRule>
  </conditionalFormatting>
  <conditionalFormatting sqref="X27">
    <cfRule type="cellIs" dxfId="5008" priority="267" operator="lessThan">
      <formula>$C$4</formula>
    </cfRule>
  </conditionalFormatting>
  <conditionalFormatting sqref="X28">
    <cfRule type="cellIs" dxfId="5007" priority="268" operator="lessThan">
      <formula>$C$4</formula>
    </cfRule>
  </conditionalFormatting>
  <conditionalFormatting sqref="X29">
    <cfRule type="cellIs" dxfId="5006" priority="269" operator="lessThan">
      <formula>$C$4</formula>
    </cfRule>
  </conditionalFormatting>
  <conditionalFormatting sqref="X30">
    <cfRule type="cellIs" dxfId="5005" priority="270" operator="lessThan">
      <formula>$C$4</formula>
    </cfRule>
  </conditionalFormatting>
  <conditionalFormatting sqref="X31">
    <cfRule type="cellIs" dxfId="5004" priority="271" operator="lessThan">
      <formula>$C$4</formula>
    </cfRule>
  </conditionalFormatting>
  <conditionalFormatting sqref="X32">
    <cfRule type="cellIs" dxfId="5003" priority="272" operator="lessThan">
      <formula>$C$4</formula>
    </cfRule>
  </conditionalFormatting>
  <conditionalFormatting sqref="X33">
    <cfRule type="cellIs" dxfId="5002" priority="273" operator="lessThan">
      <formula>$C$4</formula>
    </cfRule>
  </conditionalFormatting>
  <conditionalFormatting sqref="X34">
    <cfRule type="cellIs" dxfId="5001" priority="274" operator="lessThan">
      <formula>$C$4</formula>
    </cfRule>
  </conditionalFormatting>
  <conditionalFormatting sqref="X35">
    <cfRule type="cellIs" dxfId="5000" priority="275" operator="lessThan">
      <formula>$C$4</formula>
    </cfRule>
  </conditionalFormatting>
  <conditionalFormatting sqref="X36">
    <cfRule type="cellIs" dxfId="4999" priority="276" operator="lessThan">
      <formula>$C$4</formula>
    </cfRule>
  </conditionalFormatting>
  <conditionalFormatting sqref="X37">
    <cfRule type="cellIs" dxfId="4998" priority="277" operator="lessThan">
      <formula>$C$4</formula>
    </cfRule>
  </conditionalFormatting>
  <conditionalFormatting sqref="X38">
    <cfRule type="cellIs" dxfId="4997" priority="278" operator="lessThan">
      <formula>$C$4</formula>
    </cfRule>
  </conditionalFormatting>
  <conditionalFormatting sqref="X39">
    <cfRule type="cellIs" dxfId="4996" priority="279" operator="lessThan">
      <formula>$C$4</formula>
    </cfRule>
  </conditionalFormatting>
  <conditionalFormatting sqref="X40">
    <cfRule type="cellIs" dxfId="4995" priority="280" operator="lessThan">
      <formula>$C$4</formula>
    </cfRule>
  </conditionalFormatting>
  <conditionalFormatting sqref="X41">
    <cfRule type="cellIs" dxfId="4994" priority="281" operator="lessThan">
      <formula>$C$4</formula>
    </cfRule>
  </conditionalFormatting>
  <conditionalFormatting sqref="X42">
    <cfRule type="cellIs" dxfId="4993" priority="282" operator="lessThan">
      <formula>$C$4</formula>
    </cfRule>
  </conditionalFormatting>
  <conditionalFormatting sqref="X43">
    <cfRule type="cellIs" dxfId="4992" priority="283" operator="lessThan">
      <formula>$C$4</formula>
    </cfRule>
  </conditionalFormatting>
  <conditionalFormatting sqref="X44">
    <cfRule type="cellIs" dxfId="4991" priority="284" operator="lessThan">
      <formula>$C$4</formula>
    </cfRule>
  </conditionalFormatting>
  <conditionalFormatting sqref="X45">
    <cfRule type="cellIs" dxfId="4990" priority="285" operator="lessThan">
      <formula>$C$4</formula>
    </cfRule>
  </conditionalFormatting>
  <conditionalFormatting sqref="X46">
    <cfRule type="cellIs" dxfId="4989" priority="286" operator="lessThan">
      <formula>$C$4</formula>
    </cfRule>
  </conditionalFormatting>
  <conditionalFormatting sqref="X47">
    <cfRule type="cellIs" dxfId="4988" priority="287" operator="lessThan">
      <formula>$C$4</formula>
    </cfRule>
  </conditionalFormatting>
  <conditionalFormatting sqref="X48">
    <cfRule type="cellIs" dxfId="4987" priority="288" operator="lessThan">
      <formula>$C$4</formula>
    </cfRule>
  </conditionalFormatting>
  <conditionalFormatting sqref="X49">
    <cfRule type="cellIs" dxfId="4986" priority="289" operator="lessThan">
      <formula>$C$4</formula>
    </cfRule>
  </conditionalFormatting>
  <conditionalFormatting sqref="X50">
    <cfRule type="cellIs" dxfId="4985" priority="290" operator="lessThan">
      <formula>$C$4</formula>
    </cfRule>
  </conditionalFormatting>
  <conditionalFormatting sqref="X51">
    <cfRule type="cellIs" dxfId="4984" priority="291" operator="lessThan">
      <formula>$C$4</formula>
    </cfRule>
  </conditionalFormatting>
  <conditionalFormatting sqref="X52">
    <cfRule type="cellIs" dxfId="4983" priority="292" operator="lessThan">
      <formula>$C$4</formula>
    </cfRule>
  </conditionalFormatting>
  <conditionalFormatting sqref="X53">
    <cfRule type="cellIs" dxfId="4982" priority="293" operator="lessThan">
      <formula>$C$4</formula>
    </cfRule>
  </conditionalFormatting>
  <conditionalFormatting sqref="X54">
    <cfRule type="cellIs" dxfId="4981" priority="294" operator="lessThan">
      <formula>$C$4</formula>
    </cfRule>
  </conditionalFormatting>
  <conditionalFormatting sqref="X55">
    <cfRule type="cellIs" dxfId="4980" priority="295" operator="lessThan">
      <formula>$C$4</formula>
    </cfRule>
  </conditionalFormatting>
  <conditionalFormatting sqref="X56">
    <cfRule type="cellIs" dxfId="4979" priority="296" operator="lessThan">
      <formula>$C$4</formula>
    </cfRule>
  </conditionalFormatting>
  <conditionalFormatting sqref="X57">
    <cfRule type="cellIs" dxfId="4978" priority="297" operator="lessThan">
      <formula>$C$4</formula>
    </cfRule>
  </conditionalFormatting>
  <conditionalFormatting sqref="X58">
    <cfRule type="cellIs" dxfId="4977" priority="298" operator="lessThan">
      <formula>$C$4</formula>
    </cfRule>
  </conditionalFormatting>
  <conditionalFormatting sqref="X59">
    <cfRule type="cellIs" dxfId="4976" priority="299" operator="lessThan">
      <formula>$C$4</formula>
    </cfRule>
  </conditionalFormatting>
  <conditionalFormatting sqref="X60">
    <cfRule type="cellIs" dxfId="4975" priority="300" operator="lessThan">
      <formula>$C$4</formula>
    </cfRule>
  </conditionalFormatting>
  <conditionalFormatting sqref="Y11">
    <cfRule type="cellIs" dxfId="4974" priority="301" operator="lessThan">
      <formula>$C$4</formula>
    </cfRule>
  </conditionalFormatting>
  <conditionalFormatting sqref="Y12">
    <cfRule type="cellIs" dxfId="4973" priority="302" operator="lessThan">
      <formula>$C$4</formula>
    </cfRule>
  </conditionalFormatting>
  <conditionalFormatting sqref="Y13">
    <cfRule type="cellIs" dxfId="4972" priority="303" operator="lessThan">
      <formula>$C$4</formula>
    </cfRule>
  </conditionalFormatting>
  <conditionalFormatting sqref="Y14">
    <cfRule type="cellIs" dxfId="4971" priority="304" operator="lessThan">
      <formula>$C$4</formula>
    </cfRule>
  </conditionalFormatting>
  <conditionalFormatting sqref="Y15">
    <cfRule type="cellIs" dxfId="4970" priority="305" operator="lessThan">
      <formula>$C$4</formula>
    </cfRule>
  </conditionalFormatting>
  <conditionalFormatting sqref="Y16">
    <cfRule type="cellIs" dxfId="4969" priority="306" operator="lessThan">
      <formula>$C$4</formula>
    </cfRule>
  </conditionalFormatting>
  <conditionalFormatting sqref="Y17">
    <cfRule type="cellIs" dxfId="4968" priority="307" operator="lessThan">
      <formula>$C$4</formula>
    </cfRule>
  </conditionalFormatting>
  <conditionalFormatting sqref="Y18">
    <cfRule type="cellIs" dxfId="4967" priority="308" operator="lessThan">
      <formula>$C$4</formula>
    </cfRule>
  </conditionalFormatting>
  <conditionalFormatting sqref="Y19">
    <cfRule type="cellIs" dxfId="4966" priority="309" operator="lessThan">
      <formula>$C$4</formula>
    </cfRule>
  </conditionalFormatting>
  <conditionalFormatting sqref="Y20">
    <cfRule type="cellIs" dxfId="4965" priority="310" operator="lessThan">
      <formula>$C$4</formula>
    </cfRule>
  </conditionalFormatting>
  <conditionalFormatting sqref="Y21">
    <cfRule type="cellIs" dxfId="4964" priority="311" operator="lessThan">
      <formula>$C$4</formula>
    </cfRule>
  </conditionalFormatting>
  <conditionalFormatting sqref="Y22">
    <cfRule type="cellIs" dxfId="4963" priority="312" operator="lessThan">
      <formula>$C$4</formula>
    </cfRule>
  </conditionalFormatting>
  <conditionalFormatting sqref="Y23">
    <cfRule type="cellIs" dxfId="4962" priority="313" operator="lessThan">
      <formula>$C$4</formula>
    </cfRule>
  </conditionalFormatting>
  <conditionalFormatting sqref="Y24">
    <cfRule type="cellIs" dxfId="4961" priority="314" operator="lessThan">
      <formula>$C$4</formula>
    </cfRule>
  </conditionalFormatting>
  <conditionalFormatting sqref="Y25">
    <cfRule type="cellIs" dxfId="4960" priority="315" operator="lessThan">
      <formula>$C$4</formula>
    </cfRule>
  </conditionalFormatting>
  <conditionalFormatting sqref="Y26">
    <cfRule type="cellIs" dxfId="4959" priority="316" operator="lessThan">
      <formula>$C$4</formula>
    </cfRule>
  </conditionalFormatting>
  <conditionalFormatting sqref="Y27">
    <cfRule type="cellIs" dxfId="4958" priority="317" operator="lessThan">
      <formula>$C$4</formula>
    </cfRule>
  </conditionalFormatting>
  <conditionalFormatting sqref="Y28">
    <cfRule type="cellIs" dxfId="4957" priority="318" operator="lessThan">
      <formula>$C$4</formula>
    </cfRule>
  </conditionalFormatting>
  <conditionalFormatting sqref="Y29">
    <cfRule type="cellIs" dxfId="4956" priority="319" operator="lessThan">
      <formula>$C$4</formula>
    </cfRule>
  </conditionalFormatting>
  <conditionalFormatting sqref="Y30">
    <cfRule type="cellIs" dxfId="4955" priority="320" operator="lessThan">
      <formula>$C$4</formula>
    </cfRule>
  </conditionalFormatting>
  <conditionalFormatting sqref="Y31">
    <cfRule type="cellIs" dxfId="4954" priority="321" operator="lessThan">
      <formula>$C$4</formula>
    </cfRule>
  </conditionalFormatting>
  <conditionalFormatting sqref="Y32">
    <cfRule type="cellIs" dxfId="4953" priority="322" operator="lessThan">
      <formula>$C$4</formula>
    </cfRule>
  </conditionalFormatting>
  <conditionalFormatting sqref="Y33">
    <cfRule type="cellIs" dxfId="4952" priority="323" operator="lessThan">
      <formula>$C$4</formula>
    </cfRule>
  </conditionalFormatting>
  <conditionalFormatting sqref="Y34">
    <cfRule type="cellIs" dxfId="4951" priority="324" operator="lessThan">
      <formula>$C$4</formula>
    </cfRule>
  </conditionalFormatting>
  <conditionalFormatting sqref="Y35">
    <cfRule type="cellIs" dxfId="4950" priority="325" operator="lessThan">
      <formula>$C$4</formula>
    </cfRule>
  </conditionalFormatting>
  <conditionalFormatting sqref="Y36">
    <cfRule type="cellIs" dxfId="4949" priority="326" operator="lessThan">
      <formula>$C$4</formula>
    </cfRule>
  </conditionalFormatting>
  <conditionalFormatting sqref="Y37">
    <cfRule type="cellIs" dxfId="4948" priority="327" operator="lessThan">
      <formula>$C$4</formula>
    </cfRule>
  </conditionalFormatting>
  <conditionalFormatting sqref="Y38">
    <cfRule type="cellIs" dxfId="4947" priority="328" operator="lessThan">
      <formula>$C$4</formula>
    </cfRule>
  </conditionalFormatting>
  <conditionalFormatting sqref="Y39">
    <cfRule type="cellIs" dxfId="4946" priority="329" operator="lessThan">
      <formula>$C$4</formula>
    </cfRule>
  </conditionalFormatting>
  <conditionalFormatting sqref="Y40">
    <cfRule type="cellIs" dxfId="4945" priority="330" operator="lessThan">
      <formula>$C$4</formula>
    </cfRule>
  </conditionalFormatting>
  <conditionalFormatting sqref="Y41">
    <cfRule type="cellIs" dxfId="4944" priority="331" operator="lessThan">
      <formula>$C$4</formula>
    </cfRule>
  </conditionalFormatting>
  <conditionalFormatting sqref="Y42">
    <cfRule type="cellIs" dxfId="4943" priority="332" operator="lessThan">
      <formula>$C$4</formula>
    </cfRule>
  </conditionalFormatting>
  <conditionalFormatting sqref="Y43">
    <cfRule type="cellIs" dxfId="4942" priority="333" operator="lessThan">
      <formula>$C$4</formula>
    </cfRule>
  </conditionalFormatting>
  <conditionalFormatting sqref="Y44">
    <cfRule type="cellIs" dxfId="4941" priority="334" operator="lessThan">
      <formula>$C$4</formula>
    </cfRule>
  </conditionalFormatting>
  <conditionalFormatting sqref="Y45">
    <cfRule type="cellIs" dxfId="4940" priority="335" operator="lessThan">
      <formula>$C$4</formula>
    </cfRule>
  </conditionalFormatting>
  <conditionalFormatting sqref="Y46">
    <cfRule type="cellIs" dxfId="4939" priority="336" operator="lessThan">
      <formula>$C$4</formula>
    </cfRule>
  </conditionalFormatting>
  <conditionalFormatting sqref="Y47">
    <cfRule type="cellIs" dxfId="4938" priority="337" operator="lessThan">
      <formula>$C$4</formula>
    </cfRule>
  </conditionalFormatting>
  <conditionalFormatting sqref="Y48">
    <cfRule type="cellIs" dxfId="4937" priority="338" operator="lessThan">
      <formula>$C$4</formula>
    </cfRule>
  </conditionalFormatting>
  <conditionalFormatting sqref="Y49">
    <cfRule type="cellIs" dxfId="4936" priority="339" operator="lessThan">
      <formula>$C$4</formula>
    </cfRule>
  </conditionalFormatting>
  <conditionalFormatting sqref="Y50">
    <cfRule type="cellIs" dxfId="4935" priority="340" operator="lessThan">
      <formula>$C$4</formula>
    </cfRule>
  </conditionalFormatting>
  <conditionalFormatting sqref="Y51">
    <cfRule type="cellIs" dxfId="4934" priority="341" operator="lessThan">
      <formula>$C$4</formula>
    </cfRule>
  </conditionalFormatting>
  <conditionalFormatting sqref="Y52">
    <cfRule type="cellIs" dxfId="4933" priority="342" operator="lessThan">
      <formula>$C$4</formula>
    </cfRule>
  </conditionalFormatting>
  <conditionalFormatting sqref="Y53">
    <cfRule type="cellIs" dxfId="4932" priority="343" operator="lessThan">
      <formula>$C$4</formula>
    </cfRule>
  </conditionalFormatting>
  <conditionalFormatting sqref="Y54">
    <cfRule type="cellIs" dxfId="4931" priority="344" operator="lessThan">
      <formula>$C$4</formula>
    </cfRule>
  </conditionalFormatting>
  <conditionalFormatting sqref="Y55">
    <cfRule type="cellIs" dxfId="4930" priority="345" operator="lessThan">
      <formula>$C$4</formula>
    </cfRule>
  </conditionalFormatting>
  <conditionalFormatting sqref="Y56">
    <cfRule type="cellIs" dxfId="4929" priority="346" operator="lessThan">
      <formula>$C$4</formula>
    </cfRule>
  </conditionalFormatting>
  <conditionalFormatting sqref="Y57">
    <cfRule type="cellIs" dxfId="4928" priority="347" operator="lessThan">
      <formula>$C$4</formula>
    </cfRule>
  </conditionalFormatting>
  <conditionalFormatting sqref="Y58">
    <cfRule type="cellIs" dxfId="4927" priority="348" operator="lessThan">
      <formula>$C$4</formula>
    </cfRule>
  </conditionalFormatting>
  <conditionalFormatting sqref="Y59">
    <cfRule type="cellIs" dxfId="4926" priority="349" operator="lessThan">
      <formula>$C$4</formula>
    </cfRule>
  </conditionalFormatting>
  <conditionalFormatting sqref="Y60">
    <cfRule type="cellIs" dxfId="4925" priority="350" operator="lessThan">
      <formula>$C$4</formula>
    </cfRule>
  </conditionalFormatting>
  <conditionalFormatting sqref="Z11">
    <cfRule type="cellIs" dxfId="4924" priority="351" operator="lessThan">
      <formula>$C$4</formula>
    </cfRule>
  </conditionalFormatting>
  <conditionalFormatting sqref="Z12">
    <cfRule type="cellIs" dxfId="4923" priority="352" operator="lessThan">
      <formula>$C$4</formula>
    </cfRule>
  </conditionalFormatting>
  <conditionalFormatting sqref="Z13">
    <cfRule type="cellIs" dxfId="4922" priority="353" operator="lessThan">
      <formula>$C$4</formula>
    </cfRule>
  </conditionalFormatting>
  <conditionalFormatting sqref="Z14">
    <cfRule type="cellIs" dxfId="4921" priority="354" operator="lessThan">
      <formula>$C$4</formula>
    </cfRule>
  </conditionalFormatting>
  <conditionalFormatting sqref="Z15">
    <cfRule type="cellIs" dxfId="4920" priority="355" operator="lessThan">
      <formula>$C$4</formula>
    </cfRule>
  </conditionalFormatting>
  <conditionalFormatting sqref="Z16">
    <cfRule type="cellIs" dxfId="4919" priority="356" operator="lessThan">
      <formula>$C$4</formula>
    </cfRule>
  </conditionalFormatting>
  <conditionalFormatting sqref="Z17">
    <cfRule type="cellIs" dxfId="4918" priority="357" operator="lessThan">
      <formula>$C$4</formula>
    </cfRule>
  </conditionalFormatting>
  <conditionalFormatting sqref="Z18">
    <cfRule type="cellIs" dxfId="4917" priority="358" operator="lessThan">
      <formula>$C$4</formula>
    </cfRule>
  </conditionalFormatting>
  <conditionalFormatting sqref="Z19">
    <cfRule type="cellIs" dxfId="4916" priority="359" operator="lessThan">
      <formula>$C$4</formula>
    </cfRule>
  </conditionalFormatting>
  <conditionalFormatting sqref="Z20">
    <cfRule type="cellIs" dxfId="4915" priority="360" operator="lessThan">
      <formula>$C$4</formula>
    </cfRule>
  </conditionalFormatting>
  <conditionalFormatting sqref="Z21">
    <cfRule type="cellIs" dxfId="4914" priority="361" operator="lessThan">
      <formula>$C$4</formula>
    </cfRule>
  </conditionalFormatting>
  <conditionalFormatting sqref="Z22">
    <cfRule type="cellIs" dxfId="4913" priority="362" operator="lessThan">
      <formula>$C$4</formula>
    </cfRule>
  </conditionalFormatting>
  <conditionalFormatting sqref="Z23">
    <cfRule type="cellIs" dxfId="4912" priority="363" operator="lessThan">
      <formula>$C$4</formula>
    </cfRule>
  </conditionalFormatting>
  <conditionalFormatting sqref="Z24">
    <cfRule type="cellIs" dxfId="4911" priority="364" operator="lessThan">
      <formula>$C$4</formula>
    </cfRule>
  </conditionalFormatting>
  <conditionalFormatting sqref="Z25">
    <cfRule type="cellIs" dxfId="4910" priority="365" operator="lessThan">
      <formula>$C$4</formula>
    </cfRule>
  </conditionalFormatting>
  <conditionalFormatting sqref="Z26">
    <cfRule type="cellIs" dxfId="4909" priority="366" operator="lessThan">
      <formula>$C$4</formula>
    </cfRule>
  </conditionalFormatting>
  <conditionalFormatting sqref="Z27">
    <cfRule type="cellIs" dxfId="4908" priority="367" operator="lessThan">
      <formula>$C$4</formula>
    </cfRule>
  </conditionalFormatting>
  <conditionalFormatting sqref="Z28">
    <cfRule type="cellIs" dxfId="4907" priority="368" operator="lessThan">
      <formula>$C$4</formula>
    </cfRule>
  </conditionalFormatting>
  <conditionalFormatting sqref="Z29">
    <cfRule type="cellIs" dxfId="4906" priority="369" operator="lessThan">
      <formula>$C$4</formula>
    </cfRule>
  </conditionalFormatting>
  <conditionalFormatting sqref="Z30">
    <cfRule type="cellIs" dxfId="4905" priority="370" operator="lessThan">
      <formula>$C$4</formula>
    </cfRule>
  </conditionalFormatting>
  <conditionalFormatting sqref="Z31">
    <cfRule type="cellIs" dxfId="4904" priority="371" operator="lessThan">
      <formula>$C$4</formula>
    </cfRule>
  </conditionalFormatting>
  <conditionalFormatting sqref="Z32">
    <cfRule type="cellIs" dxfId="4903" priority="372" operator="lessThan">
      <formula>$C$4</formula>
    </cfRule>
  </conditionalFormatting>
  <conditionalFormatting sqref="Z33">
    <cfRule type="cellIs" dxfId="4902" priority="373" operator="lessThan">
      <formula>$C$4</formula>
    </cfRule>
  </conditionalFormatting>
  <conditionalFormatting sqref="Z34">
    <cfRule type="cellIs" dxfId="4901" priority="374" operator="lessThan">
      <formula>$C$4</formula>
    </cfRule>
  </conditionalFormatting>
  <conditionalFormatting sqref="Z35">
    <cfRule type="cellIs" dxfId="4900" priority="375" operator="lessThan">
      <formula>$C$4</formula>
    </cfRule>
  </conditionalFormatting>
  <conditionalFormatting sqref="Z36">
    <cfRule type="cellIs" dxfId="4899" priority="376" operator="lessThan">
      <formula>$C$4</formula>
    </cfRule>
  </conditionalFormatting>
  <conditionalFormatting sqref="Z37">
    <cfRule type="cellIs" dxfId="4898" priority="377" operator="lessThan">
      <formula>$C$4</formula>
    </cfRule>
  </conditionalFormatting>
  <conditionalFormatting sqref="Z38">
    <cfRule type="cellIs" dxfId="4897" priority="378" operator="lessThan">
      <formula>$C$4</formula>
    </cfRule>
  </conditionalFormatting>
  <conditionalFormatting sqref="Z39">
    <cfRule type="cellIs" dxfId="4896" priority="379" operator="lessThan">
      <formula>$C$4</formula>
    </cfRule>
  </conditionalFormatting>
  <conditionalFormatting sqref="Z40">
    <cfRule type="cellIs" dxfId="4895" priority="380" operator="lessThan">
      <formula>$C$4</formula>
    </cfRule>
  </conditionalFormatting>
  <conditionalFormatting sqref="Z41">
    <cfRule type="cellIs" dxfId="4894" priority="381" operator="lessThan">
      <formula>$C$4</formula>
    </cfRule>
  </conditionalFormatting>
  <conditionalFormatting sqref="Z42">
    <cfRule type="cellIs" dxfId="4893" priority="382" operator="lessThan">
      <formula>$C$4</formula>
    </cfRule>
  </conditionalFormatting>
  <conditionalFormatting sqref="Z43">
    <cfRule type="cellIs" dxfId="4892" priority="383" operator="lessThan">
      <formula>$C$4</formula>
    </cfRule>
  </conditionalFormatting>
  <conditionalFormatting sqref="Z44">
    <cfRule type="cellIs" dxfId="4891" priority="384" operator="lessThan">
      <formula>$C$4</formula>
    </cfRule>
  </conditionalFormatting>
  <conditionalFormatting sqref="Z45">
    <cfRule type="cellIs" dxfId="4890" priority="385" operator="lessThan">
      <formula>$C$4</formula>
    </cfRule>
  </conditionalFormatting>
  <conditionalFormatting sqref="Z46">
    <cfRule type="cellIs" dxfId="4889" priority="386" operator="lessThan">
      <formula>$C$4</formula>
    </cfRule>
  </conditionalFormatting>
  <conditionalFormatting sqref="Z47">
    <cfRule type="cellIs" dxfId="4888" priority="387" operator="lessThan">
      <formula>$C$4</formula>
    </cfRule>
  </conditionalFormatting>
  <conditionalFormatting sqref="Z48">
    <cfRule type="cellIs" dxfId="4887" priority="388" operator="lessThan">
      <formula>$C$4</formula>
    </cfRule>
  </conditionalFormatting>
  <conditionalFormatting sqref="Z49">
    <cfRule type="cellIs" dxfId="4886" priority="389" operator="lessThan">
      <formula>$C$4</formula>
    </cfRule>
  </conditionalFormatting>
  <conditionalFormatting sqref="Z50">
    <cfRule type="cellIs" dxfId="4885" priority="390" operator="lessThan">
      <formula>$C$4</formula>
    </cfRule>
  </conditionalFormatting>
  <conditionalFormatting sqref="Z51">
    <cfRule type="cellIs" dxfId="4884" priority="391" operator="lessThan">
      <formula>$C$4</formula>
    </cfRule>
  </conditionalFormatting>
  <conditionalFormatting sqref="Z52">
    <cfRule type="cellIs" dxfId="4883" priority="392" operator="lessThan">
      <formula>$C$4</formula>
    </cfRule>
  </conditionalFormatting>
  <conditionalFormatting sqref="Z53">
    <cfRule type="cellIs" dxfId="4882" priority="393" operator="lessThan">
      <formula>$C$4</formula>
    </cfRule>
  </conditionalFormatting>
  <conditionalFormatting sqref="Z54">
    <cfRule type="cellIs" dxfId="4881" priority="394" operator="lessThan">
      <formula>$C$4</formula>
    </cfRule>
  </conditionalFormatting>
  <conditionalFormatting sqref="Z55">
    <cfRule type="cellIs" dxfId="4880" priority="395" operator="lessThan">
      <formula>$C$4</formula>
    </cfRule>
  </conditionalFormatting>
  <conditionalFormatting sqref="Z56">
    <cfRule type="cellIs" dxfId="4879" priority="396" operator="lessThan">
      <formula>$C$4</formula>
    </cfRule>
  </conditionalFormatting>
  <conditionalFormatting sqref="Z57">
    <cfRule type="cellIs" dxfId="4878" priority="397" operator="lessThan">
      <formula>$C$4</formula>
    </cfRule>
  </conditionalFormatting>
  <conditionalFormatting sqref="Z58">
    <cfRule type="cellIs" dxfId="4877" priority="398" operator="lessThan">
      <formula>$C$4</formula>
    </cfRule>
  </conditionalFormatting>
  <conditionalFormatting sqref="Z59">
    <cfRule type="cellIs" dxfId="4876" priority="399" operator="lessThan">
      <formula>$C$4</formula>
    </cfRule>
  </conditionalFormatting>
  <conditionalFormatting sqref="Z60">
    <cfRule type="cellIs" dxfId="4875" priority="400" operator="lessThan">
      <formula>$C$4</formula>
    </cfRule>
  </conditionalFormatting>
  <conditionalFormatting sqref="AA11">
    <cfRule type="cellIs" dxfId="4874" priority="401" operator="lessThan">
      <formula>$C$4</formula>
    </cfRule>
  </conditionalFormatting>
  <conditionalFormatting sqref="AA12">
    <cfRule type="cellIs" dxfId="4873" priority="402" operator="lessThan">
      <formula>$C$4</formula>
    </cfRule>
  </conditionalFormatting>
  <conditionalFormatting sqref="AA13">
    <cfRule type="cellIs" dxfId="4872" priority="403" operator="lessThan">
      <formula>$C$4</formula>
    </cfRule>
  </conditionalFormatting>
  <conditionalFormatting sqref="AA14">
    <cfRule type="cellIs" dxfId="4871" priority="404" operator="lessThan">
      <formula>$C$4</formula>
    </cfRule>
  </conditionalFormatting>
  <conditionalFormatting sqref="AA15">
    <cfRule type="cellIs" dxfId="4870" priority="405" operator="lessThan">
      <formula>$C$4</formula>
    </cfRule>
  </conditionalFormatting>
  <conditionalFormatting sqref="AA16">
    <cfRule type="cellIs" dxfId="4869" priority="406" operator="lessThan">
      <formula>$C$4</formula>
    </cfRule>
  </conditionalFormatting>
  <conditionalFormatting sqref="AA17">
    <cfRule type="cellIs" dxfId="4868" priority="407" operator="lessThan">
      <formula>$C$4</formula>
    </cfRule>
  </conditionalFormatting>
  <conditionalFormatting sqref="AA18">
    <cfRule type="cellIs" dxfId="4867" priority="408" operator="lessThan">
      <formula>$C$4</formula>
    </cfRule>
  </conditionalFormatting>
  <conditionalFormatting sqref="AA19">
    <cfRule type="cellIs" dxfId="4866" priority="409" operator="lessThan">
      <formula>$C$4</formula>
    </cfRule>
  </conditionalFormatting>
  <conditionalFormatting sqref="AA20">
    <cfRule type="cellIs" dxfId="4865" priority="410" operator="lessThan">
      <formula>$C$4</formula>
    </cfRule>
  </conditionalFormatting>
  <conditionalFormatting sqref="AA21">
    <cfRule type="cellIs" dxfId="4864" priority="411" operator="lessThan">
      <formula>$C$4</formula>
    </cfRule>
  </conditionalFormatting>
  <conditionalFormatting sqref="AA22">
    <cfRule type="cellIs" dxfId="4863" priority="412" operator="lessThan">
      <formula>$C$4</formula>
    </cfRule>
  </conditionalFormatting>
  <conditionalFormatting sqref="AA23">
    <cfRule type="cellIs" dxfId="4862" priority="413" operator="lessThan">
      <formula>$C$4</formula>
    </cfRule>
  </conditionalFormatting>
  <conditionalFormatting sqref="AA24">
    <cfRule type="cellIs" dxfId="4861" priority="414" operator="lessThan">
      <formula>$C$4</formula>
    </cfRule>
  </conditionalFormatting>
  <conditionalFormatting sqref="AA25">
    <cfRule type="cellIs" dxfId="4860" priority="415" operator="lessThan">
      <formula>$C$4</formula>
    </cfRule>
  </conditionalFormatting>
  <conditionalFormatting sqref="AA26">
    <cfRule type="cellIs" dxfId="4859" priority="416" operator="lessThan">
      <formula>$C$4</formula>
    </cfRule>
  </conditionalFormatting>
  <conditionalFormatting sqref="AA27">
    <cfRule type="cellIs" dxfId="4858" priority="417" operator="lessThan">
      <formula>$C$4</formula>
    </cfRule>
  </conditionalFormatting>
  <conditionalFormatting sqref="AA28">
    <cfRule type="cellIs" dxfId="4857" priority="418" operator="lessThan">
      <formula>$C$4</formula>
    </cfRule>
  </conditionalFormatting>
  <conditionalFormatting sqref="AA29">
    <cfRule type="cellIs" dxfId="4856" priority="419" operator="lessThan">
      <formula>$C$4</formula>
    </cfRule>
  </conditionalFormatting>
  <conditionalFormatting sqref="AA30">
    <cfRule type="cellIs" dxfId="4855" priority="420" operator="lessThan">
      <formula>$C$4</formula>
    </cfRule>
  </conditionalFormatting>
  <conditionalFormatting sqref="AA31">
    <cfRule type="cellIs" dxfId="4854" priority="421" operator="lessThan">
      <formula>$C$4</formula>
    </cfRule>
  </conditionalFormatting>
  <conditionalFormatting sqref="AA32">
    <cfRule type="cellIs" dxfId="4853" priority="422" operator="lessThan">
      <formula>$C$4</formula>
    </cfRule>
  </conditionalFormatting>
  <conditionalFormatting sqref="AA33">
    <cfRule type="cellIs" dxfId="4852" priority="423" operator="lessThan">
      <formula>$C$4</formula>
    </cfRule>
  </conditionalFormatting>
  <conditionalFormatting sqref="AA34">
    <cfRule type="cellIs" dxfId="4851" priority="424" operator="lessThan">
      <formula>$C$4</formula>
    </cfRule>
  </conditionalFormatting>
  <conditionalFormatting sqref="AA35">
    <cfRule type="cellIs" dxfId="4850" priority="425" operator="lessThan">
      <formula>$C$4</formula>
    </cfRule>
  </conditionalFormatting>
  <conditionalFormatting sqref="AA36">
    <cfRule type="cellIs" dxfId="4849" priority="426" operator="lessThan">
      <formula>$C$4</formula>
    </cfRule>
  </conditionalFormatting>
  <conditionalFormatting sqref="AA37">
    <cfRule type="cellIs" dxfId="4848" priority="427" operator="lessThan">
      <formula>$C$4</formula>
    </cfRule>
  </conditionalFormatting>
  <conditionalFormatting sqref="AA38">
    <cfRule type="cellIs" dxfId="4847" priority="428" operator="lessThan">
      <formula>$C$4</formula>
    </cfRule>
  </conditionalFormatting>
  <conditionalFormatting sqref="AA39">
    <cfRule type="cellIs" dxfId="4846" priority="429" operator="lessThan">
      <formula>$C$4</formula>
    </cfRule>
  </conditionalFormatting>
  <conditionalFormatting sqref="AA40">
    <cfRule type="cellIs" dxfId="4845" priority="430" operator="lessThan">
      <formula>$C$4</formula>
    </cfRule>
  </conditionalFormatting>
  <conditionalFormatting sqref="AA41">
    <cfRule type="cellIs" dxfId="4844" priority="431" operator="lessThan">
      <formula>$C$4</formula>
    </cfRule>
  </conditionalFormatting>
  <conditionalFormatting sqref="AA42">
    <cfRule type="cellIs" dxfId="4843" priority="432" operator="lessThan">
      <formula>$C$4</formula>
    </cfRule>
  </conditionalFormatting>
  <conditionalFormatting sqref="AA43">
    <cfRule type="cellIs" dxfId="4842" priority="433" operator="lessThan">
      <formula>$C$4</formula>
    </cfRule>
  </conditionalFormatting>
  <conditionalFormatting sqref="AA44">
    <cfRule type="cellIs" dxfId="4841" priority="434" operator="lessThan">
      <formula>$C$4</formula>
    </cfRule>
  </conditionalFormatting>
  <conditionalFormatting sqref="AA45">
    <cfRule type="cellIs" dxfId="4840" priority="435" operator="lessThan">
      <formula>$C$4</formula>
    </cfRule>
  </conditionalFormatting>
  <conditionalFormatting sqref="AA46">
    <cfRule type="cellIs" dxfId="4839" priority="436" operator="lessThan">
      <formula>$C$4</formula>
    </cfRule>
  </conditionalFormatting>
  <conditionalFormatting sqref="AA47">
    <cfRule type="cellIs" dxfId="4838" priority="437" operator="lessThan">
      <formula>$C$4</formula>
    </cfRule>
  </conditionalFormatting>
  <conditionalFormatting sqref="AA48">
    <cfRule type="cellIs" dxfId="4837" priority="438" operator="lessThan">
      <formula>$C$4</formula>
    </cfRule>
  </conditionalFormatting>
  <conditionalFormatting sqref="AA49">
    <cfRule type="cellIs" dxfId="4836" priority="439" operator="lessThan">
      <formula>$C$4</formula>
    </cfRule>
  </conditionalFormatting>
  <conditionalFormatting sqref="AA50">
    <cfRule type="cellIs" dxfId="4835" priority="440" operator="lessThan">
      <formula>$C$4</formula>
    </cfRule>
  </conditionalFormatting>
  <conditionalFormatting sqref="AA51">
    <cfRule type="cellIs" dxfId="4834" priority="441" operator="lessThan">
      <formula>$C$4</formula>
    </cfRule>
  </conditionalFormatting>
  <conditionalFormatting sqref="AA52">
    <cfRule type="cellIs" dxfId="4833" priority="442" operator="lessThan">
      <formula>$C$4</formula>
    </cfRule>
  </conditionalFormatting>
  <conditionalFormatting sqref="AA53">
    <cfRule type="cellIs" dxfId="4832" priority="443" operator="lessThan">
      <formula>$C$4</formula>
    </cfRule>
  </conditionalFormatting>
  <conditionalFormatting sqref="AA54">
    <cfRule type="cellIs" dxfId="4831" priority="444" operator="lessThan">
      <formula>$C$4</formula>
    </cfRule>
  </conditionalFormatting>
  <conditionalFormatting sqref="AA55">
    <cfRule type="cellIs" dxfId="4830" priority="445" operator="lessThan">
      <formula>$C$4</formula>
    </cfRule>
  </conditionalFormatting>
  <conditionalFormatting sqref="AA56">
    <cfRule type="cellIs" dxfId="4829" priority="446" operator="lessThan">
      <formula>$C$4</formula>
    </cfRule>
  </conditionalFormatting>
  <conditionalFormatting sqref="AA57">
    <cfRule type="cellIs" dxfId="4828" priority="447" operator="lessThan">
      <formula>$C$4</formula>
    </cfRule>
  </conditionalFormatting>
  <conditionalFormatting sqref="AA58">
    <cfRule type="cellIs" dxfId="4827" priority="448" operator="lessThan">
      <formula>$C$4</formula>
    </cfRule>
  </conditionalFormatting>
  <conditionalFormatting sqref="AA59">
    <cfRule type="cellIs" dxfId="4826" priority="449" operator="lessThan">
      <formula>$C$4</formula>
    </cfRule>
  </conditionalFormatting>
  <conditionalFormatting sqref="AA60">
    <cfRule type="cellIs" dxfId="4825" priority="450" operator="lessThan">
      <formula>$C$4</formula>
    </cfRule>
  </conditionalFormatting>
  <conditionalFormatting sqref="AB11">
    <cfRule type="cellIs" dxfId="4824" priority="451" operator="lessThan">
      <formula>$C$4</formula>
    </cfRule>
  </conditionalFormatting>
  <conditionalFormatting sqref="AB12">
    <cfRule type="cellIs" dxfId="4823" priority="452" operator="lessThan">
      <formula>$C$4</formula>
    </cfRule>
  </conditionalFormatting>
  <conditionalFormatting sqref="AB13">
    <cfRule type="cellIs" dxfId="4822" priority="453" operator="lessThan">
      <formula>$C$4</formula>
    </cfRule>
  </conditionalFormatting>
  <conditionalFormatting sqref="AB14">
    <cfRule type="cellIs" dxfId="4821" priority="454" operator="lessThan">
      <formula>$C$4</formula>
    </cfRule>
  </conditionalFormatting>
  <conditionalFormatting sqref="AB15">
    <cfRule type="cellIs" dxfId="4820" priority="455" operator="lessThan">
      <formula>$C$4</formula>
    </cfRule>
  </conditionalFormatting>
  <conditionalFormatting sqref="AB16">
    <cfRule type="cellIs" dxfId="4819" priority="456" operator="lessThan">
      <formula>$C$4</formula>
    </cfRule>
  </conditionalFormatting>
  <conditionalFormatting sqref="AB17">
    <cfRule type="cellIs" dxfId="4818" priority="457" operator="lessThan">
      <formula>$C$4</formula>
    </cfRule>
  </conditionalFormatting>
  <conditionalFormatting sqref="AB18">
    <cfRule type="cellIs" dxfId="4817" priority="458" operator="lessThan">
      <formula>$C$4</formula>
    </cfRule>
  </conditionalFormatting>
  <conditionalFormatting sqref="AB19">
    <cfRule type="cellIs" dxfId="4816" priority="459" operator="lessThan">
      <formula>$C$4</formula>
    </cfRule>
  </conditionalFormatting>
  <conditionalFormatting sqref="AB20">
    <cfRule type="cellIs" dxfId="4815" priority="460" operator="lessThan">
      <formula>$C$4</formula>
    </cfRule>
  </conditionalFormatting>
  <conditionalFormatting sqref="AB21">
    <cfRule type="cellIs" dxfId="4814" priority="461" operator="lessThan">
      <formula>$C$4</formula>
    </cfRule>
  </conditionalFormatting>
  <conditionalFormatting sqref="AB22">
    <cfRule type="cellIs" dxfId="4813" priority="462" operator="lessThan">
      <formula>$C$4</formula>
    </cfRule>
  </conditionalFormatting>
  <conditionalFormatting sqref="AB23">
    <cfRule type="cellIs" dxfId="4812" priority="463" operator="lessThan">
      <formula>$C$4</formula>
    </cfRule>
  </conditionalFormatting>
  <conditionalFormatting sqref="AB24">
    <cfRule type="cellIs" dxfId="4811" priority="464" operator="lessThan">
      <formula>$C$4</formula>
    </cfRule>
  </conditionalFormatting>
  <conditionalFormatting sqref="AB25">
    <cfRule type="cellIs" dxfId="4810" priority="465" operator="lessThan">
      <formula>$C$4</formula>
    </cfRule>
  </conditionalFormatting>
  <conditionalFormatting sqref="AB26">
    <cfRule type="cellIs" dxfId="4809" priority="466" operator="lessThan">
      <formula>$C$4</formula>
    </cfRule>
  </conditionalFormatting>
  <conditionalFormatting sqref="AB27">
    <cfRule type="cellIs" dxfId="4808" priority="467" operator="lessThan">
      <formula>$C$4</formula>
    </cfRule>
  </conditionalFormatting>
  <conditionalFormatting sqref="AB28">
    <cfRule type="cellIs" dxfId="4807" priority="468" operator="lessThan">
      <formula>$C$4</formula>
    </cfRule>
  </conditionalFormatting>
  <conditionalFormatting sqref="AB29">
    <cfRule type="cellIs" dxfId="4806" priority="469" operator="lessThan">
      <formula>$C$4</formula>
    </cfRule>
  </conditionalFormatting>
  <conditionalFormatting sqref="AB30">
    <cfRule type="cellIs" dxfId="4805" priority="470" operator="lessThan">
      <formula>$C$4</formula>
    </cfRule>
  </conditionalFormatting>
  <conditionalFormatting sqref="AB31">
    <cfRule type="cellIs" dxfId="4804" priority="471" operator="lessThan">
      <formula>$C$4</formula>
    </cfRule>
  </conditionalFormatting>
  <conditionalFormatting sqref="AB32">
    <cfRule type="cellIs" dxfId="4803" priority="472" operator="lessThan">
      <formula>$C$4</formula>
    </cfRule>
  </conditionalFormatting>
  <conditionalFormatting sqref="AB33">
    <cfRule type="cellIs" dxfId="4802" priority="473" operator="lessThan">
      <formula>$C$4</formula>
    </cfRule>
  </conditionalFormatting>
  <conditionalFormatting sqref="AB34">
    <cfRule type="cellIs" dxfId="4801" priority="474" operator="lessThan">
      <formula>$C$4</formula>
    </cfRule>
  </conditionalFormatting>
  <conditionalFormatting sqref="AB35">
    <cfRule type="cellIs" dxfId="4800" priority="475" operator="lessThan">
      <formula>$C$4</formula>
    </cfRule>
  </conditionalFormatting>
  <conditionalFormatting sqref="AB36">
    <cfRule type="cellIs" dxfId="4799" priority="476" operator="lessThan">
      <formula>$C$4</formula>
    </cfRule>
  </conditionalFormatting>
  <conditionalFormatting sqref="AB37">
    <cfRule type="cellIs" dxfId="4798" priority="477" operator="lessThan">
      <formula>$C$4</formula>
    </cfRule>
  </conditionalFormatting>
  <conditionalFormatting sqref="AB38">
    <cfRule type="cellIs" dxfId="4797" priority="478" operator="lessThan">
      <formula>$C$4</formula>
    </cfRule>
  </conditionalFormatting>
  <conditionalFormatting sqref="AB39">
    <cfRule type="cellIs" dxfId="4796" priority="479" operator="lessThan">
      <formula>$C$4</formula>
    </cfRule>
  </conditionalFormatting>
  <conditionalFormatting sqref="AB40">
    <cfRule type="cellIs" dxfId="4795" priority="480" operator="lessThan">
      <formula>$C$4</formula>
    </cfRule>
  </conditionalFormatting>
  <conditionalFormatting sqref="AB41">
    <cfRule type="cellIs" dxfId="4794" priority="481" operator="lessThan">
      <formula>$C$4</formula>
    </cfRule>
  </conditionalFormatting>
  <conditionalFormatting sqref="AB42">
    <cfRule type="cellIs" dxfId="4793" priority="482" operator="lessThan">
      <formula>$C$4</formula>
    </cfRule>
  </conditionalFormatting>
  <conditionalFormatting sqref="AB43">
    <cfRule type="cellIs" dxfId="4792" priority="483" operator="lessThan">
      <formula>$C$4</formula>
    </cfRule>
  </conditionalFormatting>
  <conditionalFormatting sqref="AB44">
    <cfRule type="cellIs" dxfId="4791" priority="484" operator="lessThan">
      <formula>$C$4</formula>
    </cfRule>
  </conditionalFormatting>
  <conditionalFormatting sqref="AB45">
    <cfRule type="cellIs" dxfId="4790" priority="485" operator="lessThan">
      <formula>$C$4</formula>
    </cfRule>
  </conditionalFormatting>
  <conditionalFormatting sqref="AB46">
    <cfRule type="cellIs" dxfId="4789" priority="486" operator="lessThan">
      <formula>$C$4</formula>
    </cfRule>
  </conditionalFormatting>
  <conditionalFormatting sqref="AB47">
    <cfRule type="cellIs" dxfId="4788" priority="487" operator="lessThan">
      <formula>$C$4</formula>
    </cfRule>
  </conditionalFormatting>
  <conditionalFormatting sqref="AB48">
    <cfRule type="cellIs" dxfId="4787" priority="488" operator="lessThan">
      <formula>$C$4</formula>
    </cfRule>
  </conditionalFormatting>
  <conditionalFormatting sqref="AB49">
    <cfRule type="cellIs" dxfId="4786" priority="489" operator="lessThan">
      <formula>$C$4</formula>
    </cfRule>
  </conditionalFormatting>
  <conditionalFormatting sqref="AB50">
    <cfRule type="cellIs" dxfId="4785" priority="490" operator="lessThan">
      <formula>$C$4</formula>
    </cfRule>
  </conditionalFormatting>
  <conditionalFormatting sqref="AB51">
    <cfRule type="cellIs" dxfId="4784" priority="491" operator="lessThan">
      <formula>$C$4</formula>
    </cfRule>
  </conditionalFormatting>
  <conditionalFormatting sqref="AB52">
    <cfRule type="cellIs" dxfId="4783" priority="492" operator="lessThan">
      <formula>$C$4</formula>
    </cfRule>
  </conditionalFormatting>
  <conditionalFormatting sqref="AB53">
    <cfRule type="cellIs" dxfId="4782" priority="493" operator="lessThan">
      <formula>$C$4</formula>
    </cfRule>
  </conditionalFormatting>
  <conditionalFormatting sqref="AB54">
    <cfRule type="cellIs" dxfId="4781" priority="494" operator="lessThan">
      <formula>$C$4</formula>
    </cfRule>
  </conditionalFormatting>
  <conditionalFormatting sqref="AB55">
    <cfRule type="cellIs" dxfId="4780" priority="495" operator="lessThan">
      <formula>$C$4</formula>
    </cfRule>
  </conditionalFormatting>
  <conditionalFormatting sqref="AB56">
    <cfRule type="cellIs" dxfId="4779" priority="496" operator="lessThan">
      <formula>$C$4</formula>
    </cfRule>
  </conditionalFormatting>
  <conditionalFormatting sqref="AB57">
    <cfRule type="cellIs" dxfId="4778" priority="497" operator="lessThan">
      <formula>$C$4</formula>
    </cfRule>
  </conditionalFormatting>
  <conditionalFormatting sqref="AB58">
    <cfRule type="cellIs" dxfId="4777" priority="498" operator="lessThan">
      <formula>$C$4</formula>
    </cfRule>
  </conditionalFormatting>
  <conditionalFormatting sqref="AB59">
    <cfRule type="cellIs" dxfId="4776" priority="499" operator="lessThan">
      <formula>$C$4</formula>
    </cfRule>
  </conditionalFormatting>
  <conditionalFormatting sqref="AB60">
    <cfRule type="cellIs" dxfId="4775" priority="500" operator="lessThan">
      <formula>$C$4</formula>
    </cfRule>
  </conditionalFormatting>
  <conditionalFormatting sqref="AC11">
    <cfRule type="cellIs" dxfId="4774" priority="501" operator="lessThan">
      <formula>$C$4</formula>
    </cfRule>
  </conditionalFormatting>
  <conditionalFormatting sqref="AC12">
    <cfRule type="cellIs" dxfId="4773" priority="502" operator="lessThan">
      <formula>$C$4</formula>
    </cfRule>
  </conditionalFormatting>
  <conditionalFormatting sqref="AC13">
    <cfRule type="cellIs" dxfId="4772" priority="503" operator="lessThan">
      <formula>$C$4</formula>
    </cfRule>
  </conditionalFormatting>
  <conditionalFormatting sqref="AC14">
    <cfRule type="cellIs" dxfId="4771" priority="504" operator="lessThan">
      <formula>$C$4</formula>
    </cfRule>
  </conditionalFormatting>
  <conditionalFormatting sqref="AC15">
    <cfRule type="cellIs" dxfId="4770" priority="505" operator="lessThan">
      <formula>$C$4</formula>
    </cfRule>
  </conditionalFormatting>
  <conditionalFormatting sqref="AC16">
    <cfRule type="cellIs" dxfId="4769" priority="506" operator="lessThan">
      <formula>$C$4</formula>
    </cfRule>
  </conditionalFormatting>
  <conditionalFormatting sqref="AC17">
    <cfRule type="cellIs" dxfId="4768" priority="507" operator="lessThan">
      <formula>$C$4</formula>
    </cfRule>
  </conditionalFormatting>
  <conditionalFormatting sqref="AC18">
    <cfRule type="cellIs" dxfId="4767" priority="508" operator="lessThan">
      <formula>$C$4</formula>
    </cfRule>
  </conditionalFormatting>
  <conditionalFormatting sqref="AC19">
    <cfRule type="cellIs" dxfId="4766" priority="509" operator="lessThan">
      <formula>$C$4</formula>
    </cfRule>
  </conditionalFormatting>
  <conditionalFormatting sqref="AC20">
    <cfRule type="cellIs" dxfId="4765" priority="510" operator="lessThan">
      <formula>$C$4</formula>
    </cfRule>
  </conditionalFormatting>
  <conditionalFormatting sqref="AC21">
    <cfRule type="cellIs" dxfId="4764" priority="511" operator="lessThan">
      <formula>$C$4</formula>
    </cfRule>
  </conditionalFormatting>
  <conditionalFormatting sqref="AC22">
    <cfRule type="cellIs" dxfId="4763" priority="512" operator="lessThan">
      <formula>$C$4</formula>
    </cfRule>
  </conditionalFormatting>
  <conditionalFormatting sqref="AC23">
    <cfRule type="cellIs" dxfId="4762" priority="513" operator="lessThan">
      <formula>$C$4</formula>
    </cfRule>
  </conditionalFormatting>
  <conditionalFormatting sqref="AC24">
    <cfRule type="cellIs" dxfId="4761" priority="514" operator="lessThan">
      <formula>$C$4</formula>
    </cfRule>
  </conditionalFormatting>
  <conditionalFormatting sqref="AC25">
    <cfRule type="cellIs" dxfId="4760" priority="515" operator="lessThan">
      <formula>$C$4</formula>
    </cfRule>
  </conditionalFormatting>
  <conditionalFormatting sqref="AC26">
    <cfRule type="cellIs" dxfId="4759" priority="516" operator="lessThan">
      <formula>$C$4</formula>
    </cfRule>
  </conditionalFormatting>
  <conditionalFormatting sqref="AC27">
    <cfRule type="cellIs" dxfId="4758" priority="517" operator="lessThan">
      <formula>$C$4</formula>
    </cfRule>
  </conditionalFormatting>
  <conditionalFormatting sqref="AC28">
    <cfRule type="cellIs" dxfId="4757" priority="518" operator="lessThan">
      <formula>$C$4</formula>
    </cfRule>
  </conditionalFormatting>
  <conditionalFormatting sqref="AC29">
    <cfRule type="cellIs" dxfId="4756" priority="519" operator="lessThan">
      <formula>$C$4</formula>
    </cfRule>
  </conditionalFormatting>
  <conditionalFormatting sqref="AC30">
    <cfRule type="cellIs" dxfId="4755" priority="520" operator="lessThan">
      <formula>$C$4</formula>
    </cfRule>
  </conditionalFormatting>
  <conditionalFormatting sqref="AC31">
    <cfRule type="cellIs" dxfId="4754" priority="521" operator="lessThan">
      <formula>$C$4</formula>
    </cfRule>
  </conditionalFormatting>
  <conditionalFormatting sqref="AC32">
    <cfRule type="cellIs" dxfId="4753" priority="522" operator="lessThan">
      <formula>$C$4</formula>
    </cfRule>
  </conditionalFormatting>
  <conditionalFormatting sqref="AC33">
    <cfRule type="cellIs" dxfId="4752" priority="523" operator="lessThan">
      <formula>$C$4</formula>
    </cfRule>
  </conditionalFormatting>
  <conditionalFormatting sqref="AC34">
    <cfRule type="cellIs" dxfId="4751" priority="524" operator="lessThan">
      <formula>$C$4</formula>
    </cfRule>
  </conditionalFormatting>
  <conditionalFormatting sqref="AC35">
    <cfRule type="cellIs" dxfId="4750" priority="525" operator="lessThan">
      <formula>$C$4</formula>
    </cfRule>
  </conditionalFormatting>
  <conditionalFormatting sqref="AC36">
    <cfRule type="cellIs" dxfId="4749" priority="526" operator="lessThan">
      <formula>$C$4</formula>
    </cfRule>
  </conditionalFormatting>
  <conditionalFormatting sqref="AC37">
    <cfRule type="cellIs" dxfId="4748" priority="527" operator="lessThan">
      <formula>$C$4</formula>
    </cfRule>
  </conditionalFormatting>
  <conditionalFormatting sqref="AC38">
    <cfRule type="cellIs" dxfId="4747" priority="528" operator="lessThan">
      <formula>$C$4</formula>
    </cfRule>
  </conditionalFormatting>
  <conditionalFormatting sqref="AC39">
    <cfRule type="cellIs" dxfId="4746" priority="529" operator="lessThan">
      <formula>$C$4</formula>
    </cfRule>
  </conditionalFormatting>
  <conditionalFormatting sqref="AC40">
    <cfRule type="cellIs" dxfId="4745" priority="530" operator="lessThan">
      <formula>$C$4</formula>
    </cfRule>
  </conditionalFormatting>
  <conditionalFormatting sqref="AC41">
    <cfRule type="cellIs" dxfId="4744" priority="531" operator="lessThan">
      <formula>$C$4</formula>
    </cfRule>
  </conditionalFormatting>
  <conditionalFormatting sqref="AC42">
    <cfRule type="cellIs" dxfId="4743" priority="532" operator="lessThan">
      <formula>$C$4</formula>
    </cfRule>
  </conditionalFormatting>
  <conditionalFormatting sqref="AC43">
    <cfRule type="cellIs" dxfId="4742" priority="533" operator="lessThan">
      <formula>$C$4</formula>
    </cfRule>
  </conditionalFormatting>
  <conditionalFormatting sqref="AC44">
    <cfRule type="cellIs" dxfId="4741" priority="534" operator="lessThan">
      <formula>$C$4</formula>
    </cfRule>
  </conditionalFormatting>
  <conditionalFormatting sqref="AC45">
    <cfRule type="cellIs" dxfId="4740" priority="535" operator="lessThan">
      <formula>$C$4</formula>
    </cfRule>
  </conditionalFormatting>
  <conditionalFormatting sqref="AC46">
    <cfRule type="cellIs" dxfId="4739" priority="536" operator="lessThan">
      <formula>$C$4</formula>
    </cfRule>
  </conditionalFormatting>
  <conditionalFormatting sqref="AC47">
    <cfRule type="cellIs" dxfId="4738" priority="537" operator="lessThan">
      <formula>$C$4</formula>
    </cfRule>
  </conditionalFormatting>
  <conditionalFormatting sqref="AC48">
    <cfRule type="cellIs" dxfId="4737" priority="538" operator="lessThan">
      <formula>$C$4</formula>
    </cfRule>
  </conditionalFormatting>
  <conditionalFormatting sqref="AC49">
    <cfRule type="cellIs" dxfId="4736" priority="539" operator="lessThan">
      <formula>$C$4</formula>
    </cfRule>
  </conditionalFormatting>
  <conditionalFormatting sqref="AC50">
    <cfRule type="cellIs" dxfId="4735" priority="540" operator="lessThan">
      <formula>$C$4</formula>
    </cfRule>
  </conditionalFormatting>
  <conditionalFormatting sqref="AC51">
    <cfRule type="cellIs" dxfId="4734" priority="541" operator="lessThan">
      <formula>$C$4</formula>
    </cfRule>
  </conditionalFormatting>
  <conditionalFormatting sqref="AC52">
    <cfRule type="cellIs" dxfId="4733" priority="542" operator="lessThan">
      <formula>$C$4</formula>
    </cfRule>
  </conditionalFormatting>
  <conditionalFormatting sqref="AC53">
    <cfRule type="cellIs" dxfId="4732" priority="543" operator="lessThan">
      <formula>$C$4</formula>
    </cfRule>
  </conditionalFormatting>
  <conditionalFormatting sqref="AC54">
    <cfRule type="cellIs" dxfId="4731" priority="544" operator="lessThan">
      <formula>$C$4</formula>
    </cfRule>
  </conditionalFormatting>
  <conditionalFormatting sqref="AC55">
    <cfRule type="cellIs" dxfId="4730" priority="545" operator="lessThan">
      <formula>$C$4</formula>
    </cfRule>
  </conditionalFormatting>
  <conditionalFormatting sqref="AC56">
    <cfRule type="cellIs" dxfId="4729" priority="546" operator="lessThan">
      <formula>$C$4</formula>
    </cfRule>
  </conditionalFormatting>
  <conditionalFormatting sqref="AC57">
    <cfRule type="cellIs" dxfId="4728" priority="547" operator="lessThan">
      <formula>$C$4</formula>
    </cfRule>
  </conditionalFormatting>
  <conditionalFormatting sqref="AC58">
    <cfRule type="cellIs" dxfId="4727" priority="548" operator="lessThan">
      <formula>$C$4</formula>
    </cfRule>
  </conditionalFormatting>
  <conditionalFormatting sqref="AC59">
    <cfRule type="cellIs" dxfId="4726" priority="549" operator="lessThan">
      <formula>$C$4</formula>
    </cfRule>
  </conditionalFormatting>
  <conditionalFormatting sqref="AC60">
    <cfRule type="cellIs" dxfId="4725" priority="550" operator="lessThan">
      <formula>$C$4</formula>
    </cfRule>
  </conditionalFormatting>
  <conditionalFormatting sqref="AD11">
    <cfRule type="cellIs" dxfId="4724" priority="551" operator="lessThan">
      <formula>$C$4</formula>
    </cfRule>
  </conditionalFormatting>
  <conditionalFormatting sqref="AD12">
    <cfRule type="cellIs" dxfId="4723" priority="552" operator="lessThan">
      <formula>$C$4</formula>
    </cfRule>
  </conditionalFormatting>
  <conditionalFormatting sqref="AD13">
    <cfRule type="cellIs" dxfId="4722" priority="553" operator="lessThan">
      <formula>$C$4</formula>
    </cfRule>
  </conditionalFormatting>
  <conditionalFormatting sqref="AD14">
    <cfRule type="cellIs" dxfId="4721" priority="554" operator="lessThan">
      <formula>$C$4</formula>
    </cfRule>
  </conditionalFormatting>
  <conditionalFormatting sqref="AD15">
    <cfRule type="cellIs" dxfId="4720" priority="555" operator="lessThan">
      <formula>$C$4</formula>
    </cfRule>
  </conditionalFormatting>
  <conditionalFormatting sqref="AD16">
    <cfRule type="cellIs" dxfId="4719" priority="556" operator="lessThan">
      <formula>$C$4</formula>
    </cfRule>
  </conditionalFormatting>
  <conditionalFormatting sqref="AD17">
    <cfRule type="cellIs" dxfId="4718" priority="557" operator="lessThan">
      <formula>$C$4</formula>
    </cfRule>
  </conditionalFormatting>
  <conditionalFormatting sqref="AD18">
    <cfRule type="cellIs" dxfId="4717" priority="558" operator="lessThan">
      <formula>$C$4</formula>
    </cfRule>
  </conditionalFormatting>
  <conditionalFormatting sqref="AD19">
    <cfRule type="cellIs" dxfId="4716" priority="559" operator="lessThan">
      <formula>$C$4</formula>
    </cfRule>
  </conditionalFormatting>
  <conditionalFormatting sqref="AD20">
    <cfRule type="cellIs" dxfId="4715" priority="560" operator="lessThan">
      <formula>$C$4</formula>
    </cfRule>
  </conditionalFormatting>
  <conditionalFormatting sqref="AD21">
    <cfRule type="cellIs" dxfId="4714" priority="561" operator="lessThan">
      <formula>$C$4</formula>
    </cfRule>
  </conditionalFormatting>
  <conditionalFormatting sqref="AD22">
    <cfRule type="cellIs" dxfId="4713" priority="562" operator="lessThan">
      <formula>$C$4</formula>
    </cfRule>
  </conditionalFormatting>
  <conditionalFormatting sqref="AD23">
    <cfRule type="cellIs" dxfId="4712" priority="563" operator="lessThan">
      <formula>$C$4</formula>
    </cfRule>
  </conditionalFormatting>
  <conditionalFormatting sqref="AD24">
    <cfRule type="cellIs" dxfId="4711" priority="564" operator="lessThan">
      <formula>$C$4</formula>
    </cfRule>
  </conditionalFormatting>
  <conditionalFormatting sqref="AD25">
    <cfRule type="cellIs" dxfId="4710" priority="565" operator="lessThan">
      <formula>$C$4</formula>
    </cfRule>
  </conditionalFormatting>
  <conditionalFormatting sqref="AD26">
    <cfRule type="cellIs" dxfId="4709" priority="566" operator="lessThan">
      <formula>$C$4</formula>
    </cfRule>
  </conditionalFormatting>
  <conditionalFormatting sqref="AD27">
    <cfRule type="cellIs" dxfId="4708" priority="567" operator="lessThan">
      <formula>$C$4</formula>
    </cfRule>
  </conditionalFormatting>
  <conditionalFormatting sqref="AD28">
    <cfRule type="cellIs" dxfId="4707" priority="568" operator="lessThan">
      <formula>$C$4</formula>
    </cfRule>
  </conditionalFormatting>
  <conditionalFormatting sqref="AD29">
    <cfRule type="cellIs" dxfId="4706" priority="569" operator="lessThan">
      <formula>$C$4</formula>
    </cfRule>
  </conditionalFormatting>
  <conditionalFormatting sqref="AD30">
    <cfRule type="cellIs" dxfId="4705" priority="570" operator="lessThan">
      <formula>$C$4</formula>
    </cfRule>
  </conditionalFormatting>
  <conditionalFormatting sqref="AD31">
    <cfRule type="cellIs" dxfId="4704" priority="571" operator="lessThan">
      <formula>$C$4</formula>
    </cfRule>
  </conditionalFormatting>
  <conditionalFormatting sqref="AD32">
    <cfRule type="cellIs" dxfId="4703" priority="572" operator="lessThan">
      <formula>$C$4</formula>
    </cfRule>
  </conditionalFormatting>
  <conditionalFormatting sqref="AD33">
    <cfRule type="cellIs" dxfId="4702" priority="573" operator="lessThan">
      <formula>$C$4</formula>
    </cfRule>
  </conditionalFormatting>
  <conditionalFormatting sqref="AD34">
    <cfRule type="cellIs" dxfId="4701" priority="574" operator="lessThan">
      <formula>$C$4</formula>
    </cfRule>
  </conditionalFormatting>
  <conditionalFormatting sqref="AD35">
    <cfRule type="cellIs" dxfId="4700" priority="575" operator="lessThan">
      <formula>$C$4</formula>
    </cfRule>
  </conditionalFormatting>
  <conditionalFormatting sqref="AD36">
    <cfRule type="cellIs" dxfId="4699" priority="576" operator="lessThan">
      <formula>$C$4</formula>
    </cfRule>
  </conditionalFormatting>
  <conditionalFormatting sqref="AD37">
    <cfRule type="cellIs" dxfId="4698" priority="577" operator="lessThan">
      <formula>$C$4</formula>
    </cfRule>
  </conditionalFormatting>
  <conditionalFormatting sqref="AD38">
    <cfRule type="cellIs" dxfId="4697" priority="578" operator="lessThan">
      <formula>$C$4</formula>
    </cfRule>
  </conditionalFormatting>
  <conditionalFormatting sqref="AD39">
    <cfRule type="cellIs" dxfId="4696" priority="579" operator="lessThan">
      <formula>$C$4</formula>
    </cfRule>
  </conditionalFormatting>
  <conditionalFormatting sqref="AD40">
    <cfRule type="cellIs" dxfId="4695" priority="580" operator="lessThan">
      <formula>$C$4</formula>
    </cfRule>
  </conditionalFormatting>
  <conditionalFormatting sqref="AD41">
    <cfRule type="cellIs" dxfId="4694" priority="581" operator="lessThan">
      <formula>$C$4</formula>
    </cfRule>
  </conditionalFormatting>
  <conditionalFormatting sqref="AD42">
    <cfRule type="cellIs" dxfId="4693" priority="582" operator="lessThan">
      <formula>$C$4</formula>
    </cfRule>
  </conditionalFormatting>
  <conditionalFormatting sqref="AD43">
    <cfRule type="cellIs" dxfId="4692" priority="583" operator="lessThan">
      <formula>$C$4</formula>
    </cfRule>
  </conditionalFormatting>
  <conditionalFormatting sqref="AD44">
    <cfRule type="cellIs" dxfId="4691" priority="584" operator="lessThan">
      <formula>$C$4</formula>
    </cfRule>
  </conditionalFormatting>
  <conditionalFormatting sqref="AD45">
    <cfRule type="cellIs" dxfId="4690" priority="585" operator="lessThan">
      <formula>$C$4</formula>
    </cfRule>
  </conditionalFormatting>
  <conditionalFormatting sqref="AD46">
    <cfRule type="cellIs" dxfId="4689" priority="586" operator="lessThan">
      <formula>$C$4</formula>
    </cfRule>
  </conditionalFormatting>
  <conditionalFormatting sqref="AD47">
    <cfRule type="cellIs" dxfId="4688" priority="587" operator="lessThan">
      <formula>$C$4</formula>
    </cfRule>
  </conditionalFormatting>
  <conditionalFormatting sqref="AD48">
    <cfRule type="cellIs" dxfId="4687" priority="588" operator="lessThan">
      <formula>$C$4</formula>
    </cfRule>
  </conditionalFormatting>
  <conditionalFormatting sqref="AD49">
    <cfRule type="cellIs" dxfId="4686" priority="589" operator="lessThan">
      <formula>$C$4</formula>
    </cfRule>
  </conditionalFormatting>
  <conditionalFormatting sqref="AD50">
    <cfRule type="cellIs" dxfId="4685" priority="590" operator="lessThan">
      <formula>$C$4</formula>
    </cfRule>
  </conditionalFormatting>
  <conditionalFormatting sqref="AD51">
    <cfRule type="cellIs" dxfId="4684" priority="591" operator="lessThan">
      <formula>$C$4</formula>
    </cfRule>
  </conditionalFormatting>
  <conditionalFormatting sqref="AD52">
    <cfRule type="cellIs" dxfId="4683" priority="592" operator="lessThan">
      <formula>$C$4</formula>
    </cfRule>
  </conditionalFormatting>
  <conditionalFormatting sqref="AD53">
    <cfRule type="cellIs" dxfId="4682" priority="593" operator="lessThan">
      <formula>$C$4</formula>
    </cfRule>
  </conditionalFormatting>
  <conditionalFormatting sqref="AD54">
    <cfRule type="cellIs" dxfId="4681" priority="594" operator="lessThan">
      <formula>$C$4</formula>
    </cfRule>
  </conditionalFormatting>
  <conditionalFormatting sqref="AD55">
    <cfRule type="cellIs" dxfId="4680" priority="595" operator="lessThan">
      <formula>$C$4</formula>
    </cfRule>
  </conditionalFormatting>
  <conditionalFormatting sqref="AD56">
    <cfRule type="cellIs" dxfId="4679" priority="596" operator="lessThan">
      <formula>$C$4</formula>
    </cfRule>
  </conditionalFormatting>
  <conditionalFormatting sqref="AD57">
    <cfRule type="cellIs" dxfId="4678" priority="597" operator="lessThan">
      <formula>$C$4</formula>
    </cfRule>
  </conditionalFormatting>
  <conditionalFormatting sqref="AD58">
    <cfRule type="cellIs" dxfId="4677" priority="598" operator="lessThan">
      <formula>$C$4</formula>
    </cfRule>
  </conditionalFormatting>
  <conditionalFormatting sqref="AD59">
    <cfRule type="cellIs" dxfId="4676" priority="599" operator="lessThan">
      <formula>$C$4</formula>
    </cfRule>
  </conditionalFormatting>
  <conditionalFormatting sqref="AD60">
    <cfRule type="cellIs" dxfId="4675" priority="600" operator="lessThan">
      <formula>$C$4</formula>
    </cfRule>
  </conditionalFormatting>
  <conditionalFormatting sqref="AE11">
    <cfRule type="cellIs" dxfId="4674" priority="601" operator="lessThan">
      <formula>$C$4</formula>
    </cfRule>
  </conditionalFormatting>
  <conditionalFormatting sqref="AE12">
    <cfRule type="cellIs" dxfId="4673" priority="602" operator="lessThan">
      <formula>$C$4</formula>
    </cfRule>
  </conditionalFormatting>
  <conditionalFormatting sqref="AE13">
    <cfRule type="cellIs" dxfId="4672" priority="603" operator="lessThan">
      <formula>$C$4</formula>
    </cfRule>
  </conditionalFormatting>
  <conditionalFormatting sqref="AE14">
    <cfRule type="cellIs" dxfId="4671" priority="604" operator="lessThan">
      <formula>$C$4</formula>
    </cfRule>
  </conditionalFormatting>
  <conditionalFormatting sqref="AE15">
    <cfRule type="cellIs" dxfId="4670" priority="605" operator="lessThan">
      <formula>$C$4</formula>
    </cfRule>
  </conditionalFormatting>
  <conditionalFormatting sqref="AE16">
    <cfRule type="cellIs" dxfId="4669" priority="606" operator="lessThan">
      <formula>$C$4</formula>
    </cfRule>
  </conditionalFormatting>
  <conditionalFormatting sqref="AE17">
    <cfRule type="cellIs" dxfId="4668" priority="607" operator="lessThan">
      <formula>$C$4</formula>
    </cfRule>
  </conditionalFormatting>
  <conditionalFormatting sqref="AE18">
    <cfRule type="cellIs" dxfId="4667" priority="608" operator="lessThan">
      <formula>$C$4</formula>
    </cfRule>
  </conditionalFormatting>
  <conditionalFormatting sqref="AE19">
    <cfRule type="cellIs" dxfId="4666" priority="609" operator="lessThan">
      <formula>$C$4</formula>
    </cfRule>
  </conditionalFormatting>
  <conditionalFormatting sqref="AE20">
    <cfRule type="cellIs" dxfId="4665" priority="610" operator="lessThan">
      <formula>$C$4</formula>
    </cfRule>
  </conditionalFormatting>
  <conditionalFormatting sqref="AE21">
    <cfRule type="cellIs" dxfId="4664" priority="611" operator="lessThan">
      <formula>$C$4</formula>
    </cfRule>
  </conditionalFormatting>
  <conditionalFormatting sqref="AE22">
    <cfRule type="cellIs" dxfId="4663" priority="612" operator="lessThan">
      <formula>$C$4</formula>
    </cfRule>
  </conditionalFormatting>
  <conditionalFormatting sqref="AE23">
    <cfRule type="cellIs" dxfId="4662" priority="613" operator="lessThan">
      <formula>$C$4</formula>
    </cfRule>
  </conditionalFormatting>
  <conditionalFormatting sqref="AE24">
    <cfRule type="cellIs" dxfId="4661" priority="614" operator="lessThan">
      <formula>$C$4</formula>
    </cfRule>
  </conditionalFormatting>
  <conditionalFormatting sqref="AE25">
    <cfRule type="cellIs" dxfId="4660" priority="615" operator="lessThan">
      <formula>$C$4</formula>
    </cfRule>
  </conditionalFormatting>
  <conditionalFormatting sqref="AE26">
    <cfRule type="cellIs" dxfId="4659" priority="616" operator="lessThan">
      <formula>$C$4</formula>
    </cfRule>
  </conditionalFormatting>
  <conditionalFormatting sqref="AE27">
    <cfRule type="cellIs" dxfId="4658" priority="617" operator="lessThan">
      <formula>$C$4</formula>
    </cfRule>
  </conditionalFormatting>
  <conditionalFormatting sqref="AE28">
    <cfRule type="cellIs" dxfId="4657" priority="618" operator="lessThan">
      <formula>$C$4</formula>
    </cfRule>
  </conditionalFormatting>
  <conditionalFormatting sqref="AE29">
    <cfRule type="cellIs" dxfId="4656" priority="619" operator="lessThan">
      <formula>$C$4</formula>
    </cfRule>
  </conditionalFormatting>
  <conditionalFormatting sqref="AE30">
    <cfRule type="cellIs" dxfId="4655" priority="620" operator="lessThan">
      <formula>$C$4</formula>
    </cfRule>
  </conditionalFormatting>
  <conditionalFormatting sqref="AE31">
    <cfRule type="cellIs" dxfId="4654" priority="621" operator="lessThan">
      <formula>$C$4</formula>
    </cfRule>
  </conditionalFormatting>
  <conditionalFormatting sqref="AE32">
    <cfRule type="cellIs" dxfId="4653" priority="622" operator="lessThan">
      <formula>$C$4</formula>
    </cfRule>
  </conditionalFormatting>
  <conditionalFormatting sqref="AE33">
    <cfRule type="cellIs" dxfId="4652" priority="623" operator="lessThan">
      <formula>$C$4</formula>
    </cfRule>
  </conditionalFormatting>
  <conditionalFormatting sqref="AE34">
    <cfRule type="cellIs" dxfId="4651" priority="624" operator="lessThan">
      <formula>$C$4</formula>
    </cfRule>
  </conditionalFormatting>
  <conditionalFormatting sqref="AE35">
    <cfRule type="cellIs" dxfId="4650" priority="625" operator="lessThan">
      <formula>$C$4</formula>
    </cfRule>
  </conditionalFormatting>
  <conditionalFormatting sqref="AE36">
    <cfRule type="cellIs" dxfId="4649" priority="626" operator="lessThan">
      <formula>$C$4</formula>
    </cfRule>
  </conditionalFormatting>
  <conditionalFormatting sqref="AE37">
    <cfRule type="cellIs" dxfId="4648" priority="627" operator="lessThan">
      <formula>$C$4</formula>
    </cfRule>
  </conditionalFormatting>
  <conditionalFormatting sqref="AE38">
    <cfRule type="cellIs" dxfId="4647" priority="628" operator="lessThan">
      <formula>$C$4</formula>
    </cfRule>
  </conditionalFormatting>
  <conditionalFormatting sqref="AE39">
    <cfRule type="cellIs" dxfId="4646" priority="629" operator="lessThan">
      <formula>$C$4</formula>
    </cfRule>
  </conditionalFormatting>
  <conditionalFormatting sqref="AE40">
    <cfRule type="cellIs" dxfId="4645" priority="630" operator="lessThan">
      <formula>$C$4</formula>
    </cfRule>
  </conditionalFormatting>
  <conditionalFormatting sqref="AE41">
    <cfRule type="cellIs" dxfId="4644" priority="631" operator="lessThan">
      <formula>$C$4</formula>
    </cfRule>
  </conditionalFormatting>
  <conditionalFormatting sqref="AE42">
    <cfRule type="cellIs" dxfId="4643" priority="632" operator="lessThan">
      <formula>$C$4</formula>
    </cfRule>
  </conditionalFormatting>
  <conditionalFormatting sqref="AE43">
    <cfRule type="cellIs" dxfId="4642" priority="633" operator="lessThan">
      <formula>$C$4</formula>
    </cfRule>
  </conditionalFormatting>
  <conditionalFormatting sqref="AE44">
    <cfRule type="cellIs" dxfId="4641" priority="634" operator="lessThan">
      <formula>$C$4</formula>
    </cfRule>
  </conditionalFormatting>
  <conditionalFormatting sqref="AE45">
    <cfRule type="cellIs" dxfId="4640" priority="635" operator="lessThan">
      <formula>$C$4</formula>
    </cfRule>
  </conditionalFormatting>
  <conditionalFormatting sqref="AE46">
    <cfRule type="cellIs" dxfId="4639" priority="636" operator="lessThan">
      <formula>$C$4</formula>
    </cfRule>
  </conditionalFormatting>
  <conditionalFormatting sqref="AE47">
    <cfRule type="cellIs" dxfId="4638" priority="637" operator="lessThan">
      <formula>$C$4</formula>
    </cfRule>
  </conditionalFormatting>
  <conditionalFormatting sqref="AE48">
    <cfRule type="cellIs" dxfId="4637" priority="638" operator="lessThan">
      <formula>$C$4</formula>
    </cfRule>
  </conditionalFormatting>
  <conditionalFormatting sqref="AE49">
    <cfRule type="cellIs" dxfId="4636" priority="639" operator="lessThan">
      <formula>$C$4</formula>
    </cfRule>
  </conditionalFormatting>
  <conditionalFormatting sqref="AE50">
    <cfRule type="cellIs" dxfId="4635" priority="640" operator="lessThan">
      <formula>$C$4</formula>
    </cfRule>
  </conditionalFormatting>
  <conditionalFormatting sqref="AE51">
    <cfRule type="cellIs" dxfId="4634" priority="641" operator="lessThan">
      <formula>$C$4</formula>
    </cfRule>
  </conditionalFormatting>
  <conditionalFormatting sqref="AE52">
    <cfRule type="cellIs" dxfId="4633" priority="642" operator="lessThan">
      <formula>$C$4</formula>
    </cfRule>
  </conditionalFormatting>
  <conditionalFormatting sqref="AE53">
    <cfRule type="cellIs" dxfId="4632" priority="643" operator="lessThan">
      <formula>$C$4</formula>
    </cfRule>
  </conditionalFormatting>
  <conditionalFormatting sqref="AE54">
    <cfRule type="cellIs" dxfId="4631" priority="644" operator="lessThan">
      <formula>$C$4</formula>
    </cfRule>
  </conditionalFormatting>
  <conditionalFormatting sqref="AE55">
    <cfRule type="cellIs" dxfId="4630" priority="645" operator="lessThan">
      <formula>$C$4</formula>
    </cfRule>
  </conditionalFormatting>
  <conditionalFormatting sqref="AE56">
    <cfRule type="cellIs" dxfId="4629" priority="646" operator="lessThan">
      <formula>$C$4</formula>
    </cfRule>
  </conditionalFormatting>
  <conditionalFormatting sqref="AE57">
    <cfRule type="cellIs" dxfId="4628" priority="647" operator="lessThan">
      <formula>$C$4</formula>
    </cfRule>
  </conditionalFormatting>
  <conditionalFormatting sqref="AE58">
    <cfRule type="cellIs" dxfId="4627" priority="648" operator="lessThan">
      <formula>$C$4</formula>
    </cfRule>
  </conditionalFormatting>
  <conditionalFormatting sqref="AE59">
    <cfRule type="cellIs" dxfId="4626" priority="649" operator="lessThan">
      <formula>$C$4</formula>
    </cfRule>
  </conditionalFormatting>
  <conditionalFormatting sqref="AE60">
    <cfRule type="cellIs" dxfId="4625" priority="650" operator="lessThan">
      <formula>$C$4</formula>
    </cfRule>
  </conditionalFormatting>
  <conditionalFormatting sqref="AF11">
    <cfRule type="cellIs" dxfId="4624" priority="651" operator="lessThan">
      <formula>$C$4</formula>
    </cfRule>
  </conditionalFormatting>
  <conditionalFormatting sqref="AF12">
    <cfRule type="cellIs" dxfId="4623" priority="652" operator="lessThan">
      <formula>$C$4</formula>
    </cfRule>
  </conditionalFormatting>
  <conditionalFormatting sqref="AF13">
    <cfRule type="cellIs" dxfId="4622" priority="653" operator="lessThan">
      <formula>$C$4</formula>
    </cfRule>
  </conditionalFormatting>
  <conditionalFormatting sqref="AF14">
    <cfRule type="cellIs" dxfId="4621" priority="654" operator="lessThan">
      <formula>$C$4</formula>
    </cfRule>
  </conditionalFormatting>
  <conditionalFormatting sqref="AF15">
    <cfRule type="cellIs" dxfId="4620" priority="655" operator="lessThan">
      <formula>$C$4</formula>
    </cfRule>
  </conditionalFormatting>
  <conditionalFormatting sqref="AF16">
    <cfRule type="cellIs" dxfId="4619" priority="656" operator="lessThan">
      <formula>$C$4</formula>
    </cfRule>
  </conditionalFormatting>
  <conditionalFormatting sqref="AF17">
    <cfRule type="cellIs" dxfId="4618" priority="657" operator="lessThan">
      <formula>$C$4</formula>
    </cfRule>
  </conditionalFormatting>
  <conditionalFormatting sqref="AF18">
    <cfRule type="cellIs" dxfId="4617" priority="658" operator="lessThan">
      <formula>$C$4</formula>
    </cfRule>
  </conditionalFormatting>
  <conditionalFormatting sqref="AF19">
    <cfRule type="cellIs" dxfId="4616" priority="659" operator="lessThan">
      <formula>$C$4</formula>
    </cfRule>
  </conditionalFormatting>
  <conditionalFormatting sqref="AF20">
    <cfRule type="cellIs" dxfId="4615" priority="660" operator="lessThan">
      <formula>$C$4</formula>
    </cfRule>
  </conditionalFormatting>
  <conditionalFormatting sqref="AF21">
    <cfRule type="cellIs" dxfId="4614" priority="661" operator="lessThan">
      <formula>$C$4</formula>
    </cfRule>
  </conditionalFormatting>
  <conditionalFormatting sqref="AF22">
    <cfRule type="cellIs" dxfId="4613" priority="662" operator="lessThan">
      <formula>$C$4</formula>
    </cfRule>
  </conditionalFormatting>
  <conditionalFormatting sqref="AF23">
    <cfRule type="cellIs" dxfId="4612" priority="663" operator="lessThan">
      <formula>$C$4</formula>
    </cfRule>
  </conditionalFormatting>
  <conditionalFormatting sqref="AF24">
    <cfRule type="cellIs" dxfId="4611" priority="664" operator="lessThan">
      <formula>$C$4</formula>
    </cfRule>
  </conditionalFormatting>
  <conditionalFormatting sqref="AF25">
    <cfRule type="cellIs" dxfId="4610" priority="665" operator="lessThan">
      <formula>$C$4</formula>
    </cfRule>
  </conditionalFormatting>
  <conditionalFormatting sqref="AF26">
    <cfRule type="cellIs" dxfId="4609" priority="666" operator="lessThan">
      <formula>$C$4</formula>
    </cfRule>
  </conditionalFormatting>
  <conditionalFormatting sqref="AF27">
    <cfRule type="cellIs" dxfId="4608" priority="667" operator="lessThan">
      <formula>$C$4</formula>
    </cfRule>
  </conditionalFormatting>
  <conditionalFormatting sqref="AF28">
    <cfRule type="cellIs" dxfId="4607" priority="668" operator="lessThan">
      <formula>$C$4</formula>
    </cfRule>
  </conditionalFormatting>
  <conditionalFormatting sqref="AF29">
    <cfRule type="cellIs" dxfId="4606" priority="669" operator="lessThan">
      <formula>$C$4</formula>
    </cfRule>
  </conditionalFormatting>
  <conditionalFormatting sqref="AF30">
    <cfRule type="cellIs" dxfId="4605" priority="670" operator="lessThan">
      <formula>$C$4</formula>
    </cfRule>
  </conditionalFormatting>
  <conditionalFormatting sqref="AF31">
    <cfRule type="cellIs" dxfId="4604" priority="671" operator="lessThan">
      <formula>$C$4</formula>
    </cfRule>
  </conditionalFormatting>
  <conditionalFormatting sqref="AF32">
    <cfRule type="cellIs" dxfId="4603" priority="672" operator="lessThan">
      <formula>$C$4</formula>
    </cfRule>
  </conditionalFormatting>
  <conditionalFormatting sqref="AF33">
    <cfRule type="cellIs" dxfId="4602" priority="673" operator="lessThan">
      <formula>$C$4</formula>
    </cfRule>
  </conditionalFormatting>
  <conditionalFormatting sqref="AF34">
    <cfRule type="cellIs" dxfId="4601" priority="674" operator="lessThan">
      <formula>$C$4</formula>
    </cfRule>
  </conditionalFormatting>
  <conditionalFormatting sqref="AF35">
    <cfRule type="cellIs" dxfId="4600" priority="675" operator="lessThan">
      <formula>$C$4</formula>
    </cfRule>
  </conditionalFormatting>
  <conditionalFormatting sqref="AF36">
    <cfRule type="cellIs" dxfId="4599" priority="676" operator="lessThan">
      <formula>$C$4</formula>
    </cfRule>
  </conditionalFormatting>
  <conditionalFormatting sqref="AF37">
    <cfRule type="cellIs" dxfId="4598" priority="677" operator="lessThan">
      <formula>$C$4</formula>
    </cfRule>
  </conditionalFormatting>
  <conditionalFormatting sqref="AF38">
    <cfRule type="cellIs" dxfId="4597" priority="678" operator="lessThan">
      <formula>$C$4</formula>
    </cfRule>
  </conditionalFormatting>
  <conditionalFormatting sqref="AF39">
    <cfRule type="cellIs" dxfId="4596" priority="679" operator="lessThan">
      <formula>$C$4</formula>
    </cfRule>
  </conditionalFormatting>
  <conditionalFormatting sqref="AF40">
    <cfRule type="cellIs" dxfId="4595" priority="680" operator="lessThan">
      <formula>$C$4</formula>
    </cfRule>
  </conditionalFormatting>
  <conditionalFormatting sqref="AF41">
    <cfRule type="cellIs" dxfId="4594" priority="681" operator="lessThan">
      <formula>$C$4</formula>
    </cfRule>
  </conditionalFormatting>
  <conditionalFormatting sqref="AF42">
    <cfRule type="cellIs" dxfId="4593" priority="682" operator="lessThan">
      <formula>$C$4</formula>
    </cfRule>
  </conditionalFormatting>
  <conditionalFormatting sqref="AF43">
    <cfRule type="cellIs" dxfId="4592" priority="683" operator="lessThan">
      <formula>$C$4</formula>
    </cfRule>
  </conditionalFormatting>
  <conditionalFormatting sqref="AF44">
    <cfRule type="cellIs" dxfId="4591" priority="684" operator="lessThan">
      <formula>$C$4</formula>
    </cfRule>
  </conditionalFormatting>
  <conditionalFormatting sqref="AF45">
    <cfRule type="cellIs" dxfId="4590" priority="685" operator="lessThan">
      <formula>$C$4</formula>
    </cfRule>
  </conditionalFormatting>
  <conditionalFormatting sqref="AF46">
    <cfRule type="cellIs" dxfId="4589" priority="686" operator="lessThan">
      <formula>$C$4</formula>
    </cfRule>
  </conditionalFormatting>
  <conditionalFormatting sqref="AF47">
    <cfRule type="cellIs" dxfId="4588" priority="687" operator="lessThan">
      <formula>$C$4</formula>
    </cfRule>
  </conditionalFormatting>
  <conditionalFormatting sqref="AF48">
    <cfRule type="cellIs" dxfId="4587" priority="688" operator="lessThan">
      <formula>$C$4</formula>
    </cfRule>
  </conditionalFormatting>
  <conditionalFormatting sqref="AF49">
    <cfRule type="cellIs" dxfId="4586" priority="689" operator="lessThan">
      <formula>$C$4</formula>
    </cfRule>
  </conditionalFormatting>
  <conditionalFormatting sqref="AF50">
    <cfRule type="cellIs" dxfId="4585" priority="690" operator="lessThan">
      <formula>$C$4</formula>
    </cfRule>
  </conditionalFormatting>
  <conditionalFormatting sqref="AF51">
    <cfRule type="cellIs" dxfId="4584" priority="691" operator="lessThan">
      <formula>$C$4</formula>
    </cfRule>
  </conditionalFormatting>
  <conditionalFormatting sqref="AF52">
    <cfRule type="cellIs" dxfId="4583" priority="692" operator="lessThan">
      <formula>$C$4</formula>
    </cfRule>
  </conditionalFormatting>
  <conditionalFormatting sqref="AF53">
    <cfRule type="cellIs" dxfId="4582" priority="693" operator="lessThan">
      <formula>$C$4</formula>
    </cfRule>
  </conditionalFormatting>
  <conditionalFormatting sqref="AF54">
    <cfRule type="cellIs" dxfId="4581" priority="694" operator="lessThan">
      <formula>$C$4</formula>
    </cfRule>
  </conditionalFormatting>
  <conditionalFormatting sqref="AF55">
    <cfRule type="cellIs" dxfId="4580" priority="695" operator="lessThan">
      <formula>$C$4</formula>
    </cfRule>
  </conditionalFormatting>
  <conditionalFormatting sqref="AF56">
    <cfRule type="cellIs" dxfId="4579" priority="696" operator="lessThan">
      <formula>$C$4</formula>
    </cfRule>
  </conditionalFormatting>
  <conditionalFormatting sqref="AF57">
    <cfRule type="cellIs" dxfId="4578" priority="697" operator="lessThan">
      <formula>$C$4</formula>
    </cfRule>
  </conditionalFormatting>
  <conditionalFormatting sqref="AF58">
    <cfRule type="cellIs" dxfId="4577" priority="698" operator="lessThan">
      <formula>$C$4</formula>
    </cfRule>
  </conditionalFormatting>
  <conditionalFormatting sqref="AF59">
    <cfRule type="cellIs" dxfId="4576" priority="699" operator="lessThan">
      <formula>$C$4</formula>
    </cfRule>
  </conditionalFormatting>
  <conditionalFormatting sqref="AF60">
    <cfRule type="cellIs" dxfId="4575" priority="700" operator="lessThan">
      <formula>$C$4</formula>
    </cfRule>
  </conditionalFormatting>
  <conditionalFormatting sqref="AG11">
    <cfRule type="cellIs" dxfId="4574" priority="701" operator="lessThan">
      <formula>$C$4</formula>
    </cfRule>
  </conditionalFormatting>
  <conditionalFormatting sqref="AG12">
    <cfRule type="cellIs" dxfId="4573" priority="702" operator="lessThan">
      <formula>$C$4</formula>
    </cfRule>
  </conditionalFormatting>
  <conditionalFormatting sqref="AG13">
    <cfRule type="cellIs" dxfId="4572" priority="703" operator="lessThan">
      <formula>$C$4</formula>
    </cfRule>
  </conditionalFormatting>
  <conditionalFormatting sqref="AG14">
    <cfRule type="cellIs" dxfId="4571" priority="704" operator="lessThan">
      <formula>$C$4</formula>
    </cfRule>
  </conditionalFormatting>
  <conditionalFormatting sqref="AG15">
    <cfRule type="cellIs" dxfId="4570" priority="705" operator="lessThan">
      <formula>$C$4</formula>
    </cfRule>
  </conditionalFormatting>
  <conditionalFormatting sqref="AG16">
    <cfRule type="cellIs" dxfId="4569" priority="706" operator="lessThan">
      <formula>$C$4</formula>
    </cfRule>
  </conditionalFormatting>
  <conditionalFormatting sqref="AG17">
    <cfRule type="cellIs" dxfId="4568" priority="707" operator="lessThan">
      <formula>$C$4</formula>
    </cfRule>
  </conditionalFormatting>
  <conditionalFormatting sqref="AG18">
    <cfRule type="cellIs" dxfId="4567" priority="708" operator="lessThan">
      <formula>$C$4</formula>
    </cfRule>
  </conditionalFormatting>
  <conditionalFormatting sqref="AG19">
    <cfRule type="cellIs" dxfId="4566" priority="709" operator="lessThan">
      <formula>$C$4</formula>
    </cfRule>
  </conditionalFormatting>
  <conditionalFormatting sqref="AG20">
    <cfRule type="cellIs" dxfId="4565" priority="710" operator="lessThan">
      <formula>$C$4</formula>
    </cfRule>
  </conditionalFormatting>
  <conditionalFormatting sqref="AG21">
    <cfRule type="cellIs" dxfId="4564" priority="711" operator="lessThan">
      <formula>$C$4</formula>
    </cfRule>
  </conditionalFormatting>
  <conditionalFormatting sqref="AG22">
    <cfRule type="cellIs" dxfId="4563" priority="712" operator="lessThan">
      <formula>$C$4</formula>
    </cfRule>
  </conditionalFormatting>
  <conditionalFormatting sqref="AG23">
    <cfRule type="cellIs" dxfId="4562" priority="713" operator="lessThan">
      <formula>$C$4</formula>
    </cfRule>
  </conditionalFormatting>
  <conditionalFormatting sqref="AG24">
    <cfRule type="cellIs" dxfId="4561" priority="714" operator="lessThan">
      <formula>$C$4</formula>
    </cfRule>
  </conditionalFormatting>
  <conditionalFormatting sqref="AG25">
    <cfRule type="cellIs" dxfId="4560" priority="715" operator="lessThan">
      <formula>$C$4</formula>
    </cfRule>
  </conditionalFormatting>
  <conditionalFormatting sqref="AG26">
    <cfRule type="cellIs" dxfId="4559" priority="716" operator="lessThan">
      <formula>$C$4</formula>
    </cfRule>
  </conditionalFormatting>
  <conditionalFormatting sqref="AG27">
    <cfRule type="cellIs" dxfId="4558" priority="717" operator="lessThan">
      <formula>$C$4</formula>
    </cfRule>
  </conditionalFormatting>
  <conditionalFormatting sqref="AG28">
    <cfRule type="cellIs" dxfId="4557" priority="718" operator="lessThan">
      <formula>$C$4</formula>
    </cfRule>
  </conditionalFormatting>
  <conditionalFormatting sqref="AG29">
    <cfRule type="cellIs" dxfId="4556" priority="719" operator="lessThan">
      <formula>$C$4</formula>
    </cfRule>
  </conditionalFormatting>
  <conditionalFormatting sqref="AG30">
    <cfRule type="cellIs" dxfId="4555" priority="720" operator="lessThan">
      <formula>$C$4</formula>
    </cfRule>
  </conditionalFormatting>
  <conditionalFormatting sqref="AG31">
    <cfRule type="cellIs" dxfId="4554" priority="721" operator="lessThan">
      <formula>$C$4</formula>
    </cfRule>
  </conditionalFormatting>
  <conditionalFormatting sqref="AG32">
    <cfRule type="cellIs" dxfId="4553" priority="722" operator="lessThan">
      <formula>$C$4</formula>
    </cfRule>
  </conditionalFormatting>
  <conditionalFormatting sqref="AG33">
    <cfRule type="cellIs" dxfId="4552" priority="723" operator="lessThan">
      <formula>$C$4</formula>
    </cfRule>
  </conditionalFormatting>
  <conditionalFormatting sqref="AG34">
    <cfRule type="cellIs" dxfId="4551" priority="724" operator="lessThan">
      <formula>$C$4</formula>
    </cfRule>
  </conditionalFormatting>
  <conditionalFormatting sqref="AG35">
    <cfRule type="cellIs" dxfId="4550" priority="725" operator="lessThan">
      <formula>$C$4</formula>
    </cfRule>
  </conditionalFormatting>
  <conditionalFormatting sqref="AG36">
    <cfRule type="cellIs" dxfId="4549" priority="726" operator="lessThan">
      <formula>$C$4</formula>
    </cfRule>
  </conditionalFormatting>
  <conditionalFormatting sqref="AG37">
    <cfRule type="cellIs" dxfId="4548" priority="727" operator="lessThan">
      <formula>$C$4</formula>
    </cfRule>
  </conditionalFormatting>
  <conditionalFormatting sqref="AG38">
    <cfRule type="cellIs" dxfId="4547" priority="728" operator="lessThan">
      <formula>$C$4</formula>
    </cfRule>
  </conditionalFormatting>
  <conditionalFormatting sqref="AG39">
    <cfRule type="cellIs" dxfId="4546" priority="729" operator="lessThan">
      <formula>$C$4</formula>
    </cfRule>
  </conditionalFormatting>
  <conditionalFormatting sqref="AG40">
    <cfRule type="cellIs" dxfId="4545" priority="730" operator="lessThan">
      <formula>$C$4</formula>
    </cfRule>
  </conditionalFormatting>
  <conditionalFormatting sqref="AG41">
    <cfRule type="cellIs" dxfId="4544" priority="731" operator="lessThan">
      <formula>$C$4</formula>
    </cfRule>
  </conditionalFormatting>
  <conditionalFormatting sqref="AG42">
    <cfRule type="cellIs" dxfId="4543" priority="732" operator="lessThan">
      <formula>$C$4</formula>
    </cfRule>
  </conditionalFormatting>
  <conditionalFormatting sqref="AG43">
    <cfRule type="cellIs" dxfId="4542" priority="733" operator="lessThan">
      <formula>$C$4</formula>
    </cfRule>
  </conditionalFormatting>
  <conditionalFormatting sqref="AG44">
    <cfRule type="cellIs" dxfId="4541" priority="734" operator="lessThan">
      <formula>$C$4</formula>
    </cfRule>
  </conditionalFormatting>
  <conditionalFormatting sqref="AG45">
    <cfRule type="cellIs" dxfId="4540" priority="735" operator="lessThan">
      <formula>$C$4</formula>
    </cfRule>
  </conditionalFormatting>
  <conditionalFormatting sqref="AG46">
    <cfRule type="cellIs" dxfId="4539" priority="736" operator="lessThan">
      <formula>$C$4</formula>
    </cfRule>
  </conditionalFormatting>
  <conditionalFormatting sqref="AG47">
    <cfRule type="cellIs" dxfId="4538" priority="737" operator="lessThan">
      <formula>$C$4</formula>
    </cfRule>
  </conditionalFormatting>
  <conditionalFormatting sqref="AG48">
    <cfRule type="cellIs" dxfId="4537" priority="738" operator="lessThan">
      <formula>$C$4</formula>
    </cfRule>
  </conditionalFormatting>
  <conditionalFormatting sqref="AG49">
    <cfRule type="cellIs" dxfId="4536" priority="739" operator="lessThan">
      <formula>$C$4</formula>
    </cfRule>
  </conditionalFormatting>
  <conditionalFormatting sqref="AG50">
    <cfRule type="cellIs" dxfId="4535" priority="740" operator="lessThan">
      <formula>$C$4</formula>
    </cfRule>
  </conditionalFormatting>
  <conditionalFormatting sqref="AG51">
    <cfRule type="cellIs" dxfId="4534" priority="741" operator="lessThan">
      <formula>$C$4</formula>
    </cfRule>
  </conditionalFormatting>
  <conditionalFormatting sqref="AG52">
    <cfRule type="cellIs" dxfId="4533" priority="742" operator="lessThan">
      <formula>$C$4</formula>
    </cfRule>
  </conditionalFormatting>
  <conditionalFormatting sqref="AG53">
    <cfRule type="cellIs" dxfId="4532" priority="743" operator="lessThan">
      <formula>$C$4</formula>
    </cfRule>
  </conditionalFormatting>
  <conditionalFormatting sqref="AG54">
    <cfRule type="cellIs" dxfId="4531" priority="744" operator="lessThan">
      <formula>$C$4</formula>
    </cfRule>
  </conditionalFormatting>
  <conditionalFormatting sqref="AG55">
    <cfRule type="cellIs" dxfId="4530" priority="745" operator="lessThan">
      <formula>$C$4</formula>
    </cfRule>
  </conditionalFormatting>
  <conditionalFormatting sqref="AG56">
    <cfRule type="cellIs" dxfId="4529" priority="746" operator="lessThan">
      <formula>$C$4</formula>
    </cfRule>
  </conditionalFormatting>
  <conditionalFormatting sqref="AG57">
    <cfRule type="cellIs" dxfId="4528" priority="747" operator="lessThan">
      <formula>$C$4</formula>
    </cfRule>
  </conditionalFormatting>
  <conditionalFormatting sqref="AG58">
    <cfRule type="cellIs" dxfId="4527" priority="748" operator="lessThan">
      <formula>$C$4</formula>
    </cfRule>
  </conditionalFormatting>
  <conditionalFormatting sqref="AG59">
    <cfRule type="cellIs" dxfId="4526" priority="749" operator="lessThan">
      <formula>$C$4</formula>
    </cfRule>
  </conditionalFormatting>
  <conditionalFormatting sqref="AG60">
    <cfRule type="cellIs" dxfId="4525" priority="750" operator="lessThan">
      <formula>$C$4</formula>
    </cfRule>
  </conditionalFormatting>
  <conditionalFormatting sqref="AH11">
    <cfRule type="cellIs" dxfId="4524" priority="751" operator="lessThan">
      <formula>$C$4</formula>
    </cfRule>
  </conditionalFormatting>
  <conditionalFormatting sqref="AH12">
    <cfRule type="cellIs" dxfId="4523" priority="752" operator="lessThan">
      <formula>$C$4</formula>
    </cfRule>
  </conditionalFormatting>
  <conditionalFormatting sqref="AH13">
    <cfRule type="cellIs" dxfId="4522" priority="753" operator="lessThan">
      <formula>$C$4</formula>
    </cfRule>
  </conditionalFormatting>
  <conditionalFormatting sqref="AH14">
    <cfRule type="cellIs" dxfId="4521" priority="754" operator="lessThan">
      <formula>$C$4</formula>
    </cfRule>
  </conditionalFormatting>
  <conditionalFormatting sqref="AH15">
    <cfRule type="cellIs" dxfId="4520" priority="755" operator="lessThan">
      <formula>$C$4</formula>
    </cfRule>
  </conditionalFormatting>
  <conditionalFormatting sqref="AH16">
    <cfRule type="cellIs" dxfId="4519" priority="756" operator="lessThan">
      <formula>$C$4</formula>
    </cfRule>
  </conditionalFormatting>
  <conditionalFormatting sqref="AH17">
    <cfRule type="cellIs" dxfId="4518" priority="757" operator="lessThan">
      <formula>$C$4</formula>
    </cfRule>
  </conditionalFormatting>
  <conditionalFormatting sqref="AH18">
    <cfRule type="cellIs" dxfId="4517" priority="758" operator="lessThan">
      <formula>$C$4</formula>
    </cfRule>
  </conditionalFormatting>
  <conditionalFormatting sqref="AH19">
    <cfRule type="cellIs" dxfId="4516" priority="759" operator="lessThan">
      <formula>$C$4</formula>
    </cfRule>
  </conditionalFormatting>
  <conditionalFormatting sqref="AH20">
    <cfRule type="cellIs" dxfId="4515" priority="760" operator="lessThan">
      <formula>$C$4</formula>
    </cfRule>
  </conditionalFormatting>
  <conditionalFormatting sqref="AH21">
    <cfRule type="cellIs" dxfId="4514" priority="761" operator="lessThan">
      <formula>$C$4</formula>
    </cfRule>
  </conditionalFormatting>
  <conditionalFormatting sqref="AH22">
    <cfRule type="cellIs" dxfId="4513" priority="762" operator="lessThan">
      <formula>$C$4</formula>
    </cfRule>
  </conditionalFormatting>
  <conditionalFormatting sqref="AH23">
    <cfRule type="cellIs" dxfId="4512" priority="763" operator="lessThan">
      <formula>$C$4</formula>
    </cfRule>
  </conditionalFormatting>
  <conditionalFormatting sqref="AH24">
    <cfRule type="cellIs" dxfId="4511" priority="764" operator="lessThan">
      <formula>$C$4</formula>
    </cfRule>
  </conditionalFormatting>
  <conditionalFormatting sqref="AH25">
    <cfRule type="cellIs" dxfId="4510" priority="765" operator="lessThan">
      <formula>$C$4</formula>
    </cfRule>
  </conditionalFormatting>
  <conditionalFormatting sqref="AH26">
    <cfRule type="cellIs" dxfId="4509" priority="766" operator="lessThan">
      <formula>$C$4</formula>
    </cfRule>
  </conditionalFormatting>
  <conditionalFormatting sqref="AH27">
    <cfRule type="cellIs" dxfId="4508" priority="767" operator="lessThan">
      <formula>$C$4</formula>
    </cfRule>
  </conditionalFormatting>
  <conditionalFormatting sqref="AH28">
    <cfRule type="cellIs" dxfId="4507" priority="768" operator="lessThan">
      <formula>$C$4</formula>
    </cfRule>
  </conditionalFormatting>
  <conditionalFormatting sqref="AH29">
    <cfRule type="cellIs" dxfId="4506" priority="769" operator="lessThan">
      <formula>$C$4</formula>
    </cfRule>
  </conditionalFormatting>
  <conditionalFormatting sqref="AH30">
    <cfRule type="cellIs" dxfId="4505" priority="770" operator="lessThan">
      <formula>$C$4</formula>
    </cfRule>
  </conditionalFormatting>
  <conditionalFormatting sqref="AH31">
    <cfRule type="cellIs" dxfId="4504" priority="771" operator="lessThan">
      <formula>$C$4</formula>
    </cfRule>
  </conditionalFormatting>
  <conditionalFormatting sqref="AH32">
    <cfRule type="cellIs" dxfId="4503" priority="772" operator="lessThan">
      <formula>$C$4</formula>
    </cfRule>
  </conditionalFormatting>
  <conditionalFormatting sqref="AH33">
    <cfRule type="cellIs" dxfId="4502" priority="773" operator="lessThan">
      <formula>$C$4</formula>
    </cfRule>
  </conditionalFormatting>
  <conditionalFormatting sqref="AH34">
    <cfRule type="cellIs" dxfId="4501" priority="774" operator="lessThan">
      <formula>$C$4</formula>
    </cfRule>
  </conditionalFormatting>
  <conditionalFormatting sqref="AH35">
    <cfRule type="cellIs" dxfId="4500" priority="775" operator="lessThan">
      <formula>$C$4</formula>
    </cfRule>
  </conditionalFormatting>
  <conditionalFormatting sqref="AH36">
    <cfRule type="cellIs" dxfId="4499" priority="776" operator="lessThan">
      <formula>$C$4</formula>
    </cfRule>
  </conditionalFormatting>
  <conditionalFormatting sqref="AH37">
    <cfRule type="cellIs" dxfId="4498" priority="777" operator="lessThan">
      <formula>$C$4</formula>
    </cfRule>
  </conditionalFormatting>
  <conditionalFormatting sqref="AH38">
    <cfRule type="cellIs" dxfId="4497" priority="778" operator="lessThan">
      <formula>$C$4</formula>
    </cfRule>
  </conditionalFormatting>
  <conditionalFormatting sqref="AH39">
    <cfRule type="cellIs" dxfId="4496" priority="779" operator="lessThan">
      <formula>$C$4</formula>
    </cfRule>
  </conditionalFormatting>
  <conditionalFormatting sqref="AH40">
    <cfRule type="cellIs" dxfId="4495" priority="780" operator="lessThan">
      <formula>$C$4</formula>
    </cfRule>
  </conditionalFormatting>
  <conditionalFormatting sqref="AH41">
    <cfRule type="cellIs" dxfId="4494" priority="781" operator="lessThan">
      <formula>$C$4</formula>
    </cfRule>
  </conditionalFormatting>
  <conditionalFormatting sqref="AH42">
    <cfRule type="cellIs" dxfId="4493" priority="782" operator="lessThan">
      <formula>$C$4</formula>
    </cfRule>
  </conditionalFormatting>
  <conditionalFormatting sqref="AH43">
    <cfRule type="cellIs" dxfId="4492" priority="783" operator="lessThan">
      <formula>$C$4</formula>
    </cfRule>
  </conditionalFormatting>
  <conditionalFormatting sqref="AH44">
    <cfRule type="cellIs" dxfId="4491" priority="784" operator="lessThan">
      <formula>$C$4</formula>
    </cfRule>
  </conditionalFormatting>
  <conditionalFormatting sqref="AH45">
    <cfRule type="cellIs" dxfId="4490" priority="785" operator="lessThan">
      <formula>$C$4</formula>
    </cfRule>
  </conditionalFormatting>
  <conditionalFormatting sqref="AH46">
    <cfRule type="cellIs" dxfId="4489" priority="786" operator="lessThan">
      <formula>$C$4</formula>
    </cfRule>
  </conditionalFormatting>
  <conditionalFormatting sqref="AH47">
    <cfRule type="cellIs" dxfId="4488" priority="787" operator="lessThan">
      <formula>$C$4</formula>
    </cfRule>
  </conditionalFormatting>
  <conditionalFormatting sqref="AH48">
    <cfRule type="cellIs" dxfId="4487" priority="788" operator="lessThan">
      <formula>$C$4</formula>
    </cfRule>
  </conditionalFormatting>
  <conditionalFormatting sqref="AH49">
    <cfRule type="cellIs" dxfId="4486" priority="789" operator="lessThan">
      <formula>$C$4</formula>
    </cfRule>
  </conditionalFormatting>
  <conditionalFormatting sqref="AH50">
    <cfRule type="cellIs" dxfId="4485" priority="790" operator="lessThan">
      <formula>$C$4</formula>
    </cfRule>
  </conditionalFormatting>
  <conditionalFormatting sqref="AH51">
    <cfRule type="cellIs" dxfId="4484" priority="791" operator="lessThan">
      <formula>$C$4</formula>
    </cfRule>
  </conditionalFormatting>
  <conditionalFormatting sqref="AH52">
    <cfRule type="cellIs" dxfId="4483" priority="792" operator="lessThan">
      <formula>$C$4</formula>
    </cfRule>
  </conditionalFormatting>
  <conditionalFormatting sqref="AH53">
    <cfRule type="cellIs" dxfId="4482" priority="793" operator="lessThan">
      <formula>$C$4</formula>
    </cfRule>
  </conditionalFormatting>
  <conditionalFormatting sqref="AH54">
    <cfRule type="cellIs" dxfId="4481" priority="794" operator="lessThan">
      <formula>$C$4</formula>
    </cfRule>
  </conditionalFormatting>
  <conditionalFormatting sqref="AH55">
    <cfRule type="cellIs" dxfId="4480" priority="795" operator="lessThan">
      <formula>$C$4</formula>
    </cfRule>
  </conditionalFormatting>
  <conditionalFormatting sqref="AH56">
    <cfRule type="cellIs" dxfId="4479" priority="796" operator="lessThan">
      <formula>$C$4</formula>
    </cfRule>
  </conditionalFormatting>
  <conditionalFormatting sqref="AH57">
    <cfRule type="cellIs" dxfId="4478" priority="797" operator="lessThan">
      <formula>$C$4</formula>
    </cfRule>
  </conditionalFormatting>
  <conditionalFormatting sqref="AH58">
    <cfRule type="cellIs" dxfId="4477" priority="798" operator="lessThan">
      <formula>$C$4</formula>
    </cfRule>
  </conditionalFormatting>
  <conditionalFormatting sqref="AH59">
    <cfRule type="cellIs" dxfId="4476" priority="799" operator="lessThan">
      <formula>$C$4</formula>
    </cfRule>
  </conditionalFormatting>
  <conditionalFormatting sqref="AH60">
    <cfRule type="cellIs" dxfId="4475" priority="800" operator="lessThan">
      <formula>$C$4</formula>
    </cfRule>
  </conditionalFormatting>
  <conditionalFormatting sqref="AI11">
    <cfRule type="cellIs" dxfId="4474" priority="801" operator="lessThan">
      <formula>$C$4</formula>
    </cfRule>
  </conditionalFormatting>
  <conditionalFormatting sqref="AI12">
    <cfRule type="cellIs" dxfId="4473" priority="802" operator="lessThan">
      <formula>$C$4</formula>
    </cfRule>
  </conditionalFormatting>
  <conditionalFormatting sqref="AI13">
    <cfRule type="cellIs" dxfId="4472" priority="803" operator="lessThan">
      <formula>$C$4</formula>
    </cfRule>
  </conditionalFormatting>
  <conditionalFormatting sqref="AI14">
    <cfRule type="cellIs" dxfId="4471" priority="804" operator="lessThan">
      <formula>$C$4</formula>
    </cfRule>
  </conditionalFormatting>
  <conditionalFormatting sqref="AI15">
    <cfRule type="cellIs" dxfId="4470" priority="805" operator="lessThan">
      <formula>$C$4</formula>
    </cfRule>
  </conditionalFormatting>
  <conditionalFormatting sqref="AI16">
    <cfRule type="cellIs" dxfId="4469" priority="806" operator="lessThan">
      <formula>$C$4</formula>
    </cfRule>
  </conditionalFormatting>
  <conditionalFormatting sqref="AI17">
    <cfRule type="cellIs" dxfId="4468" priority="807" operator="lessThan">
      <formula>$C$4</formula>
    </cfRule>
  </conditionalFormatting>
  <conditionalFormatting sqref="AI18">
    <cfRule type="cellIs" dxfId="4467" priority="808" operator="lessThan">
      <formula>$C$4</formula>
    </cfRule>
  </conditionalFormatting>
  <conditionalFormatting sqref="AI19">
    <cfRule type="cellIs" dxfId="4466" priority="809" operator="lessThan">
      <formula>$C$4</formula>
    </cfRule>
  </conditionalFormatting>
  <conditionalFormatting sqref="AI20">
    <cfRule type="cellIs" dxfId="4465" priority="810" operator="lessThan">
      <formula>$C$4</formula>
    </cfRule>
  </conditionalFormatting>
  <conditionalFormatting sqref="AI21">
    <cfRule type="cellIs" dxfId="4464" priority="811" operator="lessThan">
      <formula>$C$4</formula>
    </cfRule>
  </conditionalFormatting>
  <conditionalFormatting sqref="AI22">
    <cfRule type="cellIs" dxfId="4463" priority="812" operator="lessThan">
      <formula>$C$4</formula>
    </cfRule>
  </conditionalFormatting>
  <conditionalFormatting sqref="AI23">
    <cfRule type="cellIs" dxfId="4462" priority="813" operator="lessThan">
      <formula>$C$4</formula>
    </cfRule>
  </conditionalFormatting>
  <conditionalFormatting sqref="AI24">
    <cfRule type="cellIs" dxfId="4461" priority="814" operator="lessThan">
      <formula>$C$4</formula>
    </cfRule>
  </conditionalFormatting>
  <conditionalFormatting sqref="AI25">
    <cfRule type="cellIs" dxfId="4460" priority="815" operator="lessThan">
      <formula>$C$4</formula>
    </cfRule>
  </conditionalFormatting>
  <conditionalFormatting sqref="AI26">
    <cfRule type="cellIs" dxfId="4459" priority="816" operator="lessThan">
      <formula>$C$4</formula>
    </cfRule>
  </conditionalFormatting>
  <conditionalFormatting sqref="AI27">
    <cfRule type="cellIs" dxfId="4458" priority="817" operator="lessThan">
      <formula>$C$4</formula>
    </cfRule>
  </conditionalFormatting>
  <conditionalFormatting sqref="AI28">
    <cfRule type="cellIs" dxfId="4457" priority="818" operator="lessThan">
      <formula>$C$4</formula>
    </cfRule>
  </conditionalFormatting>
  <conditionalFormatting sqref="AI29">
    <cfRule type="cellIs" dxfId="4456" priority="819" operator="lessThan">
      <formula>$C$4</formula>
    </cfRule>
  </conditionalFormatting>
  <conditionalFormatting sqref="AI30">
    <cfRule type="cellIs" dxfId="4455" priority="820" operator="lessThan">
      <formula>$C$4</formula>
    </cfRule>
  </conditionalFormatting>
  <conditionalFormatting sqref="AI31">
    <cfRule type="cellIs" dxfId="4454" priority="821" operator="lessThan">
      <formula>$C$4</formula>
    </cfRule>
  </conditionalFormatting>
  <conditionalFormatting sqref="AI32">
    <cfRule type="cellIs" dxfId="4453" priority="822" operator="lessThan">
      <formula>$C$4</formula>
    </cfRule>
  </conditionalFormatting>
  <conditionalFormatting sqref="AI33">
    <cfRule type="cellIs" dxfId="4452" priority="823" operator="lessThan">
      <formula>$C$4</formula>
    </cfRule>
  </conditionalFormatting>
  <conditionalFormatting sqref="AI34">
    <cfRule type="cellIs" dxfId="4451" priority="824" operator="lessThan">
      <formula>$C$4</formula>
    </cfRule>
  </conditionalFormatting>
  <conditionalFormatting sqref="AI35">
    <cfRule type="cellIs" dxfId="4450" priority="825" operator="lessThan">
      <formula>$C$4</formula>
    </cfRule>
  </conditionalFormatting>
  <conditionalFormatting sqref="AI36">
    <cfRule type="cellIs" dxfId="4449" priority="826" operator="lessThan">
      <formula>$C$4</formula>
    </cfRule>
  </conditionalFormatting>
  <conditionalFormatting sqref="AI37">
    <cfRule type="cellIs" dxfId="4448" priority="827" operator="lessThan">
      <formula>$C$4</formula>
    </cfRule>
  </conditionalFormatting>
  <conditionalFormatting sqref="AI38">
    <cfRule type="cellIs" dxfId="4447" priority="828" operator="lessThan">
      <formula>$C$4</formula>
    </cfRule>
  </conditionalFormatting>
  <conditionalFormatting sqref="AI39">
    <cfRule type="cellIs" dxfId="4446" priority="829" operator="lessThan">
      <formula>$C$4</formula>
    </cfRule>
  </conditionalFormatting>
  <conditionalFormatting sqref="AI40">
    <cfRule type="cellIs" dxfId="4445" priority="830" operator="lessThan">
      <formula>$C$4</formula>
    </cfRule>
  </conditionalFormatting>
  <conditionalFormatting sqref="AI41">
    <cfRule type="cellIs" dxfId="4444" priority="831" operator="lessThan">
      <formula>$C$4</formula>
    </cfRule>
  </conditionalFormatting>
  <conditionalFormatting sqref="AI42">
    <cfRule type="cellIs" dxfId="4443" priority="832" operator="lessThan">
      <formula>$C$4</formula>
    </cfRule>
  </conditionalFormatting>
  <conditionalFormatting sqref="AI43">
    <cfRule type="cellIs" dxfId="4442" priority="833" operator="lessThan">
      <formula>$C$4</formula>
    </cfRule>
  </conditionalFormatting>
  <conditionalFormatting sqref="AI44">
    <cfRule type="cellIs" dxfId="4441" priority="834" operator="lessThan">
      <formula>$C$4</formula>
    </cfRule>
  </conditionalFormatting>
  <conditionalFormatting sqref="AI45">
    <cfRule type="cellIs" dxfId="4440" priority="835" operator="lessThan">
      <formula>$C$4</formula>
    </cfRule>
  </conditionalFormatting>
  <conditionalFormatting sqref="AI46">
    <cfRule type="cellIs" dxfId="4439" priority="836" operator="lessThan">
      <formula>$C$4</formula>
    </cfRule>
  </conditionalFormatting>
  <conditionalFormatting sqref="AI47">
    <cfRule type="cellIs" dxfId="4438" priority="837" operator="lessThan">
      <formula>$C$4</formula>
    </cfRule>
  </conditionalFormatting>
  <conditionalFormatting sqref="AI48">
    <cfRule type="cellIs" dxfId="4437" priority="838" operator="lessThan">
      <formula>$C$4</formula>
    </cfRule>
  </conditionalFormatting>
  <conditionalFormatting sqref="AI49">
    <cfRule type="cellIs" dxfId="4436" priority="839" operator="lessThan">
      <formula>$C$4</formula>
    </cfRule>
  </conditionalFormatting>
  <conditionalFormatting sqref="AI50">
    <cfRule type="cellIs" dxfId="4435" priority="840" operator="lessThan">
      <formula>$C$4</formula>
    </cfRule>
  </conditionalFormatting>
  <conditionalFormatting sqref="AI51">
    <cfRule type="cellIs" dxfId="4434" priority="841" operator="lessThan">
      <formula>$C$4</formula>
    </cfRule>
  </conditionalFormatting>
  <conditionalFormatting sqref="AI52">
    <cfRule type="cellIs" dxfId="4433" priority="842" operator="lessThan">
      <formula>$C$4</formula>
    </cfRule>
  </conditionalFormatting>
  <conditionalFormatting sqref="AI53">
    <cfRule type="cellIs" dxfId="4432" priority="843" operator="lessThan">
      <formula>$C$4</formula>
    </cfRule>
  </conditionalFormatting>
  <conditionalFormatting sqref="AI54">
    <cfRule type="cellIs" dxfId="4431" priority="844" operator="lessThan">
      <formula>$C$4</formula>
    </cfRule>
  </conditionalFormatting>
  <conditionalFormatting sqref="AI55">
    <cfRule type="cellIs" dxfId="4430" priority="845" operator="lessThan">
      <formula>$C$4</formula>
    </cfRule>
  </conditionalFormatting>
  <conditionalFormatting sqref="AI56">
    <cfRule type="cellIs" dxfId="4429" priority="846" operator="lessThan">
      <formula>$C$4</formula>
    </cfRule>
  </conditionalFormatting>
  <conditionalFormatting sqref="AI57">
    <cfRule type="cellIs" dxfId="4428" priority="847" operator="lessThan">
      <formula>$C$4</formula>
    </cfRule>
  </conditionalFormatting>
  <conditionalFormatting sqref="AI58">
    <cfRule type="cellIs" dxfId="4427" priority="848" operator="lessThan">
      <formula>$C$4</formula>
    </cfRule>
  </conditionalFormatting>
  <conditionalFormatting sqref="AI59">
    <cfRule type="cellIs" dxfId="4426" priority="849" operator="lessThan">
      <formula>$C$4</formula>
    </cfRule>
  </conditionalFormatting>
  <conditionalFormatting sqref="AI60">
    <cfRule type="cellIs" dxfId="4425" priority="850" operator="lessThan">
      <formula>$C$4</formula>
    </cfRule>
  </conditionalFormatting>
  <conditionalFormatting sqref="AJ11">
    <cfRule type="cellIs" dxfId="4424" priority="851" operator="lessThan">
      <formula>$C$4</formula>
    </cfRule>
  </conditionalFormatting>
  <conditionalFormatting sqref="AJ12">
    <cfRule type="cellIs" dxfId="4423" priority="852" operator="lessThan">
      <formula>$C$4</formula>
    </cfRule>
  </conditionalFormatting>
  <conditionalFormatting sqref="AJ13">
    <cfRule type="cellIs" dxfId="4422" priority="853" operator="lessThan">
      <formula>$C$4</formula>
    </cfRule>
  </conditionalFormatting>
  <conditionalFormatting sqref="AJ14">
    <cfRule type="cellIs" dxfId="4421" priority="854" operator="lessThan">
      <formula>$C$4</formula>
    </cfRule>
  </conditionalFormatting>
  <conditionalFormatting sqref="AJ15">
    <cfRule type="cellIs" dxfId="4420" priority="855" operator="lessThan">
      <formula>$C$4</formula>
    </cfRule>
  </conditionalFormatting>
  <conditionalFormatting sqref="AJ16">
    <cfRule type="cellIs" dxfId="4419" priority="856" operator="lessThan">
      <formula>$C$4</formula>
    </cfRule>
  </conditionalFormatting>
  <conditionalFormatting sqref="AJ17">
    <cfRule type="cellIs" dxfId="4418" priority="857" operator="lessThan">
      <formula>$C$4</formula>
    </cfRule>
  </conditionalFormatting>
  <conditionalFormatting sqref="AJ18">
    <cfRule type="cellIs" dxfId="4417" priority="858" operator="lessThan">
      <formula>$C$4</formula>
    </cfRule>
  </conditionalFormatting>
  <conditionalFormatting sqref="AJ19">
    <cfRule type="cellIs" dxfId="4416" priority="859" operator="lessThan">
      <formula>$C$4</formula>
    </cfRule>
  </conditionalFormatting>
  <conditionalFormatting sqref="AJ20">
    <cfRule type="cellIs" dxfId="4415" priority="860" operator="lessThan">
      <formula>$C$4</formula>
    </cfRule>
  </conditionalFormatting>
  <conditionalFormatting sqref="AJ21">
    <cfRule type="cellIs" dxfId="4414" priority="861" operator="lessThan">
      <formula>$C$4</formula>
    </cfRule>
  </conditionalFormatting>
  <conditionalFormatting sqref="AJ22">
    <cfRule type="cellIs" dxfId="4413" priority="862" operator="lessThan">
      <formula>$C$4</formula>
    </cfRule>
  </conditionalFormatting>
  <conditionalFormatting sqref="AJ23">
    <cfRule type="cellIs" dxfId="4412" priority="863" operator="lessThan">
      <formula>$C$4</formula>
    </cfRule>
  </conditionalFormatting>
  <conditionalFormatting sqref="AJ24">
    <cfRule type="cellIs" dxfId="4411" priority="864" operator="lessThan">
      <formula>$C$4</formula>
    </cfRule>
  </conditionalFormatting>
  <conditionalFormatting sqref="AJ25">
    <cfRule type="cellIs" dxfId="4410" priority="865" operator="lessThan">
      <formula>$C$4</formula>
    </cfRule>
  </conditionalFormatting>
  <conditionalFormatting sqref="AJ26">
    <cfRule type="cellIs" dxfId="4409" priority="866" operator="lessThan">
      <formula>$C$4</formula>
    </cfRule>
  </conditionalFormatting>
  <conditionalFormatting sqref="AJ27">
    <cfRule type="cellIs" dxfId="4408" priority="867" operator="lessThan">
      <formula>$C$4</formula>
    </cfRule>
  </conditionalFormatting>
  <conditionalFormatting sqref="AJ28">
    <cfRule type="cellIs" dxfId="4407" priority="868" operator="lessThan">
      <formula>$C$4</formula>
    </cfRule>
  </conditionalFormatting>
  <conditionalFormatting sqref="AJ29">
    <cfRule type="cellIs" dxfId="4406" priority="869" operator="lessThan">
      <formula>$C$4</formula>
    </cfRule>
  </conditionalFormatting>
  <conditionalFormatting sqref="AJ30">
    <cfRule type="cellIs" dxfId="4405" priority="870" operator="lessThan">
      <formula>$C$4</formula>
    </cfRule>
  </conditionalFormatting>
  <conditionalFormatting sqref="AJ31">
    <cfRule type="cellIs" dxfId="4404" priority="871" operator="lessThan">
      <formula>$C$4</formula>
    </cfRule>
  </conditionalFormatting>
  <conditionalFormatting sqref="AJ32">
    <cfRule type="cellIs" dxfId="4403" priority="872" operator="lessThan">
      <formula>$C$4</formula>
    </cfRule>
  </conditionalFormatting>
  <conditionalFormatting sqref="AJ33">
    <cfRule type="cellIs" dxfId="4402" priority="873" operator="lessThan">
      <formula>$C$4</formula>
    </cfRule>
  </conditionalFormatting>
  <conditionalFormatting sqref="AJ34">
    <cfRule type="cellIs" dxfId="4401" priority="874" operator="lessThan">
      <formula>$C$4</formula>
    </cfRule>
  </conditionalFormatting>
  <conditionalFormatting sqref="AJ35">
    <cfRule type="cellIs" dxfId="4400" priority="875" operator="lessThan">
      <formula>$C$4</formula>
    </cfRule>
  </conditionalFormatting>
  <conditionalFormatting sqref="AJ36">
    <cfRule type="cellIs" dxfId="4399" priority="876" operator="lessThan">
      <formula>$C$4</formula>
    </cfRule>
  </conditionalFormatting>
  <conditionalFormatting sqref="AJ37">
    <cfRule type="cellIs" dxfId="4398" priority="877" operator="lessThan">
      <formula>$C$4</formula>
    </cfRule>
  </conditionalFormatting>
  <conditionalFormatting sqref="AJ38">
    <cfRule type="cellIs" dxfId="4397" priority="878" operator="lessThan">
      <formula>$C$4</formula>
    </cfRule>
  </conditionalFormatting>
  <conditionalFormatting sqref="AJ39">
    <cfRule type="cellIs" dxfId="4396" priority="879" operator="lessThan">
      <formula>$C$4</formula>
    </cfRule>
  </conditionalFormatting>
  <conditionalFormatting sqref="AJ40">
    <cfRule type="cellIs" dxfId="4395" priority="880" operator="lessThan">
      <formula>$C$4</formula>
    </cfRule>
  </conditionalFormatting>
  <conditionalFormatting sqref="AJ41">
    <cfRule type="cellIs" dxfId="4394" priority="881" operator="lessThan">
      <formula>$C$4</formula>
    </cfRule>
  </conditionalFormatting>
  <conditionalFormatting sqref="AJ42">
    <cfRule type="cellIs" dxfId="4393" priority="882" operator="lessThan">
      <formula>$C$4</formula>
    </cfRule>
  </conditionalFormatting>
  <conditionalFormatting sqref="AJ43">
    <cfRule type="cellIs" dxfId="4392" priority="883" operator="lessThan">
      <formula>$C$4</formula>
    </cfRule>
  </conditionalFormatting>
  <conditionalFormatting sqref="AJ44">
    <cfRule type="cellIs" dxfId="4391" priority="884" operator="lessThan">
      <formula>$C$4</formula>
    </cfRule>
  </conditionalFormatting>
  <conditionalFormatting sqref="AJ45">
    <cfRule type="cellIs" dxfId="4390" priority="885" operator="lessThan">
      <formula>$C$4</formula>
    </cfRule>
  </conditionalFormatting>
  <conditionalFormatting sqref="AJ46">
    <cfRule type="cellIs" dxfId="4389" priority="886" operator="lessThan">
      <formula>$C$4</formula>
    </cfRule>
  </conditionalFormatting>
  <conditionalFormatting sqref="AJ47">
    <cfRule type="cellIs" dxfId="4388" priority="887" operator="lessThan">
      <formula>$C$4</formula>
    </cfRule>
  </conditionalFormatting>
  <conditionalFormatting sqref="AJ48">
    <cfRule type="cellIs" dxfId="4387" priority="888" operator="lessThan">
      <formula>$C$4</formula>
    </cfRule>
  </conditionalFormatting>
  <conditionalFormatting sqref="AJ49">
    <cfRule type="cellIs" dxfId="4386" priority="889" operator="lessThan">
      <formula>$C$4</formula>
    </cfRule>
  </conditionalFormatting>
  <conditionalFormatting sqref="AJ50">
    <cfRule type="cellIs" dxfId="4385" priority="890" operator="lessThan">
      <formula>$C$4</formula>
    </cfRule>
  </conditionalFormatting>
  <conditionalFormatting sqref="AJ51">
    <cfRule type="cellIs" dxfId="4384" priority="891" operator="lessThan">
      <formula>$C$4</formula>
    </cfRule>
  </conditionalFormatting>
  <conditionalFormatting sqref="AJ52">
    <cfRule type="cellIs" dxfId="4383" priority="892" operator="lessThan">
      <formula>$C$4</formula>
    </cfRule>
  </conditionalFormatting>
  <conditionalFormatting sqref="AJ53">
    <cfRule type="cellIs" dxfId="4382" priority="893" operator="lessThan">
      <formula>$C$4</formula>
    </cfRule>
  </conditionalFormatting>
  <conditionalFormatting sqref="AJ54">
    <cfRule type="cellIs" dxfId="4381" priority="894" operator="lessThan">
      <formula>$C$4</formula>
    </cfRule>
  </conditionalFormatting>
  <conditionalFormatting sqref="AJ55">
    <cfRule type="cellIs" dxfId="4380" priority="895" operator="lessThan">
      <formula>$C$4</formula>
    </cfRule>
  </conditionalFormatting>
  <conditionalFormatting sqref="AJ56">
    <cfRule type="cellIs" dxfId="4379" priority="896" operator="lessThan">
      <formula>$C$4</formula>
    </cfRule>
  </conditionalFormatting>
  <conditionalFormatting sqref="AJ57">
    <cfRule type="cellIs" dxfId="4378" priority="897" operator="lessThan">
      <formula>$C$4</formula>
    </cfRule>
  </conditionalFormatting>
  <conditionalFormatting sqref="AJ58">
    <cfRule type="cellIs" dxfId="4377" priority="898" operator="lessThan">
      <formula>$C$4</formula>
    </cfRule>
  </conditionalFormatting>
  <conditionalFormatting sqref="AJ59">
    <cfRule type="cellIs" dxfId="4376" priority="899" operator="lessThan">
      <formula>$C$4</formula>
    </cfRule>
  </conditionalFormatting>
  <conditionalFormatting sqref="AJ60">
    <cfRule type="cellIs" dxfId="4375" priority="900" operator="lessThan">
      <formula>$C$4</formula>
    </cfRule>
  </conditionalFormatting>
  <conditionalFormatting sqref="AK11">
    <cfRule type="cellIs" dxfId="4374" priority="901" operator="lessThan">
      <formula>$C$4</formula>
    </cfRule>
  </conditionalFormatting>
  <conditionalFormatting sqref="AK12">
    <cfRule type="cellIs" dxfId="4373" priority="902" operator="lessThan">
      <formula>$C$4</formula>
    </cfRule>
  </conditionalFormatting>
  <conditionalFormatting sqref="AK13">
    <cfRule type="cellIs" dxfId="4372" priority="903" operator="lessThan">
      <formula>$C$4</formula>
    </cfRule>
  </conditionalFormatting>
  <conditionalFormatting sqref="AK14">
    <cfRule type="cellIs" dxfId="4371" priority="904" operator="lessThan">
      <formula>$C$4</formula>
    </cfRule>
  </conditionalFormatting>
  <conditionalFormatting sqref="AK15">
    <cfRule type="cellIs" dxfId="4370" priority="905" operator="lessThan">
      <formula>$C$4</formula>
    </cfRule>
  </conditionalFormatting>
  <conditionalFormatting sqref="AK16">
    <cfRule type="cellIs" dxfId="4369" priority="906" operator="lessThan">
      <formula>$C$4</formula>
    </cfRule>
  </conditionalFormatting>
  <conditionalFormatting sqref="AK17">
    <cfRule type="cellIs" dxfId="4368" priority="907" operator="lessThan">
      <formula>$C$4</formula>
    </cfRule>
  </conditionalFormatting>
  <conditionalFormatting sqref="AK18">
    <cfRule type="cellIs" dxfId="4367" priority="908" operator="lessThan">
      <formula>$C$4</formula>
    </cfRule>
  </conditionalFormatting>
  <conditionalFormatting sqref="AK19">
    <cfRule type="cellIs" dxfId="4366" priority="909" operator="lessThan">
      <formula>$C$4</formula>
    </cfRule>
  </conditionalFormatting>
  <conditionalFormatting sqref="AK20">
    <cfRule type="cellIs" dxfId="4365" priority="910" operator="lessThan">
      <formula>$C$4</formula>
    </cfRule>
  </conditionalFormatting>
  <conditionalFormatting sqref="AK21">
    <cfRule type="cellIs" dxfId="4364" priority="911" operator="lessThan">
      <formula>$C$4</formula>
    </cfRule>
  </conditionalFormatting>
  <conditionalFormatting sqref="AK22">
    <cfRule type="cellIs" dxfId="4363" priority="912" operator="lessThan">
      <formula>$C$4</formula>
    </cfRule>
  </conditionalFormatting>
  <conditionalFormatting sqref="AK23">
    <cfRule type="cellIs" dxfId="4362" priority="913" operator="lessThan">
      <formula>$C$4</formula>
    </cfRule>
  </conditionalFormatting>
  <conditionalFormatting sqref="AK24">
    <cfRule type="cellIs" dxfId="4361" priority="914" operator="lessThan">
      <formula>$C$4</formula>
    </cfRule>
  </conditionalFormatting>
  <conditionalFormatting sqref="AK25">
    <cfRule type="cellIs" dxfId="4360" priority="915" operator="lessThan">
      <formula>$C$4</formula>
    </cfRule>
  </conditionalFormatting>
  <conditionalFormatting sqref="AK26">
    <cfRule type="cellIs" dxfId="4359" priority="916" operator="lessThan">
      <formula>$C$4</formula>
    </cfRule>
  </conditionalFormatting>
  <conditionalFormatting sqref="AK27">
    <cfRule type="cellIs" dxfId="4358" priority="917" operator="lessThan">
      <formula>$C$4</formula>
    </cfRule>
  </conditionalFormatting>
  <conditionalFormatting sqref="AK28">
    <cfRule type="cellIs" dxfId="4357" priority="918" operator="lessThan">
      <formula>$C$4</formula>
    </cfRule>
  </conditionalFormatting>
  <conditionalFormatting sqref="AK29">
    <cfRule type="cellIs" dxfId="4356" priority="919" operator="lessThan">
      <formula>$C$4</formula>
    </cfRule>
  </conditionalFormatting>
  <conditionalFormatting sqref="AK30">
    <cfRule type="cellIs" dxfId="4355" priority="920" operator="lessThan">
      <formula>$C$4</formula>
    </cfRule>
  </conditionalFormatting>
  <conditionalFormatting sqref="AK31">
    <cfRule type="cellIs" dxfId="4354" priority="921" operator="lessThan">
      <formula>$C$4</formula>
    </cfRule>
  </conditionalFormatting>
  <conditionalFormatting sqref="AK32">
    <cfRule type="cellIs" dxfId="4353" priority="922" operator="lessThan">
      <formula>$C$4</formula>
    </cfRule>
  </conditionalFormatting>
  <conditionalFormatting sqref="AK33">
    <cfRule type="cellIs" dxfId="4352" priority="923" operator="lessThan">
      <formula>$C$4</formula>
    </cfRule>
  </conditionalFormatting>
  <conditionalFormatting sqref="AK34">
    <cfRule type="cellIs" dxfId="4351" priority="924" operator="lessThan">
      <formula>$C$4</formula>
    </cfRule>
  </conditionalFormatting>
  <conditionalFormatting sqref="AK35">
    <cfRule type="cellIs" dxfId="4350" priority="925" operator="lessThan">
      <formula>$C$4</formula>
    </cfRule>
  </conditionalFormatting>
  <conditionalFormatting sqref="AK36">
    <cfRule type="cellIs" dxfId="4349" priority="926" operator="lessThan">
      <formula>$C$4</formula>
    </cfRule>
  </conditionalFormatting>
  <conditionalFormatting sqref="AK37">
    <cfRule type="cellIs" dxfId="4348" priority="927" operator="lessThan">
      <formula>$C$4</formula>
    </cfRule>
  </conditionalFormatting>
  <conditionalFormatting sqref="AK38">
    <cfRule type="cellIs" dxfId="4347" priority="928" operator="lessThan">
      <formula>$C$4</formula>
    </cfRule>
  </conditionalFormatting>
  <conditionalFormatting sqref="AK39">
    <cfRule type="cellIs" dxfId="4346" priority="929" operator="lessThan">
      <formula>$C$4</formula>
    </cfRule>
  </conditionalFormatting>
  <conditionalFormatting sqref="AK40">
    <cfRule type="cellIs" dxfId="4345" priority="930" operator="lessThan">
      <formula>$C$4</formula>
    </cfRule>
  </conditionalFormatting>
  <conditionalFormatting sqref="AK41">
    <cfRule type="cellIs" dxfId="4344" priority="931" operator="lessThan">
      <formula>$C$4</formula>
    </cfRule>
  </conditionalFormatting>
  <conditionalFormatting sqref="AK42">
    <cfRule type="cellIs" dxfId="4343" priority="932" operator="lessThan">
      <formula>$C$4</formula>
    </cfRule>
  </conditionalFormatting>
  <conditionalFormatting sqref="AK43">
    <cfRule type="cellIs" dxfId="4342" priority="933" operator="lessThan">
      <formula>$C$4</formula>
    </cfRule>
  </conditionalFormatting>
  <conditionalFormatting sqref="AK44">
    <cfRule type="cellIs" dxfId="4341" priority="934" operator="lessThan">
      <formula>$C$4</formula>
    </cfRule>
  </conditionalFormatting>
  <conditionalFormatting sqref="AK45">
    <cfRule type="cellIs" dxfId="4340" priority="935" operator="lessThan">
      <formula>$C$4</formula>
    </cfRule>
  </conditionalFormatting>
  <conditionalFormatting sqref="AK46">
    <cfRule type="cellIs" dxfId="4339" priority="936" operator="lessThan">
      <formula>$C$4</formula>
    </cfRule>
  </conditionalFormatting>
  <conditionalFormatting sqref="AK47">
    <cfRule type="cellIs" dxfId="4338" priority="937" operator="lessThan">
      <formula>$C$4</formula>
    </cfRule>
  </conditionalFormatting>
  <conditionalFormatting sqref="AK48">
    <cfRule type="cellIs" dxfId="4337" priority="938" operator="lessThan">
      <formula>$C$4</formula>
    </cfRule>
  </conditionalFormatting>
  <conditionalFormatting sqref="AK49">
    <cfRule type="cellIs" dxfId="4336" priority="939" operator="lessThan">
      <formula>$C$4</formula>
    </cfRule>
  </conditionalFormatting>
  <conditionalFormatting sqref="AK50">
    <cfRule type="cellIs" dxfId="4335" priority="940" operator="lessThan">
      <formula>$C$4</formula>
    </cfRule>
  </conditionalFormatting>
  <conditionalFormatting sqref="AK51">
    <cfRule type="cellIs" dxfId="4334" priority="941" operator="lessThan">
      <formula>$C$4</formula>
    </cfRule>
  </conditionalFormatting>
  <conditionalFormatting sqref="AK52">
    <cfRule type="cellIs" dxfId="4333" priority="942" operator="lessThan">
      <formula>$C$4</formula>
    </cfRule>
  </conditionalFormatting>
  <conditionalFormatting sqref="AK53">
    <cfRule type="cellIs" dxfId="4332" priority="943" operator="lessThan">
      <formula>$C$4</formula>
    </cfRule>
  </conditionalFormatting>
  <conditionalFormatting sqref="AK54">
    <cfRule type="cellIs" dxfId="4331" priority="944" operator="lessThan">
      <formula>$C$4</formula>
    </cfRule>
  </conditionalFormatting>
  <conditionalFormatting sqref="AK55">
    <cfRule type="cellIs" dxfId="4330" priority="945" operator="lessThan">
      <formula>$C$4</formula>
    </cfRule>
  </conditionalFormatting>
  <conditionalFormatting sqref="AK56">
    <cfRule type="cellIs" dxfId="4329" priority="946" operator="lessThan">
      <formula>$C$4</formula>
    </cfRule>
  </conditionalFormatting>
  <conditionalFormatting sqref="AK57">
    <cfRule type="cellIs" dxfId="4328" priority="947" operator="lessThan">
      <formula>$C$4</formula>
    </cfRule>
  </conditionalFormatting>
  <conditionalFormatting sqref="AK58">
    <cfRule type="cellIs" dxfId="4327" priority="948" operator="lessThan">
      <formula>$C$4</formula>
    </cfRule>
  </conditionalFormatting>
  <conditionalFormatting sqref="AK59">
    <cfRule type="cellIs" dxfId="4326" priority="949" operator="lessThan">
      <formula>$C$4</formula>
    </cfRule>
  </conditionalFormatting>
  <conditionalFormatting sqref="AK60">
    <cfRule type="cellIs" dxfId="4325" priority="950" operator="lessThan">
      <formula>$C$4</formula>
    </cfRule>
  </conditionalFormatting>
  <conditionalFormatting sqref="AL11">
    <cfRule type="cellIs" dxfId="4324" priority="951" operator="lessThan">
      <formula>$C$4</formula>
    </cfRule>
  </conditionalFormatting>
  <conditionalFormatting sqref="AL12">
    <cfRule type="cellIs" dxfId="4323" priority="952" operator="lessThan">
      <formula>$C$4</formula>
    </cfRule>
  </conditionalFormatting>
  <conditionalFormatting sqref="AL13">
    <cfRule type="cellIs" dxfId="4322" priority="953" operator="lessThan">
      <formula>$C$4</formula>
    </cfRule>
  </conditionalFormatting>
  <conditionalFormatting sqref="AL14">
    <cfRule type="cellIs" dxfId="4321" priority="954" operator="lessThan">
      <formula>$C$4</formula>
    </cfRule>
  </conditionalFormatting>
  <conditionalFormatting sqref="AL15">
    <cfRule type="cellIs" dxfId="4320" priority="955" operator="lessThan">
      <formula>$C$4</formula>
    </cfRule>
  </conditionalFormatting>
  <conditionalFormatting sqref="AL16">
    <cfRule type="cellIs" dxfId="4319" priority="956" operator="lessThan">
      <formula>$C$4</formula>
    </cfRule>
  </conditionalFormatting>
  <conditionalFormatting sqref="AL17">
    <cfRule type="cellIs" dxfId="4318" priority="957" operator="lessThan">
      <formula>$C$4</formula>
    </cfRule>
  </conditionalFormatting>
  <conditionalFormatting sqref="AL18">
    <cfRule type="cellIs" dxfId="4317" priority="958" operator="lessThan">
      <formula>$C$4</formula>
    </cfRule>
  </conditionalFormatting>
  <conditionalFormatting sqref="AL19">
    <cfRule type="cellIs" dxfId="4316" priority="959" operator="lessThan">
      <formula>$C$4</formula>
    </cfRule>
  </conditionalFormatting>
  <conditionalFormatting sqref="AL20">
    <cfRule type="cellIs" dxfId="4315" priority="960" operator="lessThan">
      <formula>$C$4</formula>
    </cfRule>
  </conditionalFormatting>
  <conditionalFormatting sqref="AL21">
    <cfRule type="cellIs" dxfId="4314" priority="961" operator="lessThan">
      <formula>$C$4</formula>
    </cfRule>
  </conditionalFormatting>
  <conditionalFormatting sqref="AL22">
    <cfRule type="cellIs" dxfId="4313" priority="962" operator="lessThan">
      <formula>$C$4</formula>
    </cfRule>
  </conditionalFormatting>
  <conditionalFormatting sqref="AL23">
    <cfRule type="cellIs" dxfId="4312" priority="963" operator="lessThan">
      <formula>$C$4</formula>
    </cfRule>
  </conditionalFormatting>
  <conditionalFormatting sqref="AL24">
    <cfRule type="cellIs" dxfId="4311" priority="964" operator="lessThan">
      <formula>$C$4</formula>
    </cfRule>
  </conditionalFormatting>
  <conditionalFormatting sqref="AL25">
    <cfRule type="cellIs" dxfId="4310" priority="965" operator="lessThan">
      <formula>$C$4</formula>
    </cfRule>
  </conditionalFormatting>
  <conditionalFormatting sqref="AL26">
    <cfRule type="cellIs" dxfId="4309" priority="966" operator="lessThan">
      <formula>$C$4</formula>
    </cfRule>
  </conditionalFormatting>
  <conditionalFormatting sqref="AL27">
    <cfRule type="cellIs" dxfId="4308" priority="967" operator="lessThan">
      <formula>$C$4</formula>
    </cfRule>
  </conditionalFormatting>
  <conditionalFormatting sqref="AL28">
    <cfRule type="cellIs" dxfId="4307" priority="968" operator="lessThan">
      <formula>$C$4</formula>
    </cfRule>
  </conditionalFormatting>
  <conditionalFormatting sqref="AL29">
    <cfRule type="cellIs" dxfId="4306" priority="969" operator="lessThan">
      <formula>$C$4</formula>
    </cfRule>
  </conditionalFormatting>
  <conditionalFormatting sqref="AL30">
    <cfRule type="cellIs" dxfId="4305" priority="970" operator="lessThan">
      <formula>$C$4</formula>
    </cfRule>
  </conditionalFormatting>
  <conditionalFormatting sqref="AL31">
    <cfRule type="cellIs" dxfId="4304" priority="971" operator="lessThan">
      <formula>$C$4</formula>
    </cfRule>
  </conditionalFormatting>
  <conditionalFormatting sqref="AL32">
    <cfRule type="cellIs" dxfId="4303" priority="972" operator="lessThan">
      <formula>$C$4</formula>
    </cfRule>
  </conditionalFormatting>
  <conditionalFormatting sqref="AL33">
    <cfRule type="cellIs" dxfId="4302" priority="973" operator="lessThan">
      <formula>$C$4</formula>
    </cfRule>
  </conditionalFormatting>
  <conditionalFormatting sqref="AL34">
    <cfRule type="cellIs" dxfId="4301" priority="974" operator="lessThan">
      <formula>$C$4</formula>
    </cfRule>
  </conditionalFormatting>
  <conditionalFormatting sqref="AL35">
    <cfRule type="cellIs" dxfId="4300" priority="975" operator="lessThan">
      <formula>$C$4</formula>
    </cfRule>
  </conditionalFormatting>
  <conditionalFormatting sqref="AL36">
    <cfRule type="cellIs" dxfId="4299" priority="976" operator="lessThan">
      <formula>$C$4</formula>
    </cfRule>
  </conditionalFormatting>
  <conditionalFormatting sqref="AL37">
    <cfRule type="cellIs" dxfId="4298" priority="977" operator="lessThan">
      <formula>$C$4</formula>
    </cfRule>
  </conditionalFormatting>
  <conditionalFormatting sqref="AL38">
    <cfRule type="cellIs" dxfId="4297" priority="978" operator="lessThan">
      <formula>$C$4</formula>
    </cfRule>
  </conditionalFormatting>
  <conditionalFormatting sqref="AL39">
    <cfRule type="cellIs" dxfId="4296" priority="979" operator="lessThan">
      <formula>$C$4</formula>
    </cfRule>
  </conditionalFormatting>
  <conditionalFormatting sqref="AL40">
    <cfRule type="cellIs" dxfId="4295" priority="980" operator="lessThan">
      <formula>$C$4</formula>
    </cfRule>
  </conditionalFormatting>
  <conditionalFormatting sqref="AL41">
    <cfRule type="cellIs" dxfId="4294" priority="981" operator="lessThan">
      <formula>$C$4</formula>
    </cfRule>
  </conditionalFormatting>
  <conditionalFormatting sqref="AL42">
    <cfRule type="cellIs" dxfId="4293" priority="982" operator="lessThan">
      <formula>$C$4</formula>
    </cfRule>
  </conditionalFormatting>
  <conditionalFormatting sqref="AL43">
    <cfRule type="cellIs" dxfId="4292" priority="983" operator="lessThan">
      <formula>$C$4</formula>
    </cfRule>
  </conditionalFormatting>
  <conditionalFormatting sqref="AL44">
    <cfRule type="cellIs" dxfId="4291" priority="984" operator="lessThan">
      <formula>$C$4</formula>
    </cfRule>
  </conditionalFormatting>
  <conditionalFormatting sqref="AL45">
    <cfRule type="cellIs" dxfId="4290" priority="985" operator="lessThan">
      <formula>$C$4</formula>
    </cfRule>
  </conditionalFormatting>
  <conditionalFormatting sqref="AL46">
    <cfRule type="cellIs" dxfId="4289" priority="986" operator="lessThan">
      <formula>$C$4</formula>
    </cfRule>
  </conditionalFormatting>
  <conditionalFormatting sqref="AL47">
    <cfRule type="cellIs" dxfId="4288" priority="987" operator="lessThan">
      <formula>$C$4</formula>
    </cfRule>
  </conditionalFormatting>
  <conditionalFormatting sqref="AL48">
    <cfRule type="cellIs" dxfId="4287" priority="988" operator="lessThan">
      <formula>$C$4</formula>
    </cfRule>
  </conditionalFormatting>
  <conditionalFormatting sqref="AL49">
    <cfRule type="cellIs" dxfId="4286" priority="989" operator="lessThan">
      <formula>$C$4</formula>
    </cfRule>
  </conditionalFormatting>
  <conditionalFormatting sqref="AL50">
    <cfRule type="cellIs" dxfId="4285" priority="990" operator="lessThan">
      <formula>$C$4</formula>
    </cfRule>
  </conditionalFormatting>
  <conditionalFormatting sqref="AL51">
    <cfRule type="cellIs" dxfId="4284" priority="991" operator="lessThan">
      <formula>$C$4</formula>
    </cfRule>
  </conditionalFormatting>
  <conditionalFormatting sqref="AL52">
    <cfRule type="cellIs" dxfId="4283" priority="992" operator="lessThan">
      <formula>$C$4</formula>
    </cfRule>
  </conditionalFormatting>
  <conditionalFormatting sqref="AL53">
    <cfRule type="cellIs" dxfId="4282" priority="993" operator="lessThan">
      <formula>$C$4</formula>
    </cfRule>
  </conditionalFormatting>
  <conditionalFormatting sqref="AL54">
    <cfRule type="cellIs" dxfId="4281" priority="994" operator="lessThan">
      <formula>$C$4</formula>
    </cfRule>
  </conditionalFormatting>
  <conditionalFormatting sqref="AL55">
    <cfRule type="cellIs" dxfId="4280" priority="995" operator="lessThan">
      <formula>$C$4</formula>
    </cfRule>
  </conditionalFormatting>
  <conditionalFormatting sqref="AL56">
    <cfRule type="cellIs" dxfId="4279" priority="996" operator="lessThan">
      <formula>$C$4</formula>
    </cfRule>
  </conditionalFormatting>
  <conditionalFormatting sqref="AL57">
    <cfRule type="cellIs" dxfId="4278" priority="997" operator="lessThan">
      <formula>$C$4</formula>
    </cfRule>
  </conditionalFormatting>
  <conditionalFormatting sqref="AL58">
    <cfRule type="cellIs" dxfId="4277" priority="998" operator="lessThan">
      <formula>$C$4</formula>
    </cfRule>
  </conditionalFormatting>
  <conditionalFormatting sqref="AL59">
    <cfRule type="cellIs" dxfId="4276" priority="999" operator="lessThan">
      <formula>$C$4</formula>
    </cfRule>
  </conditionalFormatting>
  <conditionalFormatting sqref="AL60">
    <cfRule type="cellIs" dxfId="4275" priority="1000" operator="lessThan">
      <formula>$C$4</formula>
    </cfRule>
  </conditionalFormatting>
  <conditionalFormatting sqref="AM11">
    <cfRule type="cellIs" dxfId="4274" priority="1001" operator="lessThan">
      <formula>$C$4</formula>
    </cfRule>
  </conditionalFormatting>
  <conditionalFormatting sqref="AM12">
    <cfRule type="cellIs" dxfId="4273" priority="1002" operator="lessThan">
      <formula>$C$4</formula>
    </cfRule>
  </conditionalFormatting>
  <conditionalFormatting sqref="AM13">
    <cfRule type="cellIs" dxfId="4272" priority="1003" operator="lessThan">
      <formula>$C$4</formula>
    </cfRule>
  </conditionalFormatting>
  <conditionalFormatting sqref="AM14">
    <cfRule type="cellIs" dxfId="4271" priority="1004" operator="lessThan">
      <formula>$C$4</formula>
    </cfRule>
  </conditionalFormatting>
  <conditionalFormatting sqref="AM15">
    <cfRule type="cellIs" dxfId="4270" priority="1005" operator="lessThan">
      <formula>$C$4</formula>
    </cfRule>
  </conditionalFormatting>
  <conditionalFormatting sqref="AM16">
    <cfRule type="cellIs" dxfId="4269" priority="1006" operator="lessThan">
      <formula>$C$4</formula>
    </cfRule>
  </conditionalFormatting>
  <conditionalFormatting sqref="AM17">
    <cfRule type="cellIs" dxfId="4268" priority="1007" operator="lessThan">
      <formula>$C$4</formula>
    </cfRule>
  </conditionalFormatting>
  <conditionalFormatting sqref="AM18">
    <cfRule type="cellIs" dxfId="4267" priority="1008" operator="lessThan">
      <formula>$C$4</formula>
    </cfRule>
  </conditionalFormatting>
  <conditionalFormatting sqref="AM19">
    <cfRule type="cellIs" dxfId="4266" priority="1009" operator="lessThan">
      <formula>$C$4</formula>
    </cfRule>
  </conditionalFormatting>
  <conditionalFormatting sqref="AM20">
    <cfRule type="cellIs" dxfId="4265" priority="1010" operator="lessThan">
      <formula>$C$4</formula>
    </cfRule>
  </conditionalFormatting>
  <conditionalFormatting sqref="AM21">
    <cfRule type="cellIs" dxfId="4264" priority="1011" operator="lessThan">
      <formula>$C$4</formula>
    </cfRule>
  </conditionalFormatting>
  <conditionalFormatting sqref="AM22">
    <cfRule type="cellIs" dxfId="4263" priority="1012" operator="lessThan">
      <formula>$C$4</formula>
    </cfRule>
  </conditionalFormatting>
  <conditionalFormatting sqref="AM23">
    <cfRule type="cellIs" dxfId="4262" priority="1013" operator="lessThan">
      <formula>$C$4</formula>
    </cfRule>
  </conditionalFormatting>
  <conditionalFormatting sqref="AM24">
    <cfRule type="cellIs" dxfId="4261" priority="1014" operator="lessThan">
      <formula>$C$4</formula>
    </cfRule>
  </conditionalFormatting>
  <conditionalFormatting sqref="AM25">
    <cfRule type="cellIs" dxfId="4260" priority="1015" operator="lessThan">
      <formula>$C$4</formula>
    </cfRule>
  </conditionalFormatting>
  <conditionalFormatting sqref="AM26">
    <cfRule type="cellIs" dxfId="4259" priority="1016" operator="lessThan">
      <formula>$C$4</formula>
    </cfRule>
  </conditionalFormatting>
  <conditionalFormatting sqref="AM27">
    <cfRule type="cellIs" dxfId="4258" priority="1017" operator="lessThan">
      <formula>$C$4</formula>
    </cfRule>
  </conditionalFormatting>
  <conditionalFormatting sqref="AM28">
    <cfRule type="cellIs" dxfId="4257" priority="1018" operator="lessThan">
      <formula>$C$4</formula>
    </cfRule>
  </conditionalFormatting>
  <conditionalFormatting sqref="AM29">
    <cfRule type="cellIs" dxfId="4256" priority="1019" operator="lessThan">
      <formula>$C$4</formula>
    </cfRule>
  </conditionalFormatting>
  <conditionalFormatting sqref="AM30">
    <cfRule type="cellIs" dxfId="4255" priority="1020" operator="lessThan">
      <formula>$C$4</formula>
    </cfRule>
  </conditionalFormatting>
  <conditionalFormatting sqref="AM31">
    <cfRule type="cellIs" dxfId="4254" priority="1021" operator="lessThan">
      <formula>$C$4</formula>
    </cfRule>
  </conditionalFormatting>
  <conditionalFormatting sqref="AM32">
    <cfRule type="cellIs" dxfId="4253" priority="1022" operator="lessThan">
      <formula>$C$4</formula>
    </cfRule>
  </conditionalFormatting>
  <conditionalFormatting sqref="AM33">
    <cfRule type="cellIs" dxfId="4252" priority="1023" operator="lessThan">
      <formula>$C$4</formula>
    </cfRule>
  </conditionalFormatting>
  <conditionalFormatting sqref="AM34">
    <cfRule type="cellIs" dxfId="4251" priority="1024" operator="lessThan">
      <formula>$C$4</formula>
    </cfRule>
  </conditionalFormatting>
  <conditionalFormatting sqref="AM35">
    <cfRule type="cellIs" dxfId="4250" priority="1025" operator="lessThan">
      <formula>$C$4</formula>
    </cfRule>
  </conditionalFormatting>
  <conditionalFormatting sqref="AM36">
    <cfRule type="cellIs" dxfId="4249" priority="1026" operator="lessThan">
      <formula>$C$4</formula>
    </cfRule>
  </conditionalFormatting>
  <conditionalFormatting sqref="AM37">
    <cfRule type="cellIs" dxfId="4248" priority="1027" operator="lessThan">
      <formula>$C$4</formula>
    </cfRule>
  </conditionalFormatting>
  <conditionalFormatting sqref="AM38">
    <cfRule type="cellIs" dxfId="4247" priority="1028" operator="lessThan">
      <formula>$C$4</formula>
    </cfRule>
  </conditionalFormatting>
  <conditionalFormatting sqref="AM39">
    <cfRule type="cellIs" dxfId="4246" priority="1029" operator="lessThan">
      <formula>$C$4</formula>
    </cfRule>
  </conditionalFormatting>
  <conditionalFormatting sqref="AM40">
    <cfRule type="cellIs" dxfId="4245" priority="1030" operator="lessThan">
      <formula>$C$4</formula>
    </cfRule>
  </conditionalFormatting>
  <conditionalFormatting sqref="AM41">
    <cfRule type="cellIs" dxfId="4244" priority="1031" operator="lessThan">
      <formula>$C$4</formula>
    </cfRule>
  </conditionalFormatting>
  <conditionalFormatting sqref="AM42">
    <cfRule type="cellIs" dxfId="4243" priority="1032" operator="lessThan">
      <formula>$C$4</formula>
    </cfRule>
  </conditionalFormatting>
  <conditionalFormatting sqref="AM43">
    <cfRule type="cellIs" dxfId="4242" priority="1033" operator="lessThan">
      <formula>$C$4</formula>
    </cfRule>
  </conditionalFormatting>
  <conditionalFormatting sqref="AM44">
    <cfRule type="cellIs" dxfId="4241" priority="1034" operator="lessThan">
      <formula>$C$4</formula>
    </cfRule>
  </conditionalFormatting>
  <conditionalFormatting sqref="AM45">
    <cfRule type="cellIs" dxfId="4240" priority="1035" operator="lessThan">
      <formula>$C$4</formula>
    </cfRule>
  </conditionalFormatting>
  <conditionalFormatting sqref="AM46">
    <cfRule type="cellIs" dxfId="4239" priority="1036" operator="lessThan">
      <formula>$C$4</formula>
    </cfRule>
  </conditionalFormatting>
  <conditionalFormatting sqref="AM47">
    <cfRule type="cellIs" dxfId="4238" priority="1037" operator="lessThan">
      <formula>$C$4</formula>
    </cfRule>
  </conditionalFormatting>
  <conditionalFormatting sqref="AM48">
    <cfRule type="cellIs" dxfId="4237" priority="1038" operator="lessThan">
      <formula>$C$4</formula>
    </cfRule>
  </conditionalFormatting>
  <conditionalFormatting sqref="AM49">
    <cfRule type="cellIs" dxfId="4236" priority="1039" operator="lessThan">
      <formula>$C$4</formula>
    </cfRule>
  </conditionalFormatting>
  <conditionalFormatting sqref="AM50">
    <cfRule type="cellIs" dxfId="4235" priority="1040" operator="lessThan">
      <formula>$C$4</formula>
    </cfRule>
  </conditionalFormatting>
  <conditionalFormatting sqref="AM51">
    <cfRule type="cellIs" dxfId="4234" priority="1041" operator="lessThan">
      <formula>$C$4</formula>
    </cfRule>
  </conditionalFormatting>
  <conditionalFormatting sqref="AM52">
    <cfRule type="cellIs" dxfId="4233" priority="1042" operator="lessThan">
      <formula>$C$4</formula>
    </cfRule>
  </conditionalFormatting>
  <conditionalFormatting sqref="AM53">
    <cfRule type="cellIs" dxfId="4232" priority="1043" operator="lessThan">
      <formula>$C$4</formula>
    </cfRule>
  </conditionalFormatting>
  <conditionalFormatting sqref="AM54">
    <cfRule type="cellIs" dxfId="4231" priority="1044" operator="lessThan">
      <formula>$C$4</formula>
    </cfRule>
  </conditionalFormatting>
  <conditionalFormatting sqref="AM55">
    <cfRule type="cellIs" dxfId="4230" priority="1045" operator="lessThan">
      <formula>$C$4</formula>
    </cfRule>
  </conditionalFormatting>
  <conditionalFormatting sqref="AM56">
    <cfRule type="cellIs" dxfId="4229" priority="1046" operator="lessThan">
      <formula>$C$4</formula>
    </cfRule>
  </conditionalFormatting>
  <conditionalFormatting sqref="AM57">
    <cfRule type="cellIs" dxfId="4228" priority="1047" operator="lessThan">
      <formula>$C$4</formula>
    </cfRule>
  </conditionalFormatting>
  <conditionalFormatting sqref="AM58">
    <cfRule type="cellIs" dxfId="4227" priority="1048" operator="lessThan">
      <formula>$C$4</formula>
    </cfRule>
  </conditionalFormatting>
  <conditionalFormatting sqref="AM59">
    <cfRule type="cellIs" dxfId="4226" priority="1049" operator="lessThan">
      <formula>$C$4</formula>
    </cfRule>
  </conditionalFormatting>
  <conditionalFormatting sqref="AM60">
    <cfRule type="cellIs" dxfId="4225" priority="1050" operator="lessThan">
      <formula>$C$4</formula>
    </cfRule>
  </conditionalFormatting>
  <conditionalFormatting sqref="AN11">
    <cfRule type="cellIs" dxfId="4224" priority="1051" operator="lessThan">
      <formula>$C$4</formula>
    </cfRule>
  </conditionalFormatting>
  <conditionalFormatting sqref="AN12">
    <cfRule type="cellIs" dxfId="4223" priority="1052" operator="lessThan">
      <formula>$C$4</formula>
    </cfRule>
  </conditionalFormatting>
  <conditionalFormatting sqref="AN13">
    <cfRule type="cellIs" dxfId="4222" priority="1053" operator="lessThan">
      <formula>$C$4</formula>
    </cfRule>
  </conditionalFormatting>
  <conditionalFormatting sqref="AN14">
    <cfRule type="cellIs" dxfId="4221" priority="1054" operator="lessThan">
      <formula>$C$4</formula>
    </cfRule>
  </conditionalFormatting>
  <conditionalFormatting sqref="AN15">
    <cfRule type="cellIs" dxfId="4220" priority="1055" operator="lessThan">
      <formula>$C$4</formula>
    </cfRule>
  </conditionalFormatting>
  <conditionalFormatting sqref="AN16">
    <cfRule type="cellIs" dxfId="4219" priority="1056" operator="lessThan">
      <formula>$C$4</formula>
    </cfRule>
  </conditionalFormatting>
  <conditionalFormatting sqref="AN17">
    <cfRule type="cellIs" dxfId="4218" priority="1057" operator="lessThan">
      <formula>$C$4</formula>
    </cfRule>
  </conditionalFormatting>
  <conditionalFormatting sqref="AN18">
    <cfRule type="cellIs" dxfId="4217" priority="1058" operator="lessThan">
      <formula>$C$4</formula>
    </cfRule>
  </conditionalFormatting>
  <conditionalFormatting sqref="AN19">
    <cfRule type="cellIs" dxfId="4216" priority="1059" operator="lessThan">
      <formula>$C$4</formula>
    </cfRule>
  </conditionalFormatting>
  <conditionalFormatting sqref="AN20">
    <cfRule type="cellIs" dxfId="4215" priority="1060" operator="lessThan">
      <formula>$C$4</formula>
    </cfRule>
  </conditionalFormatting>
  <conditionalFormatting sqref="AN21">
    <cfRule type="cellIs" dxfId="4214" priority="1061" operator="lessThan">
      <formula>$C$4</formula>
    </cfRule>
  </conditionalFormatting>
  <conditionalFormatting sqref="AN22">
    <cfRule type="cellIs" dxfId="4213" priority="1062" operator="lessThan">
      <formula>$C$4</formula>
    </cfRule>
  </conditionalFormatting>
  <conditionalFormatting sqref="AN23">
    <cfRule type="cellIs" dxfId="4212" priority="1063" operator="lessThan">
      <formula>$C$4</formula>
    </cfRule>
  </conditionalFormatting>
  <conditionalFormatting sqref="AN24">
    <cfRule type="cellIs" dxfId="4211" priority="1064" operator="lessThan">
      <formula>$C$4</formula>
    </cfRule>
  </conditionalFormatting>
  <conditionalFormatting sqref="AN25">
    <cfRule type="cellIs" dxfId="4210" priority="1065" operator="lessThan">
      <formula>$C$4</formula>
    </cfRule>
  </conditionalFormatting>
  <conditionalFormatting sqref="AN26">
    <cfRule type="cellIs" dxfId="4209" priority="1066" operator="lessThan">
      <formula>$C$4</formula>
    </cfRule>
  </conditionalFormatting>
  <conditionalFormatting sqref="AN27">
    <cfRule type="cellIs" dxfId="4208" priority="1067" operator="lessThan">
      <formula>$C$4</formula>
    </cfRule>
  </conditionalFormatting>
  <conditionalFormatting sqref="AN28">
    <cfRule type="cellIs" dxfId="4207" priority="1068" operator="lessThan">
      <formula>$C$4</formula>
    </cfRule>
  </conditionalFormatting>
  <conditionalFormatting sqref="AN29">
    <cfRule type="cellIs" dxfId="4206" priority="1069" operator="lessThan">
      <formula>$C$4</formula>
    </cfRule>
  </conditionalFormatting>
  <conditionalFormatting sqref="AN30">
    <cfRule type="cellIs" dxfId="4205" priority="1070" operator="lessThan">
      <formula>$C$4</formula>
    </cfRule>
  </conditionalFormatting>
  <conditionalFormatting sqref="AN31">
    <cfRule type="cellIs" dxfId="4204" priority="1071" operator="lessThan">
      <formula>$C$4</formula>
    </cfRule>
  </conditionalFormatting>
  <conditionalFormatting sqref="AN32">
    <cfRule type="cellIs" dxfId="4203" priority="1072" operator="lessThan">
      <formula>$C$4</formula>
    </cfRule>
  </conditionalFormatting>
  <conditionalFormatting sqref="AN33">
    <cfRule type="cellIs" dxfId="4202" priority="1073" operator="lessThan">
      <formula>$C$4</formula>
    </cfRule>
  </conditionalFormatting>
  <conditionalFormatting sqref="AN34">
    <cfRule type="cellIs" dxfId="4201" priority="1074" operator="lessThan">
      <formula>$C$4</formula>
    </cfRule>
  </conditionalFormatting>
  <conditionalFormatting sqref="AN35">
    <cfRule type="cellIs" dxfId="4200" priority="1075" operator="lessThan">
      <formula>$C$4</formula>
    </cfRule>
  </conditionalFormatting>
  <conditionalFormatting sqref="AN36">
    <cfRule type="cellIs" dxfId="4199" priority="1076" operator="lessThan">
      <formula>$C$4</formula>
    </cfRule>
  </conditionalFormatting>
  <conditionalFormatting sqref="AN37">
    <cfRule type="cellIs" dxfId="4198" priority="1077" operator="lessThan">
      <formula>$C$4</formula>
    </cfRule>
  </conditionalFormatting>
  <conditionalFormatting sqref="AN38">
    <cfRule type="cellIs" dxfId="4197" priority="1078" operator="lessThan">
      <formula>$C$4</formula>
    </cfRule>
  </conditionalFormatting>
  <conditionalFormatting sqref="AN39">
    <cfRule type="cellIs" dxfId="4196" priority="1079" operator="lessThan">
      <formula>$C$4</formula>
    </cfRule>
  </conditionalFormatting>
  <conditionalFormatting sqref="AN40">
    <cfRule type="cellIs" dxfId="4195" priority="1080" operator="lessThan">
      <formula>$C$4</formula>
    </cfRule>
  </conditionalFormatting>
  <conditionalFormatting sqref="AN41">
    <cfRule type="cellIs" dxfId="4194" priority="1081" operator="lessThan">
      <formula>$C$4</formula>
    </cfRule>
  </conditionalFormatting>
  <conditionalFormatting sqref="AN42">
    <cfRule type="cellIs" dxfId="4193" priority="1082" operator="lessThan">
      <formula>$C$4</formula>
    </cfRule>
  </conditionalFormatting>
  <conditionalFormatting sqref="AN43">
    <cfRule type="cellIs" dxfId="4192" priority="1083" operator="lessThan">
      <formula>$C$4</formula>
    </cfRule>
  </conditionalFormatting>
  <conditionalFormatting sqref="AN44">
    <cfRule type="cellIs" dxfId="4191" priority="1084" operator="lessThan">
      <formula>$C$4</formula>
    </cfRule>
  </conditionalFormatting>
  <conditionalFormatting sqref="AN45">
    <cfRule type="cellIs" dxfId="4190" priority="1085" operator="lessThan">
      <formula>$C$4</formula>
    </cfRule>
  </conditionalFormatting>
  <conditionalFormatting sqref="AN46">
    <cfRule type="cellIs" dxfId="4189" priority="1086" operator="lessThan">
      <formula>$C$4</formula>
    </cfRule>
  </conditionalFormatting>
  <conditionalFormatting sqref="AN47">
    <cfRule type="cellIs" dxfId="4188" priority="1087" operator="lessThan">
      <formula>$C$4</formula>
    </cfRule>
  </conditionalFormatting>
  <conditionalFormatting sqref="AN48">
    <cfRule type="cellIs" dxfId="4187" priority="1088" operator="lessThan">
      <formula>$C$4</formula>
    </cfRule>
  </conditionalFormatting>
  <conditionalFormatting sqref="AN49">
    <cfRule type="cellIs" dxfId="4186" priority="1089" operator="lessThan">
      <formula>$C$4</formula>
    </cfRule>
  </conditionalFormatting>
  <conditionalFormatting sqref="AN50">
    <cfRule type="cellIs" dxfId="4185" priority="1090" operator="lessThan">
      <formula>$C$4</formula>
    </cfRule>
  </conditionalFormatting>
  <conditionalFormatting sqref="AN51">
    <cfRule type="cellIs" dxfId="4184" priority="1091" operator="lessThan">
      <formula>$C$4</formula>
    </cfRule>
  </conditionalFormatting>
  <conditionalFormatting sqref="AN52">
    <cfRule type="cellIs" dxfId="4183" priority="1092" operator="lessThan">
      <formula>$C$4</formula>
    </cfRule>
  </conditionalFormatting>
  <conditionalFormatting sqref="AN53">
    <cfRule type="cellIs" dxfId="4182" priority="1093" operator="lessThan">
      <formula>$C$4</formula>
    </cfRule>
  </conditionalFormatting>
  <conditionalFormatting sqref="AN54">
    <cfRule type="cellIs" dxfId="4181" priority="1094" operator="lessThan">
      <formula>$C$4</formula>
    </cfRule>
  </conditionalFormatting>
  <conditionalFormatting sqref="AN55">
    <cfRule type="cellIs" dxfId="4180" priority="1095" operator="lessThan">
      <formula>$C$4</formula>
    </cfRule>
  </conditionalFormatting>
  <conditionalFormatting sqref="AN56">
    <cfRule type="cellIs" dxfId="4179" priority="1096" operator="lessThan">
      <formula>$C$4</formula>
    </cfRule>
  </conditionalFormatting>
  <conditionalFormatting sqref="AN57">
    <cfRule type="cellIs" dxfId="4178" priority="1097" operator="lessThan">
      <formula>$C$4</formula>
    </cfRule>
  </conditionalFormatting>
  <conditionalFormatting sqref="AN58">
    <cfRule type="cellIs" dxfId="4177" priority="1098" operator="lessThan">
      <formula>$C$4</formula>
    </cfRule>
  </conditionalFormatting>
  <conditionalFormatting sqref="AN59">
    <cfRule type="cellIs" dxfId="4176" priority="1099" operator="lessThan">
      <formula>$C$4</formula>
    </cfRule>
  </conditionalFormatting>
  <conditionalFormatting sqref="AN60">
    <cfRule type="cellIs" dxfId="4175" priority="1100" operator="lessThan">
      <formula>$C$4</formula>
    </cfRule>
  </conditionalFormatting>
  <conditionalFormatting sqref="AO11">
    <cfRule type="cellIs" dxfId="4174" priority="1101" operator="lessThan">
      <formula>$C$4</formula>
    </cfRule>
  </conditionalFormatting>
  <conditionalFormatting sqref="AO12">
    <cfRule type="cellIs" dxfId="4173" priority="1102" operator="lessThan">
      <formula>$C$4</formula>
    </cfRule>
  </conditionalFormatting>
  <conditionalFormatting sqref="AO13">
    <cfRule type="cellIs" dxfId="4172" priority="1103" operator="lessThan">
      <formula>$C$4</formula>
    </cfRule>
  </conditionalFormatting>
  <conditionalFormatting sqref="AO14">
    <cfRule type="cellIs" dxfId="4171" priority="1104" operator="lessThan">
      <formula>$C$4</formula>
    </cfRule>
  </conditionalFormatting>
  <conditionalFormatting sqref="AO15">
    <cfRule type="cellIs" dxfId="4170" priority="1105" operator="lessThan">
      <formula>$C$4</formula>
    </cfRule>
  </conditionalFormatting>
  <conditionalFormatting sqref="AO16">
    <cfRule type="cellIs" dxfId="4169" priority="1106" operator="lessThan">
      <formula>$C$4</formula>
    </cfRule>
  </conditionalFormatting>
  <conditionalFormatting sqref="AO17">
    <cfRule type="cellIs" dxfId="4168" priority="1107" operator="lessThan">
      <formula>$C$4</formula>
    </cfRule>
  </conditionalFormatting>
  <conditionalFormatting sqref="AO18">
    <cfRule type="cellIs" dxfId="4167" priority="1108" operator="lessThan">
      <formula>$C$4</formula>
    </cfRule>
  </conditionalFormatting>
  <conditionalFormatting sqref="AO19">
    <cfRule type="cellIs" dxfId="4166" priority="1109" operator="lessThan">
      <formula>$C$4</formula>
    </cfRule>
  </conditionalFormatting>
  <conditionalFormatting sqref="AO20">
    <cfRule type="cellIs" dxfId="4165" priority="1110" operator="lessThan">
      <formula>$C$4</formula>
    </cfRule>
  </conditionalFormatting>
  <conditionalFormatting sqref="AO21">
    <cfRule type="cellIs" dxfId="4164" priority="1111" operator="lessThan">
      <formula>$C$4</formula>
    </cfRule>
  </conditionalFormatting>
  <conditionalFormatting sqref="AO22">
    <cfRule type="cellIs" dxfId="4163" priority="1112" operator="lessThan">
      <formula>$C$4</formula>
    </cfRule>
  </conditionalFormatting>
  <conditionalFormatting sqref="AO23">
    <cfRule type="cellIs" dxfId="4162" priority="1113" operator="lessThan">
      <formula>$C$4</formula>
    </cfRule>
  </conditionalFormatting>
  <conditionalFormatting sqref="AO24">
    <cfRule type="cellIs" dxfId="4161" priority="1114" operator="lessThan">
      <formula>$C$4</formula>
    </cfRule>
  </conditionalFormatting>
  <conditionalFormatting sqref="AO25">
    <cfRule type="cellIs" dxfId="4160" priority="1115" operator="lessThan">
      <formula>$C$4</formula>
    </cfRule>
  </conditionalFormatting>
  <conditionalFormatting sqref="AO26">
    <cfRule type="cellIs" dxfId="4159" priority="1116" operator="lessThan">
      <formula>$C$4</formula>
    </cfRule>
  </conditionalFormatting>
  <conditionalFormatting sqref="AO27">
    <cfRule type="cellIs" dxfId="4158" priority="1117" operator="lessThan">
      <formula>$C$4</formula>
    </cfRule>
  </conditionalFormatting>
  <conditionalFormatting sqref="AO28">
    <cfRule type="cellIs" dxfId="4157" priority="1118" operator="lessThan">
      <formula>$C$4</formula>
    </cfRule>
  </conditionalFormatting>
  <conditionalFormatting sqref="AO29">
    <cfRule type="cellIs" dxfId="4156" priority="1119" operator="lessThan">
      <formula>$C$4</formula>
    </cfRule>
  </conditionalFormatting>
  <conditionalFormatting sqref="AO30">
    <cfRule type="cellIs" dxfId="4155" priority="1120" operator="lessThan">
      <formula>$C$4</formula>
    </cfRule>
  </conditionalFormatting>
  <conditionalFormatting sqref="AO31">
    <cfRule type="cellIs" dxfId="4154" priority="1121" operator="lessThan">
      <formula>$C$4</formula>
    </cfRule>
  </conditionalFormatting>
  <conditionalFormatting sqref="AO32">
    <cfRule type="cellIs" dxfId="4153" priority="1122" operator="lessThan">
      <formula>$C$4</formula>
    </cfRule>
  </conditionalFormatting>
  <conditionalFormatting sqref="AO33">
    <cfRule type="cellIs" dxfId="4152" priority="1123" operator="lessThan">
      <formula>$C$4</formula>
    </cfRule>
  </conditionalFormatting>
  <conditionalFormatting sqref="AO34">
    <cfRule type="cellIs" dxfId="4151" priority="1124" operator="lessThan">
      <formula>$C$4</formula>
    </cfRule>
  </conditionalFormatting>
  <conditionalFormatting sqref="AO35">
    <cfRule type="cellIs" dxfId="4150" priority="1125" operator="lessThan">
      <formula>$C$4</formula>
    </cfRule>
  </conditionalFormatting>
  <conditionalFormatting sqref="AO36">
    <cfRule type="cellIs" dxfId="4149" priority="1126" operator="lessThan">
      <formula>$C$4</formula>
    </cfRule>
  </conditionalFormatting>
  <conditionalFormatting sqref="AO37">
    <cfRule type="cellIs" dxfId="4148" priority="1127" operator="lessThan">
      <formula>$C$4</formula>
    </cfRule>
  </conditionalFormatting>
  <conditionalFormatting sqref="AO38">
    <cfRule type="cellIs" dxfId="4147" priority="1128" operator="lessThan">
      <formula>$C$4</formula>
    </cfRule>
  </conditionalFormatting>
  <conditionalFormatting sqref="AO39">
    <cfRule type="cellIs" dxfId="4146" priority="1129" operator="lessThan">
      <formula>$C$4</formula>
    </cfRule>
  </conditionalFormatting>
  <conditionalFormatting sqref="AO40">
    <cfRule type="cellIs" dxfId="4145" priority="1130" operator="lessThan">
      <formula>$C$4</formula>
    </cfRule>
  </conditionalFormatting>
  <conditionalFormatting sqref="AO41">
    <cfRule type="cellIs" dxfId="4144" priority="1131" operator="lessThan">
      <formula>$C$4</formula>
    </cfRule>
  </conditionalFormatting>
  <conditionalFormatting sqref="AO42">
    <cfRule type="cellIs" dxfId="4143" priority="1132" operator="lessThan">
      <formula>$C$4</formula>
    </cfRule>
  </conditionalFormatting>
  <conditionalFormatting sqref="AO43">
    <cfRule type="cellIs" dxfId="4142" priority="1133" operator="lessThan">
      <formula>$C$4</formula>
    </cfRule>
  </conditionalFormatting>
  <conditionalFormatting sqref="AO44">
    <cfRule type="cellIs" dxfId="4141" priority="1134" operator="lessThan">
      <formula>$C$4</formula>
    </cfRule>
  </conditionalFormatting>
  <conditionalFormatting sqref="AO45">
    <cfRule type="cellIs" dxfId="4140" priority="1135" operator="lessThan">
      <formula>$C$4</formula>
    </cfRule>
  </conditionalFormatting>
  <conditionalFormatting sqref="AO46">
    <cfRule type="cellIs" dxfId="4139" priority="1136" operator="lessThan">
      <formula>$C$4</formula>
    </cfRule>
  </conditionalFormatting>
  <conditionalFormatting sqref="AO47">
    <cfRule type="cellIs" dxfId="4138" priority="1137" operator="lessThan">
      <formula>$C$4</formula>
    </cfRule>
  </conditionalFormatting>
  <conditionalFormatting sqref="AO48">
    <cfRule type="cellIs" dxfId="4137" priority="1138" operator="lessThan">
      <formula>$C$4</formula>
    </cfRule>
  </conditionalFormatting>
  <conditionalFormatting sqref="AO49">
    <cfRule type="cellIs" dxfId="4136" priority="1139" operator="lessThan">
      <formula>$C$4</formula>
    </cfRule>
  </conditionalFormatting>
  <conditionalFormatting sqref="AO50">
    <cfRule type="cellIs" dxfId="4135" priority="1140" operator="lessThan">
      <formula>$C$4</formula>
    </cfRule>
  </conditionalFormatting>
  <conditionalFormatting sqref="AO51">
    <cfRule type="cellIs" dxfId="4134" priority="1141" operator="lessThan">
      <formula>$C$4</formula>
    </cfRule>
  </conditionalFormatting>
  <conditionalFormatting sqref="AO52">
    <cfRule type="cellIs" dxfId="4133" priority="1142" operator="lessThan">
      <formula>$C$4</formula>
    </cfRule>
  </conditionalFormatting>
  <conditionalFormatting sqref="AO53">
    <cfRule type="cellIs" dxfId="4132" priority="1143" operator="lessThan">
      <formula>$C$4</formula>
    </cfRule>
  </conditionalFormatting>
  <conditionalFormatting sqref="AO54">
    <cfRule type="cellIs" dxfId="4131" priority="1144" operator="lessThan">
      <formula>$C$4</formula>
    </cfRule>
  </conditionalFormatting>
  <conditionalFormatting sqref="AO55">
    <cfRule type="cellIs" dxfId="4130" priority="1145" operator="lessThan">
      <formula>$C$4</formula>
    </cfRule>
  </conditionalFormatting>
  <conditionalFormatting sqref="AO56">
    <cfRule type="cellIs" dxfId="4129" priority="1146" operator="lessThan">
      <formula>$C$4</formula>
    </cfRule>
  </conditionalFormatting>
  <conditionalFormatting sqref="AO57">
    <cfRule type="cellIs" dxfId="4128" priority="1147" operator="lessThan">
      <formula>$C$4</formula>
    </cfRule>
  </conditionalFormatting>
  <conditionalFormatting sqref="AO58">
    <cfRule type="cellIs" dxfId="4127" priority="1148" operator="lessThan">
      <formula>$C$4</formula>
    </cfRule>
  </conditionalFormatting>
  <conditionalFormatting sqref="AO59">
    <cfRule type="cellIs" dxfId="4126" priority="1149" operator="lessThan">
      <formula>$C$4</formula>
    </cfRule>
  </conditionalFormatting>
  <conditionalFormatting sqref="AO60">
    <cfRule type="cellIs" dxfId="4125" priority="1150" operator="lessThan">
      <formula>$C$4</formula>
    </cfRule>
  </conditionalFormatting>
  <conditionalFormatting sqref="AP11">
    <cfRule type="cellIs" dxfId="4124" priority="1151" operator="lessThan">
      <formula>$C$4</formula>
    </cfRule>
  </conditionalFormatting>
  <conditionalFormatting sqref="AP12">
    <cfRule type="cellIs" dxfId="4123" priority="1152" operator="lessThan">
      <formula>$C$4</formula>
    </cfRule>
  </conditionalFormatting>
  <conditionalFormatting sqref="AP13">
    <cfRule type="cellIs" dxfId="4122" priority="1153" operator="lessThan">
      <formula>$C$4</formula>
    </cfRule>
  </conditionalFormatting>
  <conditionalFormatting sqref="AP14">
    <cfRule type="cellIs" dxfId="4121" priority="1154" operator="lessThan">
      <formula>$C$4</formula>
    </cfRule>
  </conditionalFormatting>
  <conditionalFormatting sqref="AP15">
    <cfRule type="cellIs" dxfId="4120" priority="1155" operator="lessThan">
      <formula>$C$4</formula>
    </cfRule>
  </conditionalFormatting>
  <conditionalFormatting sqref="AP16">
    <cfRule type="cellIs" dxfId="4119" priority="1156" operator="lessThan">
      <formula>$C$4</formula>
    </cfRule>
  </conditionalFormatting>
  <conditionalFormatting sqref="AP17">
    <cfRule type="cellIs" dxfId="4118" priority="1157" operator="lessThan">
      <formula>$C$4</formula>
    </cfRule>
  </conditionalFormatting>
  <conditionalFormatting sqref="AP18">
    <cfRule type="cellIs" dxfId="4117" priority="1158" operator="lessThan">
      <formula>$C$4</formula>
    </cfRule>
  </conditionalFormatting>
  <conditionalFormatting sqref="AP19">
    <cfRule type="cellIs" dxfId="4116" priority="1159" operator="lessThan">
      <formula>$C$4</formula>
    </cfRule>
  </conditionalFormatting>
  <conditionalFormatting sqref="AP20">
    <cfRule type="cellIs" dxfId="4115" priority="1160" operator="lessThan">
      <formula>$C$4</formula>
    </cfRule>
  </conditionalFormatting>
  <conditionalFormatting sqref="AP21">
    <cfRule type="cellIs" dxfId="4114" priority="1161" operator="lessThan">
      <formula>$C$4</formula>
    </cfRule>
  </conditionalFormatting>
  <conditionalFormatting sqref="AP22">
    <cfRule type="cellIs" dxfId="4113" priority="1162" operator="lessThan">
      <formula>$C$4</formula>
    </cfRule>
  </conditionalFormatting>
  <conditionalFormatting sqref="AP23">
    <cfRule type="cellIs" dxfId="4112" priority="1163" operator="lessThan">
      <formula>$C$4</formula>
    </cfRule>
  </conditionalFormatting>
  <conditionalFormatting sqref="AP24">
    <cfRule type="cellIs" dxfId="4111" priority="1164" operator="lessThan">
      <formula>$C$4</formula>
    </cfRule>
  </conditionalFormatting>
  <conditionalFormatting sqref="AP25">
    <cfRule type="cellIs" dxfId="4110" priority="1165" operator="lessThan">
      <formula>$C$4</formula>
    </cfRule>
  </conditionalFormatting>
  <conditionalFormatting sqref="AP26">
    <cfRule type="cellIs" dxfId="4109" priority="1166" operator="lessThan">
      <formula>$C$4</formula>
    </cfRule>
  </conditionalFormatting>
  <conditionalFormatting sqref="AP27">
    <cfRule type="cellIs" dxfId="4108" priority="1167" operator="lessThan">
      <formula>$C$4</formula>
    </cfRule>
  </conditionalFormatting>
  <conditionalFormatting sqref="AP28">
    <cfRule type="cellIs" dxfId="4107" priority="1168" operator="lessThan">
      <formula>$C$4</formula>
    </cfRule>
  </conditionalFormatting>
  <conditionalFormatting sqref="AP29">
    <cfRule type="cellIs" dxfId="4106" priority="1169" operator="lessThan">
      <formula>$C$4</formula>
    </cfRule>
  </conditionalFormatting>
  <conditionalFormatting sqref="AP30">
    <cfRule type="cellIs" dxfId="4105" priority="1170" operator="lessThan">
      <formula>$C$4</formula>
    </cfRule>
  </conditionalFormatting>
  <conditionalFormatting sqref="AP31">
    <cfRule type="cellIs" dxfId="4104" priority="1171" operator="lessThan">
      <formula>$C$4</formula>
    </cfRule>
  </conditionalFormatting>
  <conditionalFormatting sqref="AP32">
    <cfRule type="cellIs" dxfId="4103" priority="1172" operator="lessThan">
      <formula>$C$4</formula>
    </cfRule>
  </conditionalFormatting>
  <conditionalFormatting sqref="AP33">
    <cfRule type="cellIs" dxfId="4102" priority="1173" operator="lessThan">
      <formula>$C$4</formula>
    </cfRule>
  </conditionalFormatting>
  <conditionalFormatting sqref="AP34">
    <cfRule type="cellIs" dxfId="4101" priority="1174" operator="lessThan">
      <formula>$C$4</formula>
    </cfRule>
  </conditionalFormatting>
  <conditionalFormatting sqref="AP35">
    <cfRule type="cellIs" dxfId="4100" priority="1175" operator="lessThan">
      <formula>$C$4</formula>
    </cfRule>
  </conditionalFormatting>
  <conditionalFormatting sqref="AP36">
    <cfRule type="cellIs" dxfId="4099" priority="1176" operator="lessThan">
      <formula>$C$4</formula>
    </cfRule>
  </conditionalFormatting>
  <conditionalFormatting sqref="AP37">
    <cfRule type="cellIs" dxfId="4098" priority="1177" operator="lessThan">
      <formula>$C$4</formula>
    </cfRule>
  </conditionalFormatting>
  <conditionalFormatting sqref="AP38">
    <cfRule type="cellIs" dxfId="4097" priority="1178" operator="lessThan">
      <formula>$C$4</formula>
    </cfRule>
  </conditionalFormatting>
  <conditionalFormatting sqref="AP39">
    <cfRule type="cellIs" dxfId="4096" priority="1179" operator="lessThan">
      <formula>$C$4</formula>
    </cfRule>
  </conditionalFormatting>
  <conditionalFormatting sqref="AP40">
    <cfRule type="cellIs" dxfId="4095" priority="1180" operator="lessThan">
      <formula>$C$4</formula>
    </cfRule>
  </conditionalFormatting>
  <conditionalFormatting sqref="AP41">
    <cfRule type="cellIs" dxfId="4094" priority="1181" operator="lessThan">
      <formula>$C$4</formula>
    </cfRule>
  </conditionalFormatting>
  <conditionalFormatting sqref="AP42">
    <cfRule type="cellIs" dxfId="4093" priority="1182" operator="lessThan">
      <formula>$C$4</formula>
    </cfRule>
  </conditionalFormatting>
  <conditionalFormatting sqref="AP43">
    <cfRule type="cellIs" dxfId="4092" priority="1183" operator="lessThan">
      <formula>$C$4</formula>
    </cfRule>
  </conditionalFormatting>
  <conditionalFormatting sqref="AP44">
    <cfRule type="cellIs" dxfId="4091" priority="1184" operator="lessThan">
      <formula>$C$4</formula>
    </cfRule>
  </conditionalFormatting>
  <conditionalFormatting sqref="AP45">
    <cfRule type="cellIs" dxfId="4090" priority="1185" operator="lessThan">
      <formula>$C$4</formula>
    </cfRule>
  </conditionalFormatting>
  <conditionalFormatting sqref="AP46">
    <cfRule type="cellIs" dxfId="4089" priority="1186" operator="lessThan">
      <formula>$C$4</formula>
    </cfRule>
  </conditionalFormatting>
  <conditionalFormatting sqref="AP47">
    <cfRule type="cellIs" dxfId="4088" priority="1187" operator="lessThan">
      <formula>$C$4</formula>
    </cfRule>
  </conditionalFormatting>
  <conditionalFormatting sqref="AP48">
    <cfRule type="cellIs" dxfId="4087" priority="1188" operator="lessThan">
      <formula>$C$4</formula>
    </cfRule>
  </conditionalFormatting>
  <conditionalFormatting sqref="AP49">
    <cfRule type="cellIs" dxfId="4086" priority="1189" operator="lessThan">
      <formula>$C$4</formula>
    </cfRule>
  </conditionalFormatting>
  <conditionalFormatting sqref="AP50">
    <cfRule type="cellIs" dxfId="4085" priority="1190" operator="lessThan">
      <formula>$C$4</formula>
    </cfRule>
  </conditionalFormatting>
  <conditionalFormatting sqref="AP51">
    <cfRule type="cellIs" dxfId="4084" priority="1191" operator="lessThan">
      <formula>$C$4</formula>
    </cfRule>
  </conditionalFormatting>
  <conditionalFormatting sqref="AP52">
    <cfRule type="cellIs" dxfId="4083" priority="1192" operator="lessThan">
      <formula>$C$4</formula>
    </cfRule>
  </conditionalFormatting>
  <conditionalFormatting sqref="AP53">
    <cfRule type="cellIs" dxfId="4082" priority="1193" operator="lessThan">
      <formula>$C$4</formula>
    </cfRule>
  </conditionalFormatting>
  <conditionalFormatting sqref="AP54">
    <cfRule type="cellIs" dxfId="4081" priority="1194" operator="lessThan">
      <formula>$C$4</formula>
    </cfRule>
  </conditionalFormatting>
  <conditionalFormatting sqref="AP55">
    <cfRule type="cellIs" dxfId="4080" priority="1195" operator="lessThan">
      <formula>$C$4</formula>
    </cfRule>
  </conditionalFormatting>
  <conditionalFormatting sqref="AP56">
    <cfRule type="cellIs" dxfId="4079" priority="1196" operator="lessThan">
      <formula>$C$4</formula>
    </cfRule>
  </conditionalFormatting>
  <conditionalFormatting sqref="AP57">
    <cfRule type="cellIs" dxfId="4078" priority="1197" operator="lessThan">
      <formula>$C$4</formula>
    </cfRule>
  </conditionalFormatting>
  <conditionalFormatting sqref="AP58">
    <cfRule type="cellIs" dxfId="4077" priority="1198" operator="lessThan">
      <formula>$C$4</formula>
    </cfRule>
  </conditionalFormatting>
  <conditionalFormatting sqref="AP59">
    <cfRule type="cellIs" dxfId="4076" priority="1199" operator="lessThan">
      <formula>$C$4</formula>
    </cfRule>
  </conditionalFormatting>
  <conditionalFormatting sqref="AP60">
    <cfRule type="cellIs" dxfId="4075" priority="1200" operator="lessThan">
      <formula>$C$4</formula>
    </cfRule>
  </conditionalFormatting>
  <conditionalFormatting sqref="AQ11">
    <cfRule type="cellIs" dxfId="4074" priority="1201" operator="lessThan">
      <formula>$C$4</formula>
    </cfRule>
  </conditionalFormatting>
  <conditionalFormatting sqref="AQ12">
    <cfRule type="cellIs" dxfId="4073" priority="1202" operator="lessThan">
      <formula>$C$4</formula>
    </cfRule>
  </conditionalFormatting>
  <conditionalFormatting sqref="AQ13">
    <cfRule type="cellIs" dxfId="4072" priority="1203" operator="lessThan">
      <formula>$C$4</formula>
    </cfRule>
  </conditionalFormatting>
  <conditionalFormatting sqref="AQ14">
    <cfRule type="cellIs" dxfId="4071" priority="1204" operator="lessThan">
      <formula>$C$4</formula>
    </cfRule>
  </conditionalFormatting>
  <conditionalFormatting sqref="AQ15">
    <cfRule type="cellIs" dxfId="4070" priority="1205" operator="lessThan">
      <formula>$C$4</formula>
    </cfRule>
  </conditionalFormatting>
  <conditionalFormatting sqref="AQ16">
    <cfRule type="cellIs" dxfId="4069" priority="1206" operator="lessThan">
      <formula>$C$4</formula>
    </cfRule>
  </conditionalFormatting>
  <conditionalFormatting sqref="AQ17">
    <cfRule type="cellIs" dxfId="4068" priority="1207" operator="lessThan">
      <formula>$C$4</formula>
    </cfRule>
  </conditionalFormatting>
  <conditionalFormatting sqref="AQ18">
    <cfRule type="cellIs" dxfId="4067" priority="1208" operator="lessThan">
      <formula>$C$4</formula>
    </cfRule>
  </conditionalFormatting>
  <conditionalFormatting sqref="AQ19">
    <cfRule type="cellIs" dxfId="4066" priority="1209" operator="lessThan">
      <formula>$C$4</formula>
    </cfRule>
  </conditionalFormatting>
  <conditionalFormatting sqref="AQ20">
    <cfRule type="cellIs" dxfId="4065" priority="1210" operator="lessThan">
      <formula>$C$4</formula>
    </cfRule>
  </conditionalFormatting>
  <conditionalFormatting sqref="AQ21">
    <cfRule type="cellIs" dxfId="4064" priority="1211" operator="lessThan">
      <formula>$C$4</formula>
    </cfRule>
  </conditionalFormatting>
  <conditionalFormatting sqref="AQ22">
    <cfRule type="cellIs" dxfId="4063" priority="1212" operator="lessThan">
      <formula>$C$4</formula>
    </cfRule>
  </conditionalFormatting>
  <conditionalFormatting sqref="AQ23">
    <cfRule type="cellIs" dxfId="4062" priority="1213" operator="lessThan">
      <formula>$C$4</formula>
    </cfRule>
  </conditionalFormatting>
  <conditionalFormatting sqref="AQ24">
    <cfRule type="cellIs" dxfId="4061" priority="1214" operator="lessThan">
      <formula>$C$4</formula>
    </cfRule>
  </conditionalFormatting>
  <conditionalFormatting sqref="AQ25">
    <cfRule type="cellIs" dxfId="4060" priority="1215" operator="lessThan">
      <formula>$C$4</formula>
    </cfRule>
  </conditionalFormatting>
  <conditionalFormatting sqref="AQ26">
    <cfRule type="cellIs" dxfId="4059" priority="1216" operator="lessThan">
      <formula>$C$4</formula>
    </cfRule>
  </conditionalFormatting>
  <conditionalFormatting sqref="AQ27">
    <cfRule type="cellIs" dxfId="4058" priority="1217" operator="lessThan">
      <formula>$C$4</formula>
    </cfRule>
  </conditionalFormatting>
  <conditionalFormatting sqref="AQ28">
    <cfRule type="cellIs" dxfId="4057" priority="1218" operator="lessThan">
      <formula>$C$4</formula>
    </cfRule>
  </conditionalFormatting>
  <conditionalFormatting sqref="AQ29">
    <cfRule type="cellIs" dxfId="4056" priority="1219" operator="lessThan">
      <formula>$C$4</formula>
    </cfRule>
  </conditionalFormatting>
  <conditionalFormatting sqref="AQ30">
    <cfRule type="cellIs" dxfId="4055" priority="1220" operator="lessThan">
      <formula>$C$4</formula>
    </cfRule>
  </conditionalFormatting>
  <conditionalFormatting sqref="AQ31">
    <cfRule type="cellIs" dxfId="4054" priority="1221" operator="lessThan">
      <formula>$C$4</formula>
    </cfRule>
  </conditionalFormatting>
  <conditionalFormatting sqref="AQ32">
    <cfRule type="cellIs" dxfId="4053" priority="1222" operator="lessThan">
      <formula>$C$4</formula>
    </cfRule>
  </conditionalFormatting>
  <conditionalFormatting sqref="AQ33">
    <cfRule type="cellIs" dxfId="4052" priority="1223" operator="lessThan">
      <formula>$C$4</formula>
    </cfRule>
  </conditionalFormatting>
  <conditionalFormatting sqref="AQ34">
    <cfRule type="cellIs" dxfId="4051" priority="1224" operator="lessThan">
      <formula>$C$4</formula>
    </cfRule>
  </conditionalFormatting>
  <conditionalFormatting sqref="AQ35">
    <cfRule type="cellIs" dxfId="4050" priority="1225" operator="lessThan">
      <formula>$C$4</formula>
    </cfRule>
  </conditionalFormatting>
  <conditionalFormatting sqref="AQ36">
    <cfRule type="cellIs" dxfId="4049" priority="1226" operator="lessThan">
      <formula>$C$4</formula>
    </cfRule>
  </conditionalFormatting>
  <conditionalFormatting sqref="AQ37">
    <cfRule type="cellIs" dxfId="4048" priority="1227" operator="lessThan">
      <formula>$C$4</formula>
    </cfRule>
  </conditionalFormatting>
  <conditionalFormatting sqref="AQ38">
    <cfRule type="cellIs" dxfId="4047" priority="1228" operator="lessThan">
      <formula>$C$4</formula>
    </cfRule>
  </conditionalFormatting>
  <conditionalFormatting sqref="AQ39">
    <cfRule type="cellIs" dxfId="4046" priority="1229" operator="lessThan">
      <formula>$C$4</formula>
    </cfRule>
  </conditionalFormatting>
  <conditionalFormatting sqref="AQ40">
    <cfRule type="cellIs" dxfId="4045" priority="1230" operator="lessThan">
      <formula>$C$4</formula>
    </cfRule>
  </conditionalFormatting>
  <conditionalFormatting sqref="AQ41">
    <cfRule type="cellIs" dxfId="4044" priority="1231" operator="lessThan">
      <formula>$C$4</formula>
    </cfRule>
  </conditionalFormatting>
  <conditionalFormatting sqref="AQ42">
    <cfRule type="cellIs" dxfId="4043" priority="1232" operator="lessThan">
      <formula>$C$4</formula>
    </cfRule>
  </conditionalFormatting>
  <conditionalFormatting sqref="AQ43">
    <cfRule type="cellIs" dxfId="4042" priority="1233" operator="lessThan">
      <formula>$C$4</formula>
    </cfRule>
  </conditionalFormatting>
  <conditionalFormatting sqref="AQ44">
    <cfRule type="cellIs" dxfId="4041" priority="1234" operator="lessThan">
      <formula>$C$4</formula>
    </cfRule>
  </conditionalFormatting>
  <conditionalFormatting sqref="AQ45">
    <cfRule type="cellIs" dxfId="4040" priority="1235" operator="lessThan">
      <formula>$C$4</formula>
    </cfRule>
  </conditionalFormatting>
  <conditionalFormatting sqref="AQ46">
    <cfRule type="cellIs" dxfId="4039" priority="1236" operator="lessThan">
      <formula>$C$4</formula>
    </cfRule>
  </conditionalFormatting>
  <conditionalFormatting sqref="AQ47">
    <cfRule type="cellIs" dxfId="4038" priority="1237" operator="lessThan">
      <formula>$C$4</formula>
    </cfRule>
  </conditionalFormatting>
  <conditionalFormatting sqref="AQ48">
    <cfRule type="cellIs" dxfId="4037" priority="1238" operator="lessThan">
      <formula>$C$4</formula>
    </cfRule>
  </conditionalFormatting>
  <conditionalFormatting sqref="AQ49">
    <cfRule type="cellIs" dxfId="4036" priority="1239" operator="lessThan">
      <formula>$C$4</formula>
    </cfRule>
  </conditionalFormatting>
  <conditionalFormatting sqref="AQ50">
    <cfRule type="cellIs" dxfId="4035" priority="1240" operator="lessThan">
      <formula>$C$4</formula>
    </cfRule>
  </conditionalFormatting>
  <conditionalFormatting sqref="AQ51">
    <cfRule type="cellIs" dxfId="4034" priority="1241" operator="lessThan">
      <formula>$C$4</formula>
    </cfRule>
  </conditionalFormatting>
  <conditionalFormatting sqref="AQ52">
    <cfRule type="cellIs" dxfId="4033" priority="1242" operator="lessThan">
      <formula>$C$4</formula>
    </cfRule>
  </conditionalFormatting>
  <conditionalFormatting sqref="AQ53">
    <cfRule type="cellIs" dxfId="4032" priority="1243" operator="lessThan">
      <formula>$C$4</formula>
    </cfRule>
  </conditionalFormatting>
  <conditionalFormatting sqref="AQ54">
    <cfRule type="cellIs" dxfId="4031" priority="1244" operator="lessThan">
      <formula>$C$4</formula>
    </cfRule>
  </conditionalFormatting>
  <conditionalFormatting sqref="AQ55">
    <cfRule type="cellIs" dxfId="4030" priority="1245" operator="lessThan">
      <formula>$C$4</formula>
    </cfRule>
  </conditionalFormatting>
  <conditionalFormatting sqref="AQ56">
    <cfRule type="cellIs" dxfId="4029" priority="1246" operator="lessThan">
      <formula>$C$4</formula>
    </cfRule>
  </conditionalFormatting>
  <conditionalFormatting sqref="AQ57">
    <cfRule type="cellIs" dxfId="4028" priority="1247" operator="lessThan">
      <formula>$C$4</formula>
    </cfRule>
  </conditionalFormatting>
  <conditionalFormatting sqref="AQ58">
    <cfRule type="cellIs" dxfId="4027" priority="1248" operator="lessThan">
      <formula>$C$4</formula>
    </cfRule>
  </conditionalFormatting>
  <conditionalFormatting sqref="AQ59">
    <cfRule type="cellIs" dxfId="4026" priority="1249" operator="lessThan">
      <formula>$C$4</formula>
    </cfRule>
  </conditionalFormatting>
  <conditionalFormatting sqref="AQ60">
    <cfRule type="cellIs" dxfId="4025" priority="1250" operator="lessThan">
      <formula>$C$4</formula>
    </cfRule>
  </conditionalFormatting>
  <conditionalFormatting sqref="AR11">
    <cfRule type="cellIs" dxfId="4024" priority="1251" operator="lessThan">
      <formula>$C$4</formula>
    </cfRule>
  </conditionalFormatting>
  <conditionalFormatting sqref="AR12">
    <cfRule type="cellIs" dxfId="4023" priority="1252" operator="lessThan">
      <formula>$C$4</formula>
    </cfRule>
  </conditionalFormatting>
  <conditionalFormatting sqref="AR13">
    <cfRule type="cellIs" dxfId="4022" priority="1253" operator="lessThan">
      <formula>$C$4</formula>
    </cfRule>
  </conditionalFormatting>
  <conditionalFormatting sqref="AR14">
    <cfRule type="cellIs" dxfId="4021" priority="1254" operator="lessThan">
      <formula>$C$4</formula>
    </cfRule>
  </conditionalFormatting>
  <conditionalFormatting sqref="AR15">
    <cfRule type="cellIs" dxfId="4020" priority="1255" operator="lessThan">
      <formula>$C$4</formula>
    </cfRule>
  </conditionalFormatting>
  <conditionalFormatting sqref="AR16">
    <cfRule type="cellIs" dxfId="4019" priority="1256" operator="lessThan">
      <formula>$C$4</formula>
    </cfRule>
  </conditionalFormatting>
  <conditionalFormatting sqref="AR17">
    <cfRule type="cellIs" dxfId="4018" priority="1257" operator="lessThan">
      <formula>$C$4</formula>
    </cfRule>
  </conditionalFormatting>
  <conditionalFormatting sqref="AR18">
    <cfRule type="cellIs" dxfId="4017" priority="1258" operator="lessThan">
      <formula>$C$4</formula>
    </cfRule>
  </conditionalFormatting>
  <conditionalFormatting sqref="AR19">
    <cfRule type="cellIs" dxfId="4016" priority="1259" operator="lessThan">
      <formula>$C$4</formula>
    </cfRule>
  </conditionalFormatting>
  <conditionalFormatting sqref="AR20">
    <cfRule type="cellIs" dxfId="4015" priority="1260" operator="lessThan">
      <formula>$C$4</formula>
    </cfRule>
  </conditionalFormatting>
  <conditionalFormatting sqref="AR21">
    <cfRule type="cellIs" dxfId="4014" priority="1261" operator="lessThan">
      <formula>$C$4</formula>
    </cfRule>
  </conditionalFormatting>
  <conditionalFormatting sqref="AR22">
    <cfRule type="cellIs" dxfId="4013" priority="1262" operator="lessThan">
      <formula>$C$4</formula>
    </cfRule>
  </conditionalFormatting>
  <conditionalFormatting sqref="AR23">
    <cfRule type="cellIs" dxfId="4012" priority="1263" operator="lessThan">
      <formula>$C$4</formula>
    </cfRule>
  </conditionalFormatting>
  <conditionalFormatting sqref="AR24">
    <cfRule type="cellIs" dxfId="4011" priority="1264" operator="lessThan">
      <formula>$C$4</formula>
    </cfRule>
  </conditionalFormatting>
  <conditionalFormatting sqref="AR25">
    <cfRule type="cellIs" dxfId="4010" priority="1265" operator="lessThan">
      <formula>$C$4</formula>
    </cfRule>
  </conditionalFormatting>
  <conditionalFormatting sqref="AR26">
    <cfRule type="cellIs" dxfId="4009" priority="1266" operator="lessThan">
      <formula>$C$4</formula>
    </cfRule>
  </conditionalFormatting>
  <conditionalFormatting sqref="AR27">
    <cfRule type="cellIs" dxfId="4008" priority="1267" operator="lessThan">
      <formula>$C$4</formula>
    </cfRule>
  </conditionalFormatting>
  <conditionalFormatting sqref="AR28">
    <cfRule type="cellIs" dxfId="4007" priority="1268" operator="lessThan">
      <formula>$C$4</formula>
    </cfRule>
  </conditionalFormatting>
  <conditionalFormatting sqref="AR29">
    <cfRule type="cellIs" dxfId="4006" priority="1269" operator="lessThan">
      <formula>$C$4</formula>
    </cfRule>
  </conditionalFormatting>
  <conditionalFormatting sqref="AR30">
    <cfRule type="cellIs" dxfId="4005" priority="1270" operator="lessThan">
      <formula>$C$4</formula>
    </cfRule>
  </conditionalFormatting>
  <conditionalFormatting sqref="AR31">
    <cfRule type="cellIs" dxfId="4004" priority="1271" operator="lessThan">
      <formula>$C$4</formula>
    </cfRule>
  </conditionalFormatting>
  <conditionalFormatting sqref="AR32">
    <cfRule type="cellIs" dxfId="4003" priority="1272" operator="lessThan">
      <formula>$C$4</formula>
    </cfRule>
  </conditionalFormatting>
  <conditionalFormatting sqref="AR33">
    <cfRule type="cellIs" dxfId="4002" priority="1273" operator="lessThan">
      <formula>$C$4</formula>
    </cfRule>
  </conditionalFormatting>
  <conditionalFormatting sqref="AR34">
    <cfRule type="cellIs" dxfId="4001" priority="1274" operator="lessThan">
      <formula>$C$4</formula>
    </cfRule>
  </conditionalFormatting>
  <conditionalFormatting sqref="AR35">
    <cfRule type="cellIs" dxfId="4000" priority="1275" operator="lessThan">
      <formula>$C$4</formula>
    </cfRule>
  </conditionalFormatting>
  <conditionalFormatting sqref="AR36">
    <cfRule type="cellIs" dxfId="3999" priority="1276" operator="lessThan">
      <formula>$C$4</formula>
    </cfRule>
  </conditionalFormatting>
  <conditionalFormatting sqref="AR37">
    <cfRule type="cellIs" dxfId="3998" priority="1277" operator="lessThan">
      <formula>$C$4</formula>
    </cfRule>
  </conditionalFormatting>
  <conditionalFormatting sqref="AR38">
    <cfRule type="cellIs" dxfId="3997" priority="1278" operator="lessThan">
      <formula>$C$4</formula>
    </cfRule>
  </conditionalFormatting>
  <conditionalFormatting sqref="AR39">
    <cfRule type="cellIs" dxfId="3996" priority="1279" operator="lessThan">
      <formula>$C$4</formula>
    </cfRule>
  </conditionalFormatting>
  <conditionalFormatting sqref="AR40">
    <cfRule type="cellIs" dxfId="3995" priority="1280" operator="lessThan">
      <formula>$C$4</formula>
    </cfRule>
  </conditionalFormatting>
  <conditionalFormatting sqref="AR41">
    <cfRule type="cellIs" dxfId="3994" priority="1281" operator="lessThan">
      <formula>$C$4</formula>
    </cfRule>
  </conditionalFormatting>
  <conditionalFormatting sqref="AR42">
    <cfRule type="cellIs" dxfId="3993" priority="1282" operator="lessThan">
      <formula>$C$4</formula>
    </cfRule>
  </conditionalFormatting>
  <conditionalFormatting sqref="AR43">
    <cfRule type="cellIs" dxfId="3992" priority="1283" operator="lessThan">
      <formula>$C$4</formula>
    </cfRule>
  </conditionalFormatting>
  <conditionalFormatting sqref="AR44">
    <cfRule type="cellIs" dxfId="3991" priority="1284" operator="lessThan">
      <formula>$C$4</formula>
    </cfRule>
  </conditionalFormatting>
  <conditionalFormatting sqref="AR45">
    <cfRule type="cellIs" dxfId="3990" priority="1285" operator="lessThan">
      <formula>$C$4</formula>
    </cfRule>
  </conditionalFormatting>
  <conditionalFormatting sqref="AR46">
    <cfRule type="cellIs" dxfId="3989" priority="1286" operator="lessThan">
      <formula>$C$4</formula>
    </cfRule>
  </conditionalFormatting>
  <conditionalFormatting sqref="AR47">
    <cfRule type="cellIs" dxfId="3988" priority="1287" operator="lessThan">
      <formula>$C$4</formula>
    </cfRule>
  </conditionalFormatting>
  <conditionalFormatting sqref="AR48">
    <cfRule type="cellIs" dxfId="3987" priority="1288" operator="lessThan">
      <formula>$C$4</formula>
    </cfRule>
  </conditionalFormatting>
  <conditionalFormatting sqref="AR49">
    <cfRule type="cellIs" dxfId="3986" priority="1289" operator="lessThan">
      <formula>$C$4</formula>
    </cfRule>
  </conditionalFormatting>
  <conditionalFormatting sqref="AR50">
    <cfRule type="cellIs" dxfId="3985" priority="1290" operator="lessThan">
      <formula>$C$4</formula>
    </cfRule>
  </conditionalFormatting>
  <conditionalFormatting sqref="AR51">
    <cfRule type="cellIs" dxfId="3984" priority="1291" operator="lessThan">
      <formula>$C$4</formula>
    </cfRule>
  </conditionalFormatting>
  <conditionalFormatting sqref="AR52">
    <cfRule type="cellIs" dxfId="3983" priority="1292" operator="lessThan">
      <formula>$C$4</formula>
    </cfRule>
  </conditionalFormatting>
  <conditionalFormatting sqref="AR53">
    <cfRule type="cellIs" dxfId="3982" priority="1293" operator="lessThan">
      <formula>$C$4</formula>
    </cfRule>
  </conditionalFormatting>
  <conditionalFormatting sqref="AR54">
    <cfRule type="cellIs" dxfId="3981" priority="1294" operator="lessThan">
      <formula>$C$4</formula>
    </cfRule>
  </conditionalFormatting>
  <conditionalFormatting sqref="AR55">
    <cfRule type="cellIs" dxfId="3980" priority="1295" operator="lessThan">
      <formula>$C$4</formula>
    </cfRule>
  </conditionalFormatting>
  <conditionalFormatting sqref="AR56">
    <cfRule type="cellIs" dxfId="3979" priority="1296" operator="lessThan">
      <formula>$C$4</formula>
    </cfRule>
  </conditionalFormatting>
  <conditionalFormatting sqref="AR57">
    <cfRule type="cellIs" dxfId="3978" priority="1297" operator="lessThan">
      <formula>$C$4</formula>
    </cfRule>
  </conditionalFormatting>
  <conditionalFormatting sqref="AR58">
    <cfRule type="cellIs" dxfId="3977" priority="1298" operator="lessThan">
      <formula>$C$4</formula>
    </cfRule>
  </conditionalFormatting>
  <conditionalFormatting sqref="AR59">
    <cfRule type="cellIs" dxfId="3976" priority="1299" operator="lessThan">
      <formula>$C$4</formula>
    </cfRule>
  </conditionalFormatting>
  <conditionalFormatting sqref="AR60">
    <cfRule type="cellIs" dxfId="3975" priority="1300" operator="lessThan">
      <formula>$C$4</formula>
    </cfRule>
  </conditionalFormatting>
  <conditionalFormatting sqref="AS11">
    <cfRule type="cellIs" dxfId="3974" priority="1301" operator="lessThan">
      <formula>$C$4</formula>
    </cfRule>
  </conditionalFormatting>
  <conditionalFormatting sqref="AS12">
    <cfRule type="cellIs" dxfId="3973" priority="1302" operator="lessThan">
      <formula>$C$4</formula>
    </cfRule>
  </conditionalFormatting>
  <conditionalFormatting sqref="AS13">
    <cfRule type="cellIs" dxfId="3972" priority="1303" operator="lessThan">
      <formula>$C$4</formula>
    </cfRule>
  </conditionalFormatting>
  <conditionalFormatting sqref="AS14">
    <cfRule type="cellIs" dxfId="3971" priority="1304" operator="lessThan">
      <formula>$C$4</formula>
    </cfRule>
  </conditionalFormatting>
  <conditionalFormatting sqref="AS15">
    <cfRule type="cellIs" dxfId="3970" priority="1305" operator="lessThan">
      <formula>$C$4</formula>
    </cfRule>
  </conditionalFormatting>
  <conditionalFormatting sqref="AS16">
    <cfRule type="cellIs" dxfId="3969" priority="1306" operator="lessThan">
      <formula>$C$4</formula>
    </cfRule>
  </conditionalFormatting>
  <conditionalFormatting sqref="AS17">
    <cfRule type="cellIs" dxfId="3968" priority="1307" operator="lessThan">
      <formula>$C$4</formula>
    </cfRule>
  </conditionalFormatting>
  <conditionalFormatting sqref="AS18">
    <cfRule type="cellIs" dxfId="3967" priority="1308" operator="lessThan">
      <formula>$C$4</formula>
    </cfRule>
  </conditionalFormatting>
  <conditionalFormatting sqref="AS19">
    <cfRule type="cellIs" dxfId="3966" priority="1309" operator="lessThan">
      <formula>$C$4</formula>
    </cfRule>
  </conditionalFormatting>
  <conditionalFormatting sqref="AS20">
    <cfRule type="cellIs" dxfId="3965" priority="1310" operator="lessThan">
      <formula>$C$4</formula>
    </cfRule>
  </conditionalFormatting>
  <conditionalFormatting sqref="AS21">
    <cfRule type="cellIs" dxfId="3964" priority="1311" operator="lessThan">
      <formula>$C$4</formula>
    </cfRule>
  </conditionalFormatting>
  <conditionalFormatting sqref="AS22">
    <cfRule type="cellIs" dxfId="3963" priority="1312" operator="lessThan">
      <formula>$C$4</formula>
    </cfRule>
  </conditionalFormatting>
  <conditionalFormatting sqref="AS23">
    <cfRule type="cellIs" dxfId="3962" priority="1313" operator="lessThan">
      <formula>$C$4</formula>
    </cfRule>
  </conditionalFormatting>
  <conditionalFormatting sqref="AS24">
    <cfRule type="cellIs" dxfId="3961" priority="1314" operator="lessThan">
      <formula>$C$4</formula>
    </cfRule>
  </conditionalFormatting>
  <conditionalFormatting sqref="AS25">
    <cfRule type="cellIs" dxfId="3960" priority="1315" operator="lessThan">
      <formula>$C$4</formula>
    </cfRule>
  </conditionalFormatting>
  <conditionalFormatting sqref="AS26">
    <cfRule type="cellIs" dxfId="3959" priority="1316" operator="lessThan">
      <formula>$C$4</formula>
    </cfRule>
  </conditionalFormatting>
  <conditionalFormatting sqref="AS27">
    <cfRule type="cellIs" dxfId="3958" priority="1317" operator="lessThan">
      <formula>$C$4</formula>
    </cfRule>
  </conditionalFormatting>
  <conditionalFormatting sqref="AS28">
    <cfRule type="cellIs" dxfId="3957" priority="1318" operator="lessThan">
      <formula>$C$4</formula>
    </cfRule>
  </conditionalFormatting>
  <conditionalFormatting sqref="AS29">
    <cfRule type="cellIs" dxfId="3956" priority="1319" operator="lessThan">
      <formula>$C$4</formula>
    </cfRule>
  </conditionalFormatting>
  <conditionalFormatting sqref="AS30">
    <cfRule type="cellIs" dxfId="3955" priority="1320" operator="lessThan">
      <formula>$C$4</formula>
    </cfRule>
  </conditionalFormatting>
  <conditionalFormatting sqref="AS31">
    <cfRule type="cellIs" dxfId="3954" priority="1321" operator="lessThan">
      <formula>$C$4</formula>
    </cfRule>
  </conditionalFormatting>
  <conditionalFormatting sqref="AS32">
    <cfRule type="cellIs" dxfId="3953" priority="1322" operator="lessThan">
      <formula>$C$4</formula>
    </cfRule>
  </conditionalFormatting>
  <conditionalFormatting sqref="AS33">
    <cfRule type="cellIs" dxfId="3952" priority="1323" operator="lessThan">
      <formula>$C$4</formula>
    </cfRule>
  </conditionalFormatting>
  <conditionalFormatting sqref="AS34">
    <cfRule type="cellIs" dxfId="3951" priority="1324" operator="lessThan">
      <formula>$C$4</formula>
    </cfRule>
  </conditionalFormatting>
  <conditionalFormatting sqref="AS35">
    <cfRule type="cellIs" dxfId="3950" priority="1325" operator="lessThan">
      <formula>$C$4</formula>
    </cfRule>
  </conditionalFormatting>
  <conditionalFormatting sqref="AS36">
    <cfRule type="cellIs" dxfId="3949" priority="1326" operator="lessThan">
      <formula>$C$4</formula>
    </cfRule>
  </conditionalFormatting>
  <conditionalFormatting sqref="AS37">
    <cfRule type="cellIs" dxfId="3948" priority="1327" operator="lessThan">
      <formula>$C$4</formula>
    </cfRule>
  </conditionalFormatting>
  <conditionalFormatting sqref="AS38">
    <cfRule type="cellIs" dxfId="3947" priority="1328" operator="lessThan">
      <formula>$C$4</formula>
    </cfRule>
  </conditionalFormatting>
  <conditionalFormatting sqref="AS39">
    <cfRule type="cellIs" dxfId="3946" priority="1329" operator="lessThan">
      <formula>$C$4</formula>
    </cfRule>
  </conditionalFormatting>
  <conditionalFormatting sqref="AS40">
    <cfRule type="cellIs" dxfId="3945" priority="1330" operator="lessThan">
      <formula>$C$4</formula>
    </cfRule>
  </conditionalFormatting>
  <conditionalFormatting sqref="AS41">
    <cfRule type="cellIs" dxfId="3944" priority="1331" operator="lessThan">
      <formula>$C$4</formula>
    </cfRule>
  </conditionalFormatting>
  <conditionalFormatting sqref="AS42">
    <cfRule type="cellIs" dxfId="3943" priority="1332" operator="lessThan">
      <formula>$C$4</formula>
    </cfRule>
  </conditionalFormatting>
  <conditionalFormatting sqref="AS43">
    <cfRule type="cellIs" dxfId="3942" priority="1333" operator="lessThan">
      <formula>$C$4</formula>
    </cfRule>
  </conditionalFormatting>
  <conditionalFormatting sqref="AS44">
    <cfRule type="cellIs" dxfId="3941" priority="1334" operator="lessThan">
      <formula>$C$4</formula>
    </cfRule>
  </conditionalFormatting>
  <conditionalFormatting sqref="AS45">
    <cfRule type="cellIs" dxfId="3940" priority="1335" operator="lessThan">
      <formula>$C$4</formula>
    </cfRule>
  </conditionalFormatting>
  <conditionalFormatting sqref="AS46">
    <cfRule type="cellIs" dxfId="3939" priority="1336" operator="lessThan">
      <formula>$C$4</formula>
    </cfRule>
  </conditionalFormatting>
  <conditionalFormatting sqref="AS47">
    <cfRule type="cellIs" dxfId="3938" priority="1337" operator="lessThan">
      <formula>$C$4</formula>
    </cfRule>
  </conditionalFormatting>
  <conditionalFormatting sqref="AS48">
    <cfRule type="cellIs" dxfId="3937" priority="1338" operator="lessThan">
      <formula>$C$4</formula>
    </cfRule>
  </conditionalFormatting>
  <conditionalFormatting sqref="AS49">
    <cfRule type="cellIs" dxfId="3936" priority="1339" operator="lessThan">
      <formula>$C$4</formula>
    </cfRule>
  </conditionalFormatting>
  <conditionalFormatting sqref="AS50">
    <cfRule type="cellIs" dxfId="3935" priority="1340" operator="lessThan">
      <formula>$C$4</formula>
    </cfRule>
  </conditionalFormatting>
  <conditionalFormatting sqref="AS51">
    <cfRule type="cellIs" dxfId="3934" priority="1341" operator="lessThan">
      <formula>$C$4</formula>
    </cfRule>
  </conditionalFormatting>
  <conditionalFormatting sqref="AS52">
    <cfRule type="cellIs" dxfId="3933" priority="1342" operator="lessThan">
      <formula>$C$4</formula>
    </cfRule>
  </conditionalFormatting>
  <conditionalFormatting sqref="AS53">
    <cfRule type="cellIs" dxfId="3932" priority="1343" operator="lessThan">
      <formula>$C$4</formula>
    </cfRule>
  </conditionalFormatting>
  <conditionalFormatting sqref="AS54">
    <cfRule type="cellIs" dxfId="3931" priority="1344" operator="lessThan">
      <formula>$C$4</formula>
    </cfRule>
  </conditionalFormatting>
  <conditionalFormatting sqref="AS55">
    <cfRule type="cellIs" dxfId="3930" priority="1345" operator="lessThan">
      <formula>$C$4</formula>
    </cfRule>
  </conditionalFormatting>
  <conditionalFormatting sqref="AS56">
    <cfRule type="cellIs" dxfId="3929" priority="1346" operator="lessThan">
      <formula>$C$4</formula>
    </cfRule>
  </conditionalFormatting>
  <conditionalFormatting sqref="AS57">
    <cfRule type="cellIs" dxfId="3928" priority="1347" operator="lessThan">
      <formula>$C$4</formula>
    </cfRule>
  </conditionalFormatting>
  <conditionalFormatting sqref="AS58">
    <cfRule type="cellIs" dxfId="3927" priority="1348" operator="lessThan">
      <formula>$C$4</formula>
    </cfRule>
  </conditionalFormatting>
  <conditionalFormatting sqref="AS59">
    <cfRule type="cellIs" dxfId="3926" priority="1349" operator="lessThan">
      <formula>$C$4</formula>
    </cfRule>
  </conditionalFormatting>
  <conditionalFormatting sqref="AS60">
    <cfRule type="cellIs" dxfId="3925" priority="1350" operator="lessThan">
      <formula>$C$4</formula>
    </cfRule>
  </conditionalFormatting>
  <conditionalFormatting sqref="AT11">
    <cfRule type="cellIs" dxfId="3924" priority="1351" operator="lessThan">
      <formula>$C$4</formula>
    </cfRule>
  </conditionalFormatting>
  <conditionalFormatting sqref="AT12">
    <cfRule type="cellIs" dxfId="3923" priority="1352" operator="lessThan">
      <formula>$C$4</formula>
    </cfRule>
  </conditionalFormatting>
  <conditionalFormatting sqref="AT13">
    <cfRule type="cellIs" dxfId="3922" priority="1353" operator="lessThan">
      <formula>$C$4</formula>
    </cfRule>
  </conditionalFormatting>
  <conditionalFormatting sqref="AT14">
    <cfRule type="cellIs" dxfId="3921" priority="1354" operator="lessThan">
      <formula>$C$4</formula>
    </cfRule>
  </conditionalFormatting>
  <conditionalFormatting sqref="AT15">
    <cfRule type="cellIs" dxfId="3920" priority="1355" operator="lessThan">
      <formula>$C$4</formula>
    </cfRule>
  </conditionalFormatting>
  <conditionalFormatting sqref="AT16">
    <cfRule type="cellIs" dxfId="3919" priority="1356" operator="lessThan">
      <formula>$C$4</formula>
    </cfRule>
  </conditionalFormatting>
  <conditionalFormatting sqref="AT17">
    <cfRule type="cellIs" dxfId="3918" priority="1357" operator="lessThan">
      <formula>$C$4</formula>
    </cfRule>
  </conditionalFormatting>
  <conditionalFormatting sqref="AT18">
    <cfRule type="cellIs" dxfId="3917" priority="1358" operator="lessThan">
      <formula>$C$4</formula>
    </cfRule>
  </conditionalFormatting>
  <conditionalFormatting sqref="AT19">
    <cfRule type="cellIs" dxfId="3916" priority="1359" operator="lessThan">
      <formula>$C$4</formula>
    </cfRule>
  </conditionalFormatting>
  <conditionalFormatting sqref="AT20">
    <cfRule type="cellIs" dxfId="3915" priority="1360" operator="lessThan">
      <formula>$C$4</formula>
    </cfRule>
  </conditionalFormatting>
  <conditionalFormatting sqref="AT21">
    <cfRule type="cellIs" dxfId="3914" priority="1361" operator="lessThan">
      <formula>$C$4</formula>
    </cfRule>
  </conditionalFormatting>
  <conditionalFormatting sqref="AT22">
    <cfRule type="cellIs" dxfId="3913" priority="1362" operator="lessThan">
      <formula>$C$4</formula>
    </cfRule>
  </conditionalFormatting>
  <conditionalFormatting sqref="AT23">
    <cfRule type="cellIs" dxfId="3912" priority="1363" operator="lessThan">
      <formula>$C$4</formula>
    </cfRule>
  </conditionalFormatting>
  <conditionalFormatting sqref="AT24">
    <cfRule type="cellIs" dxfId="3911" priority="1364" operator="lessThan">
      <formula>$C$4</formula>
    </cfRule>
  </conditionalFormatting>
  <conditionalFormatting sqref="AT25">
    <cfRule type="cellIs" dxfId="3910" priority="1365" operator="lessThan">
      <formula>$C$4</formula>
    </cfRule>
  </conditionalFormatting>
  <conditionalFormatting sqref="AT26">
    <cfRule type="cellIs" dxfId="3909" priority="1366" operator="lessThan">
      <formula>$C$4</formula>
    </cfRule>
  </conditionalFormatting>
  <conditionalFormatting sqref="AT27">
    <cfRule type="cellIs" dxfId="3908" priority="1367" operator="lessThan">
      <formula>$C$4</formula>
    </cfRule>
  </conditionalFormatting>
  <conditionalFormatting sqref="AT28">
    <cfRule type="cellIs" dxfId="3907" priority="1368" operator="lessThan">
      <formula>$C$4</formula>
    </cfRule>
  </conditionalFormatting>
  <conditionalFormatting sqref="AT29">
    <cfRule type="cellIs" dxfId="3906" priority="1369" operator="lessThan">
      <formula>$C$4</formula>
    </cfRule>
  </conditionalFormatting>
  <conditionalFormatting sqref="AT30">
    <cfRule type="cellIs" dxfId="3905" priority="1370" operator="lessThan">
      <formula>$C$4</formula>
    </cfRule>
  </conditionalFormatting>
  <conditionalFormatting sqref="AT31">
    <cfRule type="cellIs" dxfId="3904" priority="1371" operator="lessThan">
      <formula>$C$4</formula>
    </cfRule>
  </conditionalFormatting>
  <conditionalFormatting sqref="AT32">
    <cfRule type="cellIs" dxfId="3903" priority="1372" operator="lessThan">
      <formula>$C$4</formula>
    </cfRule>
  </conditionalFormatting>
  <conditionalFormatting sqref="AT33">
    <cfRule type="cellIs" dxfId="3902" priority="1373" operator="lessThan">
      <formula>$C$4</formula>
    </cfRule>
  </conditionalFormatting>
  <conditionalFormatting sqref="AT34">
    <cfRule type="cellIs" dxfId="3901" priority="1374" operator="lessThan">
      <formula>$C$4</formula>
    </cfRule>
  </conditionalFormatting>
  <conditionalFormatting sqref="AT35">
    <cfRule type="cellIs" dxfId="3900" priority="1375" operator="lessThan">
      <formula>$C$4</formula>
    </cfRule>
  </conditionalFormatting>
  <conditionalFormatting sqref="AT36">
    <cfRule type="cellIs" dxfId="3899" priority="1376" operator="lessThan">
      <formula>$C$4</formula>
    </cfRule>
  </conditionalFormatting>
  <conditionalFormatting sqref="AT37">
    <cfRule type="cellIs" dxfId="3898" priority="1377" operator="lessThan">
      <formula>$C$4</formula>
    </cfRule>
  </conditionalFormatting>
  <conditionalFormatting sqref="AT38">
    <cfRule type="cellIs" dxfId="3897" priority="1378" operator="lessThan">
      <formula>$C$4</formula>
    </cfRule>
  </conditionalFormatting>
  <conditionalFormatting sqref="AT39">
    <cfRule type="cellIs" dxfId="3896" priority="1379" operator="lessThan">
      <formula>$C$4</formula>
    </cfRule>
  </conditionalFormatting>
  <conditionalFormatting sqref="AT40">
    <cfRule type="cellIs" dxfId="3895" priority="1380" operator="lessThan">
      <formula>$C$4</formula>
    </cfRule>
  </conditionalFormatting>
  <conditionalFormatting sqref="AT41">
    <cfRule type="cellIs" dxfId="3894" priority="1381" operator="lessThan">
      <formula>$C$4</formula>
    </cfRule>
  </conditionalFormatting>
  <conditionalFormatting sqref="AT42">
    <cfRule type="cellIs" dxfId="3893" priority="1382" operator="lessThan">
      <formula>$C$4</formula>
    </cfRule>
  </conditionalFormatting>
  <conditionalFormatting sqref="AT43">
    <cfRule type="cellIs" dxfId="3892" priority="1383" operator="lessThan">
      <formula>$C$4</formula>
    </cfRule>
  </conditionalFormatting>
  <conditionalFormatting sqref="AT44">
    <cfRule type="cellIs" dxfId="3891" priority="1384" operator="lessThan">
      <formula>$C$4</formula>
    </cfRule>
  </conditionalFormatting>
  <conditionalFormatting sqref="AT45">
    <cfRule type="cellIs" dxfId="3890" priority="1385" operator="lessThan">
      <formula>$C$4</formula>
    </cfRule>
  </conditionalFormatting>
  <conditionalFormatting sqref="AT46">
    <cfRule type="cellIs" dxfId="3889" priority="1386" operator="lessThan">
      <formula>$C$4</formula>
    </cfRule>
  </conditionalFormatting>
  <conditionalFormatting sqref="AT47">
    <cfRule type="cellIs" dxfId="3888" priority="1387" operator="lessThan">
      <formula>$C$4</formula>
    </cfRule>
  </conditionalFormatting>
  <conditionalFormatting sqref="AT48">
    <cfRule type="cellIs" dxfId="3887" priority="1388" operator="lessThan">
      <formula>$C$4</formula>
    </cfRule>
  </conditionalFormatting>
  <conditionalFormatting sqref="AT49">
    <cfRule type="cellIs" dxfId="3886" priority="1389" operator="lessThan">
      <formula>$C$4</formula>
    </cfRule>
  </conditionalFormatting>
  <conditionalFormatting sqref="AT50">
    <cfRule type="cellIs" dxfId="3885" priority="1390" operator="lessThan">
      <formula>$C$4</formula>
    </cfRule>
  </conditionalFormatting>
  <conditionalFormatting sqref="AT51">
    <cfRule type="cellIs" dxfId="3884" priority="1391" operator="lessThan">
      <formula>$C$4</formula>
    </cfRule>
  </conditionalFormatting>
  <conditionalFormatting sqref="AT52">
    <cfRule type="cellIs" dxfId="3883" priority="1392" operator="lessThan">
      <formula>$C$4</formula>
    </cfRule>
  </conditionalFormatting>
  <conditionalFormatting sqref="AT53">
    <cfRule type="cellIs" dxfId="3882" priority="1393" operator="lessThan">
      <formula>$C$4</formula>
    </cfRule>
  </conditionalFormatting>
  <conditionalFormatting sqref="AT54">
    <cfRule type="cellIs" dxfId="3881" priority="1394" operator="lessThan">
      <formula>$C$4</formula>
    </cfRule>
  </conditionalFormatting>
  <conditionalFormatting sqref="AT55">
    <cfRule type="cellIs" dxfId="3880" priority="1395" operator="lessThan">
      <formula>$C$4</formula>
    </cfRule>
  </conditionalFormatting>
  <conditionalFormatting sqref="AT56">
    <cfRule type="cellIs" dxfId="3879" priority="1396" operator="lessThan">
      <formula>$C$4</formula>
    </cfRule>
  </conditionalFormatting>
  <conditionalFormatting sqref="AT57">
    <cfRule type="cellIs" dxfId="3878" priority="1397" operator="lessThan">
      <formula>$C$4</formula>
    </cfRule>
  </conditionalFormatting>
  <conditionalFormatting sqref="AT58">
    <cfRule type="cellIs" dxfId="3877" priority="1398" operator="lessThan">
      <formula>$C$4</formula>
    </cfRule>
  </conditionalFormatting>
  <conditionalFormatting sqref="AT59">
    <cfRule type="cellIs" dxfId="3876" priority="1399" operator="lessThan">
      <formula>$C$4</formula>
    </cfRule>
  </conditionalFormatting>
  <conditionalFormatting sqref="AT60">
    <cfRule type="cellIs" dxfId="3875" priority="1400" operator="lessThan">
      <formula>$C$4</formula>
    </cfRule>
  </conditionalFormatting>
  <conditionalFormatting sqref="AU11">
    <cfRule type="cellIs" dxfId="3874" priority="1401" operator="lessThan">
      <formula>$C$4</formula>
    </cfRule>
  </conditionalFormatting>
  <conditionalFormatting sqref="AU12">
    <cfRule type="cellIs" dxfId="3873" priority="1402" operator="lessThan">
      <formula>$C$4</formula>
    </cfRule>
  </conditionalFormatting>
  <conditionalFormatting sqref="AU13">
    <cfRule type="cellIs" dxfId="3872" priority="1403" operator="lessThan">
      <formula>$C$4</formula>
    </cfRule>
  </conditionalFormatting>
  <conditionalFormatting sqref="AU14">
    <cfRule type="cellIs" dxfId="3871" priority="1404" operator="lessThan">
      <formula>$C$4</formula>
    </cfRule>
  </conditionalFormatting>
  <conditionalFormatting sqref="AU15">
    <cfRule type="cellIs" dxfId="3870" priority="1405" operator="lessThan">
      <formula>$C$4</formula>
    </cfRule>
  </conditionalFormatting>
  <conditionalFormatting sqref="AU16">
    <cfRule type="cellIs" dxfId="3869" priority="1406" operator="lessThan">
      <formula>$C$4</formula>
    </cfRule>
  </conditionalFormatting>
  <conditionalFormatting sqref="AU17">
    <cfRule type="cellIs" dxfId="3868" priority="1407" operator="lessThan">
      <formula>$C$4</formula>
    </cfRule>
  </conditionalFormatting>
  <conditionalFormatting sqref="AU18">
    <cfRule type="cellIs" dxfId="3867" priority="1408" operator="lessThan">
      <formula>$C$4</formula>
    </cfRule>
  </conditionalFormatting>
  <conditionalFormatting sqref="AU19">
    <cfRule type="cellIs" dxfId="3866" priority="1409" operator="lessThan">
      <formula>$C$4</formula>
    </cfRule>
  </conditionalFormatting>
  <conditionalFormatting sqref="AU20">
    <cfRule type="cellIs" dxfId="3865" priority="1410" operator="lessThan">
      <formula>$C$4</formula>
    </cfRule>
  </conditionalFormatting>
  <conditionalFormatting sqref="AU21">
    <cfRule type="cellIs" dxfId="3864" priority="1411" operator="lessThan">
      <formula>$C$4</formula>
    </cfRule>
  </conditionalFormatting>
  <conditionalFormatting sqref="AU22">
    <cfRule type="cellIs" dxfId="3863" priority="1412" operator="lessThan">
      <formula>$C$4</formula>
    </cfRule>
  </conditionalFormatting>
  <conditionalFormatting sqref="AU23">
    <cfRule type="cellIs" dxfId="3862" priority="1413" operator="lessThan">
      <formula>$C$4</formula>
    </cfRule>
  </conditionalFormatting>
  <conditionalFormatting sqref="AU24">
    <cfRule type="cellIs" dxfId="3861" priority="1414" operator="lessThan">
      <formula>$C$4</formula>
    </cfRule>
  </conditionalFormatting>
  <conditionalFormatting sqref="AU25">
    <cfRule type="cellIs" dxfId="3860" priority="1415" operator="lessThan">
      <formula>$C$4</formula>
    </cfRule>
  </conditionalFormatting>
  <conditionalFormatting sqref="AU26">
    <cfRule type="cellIs" dxfId="3859" priority="1416" operator="lessThan">
      <formula>$C$4</formula>
    </cfRule>
  </conditionalFormatting>
  <conditionalFormatting sqref="AU27">
    <cfRule type="cellIs" dxfId="3858" priority="1417" operator="lessThan">
      <formula>$C$4</formula>
    </cfRule>
  </conditionalFormatting>
  <conditionalFormatting sqref="AU28">
    <cfRule type="cellIs" dxfId="3857" priority="1418" operator="lessThan">
      <formula>$C$4</formula>
    </cfRule>
  </conditionalFormatting>
  <conditionalFormatting sqref="AU29">
    <cfRule type="cellIs" dxfId="3856" priority="1419" operator="lessThan">
      <formula>$C$4</formula>
    </cfRule>
  </conditionalFormatting>
  <conditionalFormatting sqref="AU30">
    <cfRule type="cellIs" dxfId="3855" priority="1420" operator="lessThan">
      <formula>$C$4</formula>
    </cfRule>
  </conditionalFormatting>
  <conditionalFormatting sqref="AU31">
    <cfRule type="cellIs" dxfId="3854" priority="1421" operator="lessThan">
      <formula>$C$4</formula>
    </cfRule>
  </conditionalFormatting>
  <conditionalFormatting sqref="AU32">
    <cfRule type="cellIs" dxfId="3853" priority="1422" operator="lessThan">
      <formula>$C$4</formula>
    </cfRule>
  </conditionalFormatting>
  <conditionalFormatting sqref="AU33">
    <cfRule type="cellIs" dxfId="3852" priority="1423" operator="lessThan">
      <formula>$C$4</formula>
    </cfRule>
  </conditionalFormatting>
  <conditionalFormatting sqref="AU34">
    <cfRule type="cellIs" dxfId="3851" priority="1424" operator="lessThan">
      <formula>$C$4</formula>
    </cfRule>
  </conditionalFormatting>
  <conditionalFormatting sqref="AU35">
    <cfRule type="cellIs" dxfId="3850" priority="1425" operator="lessThan">
      <formula>$C$4</formula>
    </cfRule>
  </conditionalFormatting>
  <conditionalFormatting sqref="AU36">
    <cfRule type="cellIs" dxfId="3849" priority="1426" operator="lessThan">
      <formula>$C$4</formula>
    </cfRule>
  </conditionalFormatting>
  <conditionalFormatting sqref="AU37">
    <cfRule type="cellIs" dxfId="3848" priority="1427" operator="lessThan">
      <formula>$C$4</formula>
    </cfRule>
  </conditionalFormatting>
  <conditionalFormatting sqref="AU38">
    <cfRule type="cellIs" dxfId="3847" priority="1428" operator="lessThan">
      <formula>$C$4</formula>
    </cfRule>
  </conditionalFormatting>
  <conditionalFormatting sqref="AU39">
    <cfRule type="cellIs" dxfId="3846" priority="1429" operator="lessThan">
      <formula>$C$4</formula>
    </cfRule>
  </conditionalFormatting>
  <conditionalFormatting sqref="AU40">
    <cfRule type="cellIs" dxfId="3845" priority="1430" operator="lessThan">
      <formula>$C$4</formula>
    </cfRule>
  </conditionalFormatting>
  <conditionalFormatting sqref="AU41">
    <cfRule type="cellIs" dxfId="3844" priority="1431" operator="lessThan">
      <formula>$C$4</formula>
    </cfRule>
  </conditionalFormatting>
  <conditionalFormatting sqref="AU42">
    <cfRule type="cellIs" dxfId="3843" priority="1432" operator="lessThan">
      <formula>$C$4</formula>
    </cfRule>
  </conditionalFormatting>
  <conditionalFormatting sqref="AU43">
    <cfRule type="cellIs" dxfId="3842" priority="1433" operator="lessThan">
      <formula>$C$4</formula>
    </cfRule>
  </conditionalFormatting>
  <conditionalFormatting sqref="AU44">
    <cfRule type="cellIs" dxfId="3841" priority="1434" operator="lessThan">
      <formula>$C$4</formula>
    </cfRule>
  </conditionalFormatting>
  <conditionalFormatting sqref="AU45">
    <cfRule type="cellIs" dxfId="3840" priority="1435" operator="lessThan">
      <formula>$C$4</formula>
    </cfRule>
  </conditionalFormatting>
  <conditionalFormatting sqref="AU46">
    <cfRule type="cellIs" dxfId="3839" priority="1436" operator="lessThan">
      <formula>$C$4</formula>
    </cfRule>
  </conditionalFormatting>
  <conditionalFormatting sqref="AU47">
    <cfRule type="cellIs" dxfId="3838" priority="1437" operator="lessThan">
      <formula>$C$4</formula>
    </cfRule>
  </conditionalFormatting>
  <conditionalFormatting sqref="AU48">
    <cfRule type="cellIs" dxfId="3837" priority="1438" operator="lessThan">
      <formula>$C$4</formula>
    </cfRule>
  </conditionalFormatting>
  <conditionalFormatting sqref="AU49">
    <cfRule type="cellIs" dxfId="3836" priority="1439" operator="lessThan">
      <formula>$C$4</formula>
    </cfRule>
  </conditionalFormatting>
  <conditionalFormatting sqref="AU50">
    <cfRule type="cellIs" dxfId="3835" priority="1440" operator="lessThan">
      <formula>$C$4</formula>
    </cfRule>
  </conditionalFormatting>
  <conditionalFormatting sqref="AU51">
    <cfRule type="cellIs" dxfId="3834" priority="1441" operator="lessThan">
      <formula>$C$4</formula>
    </cfRule>
  </conditionalFormatting>
  <conditionalFormatting sqref="AU52">
    <cfRule type="cellIs" dxfId="3833" priority="1442" operator="lessThan">
      <formula>$C$4</formula>
    </cfRule>
  </conditionalFormatting>
  <conditionalFormatting sqref="AU53">
    <cfRule type="cellIs" dxfId="3832" priority="1443" operator="lessThan">
      <formula>$C$4</formula>
    </cfRule>
  </conditionalFormatting>
  <conditionalFormatting sqref="AU54">
    <cfRule type="cellIs" dxfId="3831" priority="1444" operator="lessThan">
      <formula>$C$4</formula>
    </cfRule>
  </conditionalFormatting>
  <conditionalFormatting sqref="AU55">
    <cfRule type="cellIs" dxfId="3830" priority="1445" operator="lessThan">
      <formula>$C$4</formula>
    </cfRule>
  </conditionalFormatting>
  <conditionalFormatting sqref="AU56">
    <cfRule type="cellIs" dxfId="3829" priority="1446" operator="lessThan">
      <formula>$C$4</formula>
    </cfRule>
  </conditionalFormatting>
  <conditionalFormatting sqref="AU57">
    <cfRule type="cellIs" dxfId="3828" priority="1447" operator="lessThan">
      <formula>$C$4</formula>
    </cfRule>
  </conditionalFormatting>
  <conditionalFormatting sqref="AU58">
    <cfRule type="cellIs" dxfId="3827" priority="1448" operator="lessThan">
      <formula>$C$4</formula>
    </cfRule>
  </conditionalFormatting>
  <conditionalFormatting sqref="AU59">
    <cfRule type="cellIs" dxfId="3826" priority="1449" operator="lessThan">
      <formula>$C$4</formula>
    </cfRule>
  </conditionalFormatting>
  <conditionalFormatting sqref="AU60">
    <cfRule type="cellIs" dxfId="3825" priority="1450" operator="lessThan">
      <formula>$C$4</formula>
    </cfRule>
  </conditionalFormatting>
  <conditionalFormatting sqref="AV11">
    <cfRule type="cellIs" dxfId="3824" priority="1451" operator="lessThan">
      <formula>$C$4</formula>
    </cfRule>
  </conditionalFormatting>
  <conditionalFormatting sqref="AV12">
    <cfRule type="cellIs" dxfId="3823" priority="1452" operator="lessThan">
      <formula>$C$4</formula>
    </cfRule>
  </conditionalFormatting>
  <conditionalFormatting sqref="AV13">
    <cfRule type="cellIs" dxfId="3822" priority="1453" operator="lessThan">
      <formula>$C$4</formula>
    </cfRule>
  </conditionalFormatting>
  <conditionalFormatting sqref="AV14">
    <cfRule type="cellIs" dxfId="3821" priority="1454" operator="lessThan">
      <formula>$C$4</formula>
    </cfRule>
  </conditionalFormatting>
  <conditionalFormatting sqref="AV15">
    <cfRule type="cellIs" dxfId="3820" priority="1455" operator="lessThan">
      <formula>$C$4</formula>
    </cfRule>
  </conditionalFormatting>
  <conditionalFormatting sqref="AV16">
    <cfRule type="cellIs" dxfId="3819" priority="1456" operator="lessThan">
      <formula>$C$4</formula>
    </cfRule>
  </conditionalFormatting>
  <conditionalFormatting sqref="AV17">
    <cfRule type="cellIs" dxfId="3818" priority="1457" operator="lessThan">
      <formula>$C$4</formula>
    </cfRule>
  </conditionalFormatting>
  <conditionalFormatting sqref="AV18">
    <cfRule type="cellIs" dxfId="3817" priority="1458" operator="lessThan">
      <formula>$C$4</formula>
    </cfRule>
  </conditionalFormatting>
  <conditionalFormatting sqref="AV19">
    <cfRule type="cellIs" dxfId="3816" priority="1459" operator="lessThan">
      <formula>$C$4</formula>
    </cfRule>
  </conditionalFormatting>
  <conditionalFormatting sqref="AV20">
    <cfRule type="cellIs" dxfId="3815" priority="1460" operator="lessThan">
      <formula>$C$4</formula>
    </cfRule>
  </conditionalFormatting>
  <conditionalFormatting sqref="AV21">
    <cfRule type="cellIs" dxfId="3814" priority="1461" operator="lessThan">
      <formula>$C$4</formula>
    </cfRule>
  </conditionalFormatting>
  <conditionalFormatting sqref="AV22">
    <cfRule type="cellIs" dxfId="3813" priority="1462" operator="lessThan">
      <formula>$C$4</formula>
    </cfRule>
  </conditionalFormatting>
  <conditionalFormatting sqref="AV23">
    <cfRule type="cellIs" dxfId="3812" priority="1463" operator="lessThan">
      <formula>$C$4</formula>
    </cfRule>
  </conditionalFormatting>
  <conditionalFormatting sqref="AV24">
    <cfRule type="cellIs" dxfId="3811" priority="1464" operator="lessThan">
      <formula>$C$4</formula>
    </cfRule>
  </conditionalFormatting>
  <conditionalFormatting sqref="AV25">
    <cfRule type="cellIs" dxfId="3810" priority="1465" operator="lessThan">
      <formula>$C$4</formula>
    </cfRule>
  </conditionalFormatting>
  <conditionalFormatting sqref="AV26">
    <cfRule type="cellIs" dxfId="3809" priority="1466" operator="lessThan">
      <formula>$C$4</formula>
    </cfRule>
  </conditionalFormatting>
  <conditionalFormatting sqref="AV27">
    <cfRule type="cellIs" dxfId="3808" priority="1467" operator="lessThan">
      <formula>$C$4</formula>
    </cfRule>
  </conditionalFormatting>
  <conditionalFormatting sqref="AV28">
    <cfRule type="cellIs" dxfId="3807" priority="1468" operator="lessThan">
      <formula>$C$4</formula>
    </cfRule>
  </conditionalFormatting>
  <conditionalFormatting sqref="AV29">
    <cfRule type="cellIs" dxfId="3806" priority="1469" operator="lessThan">
      <formula>$C$4</formula>
    </cfRule>
  </conditionalFormatting>
  <conditionalFormatting sqref="AV30">
    <cfRule type="cellIs" dxfId="3805" priority="1470" operator="lessThan">
      <formula>$C$4</formula>
    </cfRule>
  </conditionalFormatting>
  <conditionalFormatting sqref="AV31">
    <cfRule type="cellIs" dxfId="3804" priority="1471" operator="lessThan">
      <formula>$C$4</formula>
    </cfRule>
  </conditionalFormatting>
  <conditionalFormatting sqref="AV32">
    <cfRule type="cellIs" dxfId="3803" priority="1472" operator="lessThan">
      <formula>$C$4</formula>
    </cfRule>
  </conditionalFormatting>
  <conditionalFormatting sqref="AV33">
    <cfRule type="cellIs" dxfId="3802" priority="1473" operator="lessThan">
      <formula>$C$4</formula>
    </cfRule>
  </conditionalFormatting>
  <conditionalFormatting sqref="AV34">
    <cfRule type="cellIs" dxfId="3801" priority="1474" operator="lessThan">
      <formula>$C$4</formula>
    </cfRule>
  </conditionalFormatting>
  <conditionalFormatting sqref="AV35">
    <cfRule type="cellIs" dxfId="3800" priority="1475" operator="lessThan">
      <formula>$C$4</formula>
    </cfRule>
  </conditionalFormatting>
  <conditionalFormatting sqref="AV36">
    <cfRule type="cellIs" dxfId="3799" priority="1476" operator="lessThan">
      <formula>$C$4</formula>
    </cfRule>
  </conditionalFormatting>
  <conditionalFormatting sqref="AV37">
    <cfRule type="cellIs" dxfId="3798" priority="1477" operator="lessThan">
      <formula>$C$4</formula>
    </cfRule>
  </conditionalFormatting>
  <conditionalFormatting sqref="AV38">
    <cfRule type="cellIs" dxfId="3797" priority="1478" operator="lessThan">
      <formula>$C$4</formula>
    </cfRule>
  </conditionalFormatting>
  <conditionalFormatting sqref="AV39">
    <cfRule type="cellIs" dxfId="3796" priority="1479" operator="lessThan">
      <formula>$C$4</formula>
    </cfRule>
  </conditionalFormatting>
  <conditionalFormatting sqref="AV40">
    <cfRule type="cellIs" dxfId="3795" priority="1480" operator="lessThan">
      <formula>$C$4</formula>
    </cfRule>
  </conditionalFormatting>
  <conditionalFormatting sqref="AV41">
    <cfRule type="cellIs" dxfId="3794" priority="1481" operator="lessThan">
      <formula>$C$4</formula>
    </cfRule>
  </conditionalFormatting>
  <conditionalFormatting sqref="AV42">
    <cfRule type="cellIs" dxfId="3793" priority="1482" operator="lessThan">
      <formula>$C$4</formula>
    </cfRule>
  </conditionalFormatting>
  <conditionalFormatting sqref="AV43">
    <cfRule type="cellIs" dxfId="3792" priority="1483" operator="lessThan">
      <formula>$C$4</formula>
    </cfRule>
  </conditionalFormatting>
  <conditionalFormatting sqref="AV44">
    <cfRule type="cellIs" dxfId="3791" priority="1484" operator="lessThan">
      <formula>$C$4</formula>
    </cfRule>
  </conditionalFormatting>
  <conditionalFormatting sqref="AV45">
    <cfRule type="cellIs" dxfId="3790" priority="1485" operator="lessThan">
      <formula>$C$4</formula>
    </cfRule>
  </conditionalFormatting>
  <conditionalFormatting sqref="AV46">
    <cfRule type="cellIs" dxfId="3789" priority="1486" operator="lessThan">
      <formula>$C$4</formula>
    </cfRule>
  </conditionalFormatting>
  <conditionalFormatting sqref="AV47">
    <cfRule type="cellIs" dxfId="3788" priority="1487" operator="lessThan">
      <formula>$C$4</formula>
    </cfRule>
  </conditionalFormatting>
  <conditionalFormatting sqref="AV48">
    <cfRule type="cellIs" dxfId="3787" priority="1488" operator="lessThan">
      <formula>$C$4</formula>
    </cfRule>
  </conditionalFormatting>
  <conditionalFormatting sqref="AV49">
    <cfRule type="cellIs" dxfId="3786" priority="1489" operator="lessThan">
      <formula>$C$4</formula>
    </cfRule>
  </conditionalFormatting>
  <conditionalFormatting sqref="AV50">
    <cfRule type="cellIs" dxfId="3785" priority="1490" operator="lessThan">
      <formula>$C$4</formula>
    </cfRule>
  </conditionalFormatting>
  <conditionalFormatting sqref="AV51">
    <cfRule type="cellIs" dxfId="3784" priority="1491" operator="lessThan">
      <formula>$C$4</formula>
    </cfRule>
  </conditionalFormatting>
  <conditionalFormatting sqref="AV52">
    <cfRule type="cellIs" dxfId="3783" priority="1492" operator="lessThan">
      <formula>$C$4</formula>
    </cfRule>
  </conditionalFormatting>
  <conditionalFormatting sqref="AV53">
    <cfRule type="cellIs" dxfId="3782" priority="1493" operator="lessThan">
      <formula>$C$4</formula>
    </cfRule>
  </conditionalFormatting>
  <conditionalFormatting sqref="AV54">
    <cfRule type="cellIs" dxfId="3781" priority="1494" operator="lessThan">
      <formula>$C$4</formula>
    </cfRule>
  </conditionalFormatting>
  <conditionalFormatting sqref="AV55">
    <cfRule type="cellIs" dxfId="3780" priority="1495" operator="lessThan">
      <formula>$C$4</formula>
    </cfRule>
  </conditionalFormatting>
  <conditionalFormatting sqref="AV56">
    <cfRule type="cellIs" dxfId="3779" priority="1496" operator="lessThan">
      <formula>$C$4</formula>
    </cfRule>
  </conditionalFormatting>
  <conditionalFormatting sqref="AV57">
    <cfRule type="cellIs" dxfId="3778" priority="1497" operator="lessThan">
      <formula>$C$4</formula>
    </cfRule>
  </conditionalFormatting>
  <conditionalFormatting sqref="AV58">
    <cfRule type="cellIs" dxfId="3777" priority="1498" operator="lessThan">
      <formula>$C$4</formula>
    </cfRule>
  </conditionalFormatting>
  <conditionalFormatting sqref="AV59">
    <cfRule type="cellIs" dxfId="3776" priority="1499" operator="lessThan">
      <formula>$C$4</formula>
    </cfRule>
  </conditionalFormatting>
  <conditionalFormatting sqref="AV60">
    <cfRule type="cellIs" dxfId="3775" priority="1500" operator="lessThan">
      <formula>$C$4</formula>
    </cfRule>
  </conditionalFormatting>
  <conditionalFormatting sqref="AW11">
    <cfRule type="cellIs" dxfId="3774" priority="1501" operator="lessThan">
      <formula>$C$4</formula>
    </cfRule>
  </conditionalFormatting>
  <conditionalFormatting sqref="AW12">
    <cfRule type="cellIs" dxfId="3773" priority="1502" operator="lessThan">
      <formula>$C$4</formula>
    </cfRule>
  </conditionalFormatting>
  <conditionalFormatting sqref="AW13">
    <cfRule type="cellIs" dxfId="3772" priority="1503" operator="lessThan">
      <formula>$C$4</formula>
    </cfRule>
  </conditionalFormatting>
  <conditionalFormatting sqref="AW14">
    <cfRule type="cellIs" dxfId="3771" priority="1504" operator="lessThan">
      <formula>$C$4</formula>
    </cfRule>
  </conditionalFormatting>
  <conditionalFormatting sqref="AW15">
    <cfRule type="cellIs" dxfId="3770" priority="1505" operator="lessThan">
      <formula>$C$4</formula>
    </cfRule>
  </conditionalFormatting>
  <conditionalFormatting sqref="AW16">
    <cfRule type="cellIs" dxfId="3769" priority="1506" operator="lessThan">
      <formula>$C$4</formula>
    </cfRule>
  </conditionalFormatting>
  <conditionalFormatting sqref="AW17">
    <cfRule type="cellIs" dxfId="3768" priority="1507" operator="lessThan">
      <formula>$C$4</formula>
    </cfRule>
  </conditionalFormatting>
  <conditionalFormatting sqref="AW18">
    <cfRule type="cellIs" dxfId="3767" priority="1508" operator="lessThan">
      <formula>$C$4</formula>
    </cfRule>
  </conditionalFormatting>
  <conditionalFormatting sqref="AW19">
    <cfRule type="cellIs" dxfId="3766" priority="1509" operator="lessThan">
      <formula>$C$4</formula>
    </cfRule>
  </conditionalFormatting>
  <conditionalFormatting sqref="AW20">
    <cfRule type="cellIs" dxfId="3765" priority="1510" operator="lessThan">
      <formula>$C$4</formula>
    </cfRule>
  </conditionalFormatting>
  <conditionalFormatting sqref="AW21">
    <cfRule type="cellIs" dxfId="3764" priority="1511" operator="lessThan">
      <formula>$C$4</formula>
    </cfRule>
  </conditionalFormatting>
  <conditionalFormatting sqref="AW22">
    <cfRule type="cellIs" dxfId="3763" priority="1512" operator="lessThan">
      <formula>$C$4</formula>
    </cfRule>
  </conditionalFormatting>
  <conditionalFormatting sqref="AW23">
    <cfRule type="cellIs" dxfId="3762" priority="1513" operator="lessThan">
      <formula>$C$4</formula>
    </cfRule>
  </conditionalFormatting>
  <conditionalFormatting sqref="AW24">
    <cfRule type="cellIs" dxfId="3761" priority="1514" operator="lessThan">
      <formula>$C$4</formula>
    </cfRule>
  </conditionalFormatting>
  <conditionalFormatting sqref="AW25">
    <cfRule type="cellIs" dxfId="3760" priority="1515" operator="lessThan">
      <formula>$C$4</formula>
    </cfRule>
  </conditionalFormatting>
  <conditionalFormatting sqref="AW26">
    <cfRule type="cellIs" dxfId="3759" priority="1516" operator="lessThan">
      <formula>$C$4</formula>
    </cfRule>
  </conditionalFormatting>
  <conditionalFormatting sqref="AW27">
    <cfRule type="cellIs" dxfId="3758" priority="1517" operator="lessThan">
      <formula>$C$4</formula>
    </cfRule>
  </conditionalFormatting>
  <conditionalFormatting sqref="AW28">
    <cfRule type="cellIs" dxfId="3757" priority="1518" operator="lessThan">
      <formula>$C$4</formula>
    </cfRule>
  </conditionalFormatting>
  <conditionalFormatting sqref="AW29">
    <cfRule type="cellIs" dxfId="3756" priority="1519" operator="lessThan">
      <formula>$C$4</formula>
    </cfRule>
  </conditionalFormatting>
  <conditionalFormatting sqref="AW30">
    <cfRule type="cellIs" dxfId="3755" priority="1520" operator="lessThan">
      <formula>$C$4</formula>
    </cfRule>
  </conditionalFormatting>
  <conditionalFormatting sqref="AW31">
    <cfRule type="cellIs" dxfId="3754" priority="1521" operator="lessThan">
      <formula>$C$4</formula>
    </cfRule>
  </conditionalFormatting>
  <conditionalFormatting sqref="AW32">
    <cfRule type="cellIs" dxfId="3753" priority="1522" operator="lessThan">
      <formula>$C$4</formula>
    </cfRule>
  </conditionalFormatting>
  <conditionalFormatting sqref="AW33">
    <cfRule type="cellIs" dxfId="3752" priority="1523" operator="lessThan">
      <formula>$C$4</formula>
    </cfRule>
  </conditionalFormatting>
  <conditionalFormatting sqref="AW34">
    <cfRule type="cellIs" dxfId="3751" priority="1524" operator="lessThan">
      <formula>$C$4</formula>
    </cfRule>
  </conditionalFormatting>
  <conditionalFormatting sqref="AW35">
    <cfRule type="cellIs" dxfId="3750" priority="1525" operator="lessThan">
      <formula>$C$4</formula>
    </cfRule>
  </conditionalFormatting>
  <conditionalFormatting sqref="AW36">
    <cfRule type="cellIs" dxfId="3749" priority="1526" operator="lessThan">
      <formula>$C$4</formula>
    </cfRule>
  </conditionalFormatting>
  <conditionalFormatting sqref="AW37">
    <cfRule type="cellIs" dxfId="3748" priority="1527" operator="lessThan">
      <formula>$C$4</formula>
    </cfRule>
  </conditionalFormatting>
  <conditionalFormatting sqref="AW38">
    <cfRule type="cellIs" dxfId="3747" priority="1528" operator="lessThan">
      <formula>$C$4</formula>
    </cfRule>
  </conditionalFormatting>
  <conditionalFormatting sqref="AW39">
    <cfRule type="cellIs" dxfId="3746" priority="1529" operator="lessThan">
      <formula>$C$4</formula>
    </cfRule>
  </conditionalFormatting>
  <conditionalFormatting sqref="AW40">
    <cfRule type="cellIs" dxfId="3745" priority="1530" operator="lessThan">
      <formula>$C$4</formula>
    </cfRule>
  </conditionalFormatting>
  <conditionalFormatting sqref="AW41">
    <cfRule type="cellIs" dxfId="3744" priority="1531" operator="lessThan">
      <formula>$C$4</formula>
    </cfRule>
  </conditionalFormatting>
  <conditionalFormatting sqref="AW42">
    <cfRule type="cellIs" dxfId="3743" priority="1532" operator="lessThan">
      <formula>$C$4</formula>
    </cfRule>
  </conditionalFormatting>
  <conditionalFormatting sqref="AW43">
    <cfRule type="cellIs" dxfId="3742" priority="1533" operator="lessThan">
      <formula>$C$4</formula>
    </cfRule>
  </conditionalFormatting>
  <conditionalFormatting sqref="AW44">
    <cfRule type="cellIs" dxfId="3741" priority="1534" operator="lessThan">
      <formula>$C$4</formula>
    </cfRule>
  </conditionalFormatting>
  <conditionalFormatting sqref="AW45">
    <cfRule type="cellIs" dxfId="3740" priority="1535" operator="lessThan">
      <formula>$C$4</formula>
    </cfRule>
  </conditionalFormatting>
  <conditionalFormatting sqref="AW46">
    <cfRule type="cellIs" dxfId="3739" priority="1536" operator="lessThan">
      <formula>$C$4</formula>
    </cfRule>
  </conditionalFormatting>
  <conditionalFormatting sqref="AW47">
    <cfRule type="cellIs" dxfId="3738" priority="1537" operator="lessThan">
      <formula>$C$4</formula>
    </cfRule>
  </conditionalFormatting>
  <conditionalFormatting sqref="AW48">
    <cfRule type="cellIs" dxfId="3737" priority="1538" operator="lessThan">
      <formula>$C$4</formula>
    </cfRule>
  </conditionalFormatting>
  <conditionalFormatting sqref="AW49">
    <cfRule type="cellIs" dxfId="3736" priority="1539" operator="lessThan">
      <formula>$C$4</formula>
    </cfRule>
  </conditionalFormatting>
  <conditionalFormatting sqref="AW50">
    <cfRule type="cellIs" dxfId="3735" priority="1540" operator="lessThan">
      <formula>$C$4</formula>
    </cfRule>
  </conditionalFormatting>
  <conditionalFormatting sqref="AW51">
    <cfRule type="cellIs" dxfId="3734" priority="1541" operator="lessThan">
      <formula>$C$4</formula>
    </cfRule>
  </conditionalFormatting>
  <conditionalFormatting sqref="AW52">
    <cfRule type="cellIs" dxfId="3733" priority="1542" operator="lessThan">
      <formula>$C$4</formula>
    </cfRule>
  </conditionalFormatting>
  <conditionalFormatting sqref="AW53">
    <cfRule type="cellIs" dxfId="3732" priority="1543" operator="lessThan">
      <formula>$C$4</formula>
    </cfRule>
  </conditionalFormatting>
  <conditionalFormatting sqref="AW54">
    <cfRule type="cellIs" dxfId="3731" priority="1544" operator="lessThan">
      <formula>$C$4</formula>
    </cfRule>
  </conditionalFormatting>
  <conditionalFormatting sqref="AW55">
    <cfRule type="cellIs" dxfId="3730" priority="1545" operator="lessThan">
      <formula>$C$4</formula>
    </cfRule>
  </conditionalFormatting>
  <conditionalFormatting sqref="AW56">
    <cfRule type="cellIs" dxfId="3729" priority="1546" operator="lessThan">
      <formula>$C$4</formula>
    </cfRule>
  </conditionalFormatting>
  <conditionalFormatting sqref="AW57">
    <cfRule type="cellIs" dxfId="3728" priority="1547" operator="lessThan">
      <formula>$C$4</formula>
    </cfRule>
  </conditionalFormatting>
  <conditionalFormatting sqref="AW58">
    <cfRule type="cellIs" dxfId="3727" priority="1548" operator="lessThan">
      <formula>$C$4</formula>
    </cfRule>
  </conditionalFormatting>
  <conditionalFormatting sqref="AW59">
    <cfRule type="cellIs" dxfId="3726" priority="1549" operator="lessThan">
      <formula>$C$4</formula>
    </cfRule>
  </conditionalFormatting>
  <conditionalFormatting sqref="AW60">
    <cfRule type="cellIs" dxfId="3725" priority="1550" operator="lessThan">
      <formula>$C$4</formula>
    </cfRule>
  </conditionalFormatting>
  <conditionalFormatting sqref="BR11">
    <cfRule type="cellIs" dxfId="3724" priority="1551" operator="lessThan">
      <formula>$C$4</formula>
    </cfRule>
  </conditionalFormatting>
  <conditionalFormatting sqref="BR12">
    <cfRule type="cellIs" dxfId="3723" priority="1552" operator="lessThan">
      <formula>$C$4</formula>
    </cfRule>
  </conditionalFormatting>
  <conditionalFormatting sqref="BR13">
    <cfRule type="cellIs" dxfId="3722" priority="1553" operator="lessThan">
      <formula>$C$4</formula>
    </cfRule>
  </conditionalFormatting>
  <conditionalFormatting sqref="BR14">
    <cfRule type="cellIs" dxfId="3721" priority="1554" operator="lessThan">
      <formula>$C$4</formula>
    </cfRule>
  </conditionalFormatting>
  <conditionalFormatting sqref="BR15">
    <cfRule type="cellIs" dxfId="3720" priority="1555" operator="lessThan">
      <formula>$C$4</formula>
    </cfRule>
  </conditionalFormatting>
  <conditionalFormatting sqref="BR16">
    <cfRule type="cellIs" dxfId="3719" priority="1556" operator="lessThan">
      <formula>$C$4</formula>
    </cfRule>
  </conditionalFormatting>
  <conditionalFormatting sqref="BR17">
    <cfRule type="cellIs" dxfId="3718" priority="1557" operator="lessThan">
      <formula>$C$4</formula>
    </cfRule>
  </conditionalFormatting>
  <conditionalFormatting sqref="BR18">
    <cfRule type="cellIs" dxfId="3717" priority="1558" operator="lessThan">
      <formula>$C$4</formula>
    </cfRule>
  </conditionalFormatting>
  <conditionalFormatting sqref="BR19">
    <cfRule type="cellIs" dxfId="3716" priority="1559" operator="lessThan">
      <formula>$C$4</formula>
    </cfRule>
  </conditionalFormatting>
  <conditionalFormatting sqref="BR20">
    <cfRule type="cellIs" dxfId="3715" priority="1560" operator="lessThan">
      <formula>$C$4</formula>
    </cfRule>
  </conditionalFormatting>
  <conditionalFormatting sqref="BR21">
    <cfRule type="cellIs" dxfId="3714" priority="1561" operator="lessThan">
      <formula>$C$4</formula>
    </cfRule>
  </conditionalFormatting>
  <conditionalFormatting sqref="BR22">
    <cfRule type="cellIs" dxfId="3713" priority="1562" operator="lessThan">
      <formula>$C$4</formula>
    </cfRule>
  </conditionalFormatting>
  <conditionalFormatting sqref="BR23">
    <cfRule type="cellIs" dxfId="3712" priority="1563" operator="lessThan">
      <formula>$C$4</formula>
    </cfRule>
  </conditionalFormatting>
  <conditionalFormatting sqref="BR24">
    <cfRule type="cellIs" dxfId="3711" priority="1564" operator="lessThan">
      <formula>$C$4</formula>
    </cfRule>
  </conditionalFormatting>
  <conditionalFormatting sqref="BR25">
    <cfRule type="cellIs" dxfId="3710" priority="1565" operator="lessThan">
      <formula>$C$4</formula>
    </cfRule>
  </conditionalFormatting>
  <conditionalFormatting sqref="BR26">
    <cfRule type="cellIs" dxfId="3709" priority="1566" operator="lessThan">
      <formula>$C$4</formula>
    </cfRule>
  </conditionalFormatting>
  <conditionalFormatting sqref="BR27">
    <cfRule type="cellIs" dxfId="3708" priority="1567" operator="lessThan">
      <formula>$C$4</formula>
    </cfRule>
  </conditionalFormatting>
  <conditionalFormatting sqref="BR28">
    <cfRule type="cellIs" dxfId="3707" priority="1568" operator="lessThan">
      <formula>$C$4</formula>
    </cfRule>
  </conditionalFormatting>
  <conditionalFormatting sqref="BR29">
    <cfRule type="cellIs" dxfId="3706" priority="1569" operator="lessThan">
      <formula>$C$4</formula>
    </cfRule>
  </conditionalFormatting>
  <conditionalFormatting sqref="BR30">
    <cfRule type="cellIs" dxfId="3705" priority="1570" operator="lessThan">
      <formula>$C$4</formula>
    </cfRule>
  </conditionalFormatting>
  <conditionalFormatting sqref="BR31">
    <cfRule type="cellIs" dxfId="3704" priority="1571" operator="lessThan">
      <formula>$C$4</formula>
    </cfRule>
  </conditionalFormatting>
  <conditionalFormatting sqref="BR32">
    <cfRule type="cellIs" dxfId="3703" priority="1572" operator="lessThan">
      <formula>$C$4</formula>
    </cfRule>
  </conditionalFormatting>
  <conditionalFormatting sqref="BR33">
    <cfRule type="cellIs" dxfId="3702" priority="1573" operator="lessThan">
      <formula>$C$4</formula>
    </cfRule>
  </conditionalFormatting>
  <conditionalFormatting sqref="BR34">
    <cfRule type="cellIs" dxfId="3701" priority="1574" operator="lessThan">
      <formula>$C$4</formula>
    </cfRule>
  </conditionalFormatting>
  <conditionalFormatting sqref="BR35">
    <cfRule type="cellIs" dxfId="3700" priority="1575" operator="lessThan">
      <formula>$C$4</formula>
    </cfRule>
  </conditionalFormatting>
  <conditionalFormatting sqref="BR36">
    <cfRule type="cellIs" dxfId="3699" priority="1576" operator="lessThan">
      <formula>$C$4</formula>
    </cfRule>
  </conditionalFormatting>
  <conditionalFormatting sqref="BR37">
    <cfRule type="cellIs" dxfId="3698" priority="1577" operator="lessThan">
      <formula>$C$4</formula>
    </cfRule>
  </conditionalFormatting>
  <conditionalFormatting sqref="BR38">
    <cfRule type="cellIs" dxfId="3697" priority="1578" operator="lessThan">
      <formula>$C$4</formula>
    </cfRule>
  </conditionalFormatting>
  <conditionalFormatting sqref="BR39">
    <cfRule type="cellIs" dxfId="3696" priority="1579" operator="lessThan">
      <formula>$C$4</formula>
    </cfRule>
  </conditionalFormatting>
  <conditionalFormatting sqref="BR40">
    <cfRule type="cellIs" dxfId="3695" priority="1580" operator="lessThan">
      <formula>$C$4</formula>
    </cfRule>
  </conditionalFormatting>
  <conditionalFormatting sqref="BR41">
    <cfRule type="cellIs" dxfId="3694" priority="1581" operator="lessThan">
      <formula>$C$4</formula>
    </cfRule>
  </conditionalFormatting>
  <conditionalFormatting sqref="BR42">
    <cfRule type="cellIs" dxfId="3693" priority="1582" operator="lessThan">
      <formula>$C$4</formula>
    </cfRule>
  </conditionalFormatting>
  <conditionalFormatting sqref="BR43">
    <cfRule type="cellIs" dxfId="3692" priority="1583" operator="lessThan">
      <formula>$C$4</formula>
    </cfRule>
  </conditionalFormatting>
  <conditionalFormatting sqref="BR44">
    <cfRule type="cellIs" dxfId="3691" priority="1584" operator="lessThan">
      <formula>$C$4</formula>
    </cfRule>
  </conditionalFormatting>
  <conditionalFormatting sqref="BR45">
    <cfRule type="cellIs" dxfId="3690" priority="1585" operator="lessThan">
      <formula>$C$4</formula>
    </cfRule>
  </conditionalFormatting>
  <conditionalFormatting sqref="BR46">
    <cfRule type="cellIs" dxfId="3689" priority="1586" operator="lessThan">
      <formula>$C$4</formula>
    </cfRule>
  </conditionalFormatting>
  <conditionalFormatting sqref="BR47">
    <cfRule type="cellIs" dxfId="3688" priority="1587" operator="lessThan">
      <formula>$C$4</formula>
    </cfRule>
  </conditionalFormatting>
  <conditionalFormatting sqref="BR48">
    <cfRule type="cellIs" dxfId="3687" priority="1588" operator="lessThan">
      <formula>$C$4</formula>
    </cfRule>
  </conditionalFormatting>
  <conditionalFormatting sqref="BR49">
    <cfRule type="cellIs" dxfId="3686" priority="1589" operator="lessThan">
      <formula>$C$4</formula>
    </cfRule>
  </conditionalFormatting>
  <conditionalFormatting sqref="BR50">
    <cfRule type="cellIs" dxfId="3685" priority="1590" operator="lessThan">
      <formula>$C$4</formula>
    </cfRule>
  </conditionalFormatting>
  <conditionalFormatting sqref="BR51">
    <cfRule type="cellIs" dxfId="3684" priority="1591" operator="lessThan">
      <formula>$C$4</formula>
    </cfRule>
  </conditionalFormatting>
  <conditionalFormatting sqref="BR52">
    <cfRule type="cellIs" dxfId="3683" priority="1592" operator="lessThan">
      <formula>$C$4</formula>
    </cfRule>
  </conditionalFormatting>
  <conditionalFormatting sqref="BR53">
    <cfRule type="cellIs" dxfId="3682" priority="1593" operator="lessThan">
      <formula>$C$4</formula>
    </cfRule>
  </conditionalFormatting>
  <conditionalFormatting sqref="BR54">
    <cfRule type="cellIs" dxfId="3681" priority="1594" operator="lessThan">
      <formula>$C$4</formula>
    </cfRule>
  </conditionalFormatting>
  <conditionalFormatting sqref="BR55">
    <cfRule type="cellIs" dxfId="3680" priority="1595" operator="lessThan">
      <formula>$C$4</formula>
    </cfRule>
  </conditionalFormatting>
  <conditionalFormatting sqref="BR56">
    <cfRule type="cellIs" dxfId="3679" priority="1596" operator="lessThan">
      <formula>$C$4</formula>
    </cfRule>
  </conditionalFormatting>
  <conditionalFormatting sqref="BR57">
    <cfRule type="cellIs" dxfId="3678" priority="1597" operator="lessThan">
      <formula>$C$4</formula>
    </cfRule>
  </conditionalFormatting>
  <conditionalFormatting sqref="BR58">
    <cfRule type="cellIs" dxfId="3677" priority="1598" operator="lessThan">
      <formula>$C$4</formula>
    </cfRule>
  </conditionalFormatting>
  <conditionalFormatting sqref="BR59">
    <cfRule type="cellIs" dxfId="3676" priority="1599" operator="lessThan">
      <formula>$C$4</formula>
    </cfRule>
  </conditionalFormatting>
  <conditionalFormatting sqref="BR60">
    <cfRule type="cellIs" dxfId="3675" priority="1600" operator="lessThan">
      <formula>$C$4</formula>
    </cfRule>
  </conditionalFormatting>
  <conditionalFormatting sqref="BS11:BS46">
    <cfRule type="cellIs" dxfId="3674" priority="1601" operator="lessThan">
      <formula>$C$4</formula>
    </cfRule>
  </conditionalFormatting>
  <conditionalFormatting sqref="BS47">
    <cfRule type="cellIs" dxfId="3673" priority="1637" operator="lessThan">
      <formula>$C$4</formula>
    </cfRule>
  </conditionalFormatting>
  <conditionalFormatting sqref="BS48">
    <cfRule type="cellIs" dxfId="3672" priority="1638" operator="lessThan">
      <formula>$C$4</formula>
    </cfRule>
  </conditionalFormatting>
  <conditionalFormatting sqref="BS49">
    <cfRule type="cellIs" dxfId="3671" priority="1639" operator="lessThan">
      <formula>$C$4</formula>
    </cfRule>
  </conditionalFormatting>
  <conditionalFormatting sqref="BS50">
    <cfRule type="cellIs" dxfId="3670" priority="1640" operator="lessThan">
      <formula>$C$4</formula>
    </cfRule>
  </conditionalFormatting>
  <conditionalFormatting sqref="BS51">
    <cfRule type="cellIs" dxfId="3669" priority="1641" operator="lessThan">
      <formula>$C$4</formula>
    </cfRule>
  </conditionalFormatting>
  <conditionalFormatting sqref="BS52">
    <cfRule type="cellIs" dxfId="3668" priority="1642" operator="lessThan">
      <formula>$C$4</formula>
    </cfRule>
  </conditionalFormatting>
  <conditionalFormatting sqref="BS53">
    <cfRule type="cellIs" dxfId="3667" priority="1643" operator="lessThan">
      <formula>$C$4</formula>
    </cfRule>
  </conditionalFormatting>
  <conditionalFormatting sqref="BS54">
    <cfRule type="cellIs" dxfId="3666" priority="1644" operator="lessThan">
      <formula>$C$4</formula>
    </cfRule>
  </conditionalFormatting>
  <conditionalFormatting sqref="BS55">
    <cfRule type="cellIs" dxfId="3665" priority="1645" operator="lessThan">
      <formula>$C$4</formula>
    </cfRule>
  </conditionalFormatting>
  <conditionalFormatting sqref="BS56">
    <cfRule type="cellIs" dxfId="3664" priority="1646" operator="lessThan">
      <formula>$C$4</formula>
    </cfRule>
  </conditionalFormatting>
  <conditionalFormatting sqref="BS57">
    <cfRule type="cellIs" dxfId="3663" priority="1647" operator="lessThan">
      <formula>$C$4</formula>
    </cfRule>
  </conditionalFormatting>
  <conditionalFormatting sqref="BS58">
    <cfRule type="cellIs" dxfId="3662" priority="1648" operator="lessThan">
      <formula>$C$4</formula>
    </cfRule>
  </conditionalFormatting>
  <conditionalFormatting sqref="BS59">
    <cfRule type="cellIs" dxfId="3661" priority="1649" operator="lessThan">
      <formula>$C$4</formula>
    </cfRule>
  </conditionalFormatting>
  <conditionalFormatting sqref="BS60">
    <cfRule type="cellIs" dxfId="3660" priority="1650" operator="lessThan">
      <formula>$C$4</formula>
    </cfRule>
  </conditionalFormatting>
  <conditionalFormatting sqref="BT11">
    <cfRule type="cellIs" dxfId="3659" priority="1651" operator="lessThan">
      <formula>$C$4</formula>
    </cfRule>
  </conditionalFormatting>
  <conditionalFormatting sqref="BT12">
    <cfRule type="cellIs" dxfId="3658" priority="1652" operator="lessThan">
      <formula>$C$4</formula>
    </cfRule>
  </conditionalFormatting>
  <conditionalFormatting sqref="BT13">
    <cfRule type="cellIs" dxfId="3657" priority="1653" operator="lessThan">
      <formula>$C$4</formula>
    </cfRule>
  </conditionalFormatting>
  <conditionalFormatting sqref="BT14">
    <cfRule type="cellIs" dxfId="3656" priority="1654" operator="lessThan">
      <formula>$C$4</formula>
    </cfRule>
  </conditionalFormatting>
  <conditionalFormatting sqref="BT15">
    <cfRule type="cellIs" dxfId="3655" priority="1655" operator="lessThan">
      <formula>$C$4</formula>
    </cfRule>
  </conditionalFormatting>
  <conditionalFormatting sqref="BT16">
    <cfRule type="cellIs" dxfId="3654" priority="1656" operator="lessThan">
      <formula>$C$4</formula>
    </cfRule>
  </conditionalFormatting>
  <conditionalFormatting sqref="BT17">
    <cfRule type="cellIs" dxfId="3653" priority="1657" operator="lessThan">
      <formula>$C$4</formula>
    </cfRule>
  </conditionalFormatting>
  <conditionalFormatting sqref="BT18">
    <cfRule type="cellIs" dxfId="3652" priority="1658" operator="lessThan">
      <formula>$C$4</formula>
    </cfRule>
  </conditionalFormatting>
  <conditionalFormatting sqref="BT19">
    <cfRule type="cellIs" dxfId="3651" priority="1659" operator="lessThan">
      <formula>$C$4</formula>
    </cfRule>
  </conditionalFormatting>
  <conditionalFormatting sqref="BT20">
    <cfRule type="cellIs" dxfId="3650" priority="1660" operator="lessThan">
      <formula>$C$4</formula>
    </cfRule>
  </conditionalFormatting>
  <conditionalFormatting sqref="BT21">
    <cfRule type="cellIs" dxfId="3649" priority="1661" operator="lessThan">
      <formula>$C$4</formula>
    </cfRule>
  </conditionalFormatting>
  <conditionalFormatting sqref="BT22">
    <cfRule type="cellIs" dxfId="3648" priority="1662" operator="lessThan">
      <formula>$C$4</formula>
    </cfRule>
  </conditionalFormatting>
  <conditionalFormatting sqref="BT23">
    <cfRule type="cellIs" dxfId="3647" priority="1663" operator="lessThan">
      <formula>$C$4</formula>
    </cfRule>
  </conditionalFormatting>
  <conditionalFormatting sqref="BT24">
    <cfRule type="cellIs" dxfId="3646" priority="1664" operator="lessThan">
      <formula>$C$4</formula>
    </cfRule>
  </conditionalFormatting>
  <conditionalFormatting sqref="BT25">
    <cfRule type="cellIs" dxfId="3645" priority="1665" operator="lessThan">
      <formula>$C$4</formula>
    </cfRule>
  </conditionalFormatting>
  <conditionalFormatting sqref="BT26">
    <cfRule type="cellIs" dxfId="3644" priority="1666" operator="lessThan">
      <formula>$C$4</formula>
    </cfRule>
  </conditionalFormatting>
  <conditionalFormatting sqref="BT27">
    <cfRule type="cellIs" dxfId="3643" priority="1667" operator="lessThan">
      <formula>$C$4</formula>
    </cfRule>
  </conditionalFormatting>
  <conditionalFormatting sqref="BT28">
    <cfRule type="cellIs" dxfId="3642" priority="1668" operator="lessThan">
      <formula>$C$4</formula>
    </cfRule>
  </conditionalFormatting>
  <conditionalFormatting sqref="BT29">
    <cfRule type="cellIs" dxfId="3641" priority="1669" operator="lessThan">
      <formula>$C$4</formula>
    </cfRule>
  </conditionalFormatting>
  <conditionalFormatting sqref="BT30">
    <cfRule type="cellIs" dxfId="3640" priority="1670" operator="lessThan">
      <formula>$C$4</formula>
    </cfRule>
  </conditionalFormatting>
  <conditionalFormatting sqref="BT31">
    <cfRule type="cellIs" dxfId="3639" priority="1671" operator="lessThan">
      <formula>$C$4</formula>
    </cfRule>
  </conditionalFormatting>
  <conditionalFormatting sqref="BT32">
    <cfRule type="cellIs" dxfId="3638" priority="1672" operator="lessThan">
      <formula>$C$4</formula>
    </cfRule>
  </conditionalFormatting>
  <conditionalFormatting sqref="BT33">
    <cfRule type="cellIs" dxfId="3637" priority="1673" operator="lessThan">
      <formula>$C$4</formula>
    </cfRule>
  </conditionalFormatting>
  <conditionalFormatting sqref="BT34">
    <cfRule type="cellIs" dxfId="3636" priority="1674" operator="lessThan">
      <formula>$C$4</formula>
    </cfRule>
  </conditionalFormatting>
  <conditionalFormatting sqref="BT35">
    <cfRule type="cellIs" dxfId="3635" priority="1675" operator="lessThan">
      <formula>$C$4</formula>
    </cfRule>
  </conditionalFormatting>
  <conditionalFormatting sqref="BT36">
    <cfRule type="cellIs" dxfId="3634" priority="1676" operator="lessThan">
      <formula>$C$4</formula>
    </cfRule>
  </conditionalFormatting>
  <conditionalFormatting sqref="BT37">
    <cfRule type="cellIs" dxfId="3633" priority="1677" operator="lessThan">
      <formula>$C$4</formula>
    </cfRule>
  </conditionalFormatting>
  <conditionalFormatting sqref="BT38">
    <cfRule type="cellIs" dxfId="3632" priority="1678" operator="lessThan">
      <formula>$C$4</formula>
    </cfRule>
  </conditionalFormatting>
  <conditionalFormatting sqref="BT39">
    <cfRule type="cellIs" dxfId="3631" priority="1679" operator="lessThan">
      <formula>$C$4</formula>
    </cfRule>
  </conditionalFormatting>
  <conditionalFormatting sqref="BT40">
    <cfRule type="cellIs" dxfId="3630" priority="1680" operator="lessThan">
      <formula>$C$4</formula>
    </cfRule>
  </conditionalFormatting>
  <conditionalFormatting sqref="BT41">
    <cfRule type="cellIs" dxfId="3629" priority="1681" operator="lessThan">
      <formula>$C$4</formula>
    </cfRule>
  </conditionalFormatting>
  <conditionalFormatting sqref="BT42">
    <cfRule type="cellIs" dxfId="3628" priority="1682" operator="lessThan">
      <formula>$C$4</formula>
    </cfRule>
  </conditionalFormatting>
  <conditionalFormatting sqref="BT43">
    <cfRule type="cellIs" dxfId="3627" priority="1683" operator="lessThan">
      <formula>$C$4</formula>
    </cfRule>
  </conditionalFormatting>
  <conditionalFormatting sqref="BT44">
    <cfRule type="cellIs" dxfId="3626" priority="1684" operator="lessThan">
      <formula>$C$4</formula>
    </cfRule>
  </conditionalFormatting>
  <conditionalFormatting sqref="BT45">
    <cfRule type="cellIs" dxfId="3625" priority="1685" operator="lessThan">
      <formula>$C$4</formula>
    </cfRule>
  </conditionalFormatting>
  <conditionalFormatting sqref="BT46">
    <cfRule type="cellIs" dxfId="3624" priority="1686" operator="lessThan">
      <formula>$C$4</formula>
    </cfRule>
  </conditionalFormatting>
  <conditionalFormatting sqref="BT47">
    <cfRule type="cellIs" dxfId="3623" priority="1687" operator="lessThan">
      <formula>$C$4</formula>
    </cfRule>
  </conditionalFormatting>
  <conditionalFormatting sqref="BT48">
    <cfRule type="cellIs" dxfId="3622" priority="1688" operator="lessThan">
      <formula>$C$4</formula>
    </cfRule>
  </conditionalFormatting>
  <conditionalFormatting sqref="BT49">
    <cfRule type="cellIs" dxfId="3621" priority="1689" operator="lessThan">
      <formula>$C$4</formula>
    </cfRule>
  </conditionalFormatting>
  <conditionalFormatting sqref="BT50">
    <cfRule type="cellIs" dxfId="3620" priority="1690" operator="lessThan">
      <formula>$C$4</formula>
    </cfRule>
  </conditionalFormatting>
  <conditionalFormatting sqref="BT51">
    <cfRule type="cellIs" dxfId="3619" priority="1691" operator="lessThan">
      <formula>$C$4</formula>
    </cfRule>
  </conditionalFormatting>
  <conditionalFormatting sqref="BT52">
    <cfRule type="cellIs" dxfId="3618" priority="1692" operator="lessThan">
      <formula>$C$4</formula>
    </cfRule>
  </conditionalFormatting>
  <conditionalFormatting sqref="BT53">
    <cfRule type="cellIs" dxfId="3617" priority="1693" operator="lessThan">
      <formula>$C$4</formula>
    </cfRule>
  </conditionalFormatting>
  <conditionalFormatting sqref="BT54">
    <cfRule type="cellIs" dxfId="3616" priority="1694" operator="lessThan">
      <formula>$C$4</formula>
    </cfRule>
  </conditionalFormatting>
  <conditionalFormatting sqref="BT55">
    <cfRule type="cellIs" dxfId="3615" priority="1695" operator="lessThan">
      <formula>$C$4</formula>
    </cfRule>
  </conditionalFormatting>
  <conditionalFormatting sqref="BT56">
    <cfRule type="cellIs" dxfId="3614" priority="1696" operator="lessThan">
      <formula>$C$4</formula>
    </cfRule>
  </conditionalFormatting>
  <conditionalFormatting sqref="BT57">
    <cfRule type="cellIs" dxfId="3613" priority="1697" operator="lessThan">
      <formula>$C$4</formula>
    </cfRule>
  </conditionalFormatting>
  <conditionalFormatting sqref="BT58">
    <cfRule type="cellIs" dxfId="3612" priority="1698" operator="lessThan">
      <formula>$C$4</formula>
    </cfRule>
  </conditionalFormatting>
  <conditionalFormatting sqref="BT59">
    <cfRule type="cellIs" dxfId="3611" priority="1699" operator="lessThan">
      <formula>$C$4</formula>
    </cfRule>
  </conditionalFormatting>
  <conditionalFormatting sqref="BT60">
    <cfRule type="cellIs" dxfId="3610" priority="1700" operator="lessThan">
      <formula>$C$4</formula>
    </cfRule>
  </conditionalFormatting>
  <conditionalFormatting sqref="BU11">
    <cfRule type="cellIs" dxfId="3609" priority="1701" operator="lessThan">
      <formula>$C$4</formula>
    </cfRule>
  </conditionalFormatting>
  <conditionalFormatting sqref="BU12">
    <cfRule type="cellIs" dxfId="3608" priority="1702" operator="lessThan">
      <formula>$C$4</formula>
    </cfRule>
  </conditionalFormatting>
  <conditionalFormatting sqref="BU13">
    <cfRule type="cellIs" dxfId="3607" priority="1703" operator="lessThan">
      <formula>$C$4</formula>
    </cfRule>
  </conditionalFormatting>
  <conditionalFormatting sqref="BU14">
    <cfRule type="cellIs" dxfId="3606" priority="1704" operator="lessThan">
      <formula>$C$4</formula>
    </cfRule>
  </conditionalFormatting>
  <conditionalFormatting sqref="BU15">
    <cfRule type="cellIs" dxfId="3605" priority="1705" operator="lessThan">
      <formula>$C$4</formula>
    </cfRule>
  </conditionalFormatting>
  <conditionalFormatting sqref="BU16">
    <cfRule type="cellIs" dxfId="3604" priority="1706" operator="lessThan">
      <formula>$C$4</formula>
    </cfRule>
  </conditionalFormatting>
  <conditionalFormatting sqref="BU17">
    <cfRule type="cellIs" dxfId="3603" priority="1707" operator="lessThan">
      <formula>$C$4</formula>
    </cfRule>
  </conditionalFormatting>
  <conditionalFormatting sqref="BU18">
    <cfRule type="cellIs" dxfId="3602" priority="1708" operator="lessThan">
      <formula>$C$4</formula>
    </cfRule>
  </conditionalFormatting>
  <conditionalFormatting sqref="BU19">
    <cfRule type="cellIs" dxfId="3601" priority="1709" operator="lessThan">
      <formula>$C$4</formula>
    </cfRule>
  </conditionalFormatting>
  <conditionalFormatting sqref="BU20">
    <cfRule type="cellIs" dxfId="3600" priority="1710" operator="lessThan">
      <formula>$C$4</formula>
    </cfRule>
  </conditionalFormatting>
  <conditionalFormatting sqref="BU21">
    <cfRule type="cellIs" dxfId="3599" priority="1711" operator="lessThan">
      <formula>$C$4</formula>
    </cfRule>
  </conditionalFormatting>
  <conditionalFormatting sqref="BU22">
    <cfRule type="cellIs" dxfId="3598" priority="1712" operator="lessThan">
      <formula>$C$4</formula>
    </cfRule>
  </conditionalFormatting>
  <conditionalFormatting sqref="BU23">
    <cfRule type="cellIs" dxfId="3597" priority="1713" operator="lessThan">
      <formula>$C$4</formula>
    </cfRule>
  </conditionalFormatting>
  <conditionalFormatting sqref="BU24">
    <cfRule type="cellIs" dxfId="3596" priority="1714" operator="lessThan">
      <formula>$C$4</formula>
    </cfRule>
  </conditionalFormatting>
  <conditionalFormatting sqref="BU25">
    <cfRule type="cellIs" dxfId="3595" priority="1715" operator="lessThan">
      <formula>$C$4</formula>
    </cfRule>
  </conditionalFormatting>
  <conditionalFormatting sqref="BU26">
    <cfRule type="cellIs" dxfId="3594" priority="1716" operator="lessThan">
      <formula>$C$4</formula>
    </cfRule>
  </conditionalFormatting>
  <conditionalFormatting sqref="BU27">
    <cfRule type="cellIs" dxfId="3593" priority="1717" operator="lessThan">
      <formula>$C$4</formula>
    </cfRule>
  </conditionalFormatting>
  <conditionalFormatting sqref="BU28">
    <cfRule type="cellIs" dxfId="3592" priority="1718" operator="lessThan">
      <formula>$C$4</formula>
    </cfRule>
  </conditionalFormatting>
  <conditionalFormatting sqref="BU29">
    <cfRule type="cellIs" dxfId="3591" priority="1719" operator="lessThan">
      <formula>$C$4</formula>
    </cfRule>
  </conditionalFormatting>
  <conditionalFormatting sqref="BU30">
    <cfRule type="cellIs" dxfId="3590" priority="1720" operator="lessThan">
      <formula>$C$4</formula>
    </cfRule>
  </conditionalFormatting>
  <conditionalFormatting sqref="BU31">
    <cfRule type="cellIs" dxfId="3589" priority="1721" operator="lessThan">
      <formula>$C$4</formula>
    </cfRule>
  </conditionalFormatting>
  <conditionalFormatting sqref="BU32">
    <cfRule type="cellIs" dxfId="3588" priority="1722" operator="lessThan">
      <formula>$C$4</formula>
    </cfRule>
  </conditionalFormatting>
  <conditionalFormatting sqref="BU33">
    <cfRule type="cellIs" dxfId="3587" priority="1723" operator="lessThan">
      <formula>$C$4</formula>
    </cfRule>
  </conditionalFormatting>
  <conditionalFormatting sqref="BU34">
    <cfRule type="cellIs" dxfId="3586" priority="1724" operator="lessThan">
      <formula>$C$4</formula>
    </cfRule>
  </conditionalFormatting>
  <conditionalFormatting sqref="BU35">
    <cfRule type="cellIs" dxfId="3585" priority="1725" operator="lessThan">
      <formula>$C$4</formula>
    </cfRule>
  </conditionalFormatting>
  <conditionalFormatting sqref="BU36">
    <cfRule type="cellIs" dxfId="3584" priority="1726" operator="lessThan">
      <formula>$C$4</formula>
    </cfRule>
  </conditionalFormatting>
  <conditionalFormatting sqref="BU37">
    <cfRule type="cellIs" dxfId="3583" priority="1727" operator="lessThan">
      <formula>$C$4</formula>
    </cfRule>
  </conditionalFormatting>
  <conditionalFormatting sqref="BU38">
    <cfRule type="cellIs" dxfId="3582" priority="1728" operator="lessThan">
      <formula>$C$4</formula>
    </cfRule>
  </conditionalFormatting>
  <conditionalFormatting sqref="BU39">
    <cfRule type="cellIs" dxfId="3581" priority="1729" operator="lessThan">
      <formula>$C$4</formula>
    </cfRule>
  </conditionalFormatting>
  <conditionalFormatting sqref="BU40">
    <cfRule type="cellIs" dxfId="3580" priority="1730" operator="lessThan">
      <formula>$C$4</formula>
    </cfRule>
  </conditionalFormatting>
  <conditionalFormatting sqref="BU41">
    <cfRule type="cellIs" dxfId="3579" priority="1731" operator="lessThan">
      <formula>$C$4</formula>
    </cfRule>
  </conditionalFormatting>
  <conditionalFormatting sqref="BU42">
    <cfRule type="cellIs" dxfId="3578" priority="1732" operator="lessThan">
      <formula>$C$4</formula>
    </cfRule>
  </conditionalFormatting>
  <conditionalFormatting sqref="BU43">
    <cfRule type="cellIs" dxfId="3577" priority="1733" operator="lessThan">
      <formula>$C$4</formula>
    </cfRule>
  </conditionalFormatting>
  <conditionalFormatting sqref="BU44">
    <cfRule type="cellIs" dxfId="3576" priority="1734" operator="lessThan">
      <formula>$C$4</formula>
    </cfRule>
  </conditionalFormatting>
  <conditionalFormatting sqref="BU45">
    <cfRule type="cellIs" dxfId="3575" priority="1735" operator="lessThan">
      <formula>$C$4</formula>
    </cfRule>
  </conditionalFormatting>
  <conditionalFormatting sqref="BU46">
    <cfRule type="cellIs" dxfId="3574" priority="1736" operator="lessThan">
      <formula>$C$4</formula>
    </cfRule>
  </conditionalFormatting>
  <conditionalFormatting sqref="BU47">
    <cfRule type="cellIs" dxfId="3573" priority="1737" operator="lessThan">
      <formula>$C$4</formula>
    </cfRule>
  </conditionalFormatting>
  <conditionalFormatting sqref="BU48">
    <cfRule type="cellIs" dxfId="3572" priority="1738" operator="lessThan">
      <formula>$C$4</formula>
    </cfRule>
  </conditionalFormatting>
  <conditionalFormatting sqref="BU49">
    <cfRule type="cellIs" dxfId="3571" priority="1739" operator="lessThan">
      <formula>$C$4</formula>
    </cfRule>
  </conditionalFormatting>
  <conditionalFormatting sqref="BU50">
    <cfRule type="cellIs" dxfId="3570" priority="1740" operator="lessThan">
      <formula>$C$4</formula>
    </cfRule>
  </conditionalFormatting>
  <conditionalFormatting sqref="BU51">
    <cfRule type="cellIs" dxfId="3569" priority="1741" operator="lessThan">
      <formula>$C$4</formula>
    </cfRule>
  </conditionalFormatting>
  <conditionalFormatting sqref="BU52">
    <cfRule type="cellIs" dxfId="3568" priority="1742" operator="lessThan">
      <formula>$C$4</formula>
    </cfRule>
  </conditionalFormatting>
  <conditionalFormatting sqref="BU53">
    <cfRule type="cellIs" dxfId="3567" priority="1743" operator="lessThan">
      <formula>$C$4</formula>
    </cfRule>
  </conditionalFormatting>
  <conditionalFormatting sqref="BU54">
    <cfRule type="cellIs" dxfId="3566" priority="1744" operator="lessThan">
      <formula>$C$4</formula>
    </cfRule>
  </conditionalFormatting>
  <conditionalFormatting sqref="BU55">
    <cfRule type="cellIs" dxfId="3565" priority="1745" operator="lessThan">
      <formula>$C$4</formula>
    </cfRule>
  </conditionalFormatting>
  <conditionalFormatting sqref="BU56">
    <cfRule type="cellIs" dxfId="3564" priority="1746" operator="lessThan">
      <formula>$C$4</formula>
    </cfRule>
  </conditionalFormatting>
  <conditionalFormatting sqref="BU57">
    <cfRule type="cellIs" dxfId="3563" priority="1747" operator="lessThan">
      <formula>$C$4</formula>
    </cfRule>
  </conditionalFormatting>
  <conditionalFormatting sqref="BU58">
    <cfRule type="cellIs" dxfId="3562" priority="1748" operator="lessThan">
      <formula>$C$4</formula>
    </cfRule>
  </conditionalFormatting>
  <conditionalFormatting sqref="BU59">
    <cfRule type="cellIs" dxfId="3561" priority="1749" operator="lessThan">
      <formula>$C$4</formula>
    </cfRule>
  </conditionalFormatting>
  <conditionalFormatting sqref="BU60">
    <cfRule type="cellIs" dxfId="3560" priority="1750" operator="lessThan">
      <formula>$C$4</formula>
    </cfRule>
  </conditionalFormatting>
  <conditionalFormatting sqref="BV11">
    <cfRule type="cellIs" dxfId="3559" priority="1751" operator="lessThan">
      <formula>$C$4</formula>
    </cfRule>
  </conditionalFormatting>
  <conditionalFormatting sqref="BV12">
    <cfRule type="cellIs" dxfId="3558" priority="1752" operator="lessThan">
      <formula>$C$4</formula>
    </cfRule>
  </conditionalFormatting>
  <conditionalFormatting sqref="BV13">
    <cfRule type="cellIs" dxfId="3557" priority="1753" operator="lessThan">
      <formula>$C$4</formula>
    </cfRule>
  </conditionalFormatting>
  <conditionalFormatting sqref="BV14">
    <cfRule type="cellIs" dxfId="3556" priority="1754" operator="lessThan">
      <formula>$C$4</formula>
    </cfRule>
  </conditionalFormatting>
  <conditionalFormatting sqref="BV15">
    <cfRule type="cellIs" dxfId="3555" priority="1755" operator="lessThan">
      <formula>$C$4</formula>
    </cfRule>
  </conditionalFormatting>
  <conditionalFormatting sqref="BV16">
    <cfRule type="cellIs" dxfId="3554" priority="1756" operator="lessThan">
      <formula>$C$4</formula>
    </cfRule>
  </conditionalFormatting>
  <conditionalFormatting sqref="BV17">
    <cfRule type="cellIs" dxfId="3553" priority="1757" operator="lessThan">
      <formula>$C$4</formula>
    </cfRule>
  </conditionalFormatting>
  <conditionalFormatting sqref="BV18">
    <cfRule type="cellIs" dxfId="3552" priority="1758" operator="lessThan">
      <formula>$C$4</formula>
    </cfRule>
  </conditionalFormatting>
  <conditionalFormatting sqref="BV19">
    <cfRule type="cellIs" dxfId="3551" priority="1759" operator="lessThan">
      <formula>$C$4</formula>
    </cfRule>
  </conditionalFormatting>
  <conditionalFormatting sqref="BV20">
    <cfRule type="cellIs" dxfId="3550" priority="1760" operator="lessThan">
      <formula>$C$4</formula>
    </cfRule>
  </conditionalFormatting>
  <conditionalFormatting sqref="BV21">
    <cfRule type="cellIs" dxfId="3549" priority="1761" operator="lessThan">
      <formula>$C$4</formula>
    </cfRule>
  </conditionalFormatting>
  <conditionalFormatting sqref="BV22">
    <cfRule type="cellIs" dxfId="3548" priority="1762" operator="lessThan">
      <formula>$C$4</formula>
    </cfRule>
  </conditionalFormatting>
  <conditionalFormatting sqref="BV23">
    <cfRule type="cellIs" dxfId="3547" priority="1763" operator="lessThan">
      <formula>$C$4</formula>
    </cfRule>
  </conditionalFormatting>
  <conditionalFormatting sqref="BV24">
    <cfRule type="cellIs" dxfId="3546" priority="1764" operator="lessThan">
      <formula>$C$4</formula>
    </cfRule>
  </conditionalFormatting>
  <conditionalFormatting sqref="BV25">
    <cfRule type="cellIs" dxfId="3545" priority="1765" operator="lessThan">
      <formula>$C$4</formula>
    </cfRule>
  </conditionalFormatting>
  <conditionalFormatting sqref="BV26">
    <cfRule type="cellIs" dxfId="3544" priority="1766" operator="lessThan">
      <formula>$C$4</formula>
    </cfRule>
  </conditionalFormatting>
  <conditionalFormatting sqref="BV27">
    <cfRule type="cellIs" dxfId="3543" priority="1767" operator="lessThan">
      <formula>$C$4</formula>
    </cfRule>
  </conditionalFormatting>
  <conditionalFormatting sqref="BV28">
    <cfRule type="cellIs" dxfId="3542" priority="1768" operator="lessThan">
      <formula>$C$4</formula>
    </cfRule>
  </conditionalFormatting>
  <conditionalFormatting sqref="BV29">
    <cfRule type="cellIs" dxfId="3541" priority="1769" operator="lessThan">
      <formula>$C$4</formula>
    </cfRule>
  </conditionalFormatting>
  <conditionalFormatting sqref="BV30">
    <cfRule type="cellIs" dxfId="3540" priority="1770" operator="lessThan">
      <formula>$C$4</formula>
    </cfRule>
  </conditionalFormatting>
  <conditionalFormatting sqref="BV31">
    <cfRule type="cellIs" dxfId="3539" priority="1771" operator="lessThan">
      <formula>$C$4</formula>
    </cfRule>
  </conditionalFormatting>
  <conditionalFormatting sqref="BV32">
    <cfRule type="cellIs" dxfId="3538" priority="1772" operator="lessThan">
      <formula>$C$4</formula>
    </cfRule>
  </conditionalFormatting>
  <conditionalFormatting sqref="BV33">
    <cfRule type="cellIs" dxfId="3537" priority="1773" operator="lessThan">
      <formula>$C$4</formula>
    </cfRule>
  </conditionalFormatting>
  <conditionalFormatting sqref="BV34">
    <cfRule type="cellIs" dxfId="3536" priority="1774" operator="lessThan">
      <formula>$C$4</formula>
    </cfRule>
  </conditionalFormatting>
  <conditionalFormatting sqref="BV35">
    <cfRule type="cellIs" dxfId="3535" priority="1775" operator="lessThan">
      <formula>$C$4</formula>
    </cfRule>
  </conditionalFormatting>
  <conditionalFormatting sqref="BV36">
    <cfRule type="cellIs" dxfId="3534" priority="1776" operator="lessThan">
      <formula>$C$4</formula>
    </cfRule>
  </conditionalFormatting>
  <conditionalFormatting sqref="BV37">
    <cfRule type="cellIs" dxfId="3533" priority="1777" operator="lessThan">
      <formula>$C$4</formula>
    </cfRule>
  </conditionalFormatting>
  <conditionalFormatting sqref="BV38">
    <cfRule type="cellIs" dxfId="3532" priority="1778" operator="lessThan">
      <formula>$C$4</formula>
    </cfRule>
  </conditionalFormatting>
  <conditionalFormatting sqref="BV39">
    <cfRule type="cellIs" dxfId="3531" priority="1779" operator="lessThan">
      <formula>$C$4</formula>
    </cfRule>
  </conditionalFormatting>
  <conditionalFormatting sqref="BV40">
    <cfRule type="cellIs" dxfId="3530" priority="1780" operator="lessThan">
      <formula>$C$4</formula>
    </cfRule>
  </conditionalFormatting>
  <conditionalFormatting sqref="BV41">
    <cfRule type="cellIs" dxfId="3529" priority="1781" operator="lessThan">
      <formula>$C$4</formula>
    </cfRule>
  </conditionalFormatting>
  <conditionalFormatting sqref="BV42">
    <cfRule type="cellIs" dxfId="3528" priority="1782" operator="lessThan">
      <formula>$C$4</formula>
    </cfRule>
  </conditionalFormatting>
  <conditionalFormatting sqref="BV43">
    <cfRule type="cellIs" dxfId="3527" priority="1783" operator="lessThan">
      <formula>$C$4</formula>
    </cfRule>
  </conditionalFormatting>
  <conditionalFormatting sqref="BV44">
    <cfRule type="cellIs" dxfId="3526" priority="1784" operator="lessThan">
      <formula>$C$4</formula>
    </cfRule>
  </conditionalFormatting>
  <conditionalFormatting sqref="BV45">
    <cfRule type="cellIs" dxfId="3525" priority="1785" operator="lessThan">
      <formula>$C$4</formula>
    </cfRule>
  </conditionalFormatting>
  <conditionalFormatting sqref="BV46">
    <cfRule type="cellIs" dxfId="3524" priority="1786" operator="lessThan">
      <formula>$C$4</formula>
    </cfRule>
  </conditionalFormatting>
  <conditionalFormatting sqref="BV47">
    <cfRule type="cellIs" dxfId="3523" priority="1787" operator="lessThan">
      <formula>$C$4</formula>
    </cfRule>
  </conditionalFormatting>
  <conditionalFormatting sqref="BV48">
    <cfRule type="cellIs" dxfId="3522" priority="1788" operator="lessThan">
      <formula>$C$4</formula>
    </cfRule>
  </conditionalFormatting>
  <conditionalFormatting sqref="BV49">
    <cfRule type="cellIs" dxfId="3521" priority="1789" operator="lessThan">
      <formula>$C$4</formula>
    </cfRule>
  </conditionalFormatting>
  <conditionalFormatting sqref="BV50">
    <cfRule type="cellIs" dxfId="3520" priority="1790" operator="lessThan">
      <formula>$C$4</formula>
    </cfRule>
  </conditionalFormatting>
  <conditionalFormatting sqref="BV51">
    <cfRule type="cellIs" dxfId="3519" priority="1791" operator="lessThan">
      <formula>$C$4</formula>
    </cfRule>
  </conditionalFormatting>
  <conditionalFormatting sqref="BV52">
    <cfRule type="cellIs" dxfId="3518" priority="1792" operator="lessThan">
      <formula>$C$4</formula>
    </cfRule>
  </conditionalFormatting>
  <conditionalFormatting sqref="BV53">
    <cfRule type="cellIs" dxfId="3517" priority="1793" operator="lessThan">
      <formula>$C$4</formula>
    </cfRule>
  </conditionalFormatting>
  <conditionalFormatting sqref="BV54">
    <cfRule type="cellIs" dxfId="3516" priority="1794" operator="lessThan">
      <formula>$C$4</formula>
    </cfRule>
  </conditionalFormatting>
  <conditionalFormatting sqref="BV55">
    <cfRule type="cellIs" dxfId="3515" priority="1795" operator="lessThan">
      <formula>$C$4</formula>
    </cfRule>
  </conditionalFormatting>
  <conditionalFormatting sqref="BV56">
    <cfRule type="cellIs" dxfId="3514" priority="1796" operator="lessThan">
      <formula>$C$4</formula>
    </cfRule>
  </conditionalFormatting>
  <conditionalFormatting sqref="BV57">
    <cfRule type="cellIs" dxfId="3513" priority="1797" operator="lessThan">
      <formula>$C$4</formula>
    </cfRule>
  </conditionalFormatting>
  <conditionalFormatting sqref="BV58">
    <cfRule type="cellIs" dxfId="3512" priority="1798" operator="lessThan">
      <formula>$C$4</formula>
    </cfRule>
  </conditionalFormatting>
  <conditionalFormatting sqref="BV59">
    <cfRule type="cellIs" dxfId="3511" priority="1799" operator="lessThan">
      <formula>$C$4</formula>
    </cfRule>
  </conditionalFormatting>
  <conditionalFormatting sqref="BV60">
    <cfRule type="cellIs" dxfId="3510" priority="1800" operator="lessThan">
      <formula>$C$4</formula>
    </cfRule>
  </conditionalFormatting>
  <conditionalFormatting sqref="BW11">
    <cfRule type="cellIs" dxfId="3509" priority="1801" operator="lessThan">
      <formula>$C$4</formula>
    </cfRule>
  </conditionalFormatting>
  <conditionalFormatting sqref="BW12">
    <cfRule type="cellIs" dxfId="3508" priority="1802" operator="lessThan">
      <formula>$C$4</formula>
    </cfRule>
  </conditionalFormatting>
  <conditionalFormatting sqref="BW13">
    <cfRule type="cellIs" dxfId="3507" priority="1803" operator="lessThan">
      <formula>$C$4</formula>
    </cfRule>
  </conditionalFormatting>
  <conditionalFormatting sqref="BW14">
    <cfRule type="cellIs" dxfId="3506" priority="1804" operator="lessThan">
      <formula>$C$4</formula>
    </cfRule>
  </conditionalFormatting>
  <conditionalFormatting sqref="BW15">
    <cfRule type="cellIs" dxfId="3505" priority="1805" operator="lessThan">
      <formula>$C$4</formula>
    </cfRule>
  </conditionalFormatting>
  <conditionalFormatting sqref="BW16">
    <cfRule type="cellIs" dxfId="3504" priority="1806" operator="lessThan">
      <formula>$C$4</formula>
    </cfRule>
  </conditionalFormatting>
  <conditionalFormatting sqref="BW17">
    <cfRule type="cellIs" dxfId="3503" priority="1807" operator="lessThan">
      <formula>$C$4</formula>
    </cfRule>
  </conditionalFormatting>
  <conditionalFormatting sqref="BW18">
    <cfRule type="cellIs" dxfId="3502" priority="1808" operator="lessThan">
      <formula>$C$4</formula>
    </cfRule>
  </conditionalFormatting>
  <conditionalFormatting sqref="BW19">
    <cfRule type="cellIs" dxfId="3501" priority="1809" operator="lessThan">
      <formula>$C$4</formula>
    </cfRule>
  </conditionalFormatting>
  <conditionalFormatting sqref="BW20">
    <cfRule type="cellIs" dxfId="3500" priority="1810" operator="lessThan">
      <formula>$C$4</formula>
    </cfRule>
  </conditionalFormatting>
  <conditionalFormatting sqref="BW21">
    <cfRule type="cellIs" dxfId="3499" priority="1811" operator="lessThan">
      <formula>$C$4</formula>
    </cfRule>
  </conditionalFormatting>
  <conditionalFormatting sqref="BW22">
    <cfRule type="cellIs" dxfId="3498" priority="1812" operator="lessThan">
      <formula>$C$4</formula>
    </cfRule>
  </conditionalFormatting>
  <conditionalFormatting sqref="BW23">
    <cfRule type="cellIs" dxfId="3497" priority="1813" operator="lessThan">
      <formula>$C$4</formula>
    </cfRule>
  </conditionalFormatting>
  <conditionalFormatting sqref="BW24">
    <cfRule type="cellIs" dxfId="3496" priority="1814" operator="lessThan">
      <formula>$C$4</formula>
    </cfRule>
  </conditionalFormatting>
  <conditionalFormatting sqref="BW25">
    <cfRule type="cellIs" dxfId="3495" priority="1815" operator="lessThan">
      <formula>$C$4</formula>
    </cfRule>
  </conditionalFormatting>
  <conditionalFormatting sqref="BW26">
    <cfRule type="cellIs" dxfId="3494" priority="1816" operator="lessThan">
      <formula>$C$4</formula>
    </cfRule>
  </conditionalFormatting>
  <conditionalFormatting sqref="BW27">
    <cfRule type="cellIs" dxfId="3493" priority="1817" operator="lessThan">
      <formula>$C$4</formula>
    </cfRule>
  </conditionalFormatting>
  <conditionalFormatting sqref="BW28">
    <cfRule type="cellIs" dxfId="3492" priority="1818" operator="lessThan">
      <formula>$C$4</formula>
    </cfRule>
  </conditionalFormatting>
  <conditionalFormatting sqref="BW29">
    <cfRule type="cellIs" dxfId="3491" priority="1819" operator="lessThan">
      <formula>$C$4</formula>
    </cfRule>
  </conditionalFormatting>
  <conditionalFormatting sqref="BW30">
    <cfRule type="cellIs" dxfId="3490" priority="1820" operator="lessThan">
      <formula>$C$4</formula>
    </cfRule>
  </conditionalFormatting>
  <conditionalFormatting sqref="BW31">
    <cfRule type="cellIs" dxfId="3489" priority="1821" operator="lessThan">
      <formula>$C$4</formula>
    </cfRule>
  </conditionalFormatting>
  <conditionalFormatting sqref="BW32">
    <cfRule type="cellIs" dxfId="3488" priority="1822" operator="lessThan">
      <formula>$C$4</formula>
    </cfRule>
  </conditionalFormatting>
  <conditionalFormatting sqref="BW33">
    <cfRule type="cellIs" dxfId="3487" priority="1823" operator="lessThan">
      <formula>$C$4</formula>
    </cfRule>
  </conditionalFormatting>
  <conditionalFormatting sqref="BW34">
    <cfRule type="cellIs" dxfId="3486" priority="1824" operator="lessThan">
      <formula>$C$4</formula>
    </cfRule>
  </conditionalFormatting>
  <conditionalFormatting sqref="BW35">
    <cfRule type="cellIs" dxfId="3485" priority="1825" operator="lessThan">
      <formula>$C$4</formula>
    </cfRule>
  </conditionalFormatting>
  <conditionalFormatting sqref="BW36">
    <cfRule type="cellIs" dxfId="3484" priority="1826" operator="lessThan">
      <formula>$C$4</formula>
    </cfRule>
  </conditionalFormatting>
  <conditionalFormatting sqref="BW37">
    <cfRule type="cellIs" dxfId="3483" priority="1827" operator="lessThan">
      <formula>$C$4</formula>
    </cfRule>
  </conditionalFormatting>
  <conditionalFormatting sqref="BW38">
    <cfRule type="cellIs" dxfId="3482" priority="1828" operator="lessThan">
      <formula>$C$4</formula>
    </cfRule>
  </conditionalFormatting>
  <conditionalFormatting sqref="BW39">
    <cfRule type="cellIs" dxfId="3481" priority="1829" operator="lessThan">
      <formula>$C$4</formula>
    </cfRule>
  </conditionalFormatting>
  <conditionalFormatting sqref="BW40">
    <cfRule type="cellIs" dxfId="3480" priority="1830" operator="lessThan">
      <formula>$C$4</formula>
    </cfRule>
  </conditionalFormatting>
  <conditionalFormatting sqref="BW41">
    <cfRule type="cellIs" dxfId="3479" priority="1831" operator="lessThan">
      <formula>$C$4</formula>
    </cfRule>
  </conditionalFormatting>
  <conditionalFormatting sqref="BW42">
    <cfRule type="cellIs" dxfId="3478" priority="1832" operator="lessThan">
      <formula>$C$4</formula>
    </cfRule>
  </conditionalFormatting>
  <conditionalFormatting sqref="BW43">
    <cfRule type="cellIs" dxfId="3477" priority="1833" operator="lessThan">
      <formula>$C$4</formula>
    </cfRule>
  </conditionalFormatting>
  <conditionalFormatting sqref="BW44">
    <cfRule type="cellIs" dxfId="3476" priority="1834" operator="lessThan">
      <formula>$C$4</formula>
    </cfRule>
  </conditionalFormatting>
  <conditionalFormatting sqref="BW45">
    <cfRule type="cellIs" dxfId="3475" priority="1835" operator="lessThan">
      <formula>$C$4</formula>
    </cfRule>
  </conditionalFormatting>
  <conditionalFormatting sqref="BW46">
    <cfRule type="cellIs" dxfId="3474" priority="1836" operator="lessThan">
      <formula>$C$4</formula>
    </cfRule>
  </conditionalFormatting>
  <conditionalFormatting sqref="BW47">
    <cfRule type="cellIs" dxfId="3473" priority="1837" operator="lessThan">
      <formula>$C$4</formula>
    </cfRule>
  </conditionalFormatting>
  <conditionalFormatting sqref="BW48">
    <cfRule type="cellIs" dxfId="3472" priority="1838" operator="lessThan">
      <formula>$C$4</formula>
    </cfRule>
  </conditionalFormatting>
  <conditionalFormatting sqref="BW49">
    <cfRule type="cellIs" dxfId="3471" priority="1839" operator="lessThan">
      <formula>$C$4</formula>
    </cfRule>
  </conditionalFormatting>
  <conditionalFormatting sqref="BW50">
    <cfRule type="cellIs" dxfId="3470" priority="1840" operator="lessThan">
      <formula>$C$4</formula>
    </cfRule>
  </conditionalFormatting>
  <conditionalFormatting sqref="BW51">
    <cfRule type="cellIs" dxfId="3469" priority="1841" operator="lessThan">
      <formula>$C$4</formula>
    </cfRule>
  </conditionalFormatting>
  <conditionalFormatting sqref="BW52">
    <cfRule type="cellIs" dxfId="3468" priority="1842" operator="lessThan">
      <formula>$C$4</formula>
    </cfRule>
  </conditionalFormatting>
  <conditionalFormatting sqref="BW53">
    <cfRule type="cellIs" dxfId="3467" priority="1843" operator="lessThan">
      <formula>$C$4</formula>
    </cfRule>
  </conditionalFormatting>
  <conditionalFormatting sqref="BW54">
    <cfRule type="cellIs" dxfId="3466" priority="1844" operator="lessThan">
      <formula>$C$4</formula>
    </cfRule>
  </conditionalFormatting>
  <conditionalFormatting sqref="BW55">
    <cfRule type="cellIs" dxfId="3465" priority="1845" operator="lessThan">
      <formula>$C$4</formula>
    </cfRule>
  </conditionalFormatting>
  <conditionalFormatting sqref="BW56">
    <cfRule type="cellIs" dxfId="3464" priority="1846" operator="lessThan">
      <formula>$C$4</formula>
    </cfRule>
  </conditionalFormatting>
  <conditionalFormatting sqref="BW57">
    <cfRule type="cellIs" dxfId="3463" priority="1847" operator="lessThan">
      <formula>$C$4</formula>
    </cfRule>
  </conditionalFormatting>
  <conditionalFormatting sqref="BW58">
    <cfRule type="cellIs" dxfId="3462" priority="1848" operator="lessThan">
      <formula>$C$4</formula>
    </cfRule>
  </conditionalFormatting>
  <conditionalFormatting sqref="BW59">
    <cfRule type="cellIs" dxfId="3461" priority="1849" operator="lessThan">
      <formula>$C$4</formula>
    </cfRule>
  </conditionalFormatting>
  <conditionalFormatting sqref="BW60">
    <cfRule type="cellIs" dxfId="3460" priority="1850" operator="lessThan">
      <formula>$C$4</formula>
    </cfRule>
  </conditionalFormatting>
  <conditionalFormatting sqref="BX11">
    <cfRule type="cellIs" dxfId="3459" priority="1851" operator="lessThan">
      <formula>$C$4</formula>
    </cfRule>
  </conditionalFormatting>
  <conditionalFormatting sqref="BX12">
    <cfRule type="cellIs" dxfId="3458" priority="1852" operator="lessThan">
      <formula>$C$4</formula>
    </cfRule>
  </conditionalFormatting>
  <conditionalFormatting sqref="BX13">
    <cfRule type="cellIs" dxfId="3457" priority="1853" operator="lessThan">
      <formula>$C$4</formula>
    </cfRule>
  </conditionalFormatting>
  <conditionalFormatting sqref="BX14">
    <cfRule type="cellIs" dxfId="3456" priority="1854" operator="lessThan">
      <formula>$C$4</formula>
    </cfRule>
  </conditionalFormatting>
  <conditionalFormatting sqref="BX15">
    <cfRule type="cellIs" dxfId="3455" priority="1855" operator="lessThan">
      <formula>$C$4</formula>
    </cfRule>
  </conditionalFormatting>
  <conditionalFormatting sqref="BX16">
    <cfRule type="cellIs" dxfId="3454" priority="1856" operator="lessThan">
      <formula>$C$4</formula>
    </cfRule>
  </conditionalFormatting>
  <conditionalFormatting sqref="BX17">
    <cfRule type="cellIs" dxfId="3453" priority="1857" operator="lessThan">
      <formula>$C$4</formula>
    </cfRule>
  </conditionalFormatting>
  <conditionalFormatting sqref="BX18">
    <cfRule type="cellIs" dxfId="3452" priority="1858" operator="lessThan">
      <formula>$C$4</formula>
    </cfRule>
  </conditionalFormatting>
  <conditionalFormatting sqref="BX19">
    <cfRule type="cellIs" dxfId="3451" priority="1859" operator="lessThan">
      <formula>$C$4</formula>
    </cfRule>
  </conditionalFormatting>
  <conditionalFormatting sqref="BX20">
    <cfRule type="cellIs" dxfId="3450" priority="1860" operator="lessThan">
      <formula>$C$4</formula>
    </cfRule>
  </conditionalFormatting>
  <conditionalFormatting sqref="BX21">
    <cfRule type="cellIs" dxfId="3449" priority="1861" operator="lessThan">
      <formula>$C$4</formula>
    </cfRule>
  </conditionalFormatting>
  <conditionalFormatting sqref="BX22">
    <cfRule type="cellIs" dxfId="3448" priority="1862" operator="lessThan">
      <formula>$C$4</formula>
    </cfRule>
  </conditionalFormatting>
  <conditionalFormatting sqref="BX23">
    <cfRule type="cellIs" dxfId="3447" priority="1863" operator="lessThan">
      <formula>$C$4</formula>
    </cfRule>
  </conditionalFormatting>
  <conditionalFormatting sqref="BX24">
    <cfRule type="cellIs" dxfId="3446" priority="1864" operator="lessThan">
      <formula>$C$4</formula>
    </cfRule>
  </conditionalFormatting>
  <conditionalFormatting sqref="BX25">
    <cfRule type="cellIs" dxfId="3445" priority="1865" operator="lessThan">
      <formula>$C$4</formula>
    </cfRule>
  </conditionalFormatting>
  <conditionalFormatting sqref="BX26">
    <cfRule type="cellIs" dxfId="3444" priority="1866" operator="lessThan">
      <formula>$C$4</formula>
    </cfRule>
  </conditionalFormatting>
  <conditionalFormatting sqref="BX27">
    <cfRule type="cellIs" dxfId="3443" priority="1867" operator="lessThan">
      <formula>$C$4</formula>
    </cfRule>
  </conditionalFormatting>
  <conditionalFormatting sqref="BX28">
    <cfRule type="cellIs" dxfId="3442" priority="1868" operator="lessThan">
      <formula>$C$4</formula>
    </cfRule>
  </conditionalFormatting>
  <conditionalFormatting sqref="BX29">
    <cfRule type="cellIs" dxfId="3441" priority="1869" operator="lessThan">
      <formula>$C$4</formula>
    </cfRule>
  </conditionalFormatting>
  <conditionalFormatting sqref="BX30">
    <cfRule type="cellIs" dxfId="3440" priority="1870" operator="lessThan">
      <formula>$C$4</formula>
    </cfRule>
  </conditionalFormatting>
  <conditionalFormatting sqref="BX31">
    <cfRule type="cellIs" dxfId="3439" priority="1871" operator="lessThan">
      <formula>$C$4</formula>
    </cfRule>
  </conditionalFormatting>
  <conditionalFormatting sqref="BX32">
    <cfRule type="cellIs" dxfId="3438" priority="1872" operator="lessThan">
      <formula>$C$4</formula>
    </cfRule>
  </conditionalFormatting>
  <conditionalFormatting sqref="BX33">
    <cfRule type="cellIs" dxfId="3437" priority="1873" operator="lessThan">
      <formula>$C$4</formula>
    </cfRule>
  </conditionalFormatting>
  <conditionalFormatting sqref="BX34">
    <cfRule type="cellIs" dxfId="3436" priority="1874" operator="lessThan">
      <formula>$C$4</formula>
    </cfRule>
  </conditionalFormatting>
  <conditionalFormatting sqref="BX35">
    <cfRule type="cellIs" dxfId="3435" priority="1875" operator="lessThan">
      <formula>$C$4</formula>
    </cfRule>
  </conditionalFormatting>
  <conditionalFormatting sqref="BX36">
    <cfRule type="cellIs" dxfId="3434" priority="1876" operator="lessThan">
      <formula>$C$4</formula>
    </cfRule>
  </conditionalFormatting>
  <conditionalFormatting sqref="BX37">
    <cfRule type="cellIs" dxfId="3433" priority="1877" operator="lessThan">
      <formula>$C$4</formula>
    </cfRule>
  </conditionalFormatting>
  <conditionalFormatting sqref="BX38">
    <cfRule type="cellIs" dxfId="3432" priority="1878" operator="lessThan">
      <formula>$C$4</formula>
    </cfRule>
  </conditionalFormatting>
  <conditionalFormatting sqref="BX39">
    <cfRule type="cellIs" dxfId="3431" priority="1879" operator="lessThan">
      <formula>$C$4</formula>
    </cfRule>
  </conditionalFormatting>
  <conditionalFormatting sqref="BX40">
    <cfRule type="cellIs" dxfId="3430" priority="1880" operator="lessThan">
      <formula>$C$4</formula>
    </cfRule>
  </conditionalFormatting>
  <conditionalFormatting sqref="BX41">
    <cfRule type="cellIs" dxfId="3429" priority="1881" operator="lessThan">
      <formula>$C$4</formula>
    </cfRule>
  </conditionalFormatting>
  <conditionalFormatting sqref="BX42">
    <cfRule type="cellIs" dxfId="3428" priority="1882" operator="lessThan">
      <formula>$C$4</formula>
    </cfRule>
  </conditionalFormatting>
  <conditionalFormatting sqref="BX43">
    <cfRule type="cellIs" dxfId="3427" priority="1883" operator="lessThan">
      <formula>$C$4</formula>
    </cfRule>
  </conditionalFormatting>
  <conditionalFormatting sqref="BX44">
    <cfRule type="cellIs" dxfId="3426" priority="1884" operator="lessThan">
      <formula>$C$4</formula>
    </cfRule>
  </conditionalFormatting>
  <conditionalFormatting sqref="BX45">
    <cfRule type="cellIs" dxfId="3425" priority="1885" operator="lessThan">
      <formula>$C$4</formula>
    </cfRule>
  </conditionalFormatting>
  <conditionalFormatting sqref="BX46">
    <cfRule type="cellIs" dxfId="3424" priority="1886" operator="lessThan">
      <formula>$C$4</formula>
    </cfRule>
  </conditionalFormatting>
  <conditionalFormatting sqref="BX47">
    <cfRule type="cellIs" dxfId="3423" priority="1887" operator="lessThan">
      <formula>$C$4</formula>
    </cfRule>
  </conditionalFormatting>
  <conditionalFormatting sqref="BX48">
    <cfRule type="cellIs" dxfId="3422" priority="1888" operator="lessThan">
      <formula>$C$4</formula>
    </cfRule>
  </conditionalFormatting>
  <conditionalFormatting sqref="BX49">
    <cfRule type="cellIs" dxfId="3421" priority="1889" operator="lessThan">
      <formula>$C$4</formula>
    </cfRule>
  </conditionalFormatting>
  <conditionalFormatting sqref="BX50">
    <cfRule type="cellIs" dxfId="3420" priority="1890" operator="lessThan">
      <formula>$C$4</formula>
    </cfRule>
  </conditionalFormatting>
  <conditionalFormatting sqref="BX51">
    <cfRule type="cellIs" dxfId="3419" priority="1891" operator="lessThan">
      <formula>$C$4</formula>
    </cfRule>
  </conditionalFormatting>
  <conditionalFormatting sqref="BX52">
    <cfRule type="cellIs" dxfId="3418" priority="1892" operator="lessThan">
      <formula>$C$4</formula>
    </cfRule>
  </conditionalFormatting>
  <conditionalFormatting sqref="BX53">
    <cfRule type="cellIs" dxfId="3417" priority="1893" operator="lessThan">
      <formula>$C$4</formula>
    </cfRule>
  </conditionalFormatting>
  <conditionalFormatting sqref="BX54">
    <cfRule type="cellIs" dxfId="3416" priority="1894" operator="lessThan">
      <formula>$C$4</formula>
    </cfRule>
  </conditionalFormatting>
  <conditionalFormatting sqref="BX55">
    <cfRule type="cellIs" dxfId="3415" priority="1895" operator="lessThan">
      <formula>$C$4</formula>
    </cfRule>
  </conditionalFormatting>
  <conditionalFormatting sqref="BX56">
    <cfRule type="cellIs" dxfId="3414" priority="1896" operator="lessThan">
      <formula>$C$4</formula>
    </cfRule>
  </conditionalFormatting>
  <conditionalFormatting sqref="BX57">
    <cfRule type="cellIs" dxfId="3413" priority="1897" operator="lessThan">
      <formula>$C$4</formula>
    </cfRule>
  </conditionalFormatting>
  <conditionalFormatting sqref="BX58">
    <cfRule type="cellIs" dxfId="3412" priority="1898" operator="lessThan">
      <formula>$C$4</formula>
    </cfRule>
  </conditionalFormatting>
  <conditionalFormatting sqref="BX59">
    <cfRule type="cellIs" dxfId="3411" priority="1899" operator="lessThan">
      <formula>$C$4</formula>
    </cfRule>
  </conditionalFormatting>
  <conditionalFormatting sqref="BX60">
    <cfRule type="cellIs" dxfId="3410" priority="1900" operator="lessThan">
      <formula>$C$4</formula>
    </cfRule>
  </conditionalFormatting>
  <conditionalFormatting sqref="BY11">
    <cfRule type="cellIs" dxfId="3409" priority="1901" operator="lessThan">
      <formula>$C$4</formula>
    </cfRule>
  </conditionalFormatting>
  <conditionalFormatting sqref="BY12">
    <cfRule type="cellIs" dxfId="3408" priority="1902" operator="lessThan">
      <formula>$C$4</formula>
    </cfRule>
  </conditionalFormatting>
  <conditionalFormatting sqref="BY13">
    <cfRule type="cellIs" dxfId="3407" priority="1903" operator="lessThan">
      <formula>$C$4</formula>
    </cfRule>
  </conditionalFormatting>
  <conditionalFormatting sqref="BY14">
    <cfRule type="cellIs" dxfId="3406" priority="1904" operator="lessThan">
      <formula>$C$4</formula>
    </cfRule>
  </conditionalFormatting>
  <conditionalFormatting sqref="BY15">
    <cfRule type="cellIs" dxfId="3405" priority="1905" operator="lessThan">
      <formula>$C$4</formula>
    </cfRule>
  </conditionalFormatting>
  <conditionalFormatting sqref="BY16">
    <cfRule type="cellIs" dxfId="3404" priority="1906" operator="lessThan">
      <formula>$C$4</formula>
    </cfRule>
  </conditionalFormatting>
  <conditionalFormatting sqref="BY17">
    <cfRule type="cellIs" dxfId="3403" priority="1907" operator="lessThan">
      <formula>$C$4</formula>
    </cfRule>
  </conditionalFormatting>
  <conditionalFormatting sqref="BY18">
    <cfRule type="cellIs" dxfId="3402" priority="1908" operator="lessThan">
      <formula>$C$4</formula>
    </cfRule>
  </conditionalFormatting>
  <conditionalFormatting sqref="BY19">
    <cfRule type="cellIs" dxfId="3401" priority="1909" operator="lessThan">
      <formula>$C$4</formula>
    </cfRule>
  </conditionalFormatting>
  <conditionalFormatting sqref="BY20">
    <cfRule type="cellIs" dxfId="3400" priority="1910" operator="lessThan">
      <formula>$C$4</formula>
    </cfRule>
  </conditionalFormatting>
  <conditionalFormatting sqref="BY21">
    <cfRule type="cellIs" dxfId="3399" priority="1911" operator="lessThan">
      <formula>$C$4</formula>
    </cfRule>
  </conditionalFormatting>
  <conditionalFormatting sqref="BY22">
    <cfRule type="cellIs" dxfId="3398" priority="1912" operator="lessThan">
      <formula>$C$4</formula>
    </cfRule>
  </conditionalFormatting>
  <conditionalFormatting sqref="BY23">
    <cfRule type="cellIs" dxfId="3397" priority="1913" operator="lessThan">
      <formula>$C$4</formula>
    </cfRule>
  </conditionalFormatting>
  <conditionalFormatting sqref="BY24">
    <cfRule type="cellIs" dxfId="3396" priority="1914" operator="lessThan">
      <formula>$C$4</formula>
    </cfRule>
  </conditionalFormatting>
  <conditionalFormatting sqref="BY25">
    <cfRule type="cellIs" dxfId="3395" priority="1915" operator="lessThan">
      <formula>$C$4</formula>
    </cfRule>
  </conditionalFormatting>
  <conditionalFormatting sqref="BY26">
    <cfRule type="cellIs" dxfId="3394" priority="1916" operator="lessThan">
      <formula>$C$4</formula>
    </cfRule>
  </conditionalFormatting>
  <conditionalFormatting sqref="BY27">
    <cfRule type="cellIs" dxfId="3393" priority="1917" operator="lessThan">
      <formula>$C$4</formula>
    </cfRule>
  </conditionalFormatting>
  <conditionalFormatting sqref="BY28">
    <cfRule type="cellIs" dxfId="3392" priority="1918" operator="lessThan">
      <formula>$C$4</formula>
    </cfRule>
  </conditionalFormatting>
  <conditionalFormatting sqref="BY29">
    <cfRule type="cellIs" dxfId="3391" priority="1919" operator="lessThan">
      <formula>$C$4</formula>
    </cfRule>
  </conditionalFormatting>
  <conditionalFormatting sqref="BY30">
    <cfRule type="cellIs" dxfId="3390" priority="1920" operator="lessThan">
      <formula>$C$4</formula>
    </cfRule>
  </conditionalFormatting>
  <conditionalFormatting sqref="BY31">
    <cfRule type="cellIs" dxfId="3389" priority="1921" operator="lessThan">
      <formula>$C$4</formula>
    </cfRule>
  </conditionalFormatting>
  <conditionalFormatting sqref="BY32">
    <cfRule type="cellIs" dxfId="3388" priority="1922" operator="lessThan">
      <formula>$C$4</formula>
    </cfRule>
  </conditionalFormatting>
  <conditionalFormatting sqref="BY33">
    <cfRule type="cellIs" dxfId="3387" priority="1923" operator="lessThan">
      <formula>$C$4</formula>
    </cfRule>
  </conditionalFormatting>
  <conditionalFormatting sqref="BY34">
    <cfRule type="cellIs" dxfId="3386" priority="1924" operator="lessThan">
      <formula>$C$4</formula>
    </cfRule>
  </conditionalFormatting>
  <conditionalFormatting sqref="BY35">
    <cfRule type="cellIs" dxfId="3385" priority="1925" operator="lessThan">
      <formula>$C$4</formula>
    </cfRule>
  </conditionalFormatting>
  <conditionalFormatting sqref="BY36">
    <cfRule type="cellIs" dxfId="3384" priority="1926" operator="lessThan">
      <formula>$C$4</formula>
    </cfRule>
  </conditionalFormatting>
  <conditionalFormatting sqref="BY37">
    <cfRule type="cellIs" dxfId="3383" priority="1927" operator="lessThan">
      <formula>$C$4</formula>
    </cfRule>
  </conditionalFormatting>
  <conditionalFormatting sqref="BY38">
    <cfRule type="cellIs" dxfId="3382" priority="1928" operator="lessThan">
      <formula>$C$4</formula>
    </cfRule>
  </conditionalFormatting>
  <conditionalFormatting sqref="BY39">
    <cfRule type="cellIs" dxfId="3381" priority="1929" operator="lessThan">
      <formula>$C$4</formula>
    </cfRule>
  </conditionalFormatting>
  <conditionalFormatting sqref="BY40">
    <cfRule type="cellIs" dxfId="3380" priority="1930" operator="lessThan">
      <formula>$C$4</formula>
    </cfRule>
  </conditionalFormatting>
  <conditionalFormatting sqref="BY41">
    <cfRule type="cellIs" dxfId="3379" priority="1931" operator="lessThan">
      <formula>$C$4</formula>
    </cfRule>
  </conditionalFormatting>
  <conditionalFormatting sqref="BY42">
    <cfRule type="cellIs" dxfId="3378" priority="1932" operator="lessThan">
      <formula>$C$4</formula>
    </cfRule>
  </conditionalFormatting>
  <conditionalFormatting sqref="BY43">
    <cfRule type="cellIs" dxfId="3377" priority="1933" operator="lessThan">
      <formula>$C$4</formula>
    </cfRule>
  </conditionalFormatting>
  <conditionalFormatting sqref="BY44">
    <cfRule type="cellIs" dxfId="3376" priority="1934" operator="lessThan">
      <formula>$C$4</formula>
    </cfRule>
  </conditionalFormatting>
  <conditionalFormatting sqref="BY45">
    <cfRule type="cellIs" dxfId="3375" priority="1935" operator="lessThan">
      <formula>$C$4</formula>
    </cfRule>
  </conditionalFormatting>
  <conditionalFormatting sqref="BY46">
    <cfRule type="cellIs" dxfId="3374" priority="1936" operator="lessThan">
      <formula>$C$4</formula>
    </cfRule>
  </conditionalFormatting>
  <conditionalFormatting sqref="BY47">
    <cfRule type="cellIs" dxfId="3373" priority="1937" operator="lessThan">
      <formula>$C$4</formula>
    </cfRule>
  </conditionalFormatting>
  <conditionalFormatting sqref="BY48">
    <cfRule type="cellIs" dxfId="3372" priority="1938" operator="lessThan">
      <formula>$C$4</formula>
    </cfRule>
  </conditionalFormatting>
  <conditionalFormatting sqref="BY49">
    <cfRule type="cellIs" dxfId="3371" priority="1939" operator="lessThan">
      <formula>$C$4</formula>
    </cfRule>
  </conditionalFormatting>
  <conditionalFormatting sqref="BY50">
    <cfRule type="cellIs" dxfId="3370" priority="1940" operator="lessThan">
      <formula>$C$4</formula>
    </cfRule>
  </conditionalFormatting>
  <conditionalFormatting sqref="BY51">
    <cfRule type="cellIs" dxfId="3369" priority="1941" operator="lessThan">
      <formula>$C$4</formula>
    </cfRule>
  </conditionalFormatting>
  <conditionalFormatting sqref="BY52">
    <cfRule type="cellIs" dxfId="3368" priority="1942" operator="lessThan">
      <formula>$C$4</formula>
    </cfRule>
  </conditionalFormatting>
  <conditionalFormatting sqref="BY53">
    <cfRule type="cellIs" dxfId="3367" priority="1943" operator="lessThan">
      <formula>$C$4</formula>
    </cfRule>
  </conditionalFormatting>
  <conditionalFormatting sqref="BY54">
    <cfRule type="cellIs" dxfId="3366" priority="1944" operator="lessThan">
      <formula>$C$4</formula>
    </cfRule>
  </conditionalFormatting>
  <conditionalFormatting sqref="BY55">
    <cfRule type="cellIs" dxfId="3365" priority="1945" operator="lessThan">
      <formula>$C$4</formula>
    </cfRule>
  </conditionalFormatting>
  <conditionalFormatting sqref="BY56">
    <cfRule type="cellIs" dxfId="3364" priority="1946" operator="lessThan">
      <formula>$C$4</formula>
    </cfRule>
  </conditionalFormatting>
  <conditionalFormatting sqref="BY57">
    <cfRule type="cellIs" dxfId="3363" priority="1947" operator="lessThan">
      <formula>$C$4</formula>
    </cfRule>
  </conditionalFormatting>
  <conditionalFormatting sqref="BY58">
    <cfRule type="cellIs" dxfId="3362" priority="1948" operator="lessThan">
      <formula>$C$4</formula>
    </cfRule>
  </conditionalFormatting>
  <conditionalFormatting sqref="BY59">
    <cfRule type="cellIs" dxfId="3361" priority="1949" operator="lessThan">
      <formula>$C$4</formula>
    </cfRule>
  </conditionalFormatting>
  <conditionalFormatting sqref="BY60">
    <cfRule type="cellIs" dxfId="3360" priority="1950" operator="lessThan">
      <formula>$C$4</formula>
    </cfRule>
  </conditionalFormatting>
  <conditionalFormatting sqref="BZ11">
    <cfRule type="cellIs" dxfId="3359" priority="1951" operator="lessThan">
      <formula>$C$4</formula>
    </cfRule>
  </conditionalFormatting>
  <conditionalFormatting sqref="BZ12">
    <cfRule type="cellIs" dxfId="3358" priority="1952" operator="lessThan">
      <formula>$C$4</formula>
    </cfRule>
  </conditionalFormatting>
  <conditionalFormatting sqref="BZ13">
    <cfRule type="cellIs" dxfId="3357" priority="1953" operator="lessThan">
      <formula>$C$4</formula>
    </cfRule>
  </conditionalFormatting>
  <conditionalFormatting sqref="BZ14">
    <cfRule type="cellIs" dxfId="3356" priority="1954" operator="lessThan">
      <formula>$C$4</formula>
    </cfRule>
  </conditionalFormatting>
  <conditionalFormatting sqref="BZ15">
    <cfRule type="cellIs" dxfId="3355" priority="1955" operator="lessThan">
      <formula>$C$4</formula>
    </cfRule>
  </conditionalFormatting>
  <conditionalFormatting sqref="BZ16">
    <cfRule type="cellIs" dxfId="3354" priority="1956" operator="lessThan">
      <formula>$C$4</formula>
    </cfRule>
  </conditionalFormatting>
  <conditionalFormatting sqref="BZ17">
    <cfRule type="cellIs" dxfId="3353" priority="1957" operator="lessThan">
      <formula>$C$4</formula>
    </cfRule>
  </conditionalFormatting>
  <conditionalFormatting sqref="BZ18">
    <cfRule type="cellIs" dxfId="3352" priority="1958" operator="lessThan">
      <formula>$C$4</formula>
    </cfRule>
  </conditionalFormatting>
  <conditionalFormatting sqref="BZ19">
    <cfRule type="cellIs" dxfId="3351" priority="1959" operator="lessThan">
      <formula>$C$4</formula>
    </cfRule>
  </conditionalFormatting>
  <conditionalFormatting sqref="BZ20">
    <cfRule type="cellIs" dxfId="3350" priority="1960" operator="lessThan">
      <formula>$C$4</formula>
    </cfRule>
  </conditionalFormatting>
  <conditionalFormatting sqref="BZ21">
    <cfRule type="cellIs" dxfId="3349" priority="1961" operator="lessThan">
      <formula>$C$4</formula>
    </cfRule>
  </conditionalFormatting>
  <conditionalFormatting sqref="BZ22">
    <cfRule type="cellIs" dxfId="3348" priority="1962" operator="lessThan">
      <formula>$C$4</formula>
    </cfRule>
  </conditionalFormatting>
  <conditionalFormatting sqref="BZ23">
    <cfRule type="cellIs" dxfId="3347" priority="1963" operator="lessThan">
      <formula>$C$4</formula>
    </cfRule>
  </conditionalFormatting>
  <conditionalFormatting sqref="BZ24">
    <cfRule type="cellIs" dxfId="3346" priority="1964" operator="lessThan">
      <formula>$C$4</formula>
    </cfRule>
  </conditionalFormatting>
  <conditionalFormatting sqref="BZ25">
    <cfRule type="cellIs" dxfId="3345" priority="1965" operator="lessThan">
      <formula>$C$4</formula>
    </cfRule>
  </conditionalFormatting>
  <conditionalFormatting sqref="BZ26">
    <cfRule type="cellIs" dxfId="3344" priority="1966" operator="lessThan">
      <formula>$C$4</formula>
    </cfRule>
  </conditionalFormatting>
  <conditionalFormatting sqref="BZ27">
    <cfRule type="cellIs" dxfId="3343" priority="1967" operator="lessThan">
      <formula>$C$4</formula>
    </cfRule>
  </conditionalFormatting>
  <conditionalFormatting sqref="BZ28">
    <cfRule type="cellIs" dxfId="3342" priority="1968" operator="lessThan">
      <formula>$C$4</formula>
    </cfRule>
  </conditionalFormatting>
  <conditionalFormatting sqref="BZ29">
    <cfRule type="cellIs" dxfId="3341" priority="1969" operator="lessThan">
      <formula>$C$4</formula>
    </cfRule>
  </conditionalFormatting>
  <conditionalFormatting sqref="BZ30">
    <cfRule type="cellIs" dxfId="3340" priority="1970" operator="lessThan">
      <formula>$C$4</formula>
    </cfRule>
  </conditionalFormatting>
  <conditionalFormatting sqref="BZ31">
    <cfRule type="cellIs" dxfId="3339" priority="1971" operator="lessThan">
      <formula>$C$4</formula>
    </cfRule>
  </conditionalFormatting>
  <conditionalFormatting sqref="BZ32">
    <cfRule type="cellIs" dxfId="3338" priority="1972" operator="lessThan">
      <formula>$C$4</formula>
    </cfRule>
  </conditionalFormatting>
  <conditionalFormatting sqref="BZ33">
    <cfRule type="cellIs" dxfId="3337" priority="1973" operator="lessThan">
      <formula>$C$4</formula>
    </cfRule>
  </conditionalFormatting>
  <conditionalFormatting sqref="BZ34">
    <cfRule type="cellIs" dxfId="3336" priority="1974" operator="lessThan">
      <formula>$C$4</formula>
    </cfRule>
  </conditionalFormatting>
  <conditionalFormatting sqref="BZ35">
    <cfRule type="cellIs" dxfId="3335" priority="1975" operator="lessThan">
      <formula>$C$4</formula>
    </cfRule>
  </conditionalFormatting>
  <conditionalFormatting sqref="BZ36">
    <cfRule type="cellIs" dxfId="3334" priority="1976" operator="lessThan">
      <formula>$C$4</formula>
    </cfRule>
  </conditionalFormatting>
  <conditionalFormatting sqref="BZ37">
    <cfRule type="cellIs" dxfId="3333" priority="1977" operator="lessThan">
      <formula>$C$4</formula>
    </cfRule>
  </conditionalFormatting>
  <conditionalFormatting sqref="BZ38">
    <cfRule type="cellIs" dxfId="3332" priority="1978" operator="lessThan">
      <formula>$C$4</formula>
    </cfRule>
  </conditionalFormatting>
  <conditionalFormatting sqref="BZ39">
    <cfRule type="cellIs" dxfId="3331" priority="1979" operator="lessThan">
      <formula>$C$4</formula>
    </cfRule>
  </conditionalFormatting>
  <conditionalFormatting sqref="BZ40">
    <cfRule type="cellIs" dxfId="3330" priority="1980" operator="lessThan">
      <formula>$C$4</formula>
    </cfRule>
  </conditionalFormatting>
  <conditionalFormatting sqref="BZ41">
    <cfRule type="cellIs" dxfId="3329" priority="1981" operator="lessThan">
      <formula>$C$4</formula>
    </cfRule>
  </conditionalFormatting>
  <conditionalFormatting sqref="BZ42">
    <cfRule type="cellIs" dxfId="3328" priority="1982" operator="lessThan">
      <formula>$C$4</formula>
    </cfRule>
  </conditionalFormatting>
  <conditionalFormatting sqref="BZ43">
    <cfRule type="cellIs" dxfId="3327" priority="1983" operator="lessThan">
      <formula>$C$4</formula>
    </cfRule>
  </conditionalFormatting>
  <conditionalFormatting sqref="BZ44">
    <cfRule type="cellIs" dxfId="3326" priority="1984" operator="lessThan">
      <formula>$C$4</formula>
    </cfRule>
  </conditionalFormatting>
  <conditionalFormatting sqref="BZ45">
    <cfRule type="cellIs" dxfId="3325" priority="1985" operator="lessThan">
      <formula>$C$4</formula>
    </cfRule>
  </conditionalFormatting>
  <conditionalFormatting sqref="BZ46">
    <cfRule type="cellIs" dxfId="3324" priority="1986" operator="lessThan">
      <formula>$C$4</formula>
    </cfRule>
  </conditionalFormatting>
  <conditionalFormatting sqref="BZ47">
    <cfRule type="cellIs" dxfId="3323" priority="1987" operator="lessThan">
      <formula>$C$4</formula>
    </cfRule>
  </conditionalFormatting>
  <conditionalFormatting sqref="BZ48">
    <cfRule type="cellIs" dxfId="3322" priority="1988" operator="lessThan">
      <formula>$C$4</formula>
    </cfRule>
  </conditionalFormatting>
  <conditionalFormatting sqref="BZ49">
    <cfRule type="cellIs" dxfId="3321" priority="1989" operator="lessThan">
      <formula>$C$4</formula>
    </cfRule>
  </conditionalFormatting>
  <conditionalFormatting sqref="BZ50">
    <cfRule type="cellIs" dxfId="3320" priority="1990" operator="lessThan">
      <formula>$C$4</formula>
    </cfRule>
  </conditionalFormatting>
  <conditionalFormatting sqref="BZ51">
    <cfRule type="cellIs" dxfId="3319" priority="1991" operator="lessThan">
      <formula>$C$4</formula>
    </cfRule>
  </conditionalFormatting>
  <conditionalFormatting sqref="BZ52">
    <cfRule type="cellIs" dxfId="3318" priority="1992" operator="lessThan">
      <formula>$C$4</formula>
    </cfRule>
  </conditionalFormatting>
  <conditionalFormatting sqref="BZ53">
    <cfRule type="cellIs" dxfId="3317" priority="1993" operator="lessThan">
      <formula>$C$4</formula>
    </cfRule>
  </conditionalFormatting>
  <conditionalFormatting sqref="BZ54">
    <cfRule type="cellIs" dxfId="3316" priority="1994" operator="lessThan">
      <formula>$C$4</formula>
    </cfRule>
  </conditionalFormatting>
  <conditionalFormatting sqref="BZ55">
    <cfRule type="cellIs" dxfId="3315" priority="1995" operator="lessThan">
      <formula>$C$4</formula>
    </cfRule>
  </conditionalFormatting>
  <conditionalFormatting sqref="BZ56">
    <cfRule type="cellIs" dxfId="3314" priority="1996" operator="lessThan">
      <formula>$C$4</formula>
    </cfRule>
  </conditionalFormatting>
  <conditionalFormatting sqref="BZ57">
    <cfRule type="cellIs" dxfId="3313" priority="1997" operator="lessThan">
      <formula>$C$4</formula>
    </cfRule>
  </conditionalFormatting>
  <conditionalFormatting sqref="BZ58">
    <cfRule type="cellIs" dxfId="3312" priority="1998" operator="lessThan">
      <formula>$C$4</formula>
    </cfRule>
  </conditionalFormatting>
  <conditionalFormatting sqref="BZ59">
    <cfRule type="cellIs" dxfId="3311" priority="1999" operator="lessThan">
      <formula>$C$4</formula>
    </cfRule>
  </conditionalFormatting>
  <conditionalFormatting sqref="BZ60">
    <cfRule type="cellIs" dxfId="3310" priority="2000" operator="lessThan">
      <formula>$C$4</formula>
    </cfRule>
  </conditionalFormatting>
  <conditionalFormatting sqref="CA11">
    <cfRule type="cellIs" dxfId="3309" priority="2001" operator="lessThan">
      <formula>$C$4</formula>
    </cfRule>
  </conditionalFormatting>
  <conditionalFormatting sqref="CA12">
    <cfRule type="cellIs" dxfId="3308" priority="2002" operator="lessThan">
      <formula>$C$4</formula>
    </cfRule>
  </conditionalFormatting>
  <conditionalFormatting sqref="CA13">
    <cfRule type="cellIs" dxfId="3307" priority="2003" operator="lessThan">
      <formula>$C$4</formula>
    </cfRule>
  </conditionalFormatting>
  <conditionalFormatting sqref="CA14">
    <cfRule type="cellIs" dxfId="3306" priority="2004" operator="lessThan">
      <formula>$C$4</formula>
    </cfRule>
  </conditionalFormatting>
  <conditionalFormatting sqref="CA15">
    <cfRule type="cellIs" dxfId="3305" priority="2005" operator="lessThan">
      <formula>$C$4</formula>
    </cfRule>
  </conditionalFormatting>
  <conditionalFormatting sqref="CA16">
    <cfRule type="cellIs" dxfId="3304" priority="2006" operator="lessThan">
      <formula>$C$4</formula>
    </cfRule>
  </conditionalFormatting>
  <conditionalFormatting sqref="CA17">
    <cfRule type="cellIs" dxfId="3303" priority="2007" operator="lessThan">
      <formula>$C$4</formula>
    </cfRule>
  </conditionalFormatting>
  <conditionalFormatting sqref="CA18">
    <cfRule type="cellIs" dxfId="3302" priority="2008" operator="lessThan">
      <formula>$C$4</formula>
    </cfRule>
  </conditionalFormatting>
  <conditionalFormatting sqref="CA19">
    <cfRule type="cellIs" dxfId="3301" priority="2009" operator="lessThan">
      <formula>$C$4</formula>
    </cfRule>
  </conditionalFormatting>
  <conditionalFormatting sqref="CA20">
    <cfRule type="cellIs" dxfId="3300" priority="2010" operator="lessThan">
      <formula>$C$4</formula>
    </cfRule>
  </conditionalFormatting>
  <conditionalFormatting sqref="CA21">
    <cfRule type="cellIs" dxfId="3299" priority="2011" operator="lessThan">
      <formula>$C$4</formula>
    </cfRule>
  </conditionalFormatting>
  <conditionalFormatting sqref="CA22">
    <cfRule type="cellIs" dxfId="3298" priority="2012" operator="lessThan">
      <formula>$C$4</formula>
    </cfRule>
  </conditionalFormatting>
  <conditionalFormatting sqref="CA23">
    <cfRule type="cellIs" dxfId="3297" priority="2013" operator="lessThan">
      <formula>$C$4</formula>
    </cfRule>
  </conditionalFormatting>
  <conditionalFormatting sqref="CA24">
    <cfRule type="cellIs" dxfId="3296" priority="2014" operator="lessThan">
      <formula>$C$4</formula>
    </cfRule>
  </conditionalFormatting>
  <conditionalFormatting sqref="CA25">
    <cfRule type="cellIs" dxfId="3295" priority="2015" operator="lessThan">
      <formula>$C$4</formula>
    </cfRule>
  </conditionalFormatting>
  <conditionalFormatting sqref="CA26">
    <cfRule type="cellIs" dxfId="3294" priority="2016" operator="lessThan">
      <formula>$C$4</formula>
    </cfRule>
  </conditionalFormatting>
  <conditionalFormatting sqref="CA27">
    <cfRule type="cellIs" dxfId="3293" priority="2017" operator="lessThan">
      <formula>$C$4</formula>
    </cfRule>
  </conditionalFormatting>
  <conditionalFormatting sqref="CA28">
    <cfRule type="cellIs" dxfId="3292" priority="2018" operator="lessThan">
      <formula>$C$4</formula>
    </cfRule>
  </conditionalFormatting>
  <conditionalFormatting sqref="CA29">
    <cfRule type="cellIs" dxfId="3291" priority="2019" operator="lessThan">
      <formula>$C$4</formula>
    </cfRule>
  </conditionalFormatting>
  <conditionalFormatting sqref="CA30">
    <cfRule type="cellIs" dxfId="3290" priority="2020" operator="lessThan">
      <formula>$C$4</formula>
    </cfRule>
  </conditionalFormatting>
  <conditionalFormatting sqref="CA31">
    <cfRule type="cellIs" dxfId="3289" priority="2021" operator="lessThan">
      <formula>$C$4</formula>
    </cfRule>
  </conditionalFormatting>
  <conditionalFormatting sqref="CA32">
    <cfRule type="cellIs" dxfId="3288" priority="2022" operator="lessThan">
      <formula>$C$4</formula>
    </cfRule>
  </conditionalFormatting>
  <conditionalFormatting sqref="CA33">
    <cfRule type="cellIs" dxfId="3287" priority="2023" operator="lessThan">
      <formula>$C$4</formula>
    </cfRule>
  </conditionalFormatting>
  <conditionalFormatting sqref="CA34">
    <cfRule type="cellIs" dxfId="3286" priority="2024" operator="lessThan">
      <formula>$C$4</formula>
    </cfRule>
  </conditionalFormatting>
  <conditionalFormatting sqref="CA35">
    <cfRule type="cellIs" dxfId="3285" priority="2025" operator="lessThan">
      <formula>$C$4</formula>
    </cfRule>
  </conditionalFormatting>
  <conditionalFormatting sqref="CA36">
    <cfRule type="cellIs" dxfId="3284" priority="2026" operator="lessThan">
      <formula>$C$4</formula>
    </cfRule>
  </conditionalFormatting>
  <conditionalFormatting sqref="CA37">
    <cfRule type="cellIs" dxfId="3283" priority="2027" operator="lessThan">
      <formula>$C$4</formula>
    </cfRule>
  </conditionalFormatting>
  <conditionalFormatting sqref="CA38">
    <cfRule type="cellIs" dxfId="3282" priority="2028" operator="lessThan">
      <formula>$C$4</formula>
    </cfRule>
  </conditionalFormatting>
  <conditionalFormatting sqref="CA39">
    <cfRule type="cellIs" dxfId="3281" priority="2029" operator="lessThan">
      <formula>$C$4</formula>
    </cfRule>
  </conditionalFormatting>
  <conditionalFormatting sqref="CA40">
    <cfRule type="cellIs" dxfId="3280" priority="2030" operator="lessThan">
      <formula>$C$4</formula>
    </cfRule>
  </conditionalFormatting>
  <conditionalFormatting sqref="CA41">
    <cfRule type="cellIs" dxfId="3279" priority="2031" operator="lessThan">
      <formula>$C$4</formula>
    </cfRule>
  </conditionalFormatting>
  <conditionalFormatting sqref="CA42">
    <cfRule type="cellIs" dxfId="3278" priority="2032" operator="lessThan">
      <formula>$C$4</formula>
    </cfRule>
  </conditionalFormatting>
  <conditionalFormatting sqref="CA43">
    <cfRule type="cellIs" dxfId="3277" priority="2033" operator="lessThan">
      <formula>$C$4</formula>
    </cfRule>
  </conditionalFormatting>
  <conditionalFormatting sqref="CA44">
    <cfRule type="cellIs" dxfId="3276" priority="2034" operator="lessThan">
      <formula>$C$4</formula>
    </cfRule>
  </conditionalFormatting>
  <conditionalFormatting sqref="CA45">
    <cfRule type="cellIs" dxfId="3275" priority="2035" operator="lessThan">
      <formula>$C$4</formula>
    </cfRule>
  </conditionalFormatting>
  <conditionalFormatting sqref="CA46">
    <cfRule type="cellIs" dxfId="3274" priority="2036" operator="lessThan">
      <formula>$C$4</formula>
    </cfRule>
  </conditionalFormatting>
  <conditionalFormatting sqref="CA47">
    <cfRule type="cellIs" dxfId="3273" priority="2037" operator="lessThan">
      <formula>$C$4</formula>
    </cfRule>
  </conditionalFormatting>
  <conditionalFormatting sqref="CA48">
    <cfRule type="cellIs" dxfId="3272" priority="2038" operator="lessThan">
      <formula>$C$4</formula>
    </cfRule>
  </conditionalFormatting>
  <conditionalFormatting sqref="CA49">
    <cfRule type="cellIs" dxfId="3271" priority="2039" operator="lessThan">
      <formula>$C$4</formula>
    </cfRule>
  </conditionalFormatting>
  <conditionalFormatting sqref="CA50">
    <cfRule type="cellIs" dxfId="3270" priority="2040" operator="lessThan">
      <formula>$C$4</formula>
    </cfRule>
  </conditionalFormatting>
  <conditionalFormatting sqref="CA51">
    <cfRule type="cellIs" dxfId="3269" priority="2041" operator="lessThan">
      <formula>$C$4</formula>
    </cfRule>
  </conditionalFormatting>
  <conditionalFormatting sqref="CA52">
    <cfRule type="cellIs" dxfId="3268" priority="2042" operator="lessThan">
      <formula>$C$4</formula>
    </cfRule>
  </conditionalFormatting>
  <conditionalFormatting sqref="CA53">
    <cfRule type="cellIs" dxfId="3267" priority="2043" operator="lessThan">
      <formula>$C$4</formula>
    </cfRule>
  </conditionalFormatting>
  <conditionalFormatting sqref="CA54">
    <cfRule type="cellIs" dxfId="3266" priority="2044" operator="lessThan">
      <formula>$C$4</formula>
    </cfRule>
  </conditionalFormatting>
  <conditionalFormatting sqref="CA55">
    <cfRule type="cellIs" dxfId="3265" priority="2045" operator="lessThan">
      <formula>$C$4</formula>
    </cfRule>
  </conditionalFormatting>
  <conditionalFormatting sqref="CA56">
    <cfRule type="cellIs" dxfId="3264" priority="2046" operator="lessThan">
      <formula>$C$4</formula>
    </cfRule>
  </conditionalFormatting>
  <conditionalFormatting sqref="CA57">
    <cfRule type="cellIs" dxfId="3263" priority="2047" operator="lessThan">
      <formula>$C$4</formula>
    </cfRule>
  </conditionalFormatting>
  <conditionalFormatting sqref="CA58">
    <cfRule type="cellIs" dxfId="3262" priority="2048" operator="lessThan">
      <formula>$C$4</formula>
    </cfRule>
  </conditionalFormatting>
  <conditionalFormatting sqref="CA59">
    <cfRule type="cellIs" dxfId="3261" priority="2049" operator="lessThan">
      <formula>$C$4</formula>
    </cfRule>
  </conditionalFormatting>
  <conditionalFormatting sqref="CA60">
    <cfRule type="cellIs" dxfId="3260" priority="2050" operator="lessThan">
      <formula>$C$4</formula>
    </cfRule>
  </conditionalFormatting>
  <conditionalFormatting sqref="CB11">
    <cfRule type="cellIs" dxfId="3259" priority="2051" operator="lessThan">
      <formula>$C$4</formula>
    </cfRule>
  </conditionalFormatting>
  <conditionalFormatting sqref="CB12">
    <cfRule type="cellIs" dxfId="3258" priority="2052" operator="lessThan">
      <formula>$C$4</formula>
    </cfRule>
  </conditionalFormatting>
  <conditionalFormatting sqref="CB13">
    <cfRule type="cellIs" dxfId="3257" priority="2053" operator="lessThan">
      <formula>$C$4</formula>
    </cfRule>
  </conditionalFormatting>
  <conditionalFormatting sqref="CB14">
    <cfRule type="cellIs" dxfId="3256" priority="2054" operator="lessThan">
      <formula>$C$4</formula>
    </cfRule>
  </conditionalFormatting>
  <conditionalFormatting sqref="CB15">
    <cfRule type="cellIs" dxfId="3255" priority="2055" operator="lessThan">
      <formula>$C$4</formula>
    </cfRule>
  </conditionalFormatting>
  <conditionalFormatting sqref="CB16">
    <cfRule type="cellIs" dxfId="3254" priority="2056" operator="lessThan">
      <formula>$C$4</formula>
    </cfRule>
  </conditionalFormatting>
  <conditionalFormatting sqref="CB17">
    <cfRule type="cellIs" dxfId="3253" priority="2057" operator="lessThan">
      <formula>$C$4</formula>
    </cfRule>
  </conditionalFormatting>
  <conditionalFormatting sqref="CB18">
    <cfRule type="cellIs" dxfId="3252" priority="2058" operator="lessThan">
      <formula>$C$4</formula>
    </cfRule>
  </conditionalFormatting>
  <conditionalFormatting sqref="CB19">
    <cfRule type="cellIs" dxfId="3251" priority="2059" operator="lessThan">
      <formula>$C$4</formula>
    </cfRule>
  </conditionalFormatting>
  <conditionalFormatting sqref="CB20">
    <cfRule type="cellIs" dxfId="3250" priority="2060" operator="lessThan">
      <formula>$C$4</formula>
    </cfRule>
  </conditionalFormatting>
  <conditionalFormatting sqref="CB21">
    <cfRule type="cellIs" dxfId="3249" priority="2061" operator="lessThan">
      <formula>$C$4</formula>
    </cfRule>
  </conditionalFormatting>
  <conditionalFormatting sqref="CB22">
    <cfRule type="cellIs" dxfId="3248" priority="2062" operator="lessThan">
      <formula>$C$4</formula>
    </cfRule>
  </conditionalFormatting>
  <conditionalFormatting sqref="CB23">
    <cfRule type="cellIs" dxfId="3247" priority="2063" operator="lessThan">
      <formula>$C$4</formula>
    </cfRule>
  </conditionalFormatting>
  <conditionalFormatting sqref="CB24">
    <cfRule type="cellIs" dxfId="3246" priority="2064" operator="lessThan">
      <formula>$C$4</formula>
    </cfRule>
  </conditionalFormatting>
  <conditionalFormatting sqref="CB25">
    <cfRule type="cellIs" dxfId="3245" priority="2065" operator="lessThan">
      <formula>$C$4</formula>
    </cfRule>
  </conditionalFormatting>
  <conditionalFormatting sqref="CB26">
    <cfRule type="cellIs" dxfId="3244" priority="2066" operator="lessThan">
      <formula>$C$4</formula>
    </cfRule>
  </conditionalFormatting>
  <conditionalFormatting sqref="CB27">
    <cfRule type="cellIs" dxfId="3243" priority="2067" operator="lessThan">
      <formula>$C$4</formula>
    </cfRule>
  </conditionalFormatting>
  <conditionalFormatting sqref="CB28">
    <cfRule type="cellIs" dxfId="3242" priority="2068" operator="lessThan">
      <formula>$C$4</formula>
    </cfRule>
  </conditionalFormatting>
  <conditionalFormatting sqref="CB29">
    <cfRule type="cellIs" dxfId="3241" priority="2069" operator="lessThan">
      <formula>$C$4</formula>
    </cfRule>
  </conditionalFormatting>
  <conditionalFormatting sqref="CB30">
    <cfRule type="cellIs" dxfId="3240" priority="2070" operator="lessThan">
      <formula>$C$4</formula>
    </cfRule>
  </conditionalFormatting>
  <conditionalFormatting sqref="CB31">
    <cfRule type="cellIs" dxfId="3239" priority="2071" operator="lessThan">
      <formula>$C$4</formula>
    </cfRule>
  </conditionalFormatting>
  <conditionalFormatting sqref="CB32">
    <cfRule type="cellIs" dxfId="3238" priority="2072" operator="lessThan">
      <formula>$C$4</formula>
    </cfRule>
  </conditionalFormatting>
  <conditionalFormatting sqref="CB33">
    <cfRule type="cellIs" dxfId="3237" priority="2073" operator="lessThan">
      <formula>$C$4</formula>
    </cfRule>
  </conditionalFormatting>
  <conditionalFormatting sqref="CB34">
    <cfRule type="cellIs" dxfId="3236" priority="2074" operator="lessThan">
      <formula>$C$4</formula>
    </cfRule>
  </conditionalFormatting>
  <conditionalFormatting sqref="CB35">
    <cfRule type="cellIs" dxfId="3235" priority="2075" operator="lessThan">
      <formula>$C$4</formula>
    </cfRule>
  </conditionalFormatting>
  <conditionalFormatting sqref="CB36">
    <cfRule type="cellIs" dxfId="3234" priority="2076" operator="lessThan">
      <formula>$C$4</formula>
    </cfRule>
  </conditionalFormatting>
  <conditionalFormatting sqref="CB37">
    <cfRule type="cellIs" dxfId="3233" priority="2077" operator="lessThan">
      <formula>$C$4</formula>
    </cfRule>
  </conditionalFormatting>
  <conditionalFormatting sqref="CB38">
    <cfRule type="cellIs" dxfId="3232" priority="2078" operator="lessThan">
      <formula>$C$4</formula>
    </cfRule>
  </conditionalFormatting>
  <conditionalFormatting sqref="CB39">
    <cfRule type="cellIs" dxfId="3231" priority="2079" operator="lessThan">
      <formula>$C$4</formula>
    </cfRule>
  </conditionalFormatting>
  <conditionalFormatting sqref="CB40">
    <cfRule type="cellIs" dxfId="3230" priority="2080" operator="lessThan">
      <formula>$C$4</formula>
    </cfRule>
  </conditionalFormatting>
  <conditionalFormatting sqref="CB41">
    <cfRule type="cellIs" dxfId="3229" priority="2081" operator="lessThan">
      <formula>$C$4</formula>
    </cfRule>
  </conditionalFormatting>
  <conditionalFormatting sqref="CB42">
    <cfRule type="cellIs" dxfId="3228" priority="2082" operator="lessThan">
      <formula>$C$4</formula>
    </cfRule>
  </conditionalFormatting>
  <conditionalFormatting sqref="CB43">
    <cfRule type="cellIs" dxfId="3227" priority="2083" operator="lessThan">
      <formula>$C$4</formula>
    </cfRule>
  </conditionalFormatting>
  <conditionalFormatting sqref="CB44">
    <cfRule type="cellIs" dxfId="3226" priority="2084" operator="lessThan">
      <formula>$C$4</formula>
    </cfRule>
  </conditionalFormatting>
  <conditionalFormatting sqref="CB45">
    <cfRule type="cellIs" dxfId="3225" priority="2085" operator="lessThan">
      <formula>$C$4</formula>
    </cfRule>
  </conditionalFormatting>
  <conditionalFormatting sqref="CB46">
    <cfRule type="cellIs" dxfId="3224" priority="2086" operator="lessThan">
      <formula>$C$4</formula>
    </cfRule>
  </conditionalFormatting>
  <conditionalFormatting sqref="CB47">
    <cfRule type="cellIs" dxfId="3223" priority="2087" operator="lessThan">
      <formula>$C$4</formula>
    </cfRule>
  </conditionalFormatting>
  <conditionalFormatting sqref="CB48">
    <cfRule type="cellIs" dxfId="3222" priority="2088" operator="lessThan">
      <formula>$C$4</formula>
    </cfRule>
  </conditionalFormatting>
  <conditionalFormatting sqref="CB49">
    <cfRule type="cellIs" dxfId="3221" priority="2089" operator="lessThan">
      <formula>$C$4</formula>
    </cfRule>
  </conditionalFormatting>
  <conditionalFormatting sqref="CB50">
    <cfRule type="cellIs" dxfId="3220" priority="2090" operator="lessThan">
      <formula>$C$4</formula>
    </cfRule>
  </conditionalFormatting>
  <conditionalFormatting sqref="CB51">
    <cfRule type="cellIs" dxfId="3219" priority="2091" operator="lessThan">
      <formula>$C$4</formula>
    </cfRule>
  </conditionalFormatting>
  <conditionalFormatting sqref="CB52">
    <cfRule type="cellIs" dxfId="3218" priority="2092" operator="lessThan">
      <formula>$C$4</formula>
    </cfRule>
  </conditionalFormatting>
  <conditionalFormatting sqref="CB53">
    <cfRule type="cellIs" dxfId="3217" priority="2093" operator="lessThan">
      <formula>$C$4</formula>
    </cfRule>
  </conditionalFormatting>
  <conditionalFormatting sqref="CB54">
    <cfRule type="cellIs" dxfId="3216" priority="2094" operator="lessThan">
      <formula>$C$4</formula>
    </cfRule>
  </conditionalFormatting>
  <conditionalFormatting sqref="CB55">
    <cfRule type="cellIs" dxfId="3215" priority="2095" operator="lessThan">
      <formula>$C$4</formula>
    </cfRule>
  </conditionalFormatting>
  <conditionalFormatting sqref="CB56">
    <cfRule type="cellIs" dxfId="3214" priority="2096" operator="lessThan">
      <formula>$C$4</formula>
    </cfRule>
  </conditionalFormatting>
  <conditionalFormatting sqref="CB57">
    <cfRule type="cellIs" dxfId="3213" priority="2097" operator="lessThan">
      <formula>$C$4</formula>
    </cfRule>
  </conditionalFormatting>
  <conditionalFormatting sqref="CB58">
    <cfRule type="cellIs" dxfId="3212" priority="2098" operator="lessThan">
      <formula>$C$4</formula>
    </cfRule>
  </conditionalFormatting>
  <conditionalFormatting sqref="CB59">
    <cfRule type="cellIs" dxfId="3211" priority="2099" operator="lessThan">
      <formula>$C$4</formula>
    </cfRule>
  </conditionalFormatting>
  <conditionalFormatting sqref="CB60">
    <cfRule type="cellIs" dxfId="3210" priority="2100" operator="lessThan">
      <formula>$C$4</formula>
    </cfRule>
  </conditionalFormatting>
  <conditionalFormatting sqref="CC11">
    <cfRule type="cellIs" dxfId="3209" priority="2101" operator="lessThan">
      <formula>$C$4</formula>
    </cfRule>
  </conditionalFormatting>
  <conditionalFormatting sqref="CC12">
    <cfRule type="cellIs" dxfId="3208" priority="2102" operator="lessThan">
      <formula>$C$4</formula>
    </cfRule>
  </conditionalFormatting>
  <conditionalFormatting sqref="CC13">
    <cfRule type="cellIs" dxfId="3207" priority="2103" operator="lessThan">
      <formula>$C$4</formula>
    </cfRule>
  </conditionalFormatting>
  <conditionalFormatting sqref="CC14">
    <cfRule type="cellIs" dxfId="3206" priority="2104" operator="lessThan">
      <formula>$C$4</formula>
    </cfRule>
  </conditionalFormatting>
  <conditionalFormatting sqref="CC15">
    <cfRule type="cellIs" dxfId="3205" priority="2105" operator="lessThan">
      <formula>$C$4</formula>
    </cfRule>
  </conditionalFormatting>
  <conditionalFormatting sqref="CC16">
    <cfRule type="cellIs" dxfId="3204" priority="2106" operator="lessThan">
      <formula>$C$4</formula>
    </cfRule>
  </conditionalFormatting>
  <conditionalFormatting sqref="CC17">
    <cfRule type="cellIs" dxfId="3203" priority="2107" operator="lessThan">
      <formula>$C$4</formula>
    </cfRule>
  </conditionalFormatting>
  <conditionalFormatting sqref="CC18">
    <cfRule type="cellIs" dxfId="3202" priority="2108" operator="lessThan">
      <formula>$C$4</formula>
    </cfRule>
  </conditionalFormatting>
  <conditionalFormatting sqref="CC19">
    <cfRule type="cellIs" dxfId="3201" priority="2109" operator="lessThan">
      <formula>$C$4</formula>
    </cfRule>
  </conditionalFormatting>
  <conditionalFormatting sqref="CC20">
    <cfRule type="cellIs" dxfId="3200" priority="2110" operator="lessThan">
      <formula>$C$4</formula>
    </cfRule>
  </conditionalFormatting>
  <conditionalFormatting sqref="CC21">
    <cfRule type="cellIs" dxfId="3199" priority="2111" operator="lessThan">
      <formula>$C$4</formula>
    </cfRule>
  </conditionalFormatting>
  <conditionalFormatting sqref="CC22">
    <cfRule type="cellIs" dxfId="3198" priority="2112" operator="lessThan">
      <formula>$C$4</formula>
    </cfRule>
  </conditionalFormatting>
  <conditionalFormatting sqref="CC23">
    <cfRule type="cellIs" dxfId="3197" priority="2113" operator="lessThan">
      <formula>$C$4</formula>
    </cfRule>
  </conditionalFormatting>
  <conditionalFormatting sqref="CC24">
    <cfRule type="cellIs" dxfId="3196" priority="2114" operator="lessThan">
      <formula>$C$4</formula>
    </cfRule>
  </conditionalFormatting>
  <conditionalFormatting sqref="CC25">
    <cfRule type="cellIs" dxfId="3195" priority="2115" operator="lessThan">
      <formula>$C$4</formula>
    </cfRule>
  </conditionalFormatting>
  <conditionalFormatting sqref="CC26">
    <cfRule type="cellIs" dxfId="3194" priority="2116" operator="lessThan">
      <formula>$C$4</formula>
    </cfRule>
  </conditionalFormatting>
  <conditionalFormatting sqref="CC27">
    <cfRule type="cellIs" dxfId="3193" priority="2117" operator="lessThan">
      <formula>$C$4</formula>
    </cfRule>
  </conditionalFormatting>
  <conditionalFormatting sqref="CC28">
    <cfRule type="cellIs" dxfId="3192" priority="2118" operator="lessThan">
      <formula>$C$4</formula>
    </cfRule>
  </conditionalFormatting>
  <conditionalFormatting sqref="CC29">
    <cfRule type="cellIs" dxfId="3191" priority="2119" operator="lessThan">
      <formula>$C$4</formula>
    </cfRule>
  </conditionalFormatting>
  <conditionalFormatting sqref="CC30">
    <cfRule type="cellIs" dxfId="3190" priority="2120" operator="lessThan">
      <formula>$C$4</formula>
    </cfRule>
  </conditionalFormatting>
  <conditionalFormatting sqref="CC31">
    <cfRule type="cellIs" dxfId="3189" priority="2121" operator="lessThan">
      <formula>$C$4</formula>
    </cfRule>
  </conditionalFormatting>
  <conditionalFormatting sqref="CC32">
    <cfRule type="cellIs" dxfId="3188" priority="2122" operator="lessThan">
      <formula>$C$4</formula>
    </cfRule>
  </conditionalFormatting>
  <conditionalFormatting sqref="CC33">
    <cfRule type="cellIs" dxfId="3187" priority="2123" operator="lessThan">
      <formula>$C$4</formula>
    </cfRule>
  </conditionalFormatting>
  <conditionalFormatting sqref="CC34">
    <cfRule type="cellIs" dxfId="3186" priority="2124" operator="lessThan">
      <formula>$C$4</formula>
    </cfRule>
  </conditionalFormatting>
  <conditionalFormatting sqref="CC35">
    <cfRule type="cellIs" dxfId="3185" priority="2125" operator="lessThan">
      <formula>$C$4</formula>
    </cfRule>
  </conditionalFormatting>
  <conditionalFormatting sqref="CC36">
    <cfRule type="cellIs" dxfId="3184" priority="2126" operator="lessThan">
      <formula>$C$4</formula>
    </cfRule>
  </conditionalFormatting>
  <conditionalFormatting sqref="CC37">
    <cfRule type="cellIs" dxfId="3183" priority="2127" operator="lessThan">
      <formula>$C$4</formula>
    </cfRule>
  </conditionalFormatting>
  <conditionalFormatting sqref="CC38">
    <cfRule type="cellIs" dxfId="3182" priority="2128" operator="lessThan">
      <formula>$C$4</formula>
    </cfRule>
  </conditionalFormatting>
  <conditionalFormatting sqref="CC39">
    <cfRule type="cellIs" dxfId="3181" priority="2129" operator="lessThan">
      <formula>$C$4</formula>
    </cfRule>
  </conditionalFormatting>
  <conditionalFormatting sqref="CC40">
    <cfRule type="cellIs" dxfId="3180" priority="2130" operator="lessThan">
      <formula>$C$4</formula>
    </cfRule>
  </conditionalFormatting>
  <conditionalFormatting sqref="CC41">
    <cfRule type="cellIs" dxfId="3179" priority="2131" operator="lessThan">
      <formula>$C$4</formula>
    </cfRule>
  </conditionalFormatting>
  <conditionalFormatting sqref="CC42">
    <cfRule type="cellIs" dxfId="3178" priority="2132" operator="lessThan">
      <formula>$C$4</formula>
    </cfRule>
  </conditionalFormatting>
  <conditionalFormatting sqref="CC43">
    <cfRule type="cellIs" dxfId="3177" priority="2133" operator="lessThan">
      <formula>$C$4</formula>
    </cfRule>
  </conditionalFormatting>
  <conditionalFormatting sqref="CC44">
    <cfRule type="cellIs" dxfId="3176" priority="2134" operator="lessThan">
      <formula>$C$4</formula>
    </cfRule>
  </conditionalFormatting>
  <conditionalFormatting sqref="CC45">
    <cfRule type="cellIs" dxfId="3175" priority="2135" operator="lessThan">
      <formula>$C$4</formula>
    </cfRule>
  </conditionalFormatting>
  <conditionalFormatting sqref="CC46">
    <cfRule type="cellIs" dxfId="3174" priority="2136" operator="lessThan">
      <formula>$C$4</formula>
    </cfRule>
  </conditionalFormatting>
  <conditionalFormatting sqref="CC47">
    <cfRule type="cellIs" dxfId="3173" priority="2137" operator="lessThan">
      <formula>$C$4</formula>
    </cfRule>
  </conditionalFormatting>
  <conditionalFormatting sqref="CC48">
    <cfRule type="cellIs" dxfId="3172" priority="2138" operator="lessThan">
      <formula>$C$4</formula>
    </cfRule>
  </conditionalFormatting>
  <conditionalFormatting sqref="CC49">
    <cfRule type="cellIs" dxfId="3171" priority="2139" operator="lessThan">
      <formula>$C$4</formula>
    </cfRule>
  </conditionalFormatting>
  <conditionalFormatting sqref="CC50">
    <cfRule type="cellIs" dxfId="3170" priority="2140" operator="lessThan">
      <formula>$C$4</formula>
    </cfRule>
  </conditionalFormatting>
  <conditionalFormatting sqref="CC51">
    <cfRule type="cellIs" dxfId="3169" priority="2141" operator="lessThan">
      <formula>$C$4</formula>
    </cfRule>
  </conditionalFormatting>
  <conditionalFormatting sqref="CC52">
    <cfRule type="cellIs" dxfId="3168" priority="2142" operator="lessThan">
      <formula>$C$4</formula>
    </cfRule>
  </conditionalFormatting>
  <conditionalFormatting sqref="CC53">
    <cfRule type="cellIs" dxfId="3167" priority="2143" operator="lessThan">
      <formula>$C$4</formula>
    </cfRule>
  </conditionalFormatting>
  <conditionalFormatting sqref="CC54">
    <cfRule type="cellIs" dxfId="3166" priority="2144" operator="lessThan">
      <formula>$C$4</formula>
    </cfRule>
  </conditionalFormatting>
  <conditionalFormatting sqref="CC55">
    <cfRule type="cellIs" dxfId="3165" priority="2145" operator="lessThan">
      <formula>$C$4</formula>
    </cfRule>
  </conditionalFormatting>
  <conditionalFormatting sqref="CC56">
    <cfRule type="cellIs" dxfId="3164" priority="2146" operator="lessThan">
      <formula>$C$4</formula>
    </cfRule>
  </conditionalFormatting>
  <conditionalFormatting sqref="CC57">
    <cfRule type="cellIs" dxfId="3163" priority="2147" operator="lessThan">
      <formula>$C$4</formula>
    </cfRule>
  </conditionalFormatting>
  <conditionalFormatting sqref="CC58">
    <cfRule type="cellIs" dxfId="3162" priority="2148" operator="lessThan">
      <formula>$C$4</formula>
    </cfRule>
  </conditionalFormatting>
  <conditionalFormatting sqref="CC59">
    <cfRule type="cellIs" dxfId="3161" priority="2149" operator="lessThan">
      <formula>$C$4</formula>
    </cfRule>
  </conditionalFormatting>
  <conditionalFormatting sqref="CC60">
    <cfRule type="cellIs" dxfId="3160" priority="2150" operator="lessThan">
      <formula>$C$4</formula>
    </cfRule>
  </conditionalFormatting>
  <conditionalFormatting sqref="CD11">
    <cfRule type="cellIs" dxfId="3159" priority="2151" operator="lessThan">
      <formula>$C$4</formula>
    </cfRule>
  </conditionalFormatting>
  <conditionalFormatting sqref="CD12">
    <cfRule type="cellIs" dxfId="3158" priority="2152" operator="lessThan">
      <formula>$C$4</formula>
    </cfRule>
  </conditionalFormatting>
  <conditionalFormatting sqref="CD13">
    <cfRule type="cellIs" dxfId="3157" priority="2153" operator="lessThan">
      <formula>$C$4</formula>
    </cfRule>
  </conditionalFormatting>
  <conditionalFormatting sqref="CD14">
    <cfRule type="cellIs" dxfId="3156" priority="2154" operator="lessThan">
      <formula>$C$4</formula>
    </cfRule>
  </conditionalFormatting>
  <conditionalFormatting sqref="CD15">
    <cfRule type="cellIs" dxfId="3155" priority="2155" operator="lessThan">
      <formula>$C$4</formula>
    </cfRule>
  </conditionalFormatting>
  <conditionalFormatting sqref="CD16">
    <cfRule type="cellIs" dxfId="3154" priority="2156" operator="lessThan">
      <formula>$C$4</formula>
    </cfRule>
  </conditionalFormatting>
  <conditionalFormatting sqref="CD17">
    <cfRule type="cellIs" dxfId="3153" priority="2157" operator="lessThan">
      <formula>$C$4</formula>
    </cfRule>
  </conditionalFormatting>
  <conditionalFormatting sqref="CD18">
    <cfRule type="cellIs" dxfId="3152" priority="2158" operator="lessThan">
      <formula>$C$4</formula>
    </cfRule>
  </conditionalFormatting>
  <conditionalFormatting sqref="CD19">
    <cfRule type="cellIs" dxfId="3151" priority="2159" operator="lessThan">
      <formula>$C$4</formula>
    </cfRule>
  </conditionalFormatting>
  <conditionalFormatting sqref="CD20">
    <cfRule type="cellIs" dxfId="3150" priority="2160" operator="lessThan">
      <formula>$C$4</formula>
    </cfRule>
  </conditionalFormatting>
  <conditionalFormatting sqref="CD21">
    <cfRule type="cellIs" dxfId="3149" priority="2161" operator="lessThan">
      <formula>$C$4</formula>
    </cfRule>
  </conditionalFormatting>
  <conditionalFormatting sqref="CD22">
    <cfRule type="cellIs" dxfId="3148" priority="2162" operator="lessThan">
      <formula>$C$4</formula>
    </cfRule>
  </conditionalFormatting>
  <conditionalFormatting sqref="CD23">
    <cfRule type="cellIs" dxfId="3147" priority="2163" operator="lessThan">
      <formula>$C$4</formula>
    </cfRule>
  </conditionalFormatting>
  <conditionalFormatting sqref="CD24">
    <cfRule type="cellIs" dxfId="3146" priority="2164" operator="lessThan">
      <formula>$C$4</formula>
    </cfRule>
  </conditionalFormatting>
  <conditionalFormatting sqref="CD25">
    <cfRule type="cellIs" dxfId="3145" priority="2165" operator="lessThan">
      <formula>$C$4</formula>
    </cfRule>
  </conditionalFormatting>
  <conditionalFormatting sqref="CD26">
    <cfRule type="cellIs" dxfId="3144" priority="2166" operator="lessThan">
      <formula>$C$4</formula>
    </cfRule>
  </conditionalFormatting>
  <conditionalFormatting sqref="CD27">
    <cfRule type="cellIs" dxfId="3143" priority="2167" operator="lessThan">
      <formula>$C$4</formula>
    </cfRule>
  </conditionalFormatting>
  <conditionalFormatting sqref="CD28">
    <cfRule type="cellIs" dxfId="3142" priority="2168" operator="lessThan">
      <formula>$C$4</formula>
    </cfRule>
  </conditionalFormatting>
  <conditionalFormatting sqref="CD29">
    <cfRule type="cellIs" dxfId="3141" priority="2169" operator="lessThan">
      <formula>$C$4</formula>
    </cfRule>
  </conditionalFormatting>
  <conditionalFormatting sqref="CD30">
    <cfRule type="cellIs" dxfId="3140" priority="2170" operator="lessThan">
      <formula>$C$4</formula>
    </cfRule>
  </conditionalFormatting>
  <conditionalFormatting sqref="CD31">
    <cfRule type="cellIs" dxfId="3139" priority="2171" operator="lessThan">
      <formula>$C$4</formula>
    </cfRule>
  </conditionalFormatting>
  <conditionalFormatting sqref="CD32">
    <cfRule type="cellIs" dxfId="3138" priority="2172" operator="lessThan">
      <formula>$C$4</formula>
    </cfRule>
  </conditionalFormatting>
  <conditionalFormatting sqref="CD33">
    <cfRule type="cellIs" dxfId="3137" priority="2173" operator="lessThan">
      <formula>$C$4</formula>
    </cfRule>
  </conditionalFormatting>
  <conditionalFormatting sqref="CD34">
    <cfRule type="cellIs" dxfId="3136" priority="2174" operator="lessThan">
      <formula>$C$4</formula>
    </cfRule>
  </conditionalFormatting>
  <conditionalFormatting sqref="CD35">
    <cfRule type="cellIs" dxfId="3135" priority="2175" operator="lessThan">
      <formula>$C$4</formula>
    </cfRule>
  </conditionalFormatting>
  <conditionalFormatting sqref="CD36">
    <cfRule type="cellIs" dxfId="3134" priority="2176" operator="lessThan">
      <formula>$C$4</formula>
    </cfRule>
  </conditionalFormatting>
  <conditionalFormatting sqref="CD37">
    <cfRule type="cellIs" dxfId="3133" priority="2177" operator="lessThan">
      <formula>$C$4</formula>
    </cfRule>
  </conditionalFormatting>
  <conditionalFormatting sqref="CD38">
    <cfRule type="cellIs" dxfId="3132" priority="2178" operator="lessThan">
      <formula>$C$4</formula>
    </cfRule>
  </conditionalFormatting>
  <conditionalFormatting sqref="CD39">
    <cfRule type="cellIs" dxfId="3131" priority="2179" operator="lessThan">
      <formula>$C$4</formula>
    </cfRule>
  </conditionalFormatting>
  <conditionalFormatting sqref="CD40">
    <cfRule type="cellIs" dxfId="3130" priority="2180" operator="lessThan">
      <formula>$C$4</formula>
    </cfRule>
  </conditionalFormatting>
  <conditionalFormatting sqref="CD41">
    <cfRule type="cellIs" dxfId="3129" priority="2181" operator="lessThan">
      <formula>$C$4</formula>
    </cfRule>
  </conditionalFormatting>
  <conditionalFormatting sqref="CD42">
    <cfRule type="cellIs" dxfId="3128" priority="2182" operator="lessThan">
      <formula>$C$4</formula>
    </cfRule>
  </conditionalFormatting>
  <conditionalFormatting sqref="CD43">
    <cfRule type="cellIs" dxfId="3127" priority="2183" operator="lessThan">
      <formula>$C$4</formula>
    </cfRule>
  </conditionalFormatting>
  <conditionalFormatting sqref="CD44">
    <cfRule type="cellIs" dxfId="3126" priority="2184" operator="lessThan">
      <formula>$C$4</formula>
    </cfRule>
  </conditionalFormatting>
  <conditionalFormatting sqref="CD45">
    <cfRule type="cellIs" dxfId="3125" priority="2185" operator="lessThan">
      <formula>$C$4</formula>
    </cfRule>
  </conditionalFormatting>
  <conditionalFormatting sqref="CD46">
    <cfRule type="cellIs" dxfId="3124" priority="2186" operator="lessThan">
      <formula>$C$4</formula>
    </cfRule>
  </conditionalFormatting>
  <conditionalFormatting sqref="CD47">
    <cfRule type="cellIs" dxfId="3123" priority="2187" operator="lessThan">
      <formula>$C$4</formula>
    </cfRule>
  </conditionalFormatting>
  <conditionalFormatting sqref="CD48">
    <cfRule type="cellIs" dxfId="3122" priority="2188" operator="lessThan">
      <formula>$C$4</formula>
    </cfRule>
  </conditionalFormatting>
  <conditionalFormatting sqref="CD49">
    <cfRule type="cellIs" dxfId="3121" priority="2189" operator="lessThan">
      <formula>$C$4</formula>
    </cfRule>
  </conditionalFormatting>
  <conditionalFormatting sqref="CD50">
    <cfRule type="cellIs" dxfId="3120" priority="2190" operator="lessThan">
      <formula>$C$4</formula>
    </cfRule>
  </conditionalFormatting>
  <conditionalFormatting sqref="CD51">
    <cfRule type="cellIs" dxfId="3119" priority="2191" operator="lessThan">
      <formula>$C$4</formula>
    </cfRule>
  </conditionalFormatting>
  <conditionalFormatting sqref="CD52">
    <cfRule type="cellIs" dxfId="3118" priority="2192" operator="lessThan">
      <formula>$C$4</formula>
    </cfRule>
  </conditionalFormatting>
  <conditionalFormatting sqref="CD53">
    <cfRule type="cellIs" dxfId="3117" priority="2193" operator="lessThan">
      <formula>$C$4</formula>
    </cfRule>
  </conditionalFormatting>
  <conditionalFormatting sqref="CD54">
    <cfRule type="cellIs" dxfId="3116" priority="2194" operator="lessThan">
      <formula>$C$4</formula>
    </cfRule>
  </conditionalFormatting>
  <conditionalFormatting sqref="CD55">
    <cfRule type="cellIs" dxfId="3115" priority="2195" operator="lessThan">
      <formula>$C$4</formula>
    </cfRule>
  </conditionalFormatting>
  <conditionalFormatting sqref="CD56">
    <cfRule type="cellIs" dxfId="3114" priority="2196" operator="lessThan">
      <formula>$C$4</formula>
    </cfRule>
  </conditionalFormatting>
  <conditionalFormatting sqref="CD57">
    <cfRule type="cellIs" dxfId="3113" priority="2197" operator="lessThan">
      <formula>$C$4</formula>
    </cfRule>
  </conditionalFormatting>
  <conditionalFormatting sqref="CD58">
    <cfRule type="cellIs" dxfId="3112" priority="2198" operator="lessThan">
      <formula>$C$4</formula>
    </cfRule>
  </conditionalFormatting>
  <conditionalFormatting sqref="CD59">
    <cfRule type="cellIs" dxfId="3111" priority="2199" operator="lessThan">
      <formula>$C$4</formula>
    </cfRule>
  </conditionalFormatting>
  <conditionalFormatting sqref="CD60">
    <cfRule type="cellIs" dxfId="3110" priority="2200" operator="lessThan">
      <formula>$C$4</formula>
    </cfRule>
  </conditionalFormatting>
  <conditionalFormatting sqref="CE11">
    <cfRule type="cellIs" dxfId="3109" priority="2201" operator="lessThan">
      <formula>$C$4</formula>
    </cfRule>
  </conditionalFormatting>
  <conditionalFormatting sqref="CE12">
    <cfRule type="cellIs" dxfId="3108" priority="2202" operator="lessThan">
      <formula>$C$4</formula>
    </cfRule>
  </conditionalFormatting>
  <conditionalFormatting sqref="CE13">
    <cfRule type="cellIs" dxfId="3107" priority="2203" operator="lessThan">
      <formula>$C$4</formula>
    </cfRule>
  </conditionalFormatting>
  <conditionalFormatting sqref="CE14">
    <cfRule type="cellIs" dxfId="3106" priority="2204" operator="lessThan">
      <formula>$C$4</formula>
    </cfRule>
  </conditionalFormatting>
  <conditionalFormatting sqref="CE15">
    <cfRule type="cellIs" dxfId="3105" priority="2205" operator="lessThan">
      <formula>$C$4</formula>
    </cfRule>
  </conditionalFormatting>
  <conditionalFormatting sqref="CE16">
    <cfRule type="cellIs" dxfId="3104" priority="2206" operator="lessThan">
      <formula>$C$4</formula>
    </cfRule>
  </conditionalFormatting>
  <conditionalFormatting sqref="CE17">
    <cfRule type="cellIs" dxfId="3103" priority="2207" operator="lessThan">
      <formula>$C$4</formula>
    </cfRule>
  </conditionalFormatting>
  <conditionalFormatting sqref="CE18">
    <cfRule type="cellIs" dxfId="3102" priority="2208" operator="lessThan">
      <formula>$C$4</formula>
    </cfRule>
  </conditionalFormatting>
  <conditionalFormatting sqref="CE19">
    <cfRule type="cellIs" dxfId="3101" priority="2209" operator="lessThan">
      <formula>$C$4</formula>
    </cfRule>
  </conditionalFormatting>
  <conditionalFormatting sqref="CE20">
    <cfRule type="cellIs" dxfId="3100" priority="2210" operator="lessThan">
      <formula>$C$4</formula>
    </cfRule>
  </conditionalFormatting>
  <conditionalFormatting sqref="CE21">
    <cfRule type="cellIs" dxfId="3099" priority="2211" operator="lessThan">
      <formula>$C$4</formula>
    </cfRule>
  </conditionalFormatting>
  <conditionalFormatting sqref="CE22">
    <cfRule type="cellIs" dxfId="3098" priority="2212" operator="lessThan">
      <formula>$C$4</formula>
    </cfRule>
  </conditionalFormatting>
  <conditionalFormatting sqref="CE23">
    <cfRule type="cellIs" dxfId="3097" priority="2213" operator="lessThan">
      <formula>$C$4</formula>
    </cfRule>
  </conditionalFormatting>
  <conditionalFormatting sqref="CE24">
    <cfRule type="cellIs" dxfId="3096" priority="2214" operator="lessThan">
      <formula>$C$4</formula>
    </cfRule>
  </conditionalFormatting>
  <conditionalFormatting sqref="CE25">
    <cfRule type="cellIs" dxfId="3095" priority="2215" operator="lessThan">
      <formula>$C$4</formula>
    </cfRule>
  </conditionalFormatting>
  <conditionalFormatting sqref="CE26">
    <cfRule type="cellIs" dxfId="3094" priority="2216" operator="lessThan">
      <formula>$C$4</formula>
    </cfRule>
  </conditionalFormatting>
  <conditionalFormatting sqref="CE27">
    <cfRule type="cellIs" dxfId="3093" priority="2217" operator="lessThan">
      <formula>$C$4</formula>
    </cfRule>
  </conditionalFormatting>
  <conditionalFormatting sqref="CE28">
    <cfRule type="cellIs" dxfId="3092" priority="2218" operator="lessThan">
      <formula>$C$4</formula>
    </cfRule>
  </conditionalFormatting>
  <conditionalFormatting sqref="CE29">
    <cfRule type="cellIs" dxfId="3091" priority="2219" operator="lessThan">
      <formula>$C$4</formula>
    </cfRule>
  </conditionalFormatting>
  <conditionalFormatting sqref="CE30">
    <cfRule type="cellIs" dxfId="3090" priority="2220" operator="lessThan">
      <formula>$C$4</formula>
    </cfRule>
  </conditionalFormatting>
  <conditionalFormatting sqref="CE31">
    <cfRule type="cellIs" dxfId="3089" priority="2221" operator="lessThan">
      <formula>$C$4</formula>
    </cfRule>
  </conditionalFormatting>
  <conditionalFormatting sqref="CE32">
    <cfRule type="cellIs" dxfId="3088" priority="2222" operator="lessThan">
      <formula>$C$4</formula>
    </cfRule>
  </conditionalFormatting>
  <conditionalFormatting sqref="CE33">
    <cfRule type="cellIs" dxfId="3087" priority="2223" operator="lessThan">
      <formula>$C$4</formula>
    </cfRule>
  </conditionalFormatting>
  <conditionalFormatting sqref="CE34">
    <cfRule type="cellIs" dxfId="3086" priority="2224" operator="lessThan">
      <formula>$C$4</formula>
    </cfRule>
  </conditionalFormatting>
  <conditionalFormatting sqref="CE35">
    <cfRule type="cellIs" dxfId="3085" priority="2225" operator="lessThan">
      <formula>$C$4</formula>
    </cfRule>
  </conditionalFormatting>
  <conditionalFormatting sqref="CE36">
    <cfRule type="cellIs" dxfId="3084" priority="2226" operator="lessThan">
      <formula>$C$4</formula>
    </cfRule>
  </conditionalFormatting>
  <conditionalFormatting sqref="CE37">
    <cfRule type="cellIs" dxfId="3083" priority="2227" operator="lessThan">
      <formula>$C$4</formula>
    </cfRule>
  </conditionalFormatting>
  <conditionalFormatting sqref="CE38">
    <cfRule type="cellIs" dxfId="3082" priority="2228" operator="lessThan">
      <formula>$C$4</formula>
    </cfRule>
  </conditionalFormatting>
  <conditionalFormatting sqref="CE39">
    <cfRule type="cellIs" dxfId="3081" priority="2229" operator="lessThan">
      <formula>$C$4</formula>
    </cfRule>
  </conditionalFormatting>
  <conditionalFormatting sqref="CE40">
    <cfRule type="cellIs" dxfId="3080" priority="2230" operator="lessThan">
      <formula>$C$4</formula>
    </cfRule>
  </conditionalFormatting>
  <conditionalFormatting sqref="CE41">
    <cfRule type="cellIs" dxfId="3079" priority="2231" operator="lessThan">
      <formula>$C$4</formula>
    </cfRule>
  </conditionalFormatting>
  <conditionalFormatting sqref="CE42">
    <cfRule type="cellIs" dxfId="3078" priority="2232" operator="lessThan">
      <formula>$C$4</formula>
    </cfRule>
  </conditionalFormatting>
  <conditionalFormatting sqref="CE43">
    <cfRule type="cellIs" dxfId="3077" priority="2233" operator="lessThan">
      <formula>$C$4</formula>
    </cfRule>
  </conditionalFormatting>
  <conditionalFormatting sqref="CE44">
    <cfRule type="cellIs" dxfId="3076" priority="2234" operator="lessThan">
      <formula>$C$4</formula>
    </cfRule>
  </conditionalFormatting>
  <conditionalFormatting sqref="CE45">
    <cfRule type="cellIs" dxfId="3075" priority="2235" operator="lessThan">
      <formula>$C$4</formula>
    </cfRule>
  </conditionalFormatting>
  <conditionalFormatting sqref="CE46">
    <cfRule type="cellIs" dxfId="3074" priority="2236" operator="lessThan">
      <formula>$C$4</formula>
    </cfRule>
  </conditionalFormatting>
  <conditionalFormatting sqref="CE47">
    <cfRule type="cellIs" dxfId="3073" priority="2237" operator="lessThan">
      <formula>$C$4</formula>
    </cfRule>
  </conditionalFormatting>
  <conditionalFormatting sqref="CE48">
    <cfRule type="cellIs" dxfId="3072" priority="2238" operator="lessThan">
      <formula>$C$4</formula>
    </cfRule>
  </conditionalFormatting>
  <conditionalFormatting sqref="CE49">
    <cfRule type="cellIs" dxfId="3071" priority="2239" operator="lessThan">
      <formula>$C$4</formula>
    </cfRule>
  </conditionalFormatting>
  <conditionalFormatting sqref="CE50">
    <cfRule type="cellIs" dxfId="3070" priority="2240" operator="lessThan">
      <formula>$C$4</formula>
    </cfRule>
  </conditionalFormatting>
  <conditionalFormatting sqref="CE51">
    <cfRule type="cellIs" dxfId="3069" priority="2241" operator="lessThan">
      <formula>$C$4</formula>
    </cfRule>
  </conditionalFormatting>
  <conditionalFormatting sqref="CE52">
    <cfRule type="cellIs" dxfId="3068" priority="2242" operator="lessThan">
      <formula>$C$4</formula>
    </cfRule>
  </conditionalFormatting>
  <conditionalFormatting sqref="CE53">
    <cfRule type="cellIs" dxfId="3067" priority="2243" operator="lessThan">
      <formula>$C$4</formula>
    </cfRule>
  </conditionalFormatting>
  <conditionalFormatting sqref="CE54">
    <cfRule type="cellIs" dxfId="3066" priority="2244" operator="lessThan">
      <formula>$C$4</formula>
    </cfRule>
  </conditionalFormatting>
  <conditionalFormatting sqref="CE55">
    <cfRule type="cellIs" dxfId="3065" priority="2245" operator="lessThan">
      <formula>$C$4</formula>
    </cfRule>
  </conditionalFormatting>
  <conditionalFormatting sqref="CE56">
    <cfRule type="cellIs" dxfId="3064" priority="2246" operator="lessThan">
      <formula>$C$4</formula>
    </cfRule>
  </conditionalFormatting>
  <conditionalFormatting sqref="CE57">
    <cfRule type="cellIs" dxfId="3063" priority="2247" operator="lessThan">
      <formula>$C$4</formula>
    </cfRule>
  </conditionalFormatting>
  <conditionalFormatting sqref="CE58">
    <cfRule type="cellIs" dxfId="3062" priority="2248" operator="lessThan">
      <formula>$C$4</formula>
    </cfRule>
  </conditionalFormatting>
  <conditionalFormatting sqref="CE59">
    <cfRule type="cellIs" dxfId="3061" priority="2249" operator="lessThan">
      <formula>$C$4</formula>
    </cfRule>
  </conditionalFormatting>
  <conditionalFormatting sqref="CE60">
    <cfRule type="cellIs" dxfId="3060" priority="2250" operator="lessThan">
      <formula>$C$4</formula>
    </cfRule>
  </conditionalFormatting>
  <conditionalFormatting sqref="CF11">
    <cfRule type="cellIs" dxfId="3059" priority="2251" operator="lessThan">
      <formula>$C$4</formula>
    </cfRule>
  </conditionalFormatting>
  <conditionalFormatting sqref="CF12">
    <cfRule type="cellIs" dxfId="3058" priority="2252" operator="lessThan">
      <formula>$C$4</formula>
    </cfRule>
  </conditionalFormatting>
  <conditionalFormatting sqref="CF13">
    <cfRule type="cellIs" dxfId="3057" priority="2253" operator="lessThan">
      <formula>$C$4</formula>
    </cfRule>
  </conditionalFormatting>
  <conditionalFormatting sqref="CF14">
    <cfRule type="cellIs" dxfId="3056" priority="2254" operator="lessThan">
      <formula>$C$4</formula>
    </cfRule>
  </conditionalFormatting>
  <conditionalFormatting sqref="CF15">
    <cfRule type="cellIs" dxfId="3055" priority="2255" operator="lessThan">
      <formula>$C$4</formula>
    </cfRule>
  </conditionalFormatting>
  <conditionalFormatting sqref="CF16">
    <cfRule type="cellIs" dxfId="3054" priority="2256" operator="lessThan">
      <formula>$C$4</formula>
    </cfRule>
  </conditionalFormatting>
  <conditionalFormatting sqref="CF17">
    <cfRule type="cellIs" dxfId="3053" priority="2257" operator="lessThan">
      <formula>$C$4</formula>
    </cfRule>
  </conditionalFormatting>
  <conditionalFormatting sqref="CF18">
    <cfRule type="cellIs" dxfId="3052" priority="2258" operator="lessThan">
      <formula>$C$4</formula>
    </cfRule>
  </conditionalFormatting>
  <conditionalFormatting sqref="CF19">
    <cfRule type="cellIs" dxfId="3051" priority="2259" operator="lessThan">
      <formula>$C$4</formula>
    </cfRule>
  </conditionalFormatting>
  <conditionalFormatting sqref="CF20">
    <cfRule type="cellIs" dxfId="3050" priority="2260" operator="lessThan">
      <formula>$C$4</formula>
    </cfRule>
  </conditionalFormatting>
  <conditionalFormatting sqref="CF21">
    <cfRule type="cellIs" dxfId="3049" priority="2261" operator="lessThan">
      <formula>$C$4</formula>
    </cfRule>
  </conditionalFormatting>
  <conditionalFormatting sqref="CF22">
    <cfRule type="cellIs" dxfId="3048" priority="2262" operator="lessThan">
      <formula>$C$4</formula>
    </cfRule>
  </conditionalFormatting>
  <conditionalFormatting sqref="CF23">
    <cfRule type="cellIs" dxfId="3047" priority="2263" operator="lessThan">
      <formula>$C$4</formula>
    </cfRule>
  </conditionalFormatting>
  <conditionalFormatting sqref="CF24">
    <cfRule type="cellIs" dxfId="3046" priority="2264" operator="lessThan">
      <formula>$C$4</formula>
    </cfRule>
  </conditionalFormatting>
  <conditionalFormatting sqref="CF25">
    <cfRule type="cellIs" dxfId="3045" priority="2265" operator="lessThan">
      <formula>$C$4</formula>
    </cfRule>
  </conditionalFormatting>
  <conditionalFormatting sqref="CF26">
    <cfRule type="cellIs" dxfId="3044" priority="2266" operator="lessThan">
      <formula>$C$4</formula>
    </cfRule>
  </conditionalFormatting>
  <conditionalFormatting sqref="CF27">
    <cfRule type="cellIs" dxfId="3043" priority="2267" operator="lessThan">
      <formula>$C$4</formula>
    </cfRule>
  </conditionalFormatting>
  <conditionalFormatting sqref="CF28">
    <cfRule type="cellIs" dxfId="3042" priority="2268" operator="lessThan">
      <formula>$C$4</formula>
    </cfRule>
  </conditionalFormatting>
  <conditionalFormatting sqref="CF29">
    <cfRule type="cellIs" dxfId="3041" priority="2269" operator="lessThan">
      <formula>$C$4</formula>
    </cfRule>
  </conditionalFormatting>
  <conditionalFormatting sqref="CF30">
    <cfRule type="cellIs" dxfId="3040" priority="2270" operator="lessThan">
      <formula>$C$4</formula>
    </cfRule>
  </conditionalFormatting>
  <conditionalFormatting sqref="CF31">
    <cfRule type="cellIs" dxfId="3039" priority="2271" operator="lessThan">
      <formula>$C$4</formula>
    </cfRule>
  </conditionalFormatting>
  <conditionalFormatting sqref="CF32">
    <cfRule type="cellIs" dxfId="3038" priority="2272" operator="lessThan">
      <formula>$C$4</formula>
    </cfRule>
  </conditionalFormatting>
  <conditionalFormatting sqref="CF33">
    <cfRule type="cellIs" dxfId="3037" priority="2273" operator="lessThan">
      <formula>$C$4</formula>
    </cfRule>
  </conditionalFormatting>
  <conditionalFormatting sqref="CF34">
    <cfRule type="cellIs" dxfId="3036" priority="2274" operator="lessThan">
      <formula>$C$4</formula>
    </cfRule>
  </conditionalFormatting>
  <conditionalFormatting sqref="CF35">
    <cfRule type="cellIs" dxfId="3035" priority="2275" operator="lessThan">
      <formula>$C$4</formula>
    </cfRule>
  </conditionalFormatting>
  <conditionalFormatting sqref="CF36">
    <cfRule type="cellIs" dxfId="3034" priority="2276" operator="lessThan">
      <formula>$C$4</formula>
    </cfRule>
  </conditionalFormatting>
  <conditionalFormatting sqref="CF37">
    <cfRule type="cellIs" dxfId="3033" priority="2277" operator="lessThan">
      <formula>$C$4</formula>
    </cfRule>
  </conditionalFormatting>
  <conditionalFormatting sqref="CF38">
    <cfRule type="cellIs" dxfId="3032" priority="2278" operator="lessThan">
      <formula>$C$4</formula>
    </cfRule>
  </conditionalFormatting>
  <conditionalFormatting sqref="CF39">
    <cfRule type="cellIs" dxfId="3031" priority="2279" operator="lessThan">
      <formula>$C$4</formula>
    </cfRule>
  </conditionalFormatting>
  <conditionalFormatting sqref="CF40">
    <cfRule type="cellIs" dxfId="3030" priority="2280" operator="lessThan">
      <formula>$C$4</formula>
    </cfRule>
  </conditionalFormatting>
  <conditionalFormatting sqref="CF41">
    <cfRule type="cellIs" dxfId="3029" priority="2281" operator="lessThan">
      <formula>$C$4</formula>
    </cfRule>
  </conditionalFormatting>
  <conditionalFormatting sqref="CF42">
    <cfRule type="cellIs" dxfId="3028" priority="2282" operator="lessThan">
      <formula>$C$4</formula>
    </cfRule>
  </conditionalFormatting>
  <conditionalFormatting sqref="CF43">
    <cfRule type="cellIs" dxfId="3027" priority="2283" operator="lessThan">
      <formula>$C$4</formula>
    </cfRule>
  </conditionalFormatting>
  <conditionalFormatting sqref="CF44">
    <cfRule type="cellIs" dxfId="3026" priority="2284" operator="lessThan">
      <formula>$C$4</formula>
    </cfRule>
  </conditionalFormatting>
  <conditionalFormatting sqref="CF45">
    <cfRule type="cellIs" dxfId="3025" priority="2285" operator="lessThan">
      <formula>$C$4</formula>
    </cfRule>
  </conditionalFormatting>
  <conditionalFormatting sqref="CF46">
    <cfRule type="cellIs" dxfId="3024" priority="2286" operator="lessThan">
      <formula>$C$4</formula>
    </cfRule>
  </conditionalFormatting>
  <conditionalFormatting sqref="CF47">
    <cfRule type="cellIs" dxfId="3023" priority="2287" operator="lessThan">
      <formula>$C$4</formula>
    </cfRule>
  </conditionalFormatting>
  <conditionalFormatting sqref="CF48">
    <cfRule type="cellIs" dxfId="3022" priority="2288" operator="lessThan">
      <formula>$C$4</formula>
    </cfRule>
  </conditionalFormatting>
  <conditionalFormatting sqref="CF49">
    <cfRule type="cellIs" dxfId="3021" priority="2289" operator="lessThan">
      <formula>$C$4</formula>
    </cfRule>
  </conditionalFormatting>
  <conditionalFormatting sqref="CF50">
    <cfRule type="cellIs" dxfId="3020" priority="2290" operator="lessThan">
      <formula>$C$4</formula>
    </cfRule>
  </conditionalFormatting>
  <conditionalFormatting sqref="CF51">
    <cfRule type="cellIs" dxfId="3019" priority="2291" operator="lessThan">
      <formula>$C$4</formula>
    </cfRule>
  </conditionalFormatting>
  <conditionalFormatting sqref="CF52">
    <cfRule type="cellIs" dxfId="3018" priority="2292" operator="lessThan">
      <formula>$C$4</formula>
    </cfRule>
  </conditionalFormatting>
  <conditionalFormatting sqref="CF53">
    <cfRule type="cellIs" dxfId="3017" priority="2293" operator="lessThan">
      <formula>$C$4</formula>
    </cfRule>
  </conditionalFormatting>
  <conditionalFormatting sqref="CF54">
    <cfRule type="cellIs" dxfId="3016" priority="2294" operator="lessThan">
      <formula>$C$4</formula>
    </cfRule>
  </conditionalFormatting>
  <conditionalFormatting sqref="CF55">
    <cfRule type="cellIs" dxfId="3015" priority="2295" operator="lessThan">
      <formula>$C$4</formula>
    </cfRule>
  </conditionalFormatting>
  <conditionalFormatting sqref="CF56">
    <cfRule type="cellIs" dxfId="3014" priority="2296" operator="lessThan">
      <formula>$C$4</formula>
    </cfRule>
  </conditionalFormatting>
  <conditionalFormatting sqref="CF57">
    <cfRule type="cellIs" dxfId="3013" priority="2297" operator="lessThan">
      <formula>$C$4</formula>
    </cfRule>
  </conditionalFormatting>
  <conditionalFormatting sqref="CF58">
    <cfRule type="cellIs" dxfId="3012" priority="2298" operator="lessThan">
      <formula>$C$4</formula>
    </cfRule>
  </conditionalFormatting>
  <conditionalFormatting sqref="CF59">
    <cfRule type="cellIs" dxfId="3011" priority="2299" operator="lessThan">
      <formula>$C$4</formula>
    </cfRule>
  </conditionalFormatting>
  <conditionalFormatting sqref="CF60">
    <cfRule type="cellIs" dxfId="3010" priority="2300" operator="lessThan">
      <formula>$C$4</formula>
    </cfRule>
  </conditionalFormatting>
  <conditionalFormatting sqref="CG11">
    <cfRule type="cellIs" dxfId="3009" priority="2301" operator="lessThan">
      <formula>$C$4</formula>
    </cfRule>
  </conditionalFormatting>
  <conditionalFormatting sqref="CG12">
    <cfRule type="cellIs" dxfId="3008" priority="2302" operator="lessThan">
      <formula>$C$4</formula>
    </cfRule>
  </conditionalFormatting>
  <conditionalFormatting sqref="CG13">
    <cfRule type="cellIs" dxfId="3007" priority="2303" operator="lessThan">
      <formula>$C$4</formula>
    </cfRule>
  </conditionalFormatting>
  <conditionalFormatting sqref="CG14">
    <cfRule type="cellIs" dxfId="3006" priority="2304" operator="lessThan">
      <formula>$C$4</formula>
    </cfRule>
  </conditionalFormatting>
  <conditionalFormatting sqref="CG15">
    <cfRule type="cellIs" dxfId="3005" priority="2305" operator="lessThan">
      <formula>$C$4</formula>
    </cfRule>
  </conditionalFormatting>
  <conditionalFormatting sqref="CG16">
    <cfRule type="cellIs" dxfId="3004" priority="2306" operator="lessThan">
      <formula>$C$4</formula>
    </cfRule>
  </conditionalFormatting>
  <conditionalFormatting sqref="CG17">
    <cfRule type="cellIs" dxfId="3003" priority="2307" operator="lessThan">
      <formula>$C$4</formula>
    </cfRule>
  </conditionalFormatting>
  <conditionalFormatting sqref="CG18">
    <cfRule type="cellIs" dxfId="3002" priority="2308" operator="lessThan">
      <formula>$C$4</formula>
    </cfRule>
  </conditionalFormatting>
  <conditionalFormatting sqref="CG19">
    <cfRule type="cellIs" dxfId="3001" priority="2309" operator="lessThan">
      <formula>$C$4</formula>
    </cfRule>
  </conditionalFormatting>
  <conditionalFormatting sqref="CG20">
    <cfRule type="cellIs" dxfId="3000" priority="2310" operator="lessThan">
      <formula>$C$4</formula>
    </cfRule>
  </conditionalFormatting>
  <conditionalFormatting sqref="CG21">
    <cfRule type="cellIs" dxfId="2999" priority="2311" operator="lessThan">
      <formula>$C$4</formula>
    </cfRule>
  </conditionalFormatting>
  <conditionalFormatting sqref="CG22">
    <cfRule type="cellIs" dxfId="2998" priority="2312" operator="lessThan">
      <formula>$C$4</formula>
    </cfRule>
  </conditionalFormatting>
  <conditionalFormatting sqref="CG23">
    <cfRule type="cellIs" dxfId="2997" priority="2313" operator="lessThan">
      <formula>$C$4</formula>
    </cfRule>
  </conditionalFormatting>
  <conditionalFormatting sqref="CG24">
    <cfRule type="cellIs" dxfId="2996" priority="2314" operator="lessThan">
      <formula>$C$4</formula>
    </cfRule>
  </conditionalFormatting>
  <conditionalFormatting sqref="CG25">
    <cfRule type="cellIs" dxfId="2995" priority="2315" operator="lessThan">
      <formula>$C$4</formula>
    </cfRule>
  </conditionalFormatting>
  <conditionalFormatting sqref="CG26">
    <cfRule type="cellIs" dxfId="2994" priority="2316" operator="lessThan">
      <formula>$C$4</formula>
    </cfRule>
  </conditionalFormatting>
  <conditionalFormatting sqref="CG27">
    <cfRule type="cellIs" dxfId="2993" priority="2317" operator="lessThan">
      <formula>$C$4</formula>
    </cfRule>
  </conditionalFormatting>
  <conditionalFormatting sqref="CG28">
    <cfRule type="cellIs" dxfId="2992" priority="2318" operator="lessThan">
      <formula>$C$4</formula>
    </cfRule>
  </conditionalFormatting>
  <conditionalFormatting sqref="CG29">
    <cfRule type="cellIs" dxfId="2991" priority="2319" operator="lessThan">
      <formula>$C$4</formula>
    </cfRule>
  </conditionalFormatting>
  <conditionalFormatting sqref="CG30">
    <cfRule type="cellIs" dxfId="2990" priority="2320" operator="lessThan">
      <formula>$C$4</formula>
    </cfRule>
  </conditionalFormatting>
  <conditionalFormatting sqref="CG31">
    <cfRule type="cellIs" dxfId="2989" priority="2321" operator="lessThan">
      <formula>$C$4</formula>
    </cfRule>
  </conditionalFormatting>
  <conditionalFormatting sqref="CG32">
    <cfRule type="cellIs" dxfId="2988" priority="2322" operator="lessThan">
      <formula>$C$4</formula>
    </cfRule>
  </conditionalFormatting>
  <conditionalFormatting sqref="CG33">
    <cfRule type="cellIs" dxfId="2987" priority="2323" operator="lessThan">
      <formula>$C$4</formula>
    </cfRule>
  </conditionalFormatting>
  <conditionalFormatting sqref="CG34">
    <cfRule type="cellIs" dxfId="2986" priority="2324" operator="lessThan">
      <formula>$C$4</formula>
    </cfRule>
  </conditionalFormatting>
  <conditionalFormatting sqref="CG35">
    <cfRule type="cellIs" dxfId="2985" priority="2325" operator="lessThan">
      <formula>$C$4</formula>
    </cfRule>
  </conditionalFormatting>
  <conditionalFormatting sqref="CG36">
    <cfRule type="cellIs" dxfId="2984" priority="2326" operator="lessThan">
      <formula>$C$4</formula>
    </cfRule>
  </conditionalFormatting>
  <conditionalFormatting sqref="CG37">
    <cfRule type="cellIs" dxfId="2983" priority="2327" operator="lessThan">
      <formula>$C$4</formula>
    </cfRule>
  </conditionalFormatting>
  <conditionalFormatting sqref="CG38">
    <cfRule type="cellIs" dxfId="2982" priority="2328" operator="lessThan">
      <formula>$C$4</formula>
    </cfRule>
  </conditionalFormatting>
  <conditionalFormatting sqref="CG39">
    <cfRule type="cellIs" dxfId="2981" priority="2329" operator="lessThan">
      <formula>$C$4</formula>
    </cfRule>
  </conditionalFormatting>
  <conditionalFormatting sqref="CG40">
    <cfRule type="cellIs" dxfId="2980" priority="2330" operator="lessThan">
      <formula>$C$4</formula>
    </cfRule>
  </conditionalFormatting>
  <conditionalFormatting sqref="CG41">
    <cfRule type="cellIs" dxfId="2979" priority="2331" operator="lessThan">
      <formula>$C$4</formula>
    </cfRule>
  </conditionalFormatting>
  <conditionalFormatting sqref="CG42">
    <cfRule type="cellIs" dxfId="2978" priority="2332" operator="lessThan">
      <formula>$C$4</formula>
    </cfRule>
  </conditionalFormatting>
  <conditionalFormatting sqref="CG43">
    <cfRule type="cellIs" dxfId="2977" priority="2333" operator="lessThan">
      <formula>$C$4</formula>
    </cfRule>
  </conditionalFormatting>
  <conditionalFormatting sqref="CG44">
    <cfRule type="cellIs" dxfId="2976" priority="2334" operator="lessThan">
      <formula>$C$4</formula>
    </cfRule>
  </conditionalFormatting>
  <conditionalFormatting sqref="CG45">
    <cfRule type="cellIs" dxfId="2975" priority="2335" operator="lessThan">
      <formula>$C$4</formula>
    </cfRule>
  </conditionalFormatting>
  <conditionalFormatting sqref="CG46">
    <cfRule type="cellIs" dxfId="2974" priority="2336" operator="lessThan">
      <formula>$C$4</formula>
    </cfRule>
  </conditionalFormatting>
  <conditionalFormatting sqref="CG47">
    <cfRule type="cellIs" dxfId="2973" priority="2337" operator="lessThan">
      <formula>$C$4</formula>
    </cfRule>
  </conditionalFormatting>
  <conditionalFormatting sqref="CG48">
    <cfRule type="cellIs" dxfId="2972" priority="2338" operator="lessThan">
      <formula>$C$4</formula>
    </cfRule>
  </conditionalFormatting>
  <conditionalFormatting sqref="CG49">
    <cfRule type="cellIs" dxfId="2971" priority="2339" operator="lessThan">
      <formula>$C$4</formula>
    </cfRule>
  </conditionalFormatting>
  <conditionalFormatting sqref="CG50">
    <cfRule type="cellIs" dxfId="2970" priority="2340" operator="lessThan">
      <formula>$C$4</formula>
    </cfRule>
  </conditionalFormatting>
  <conditionalFormatting sqref="CG51">
    <cfRule type="cellIs" dxfId="2969" priority="2341" operator="lessThan">
      <formula>$C$4</formula>
    </cfRule>
  </conditionalFormatting>
  <conditionalFormatting sqref="CG52">
    <cfRule type="cellIs" dxfId="2968" priority="2342" operator="lessThan">
      <formula>$C$4</formula>
    </cfRule>
  </conditionalFormatting>
  <conditionalFormatting sqref="CG53">
    <cfRule type="cellIs" dxfId="2967" priority="2343" operator="lessThan">
      <formula>$C$4</formula>
    </cfRule>
  </conditionalFormatting>
  <conditionalFormatting sqref="CG54">
    <cfRule type="cellIs" dxfId="2966" priority="2344" operator="lessThan">
      <formula>$C$4</formula>
    </cfRule>
  </conditionalFormatting>
  <conditionalFormatting sqref="CG55">
    <cfRule type="cellIs" dxfId="2965" priority="2345" operator="lessThan">
      <formula>$C$4</formula>
    </cfRule>
  </conditionalFormatting>
  <conditionalFormatting sqref="CG56">
    <cfRule type="cellIs" dxfId="2964" priority="2346" operator="lessThan">
      <formula>$C$4</formula>
    </cfRule>
  </conditionalFormatting>
  <conditionalFormatting sqref="CG57">
    <cfRule type="cellIs" dxfId="2963" priority="2347" operator="lessThan">
      <formula>$C$4</formula>
    </cfRule>
  </conditionalFormatting>
  <conditionalFormatting sqref="CG58">
    <cfRule type="cellIs" dxfId="2962" priority="2348" operator="lessThan">
      <formula>$C$4</formula>
    </cfRule>
  </conditionalFormatting>
  <conditionalFormatting sqref="CG59">
    <cfRule type="cellIs" dxfId="2961" priority="2349" operator="lessThan">
      <formula>$C$4</formula>
    </cfRule>
  </conditionalFormatting>
  <conditionalFormatting sqref="CG60">
    <cfRule type="cellIs" dxfId="2960" priority="2350" operator="lessThan">
      <formula>$C$4</formula>
    </cfRule>
  </conditionalFormatting>
  <conditionalFormatting sqref="CM11">
    <cfRule type="cellIs" dxfId="2959" priority="2351" operator="lessThan">
      <formula>$C$4</formula>
    </cfRule>
  </conditionalFormatting>
  <conditionalFormatting sqref="CM12">
    <cfRule type="cellIs" dxfId="2958" priority="2352" operator="lessThan">
      <formula>$C$4</formula>
    </cfRule>
  </conditionalFormatting>
  <conditionalFormatting sqref="CM13">
    <cfRule type="cellIs" dxfId="2957" priority="2353" operator="lessThan">
      <formula>$C$4</formula>
    </cfRule>
  </conditionalFormatting>
  <conditionalFormatting sqref="CM14">
    <cfRule type="cellIs" dxfId="2956" priority="2354" operator="lessThan">
      <formula>$C$4</formula>
    </cfRule>
  </conditionalFormatting>
  <conditionalFormatting sqref="CM15">
    <cfRule type="cellIs" dxfId="2955" priority="2355" operator="lessThan">
      <formula>$C$4</formula>
    </cfRule>
  </conditionalFormatting>
  <conditionalFormatting sqref="CM16">
    <cfRule type="cellIs" dxfId="2954" priority="2356" operator="lessThan">
      <formula>$C$4</formula>
    </cfRule>
  </conditionalFormatting>
  <conditionalFormatting sqref="CM17">
    <cfRule type="cellIs" dxfId="2953" priority="2357" operator="lessThan">
      <formula>$C$4</formula>
    </cfRule>
  </conditionalFormatting>
  <conditionalFormatting sqref="CM18">
    <cfRule type="cellIs" dxfId="2952" priority="2358" operator="lessThan">
      <formula>$C$4</formula>
    </cfRule>
  </conditionalFormatting>
  <conditionalFormatting sqref="CM19">
    <cfRule type="cellIs" dxfId="2951" priority="2359" operator="lessThan">
      <formula>$C$4</formula>
    </cfRule>
  </conditionalFormatting>
  <conditionalFormatting sqref="CM20">
    <cfRule type="cellIs" dxfId="2950" priority="2360" operator="lessThan">
      <formula>$C$4</formula>
    </cfRule>
  </conditionalFormatting>
  <conditionalFormatting sqref="CM21">
    <cfRule type="cellIs" dxfId="2949" priority="2361" operator="lessThan">
      <formula>$C$4</formula>
    </cfRule>
  </conditionalFormatting>
  <conditionalFormatting sqref="CM22">
    <cfRule type="cellIs" dxfId="2948" priority="2362" operator="lessThan">
      <formula>$C$4</formula>
    </cfRule>
  </conditionalFormatting>
  <conditionalFormatting sqref="CM23">
    <cfRule type="cellIs" dxfId="2947" priority="2363" operator="lessThan">
      <formula>$C$4</formula>
    </cfRule>
  </conditionalFormatting>
  <conditionalFormatting sqref="CM24">
    <cfRule type="cellIs" dxfId="2946" priority="2364" operator="lessThan">
      <formula>$C$4</formula>
    </cfRule>
  </conditionalFormatting>
  <conditionalFormatting sqref="CM25">
    <cfRule type="cellIs" dxfId="2945" priority="2365" operator="lessThan">
      <formula>$C$4</formula>
    </cfRule>
  </conditionalFormatting>
  <conditionalFormatting sqref="CM26">
    <cfRule type="cellIs" dxfId="2944" priority="2366" operator="lessThan">
      <formula>$C$4</formula>
    </cfRule>
  </conditionalFormatting>
  <conditionalFormatting sqref="CM27">
    <cfRule type="cellIs" dxfId="2943" priority="2367" operator="lessThan">
      <formula>$C$4</formula>
    </cfRule>
  </conditionalFormatting>
  <conditionalFormatting sqref="CM28">
    <cfRule type="cellIs" dxfId="2942" priority="2368" operator="lessThan">
      <formula>$C$4</formula>
    </cfRule>
  </conditionalFormatting>
  <conditionalFormatting sqref="CM29">
    <cfRule type="cellIs" dxfId="2941" priority="2369" operator="lessThan">
      <formula>$C$4</formula>
    </cfRule>
  </conditionalFormatting>
  <conditionalFormatting sqref="CM30">
    <cfRule type="cellIs" dxfId="2940" priority="2370" operator="lessThan">
      <formula>$C$4</formula>
    </cfRule>
  </conditionalFormatting>
  <conditionalFormatting sqref="CM31">
    <cfRule type="cellIs" dxfId="2939" priority="2371" operator="lessThan">
      <formula>$C$4</formula>
    </cfRule>
  </conditionalFormatting>
  <conditionalFormatting sqref="CM32">
    <cfRule type="cellIs" dxfId="2938" priority="2372" operator="lessThan">
      <formula>$C$4</formula>
    </cfRule>
  </conditionalFormatting>
  <conditionalFormatting sqref="CM33">
    <cfRule type="cellIs" dxfId="2937" priority="2373" operator="lessThan">
      <formula>$C$4</formula>
    </cfRule>
  </conditionalFormatting>
  <conditionalFormatting sqref="CM34">
    <cfRule type="cellIs" dxfId="2936" priority="2374" operator="lessThan">
      <formula>$C$4</formula>
    </cfRule>
  </conditionalFormatting>
  <conditionalFormatting sqref="CM35">
    <cfRule type="cellIs" dxfId="2935" priority="2375" operator="lessThan">
      <formula>$C$4</formula>
    </cfRule>
  </conditionalFormatting>
  <conditionalFormatting sqref="CM36">
    <cfRule type="cellIs" dxfId="2934" priority="2376" operator="lessThan">
      <formula>$C$4</formula>
    </cfRule>
  </conditionalFormatting>
  <conditionalFormatting sqref="CM37">
    <cfRule type="cellIs" dxfId="2933" priority="2377" operator="lessThan">
      <formula>$C$4</formula>
    </cfRule>
  </conditionalFormatting>
  <conditionalFormatting sqref="CM38">
    <cfRule type="cellIs" dxfId="2932" priority="2378" operator="lessThan">
      <formula>$C$4</formula>
    </cfRule>
  </conditionalFormatting>
  <conditionalFormatting sqref="CM39">
    <cfRule type="cellIs" dxfId="2931" priority="2379" operator="lessThan">
      <formula>$C$4</formula>
    </cfRule>
  </conditionalFormatting>
  <conditionalFormatting sqref="CM40">
    <cfRule type="cellIs" dxfId="2930" priority="2380" operator="lessThan">
      <formula>$C$4</formula>
    </cfRule>
  </conditionalFormatting>
  <conditionalFormatting sqref="CM41">
    <cfRule type="cellIs" dxfId="2929" priority="2381" operator="lessThan">
      <formula>$C$4</formula>
    </cfRule>
  </conditionalFormatting>
  <conditionalFormatting sqref="CM42">
    <cfRule type="cellIs" dxfId="2928" priority="2382" operator="lessThan">
      <formula>$C$4</formula>
    </cfRule>
  </conditionalFormatting>
  <conditionalFormatting sqref="CM43">
    <cfRule type="cellIs" dxfId="2927" priority="2383" operator="lessThan">
      <formula>$C$4</formula>
    </cfRule>
  </conditionalFormatting>
  <conditionalFormatting sqref="CM44">
    <cfRule type="cellIs" dxfId="2926" priority="2384" operator="lessThan">
      <formula>$C$4</formula>
    </cfRule>
  </conditionalFormatting>
  <conditionalFormatting sqref="CM45">
    <cfRule type="cellIs" dxfId="2925" priority="2385" operator="lessThan">
      <formula>$C$4</formula>
    </cfRule>
  </conditionalFormatting>
  <conditionalFormatting sqref="CM46">
    <cfRule type="cellIs" dxfId="2924" priority="2386" operator="lessThan">
      <formula>$C$4</formula>
    </cfRule>
  </conditionalFormatting>
  <conditionalFormatting sqref="CM47">
    <cfRule type="cellIs" dxfId="2923" priority="2387" operator="lessThan">
      <formula>$C$4</formula>
    </cfRule>
  </conditionalFormatting>
  <conditionalFormatting sqref="CM48">
    <cfRule type="cellIs" dxfId="2922" priority="2388" operator="lessThan">
      <formula>$C$4</formula>
    </cfRule>
  </conditionalFormatting>
  <conditionalFormatting sqref="CM49">
    <cfRule type="cellIs" dxfId="2921" priority="2389" operator="lessThan">
      <formula>$C$4</formula>
    </cfRule>
  </conditionalFormatting>
  <conditionalFormatting sqref="CM50">
    <cfRule type="cellIs" dxfId="2920" priority="2390" operator="lessThan">
      <formula>$C$4</formula>
    </cfRule>
  </conditionalFormatting>
  <conditionalFormatting sqref="CM51">
    <cfRule type="cellIs" dxfId="2919" priority="2391" operator="lessThan">
      <formula>$C$4</formula>
    </cfRule>
  </conditionalFormatting>
  <conditionalFormatting sqref="CM52">
    <cfRule type="cellIs" dxfId="2918" priority="2392" operator="lessThan">
      <formula>$C$4</formula>
    </cfRule>
  </conditionalFormatting>
  <conditionalFormatting sqref="CM53">
    <cfRule type="cellIs" dxfId="2917" priority="2393" operator="lessThan">
      <formula>$C$4</formula>
    </cfRule>
  </conditionalFormatting>
  <conditionalFormatting sqref="CM54">
    <cfRule type="cellIs" dxfId="2916" priority="2394" operator="lessThan">
      <formula>$C$4</formula>
    </cfRule>
  </conditionalFormatting>
  <conditionalFormatting sqref="CM55">
    <cfRule type="cellIs" dxfId="2915" priority="2395" operator="lessThan">
      <formula>$C$4</formula>
    </cfRule>
  </conditionalFormatting>
  <conditionalFormatting sqref="CM56">
    <cfRule type="cellIs" dxfId="2914" priority="2396" operator="lessThan">
      <formula>$C$4</formula>
    </cfRule>
  </conditionalFormatting>
  <conditionalFormatting sqref="CM57">
    <cfRule type="cellIs" dxfId="2913" priority="2397" operator="lessThan">
      <formula>$C$4</formula>
    </cfRule>
  </conditionalFormatting>
  <conditionalFormatting sqref="CM58">
    <cfRule type="cellIs" dxfId="2912" priority="2398" operator="lessThan">
      <formula>$C$4</formula>
    </cfRule>
  </conditionalFormatting>
  <conditionalFormatting sqref="CM59">
    <cfRule type="cellIs" dxfId="2911" priority="2399" operator="lessThan">
      <formula>$C$4</formula>
    </cfRule>
  </conditionalFormatting>
  <conditionalFormatting sqref="CM60">
    <cfRule type="cellIs" dxfId="2910" priority="2400" operator="lessThan">
      <formula>$C$4</formula>
    </cfRule>
  </conditionalFormatting>
  <conditionalFormatting sqref="CN11">
    <cfRule type="cellIs" dxfId="2909" priority="2401" operator="lessThan">
      <formula>$C$4</formula>
    </cfRule>
  </conditionalFormatting>
  <conditionalFormatting sqref="CN12">
    <cfRule type="cellIs" dxfId="2908" priority="2402" operator="lessThan">
      <formula>$C$4</formula>
    </cfRule>
  </conditionalFormatting>
  <conditionalFormatting sqref="CN13">
    <cfRule type="cellIs" dxfId="2907" priority="2403" operator="lessThan">
      <formula>$C$4</formula>
    </cfRule>
  </conditionalFormatting>
  <conditionalFormatting sqref="CN14">
    <cfRule type="cellIs" dxfId="2906" priority="2404" operator="lessThan">
      <formula>$C$4</formula>
    </cfRule>
  </conditionalFormatting>
  <conditionalFormatting sqref="CN15">
    <cfRule type="cellIs" dxfId="2905" priority="2405" operator="lessThan">
      <formula>$C$4</formula>
    </cfRule>
  </conditionalFormatting>
  <conditionalFormatting sqref="CN16">
    <cfRule type="cellIs" dxfId="2904" priority="2406" operator="lessThan">
      <formula>$C$4</formula>
    </cfRule>
  </conditionalFormatting>
  <conditionalFormatting sqref="CN17">
    <cfRule type="cellIs" dxfId="2903" priority="2407" operator="lessThan">
      <formula>$C$4</formula>
    </cfRule>
  </conditionalFormatting>
  <conditionalFormatting sqref="CN18">
    <cfRule type="cellIs" dxfId="2902" priority="2408" operator="lessThan">
      <formula>$C$4</formula>
    </cfRule>
  </conditionalFormatting>
  <conditionalFormatting sqref="CN19">
    <cfRule type="cellIs" dxfId="2901" priority="2409" operator="lessThan">
      <formula>$C$4</formula>
    </cfRule>
  </conditionalFormatting>
  <conditionalFormatting sqref="CN20">
    <cfRule type="cellIs" dxfId="2900" priority="2410" operator="lessThan">
      <formula>$C$4</formula>
    </cfRule>
  </conditionalFormatting>
  <conditionalFormatting sqref="CN21">
    <cfRule type="cellIs" dxfId="2899" priority="2411" operator="lessThan">
      <formula>$C$4</formula>
    </cfRule>
  </conditionalFormatting>
  <conditionalFormatting sqref="CN22">
    <cfRule type="cellIs" dxfId="2898" priority="2412" operator="lessThan">
      <formula>$C$4</formula>
    </cfRule>
  </conditionalFormatting>
  <conditionalFormatting sqref="CN23">
    <cfRule type="cellIs" dxfId="2897" priority="2413" operator="lessThan">
      <formula>$C$4</formula>
    </cfRule>
  </conditionalFormatting>
  <conditionalFormatting sqref="CN24">
    <cfRule type="cellIs" dxfId="2896" priority="2414" operator="lessThan">
      <formula>$C$4</formula>
    </cfRule>
  </conditionalFormatting>
  <conditionalFormatting sqref="CN25">
    <cfRule type="cellIs" dxfId="2895" priority="2415" operator="lessThan">
      <formula>$C$4</formula>
    </cfRule>
  </conditionalFormatting>
  <conditionalFormatting sqref="CN26">
    <cfRule type="cellIs" dxfId="2894" priority="2416" operator="lessThan">
      <formula>$C$4</formula>
    </cfRule>
  </conditionalFormatting>
  <conditionalFormatting sqref="CN27">
    <cfRule type="cellIs" dxfId="2893" priority="2417" operator="lessThan">
      <formula>$C$4</formula>
    </cfRule>
  </conditionalFormatting>
  <conditionalFormatting sqref="CN28">
    <cfRule type="cellIs" dxfId="2892" priority="2418" operator="lessThan">
      <formula>$C$4</formula>
    </cfRule>
  </conditionalFormatting>
  <conditionalFormatting sqref="CN29">
    <cfRule type="cellIs" dxfId="2891" priority="2419" operator="lessThan">
      <formula>$C$4</formula>
    </cfRule>
  </conditionalFormatting>
  <conditionalFormatting sqref="CN30">
    <cfRule type="cellIs" dxfId="2890" priority="2420" operator="lessThan">
      <formula>$C$4</formula>
    </cfRule>
  </conditionalFormatting>
  <conditionalFormatting sqref="CN31">
    <cfRule type="cellIs" dxfId="2889" priority="2421" operator="lessThan">
      <formula>$C$4</formula>
    </cfRule>
  </conditionalFormatting>
  <conditionalFormatting sqref="CN32">
    <cfRule type="cellIs" dxfId="2888" priority="2422" operator="lessThan">
      <formula>$C$4</formula>
    </cfRule>
  </conditionalFormatting>
  <conditionalFormatting sqref="CN33">
    <cfRule type="cellIs" dxfId="2887" priority="2423" operator="lessThan">
      <formula>$C$4</formula>
    </cfRule>
  </conditionalFormatting>
  <conditionalFormatting sqref="CN34">
    <cfRule type="cellIs" dxfId="2886" priority="2424" operator="lessThan">
      <formula>$C$4</formula>
    </cfRule>
  </conditionalFormatting>
  <conditionalFormatting sqref="CN35">
    <cfRule type="cellIs" dxfId="2885" priority="2425" operator="lessThan">
      <formula>$C$4</formula>
    </cfRule>
  </conditionalFormatting>
  <conditionalFormatting sqref="CN36">
    <cfRule type="cellIs" dxfId="2884" priority="2426" operator="lessThan">
      <formula>$C$4</formula>
    </cfRule>
  </conditionalFormatting>
  <conditionalFormatting sqref="CN37">
    <cfRule type="cellIs" dxfId="2883" priority="2427" operator="lessThan">
      <formula>$C$4</formula>
    </cfRule>
  </conditionalFormatting>
  <conditionalFormatting sqref="CN38">
    <cfRule type="cellIs" dxfId="2882" priority="2428" operator="lessThan">
      <formula>$C$4</formula>
    </cfRule>
  </conditionalFormatting>
  <conditionalFormatting sqref="CN39">
    <cfRule type="cellIs" dxfId="2881" priority="2429" operator="lessThan">
      <formula>$C$4</formula>
    </cfRule>
  </conditionalFormatting>
  <conditionalFormatting sqref="CN40">
    <cfRule type="cellIs" dxfId="2880" priority="2430" operator="lessThan">
      <formula>$C$4</formula>
    </cfRule>
  </conditionalFormatting>
  <conditionalFormatting sqref="CN41">
    <cfRule type="cellIs" dxfId="2879" priority="2431" operator="lessThan">
      <formula>$C$4</formula>
    </cfRule>
  </conditionalFormatting>
  <conditionalFormatting sqref="CN42">
    <cfRule type="cellIs" dxfId="2878" priority="2432" operator="lessThan">
      <formula>$C$4</formula>
    </cfRule>
  </conditionalFormatting>
  <conditionalFormatting sqref="CN43">
    <cfRule type="cellIs" dxfId="2877" priority="2433" operator="lessThan">
      <formula>$C$4</formula>
    </cfRule>
  </conditionalFormatting>
  <conditionalFormatting sqref="CN44">
    <cfRule type="cellIs" dxfId="2876" priority="2434" operator="lessThan">
      <formula>$C$4</formula>
    </cfRule>
  </conditionalFormatting>
  <conditionalFormatting sqref="CN45">
    <cfRule type="cellIs" dxfId="2875" priority="2435" operator="lessThan">
      <formula>$C$4</formula>
    </cfRule>
  </conditionalFormatting>
  <conditionalFormatting sqref="CN46">
    <cfRule type="cellIs" dxfId="2874" priority="2436" operator="lessThan">
      <formula>$C$4</formula>
    </cfRule>
  </conditionalFormatting>
  <conditionalFormatting sqref="CN47">
    <cfRule type="cellIs" dxfId="2873" priority="2437" operator="lessThan">
      <formula>$C$4</formula>
    </cfRule>
  </conditionalFormatting>
  <conditionalFormatting sqref="CN48">
    <cfRule type="cellIs" dxfId="2872" priority="2438" operator="lessThan">
      <formula>$C$4</formula>
    </cfRule>
  </conditionalFormatting>
  <conditionalFormatting sqref="CN49">
    <cfRule type="cellIs" dxfId="2871" priority="2439" operator="lessThan">
      <formula>$C$4</formula>
    </cfRule>
  </conditionalFormatting>
  <conditionalFormatting sqref="CN50">
    <cfRule type="cellIs" dxfId="2870" priority="2440" operator="lessThan">
      <formula>$C$4</formula>
    </cfRule>
  </conditionalFormatting>
  <conditionalFormatting sqref="CN51">
    <cfRule type="cellIs" dxfId="2869" priority="2441" operator="lessThan">
      <formula>$C$4</formula>
    </cfRule>
  </conditionalFormatting>
  <conditionalFormatting sqref="CN52">
    <cfRule type="cellIs" dxfId="2868" priority="2442" operator="lessThan">
      <formula>$C$4</formula>
    </cfRule>
  </conditionalFormatting>
  <conditionalFormatting sqref="CN53">
    <cfRule type="cellIs" dxfId="2867" priority="2443" operator="lessThan">
      <formula>$C$4</formula>
    </cfRule>
  </conditionalFormatting>
  <conditionalFormatting sqref="CN54">
    <cfRule type="cellIs" dxfId="2866" priority="2444" operator="lessThan">
      <formula>$C$4</formula>
    </cfRule>
  </conditionalFormatting>
  <conditionalFormatting sqref="CN55">
    <cfRule type="cellIs" dxfId="2865" priority="2445" operator="lessThan">
      <formula>$C$4</formula>
    </cfRule>
  </conditionalFormatting>
  <conditionalFormatting sqref="CN56">
    <cfRule type="cellIs" dxfId="2864" priority="2446" operator="lessThan">
      <formula>$C$4</formula>
    </cfRule>
  </conditionalFormatting>
  <conditionalFormatting sqref="CN57">
    <cfRule type="cellIs" dxfId="2863" priority="2447" operator="lessThan">
      <formula>$C$4</formula>
    </cfRule>
  </conditionalFormatting>
  <conditionalFormatting sqref="CN58">
    <cfRule type="cellIs" dxfId="2862" priority="2448" operator="lessThan">
      <formula>$C$4</formula>
    </cfRule>
  </conditionalFormatting>
  <conditionalFormatting sqref="CN59">
    <cfRule type="cellIs" dxfId="2861" priority="2449" operator="lessThan">
      <formula>$C$4</formula>
    </cfRule>
  </conditionalFormatting>
  <conditionalFormatting sqref="CN60">
    <cfRule type="cellIs" dxfId="2860" priority="2450" operator="lessThan">
      <formula>$C$4</formula>
    </cfRule>
  </conditionalFormatting>
  <conditionalFormatting sqref="CO11">
    <cfRule type="cellIs" dxfId="2859" priority="2451" operator="lessThan">
      <formula>$C$4</formula>
    </cfRule>
  </conditionalFormatting>
  <conditionalFormatting sqref="CO12">
    <cfRule type="cellIs" dxfId="2858" priority="2452" operator="lessThan">
      <formula>$C$4</formula>
    </cfRule>
  </conditionalFormatting>
  <conditionalFormatting sqref="CO13">
    <cfRule type="cellIs" dxfId="2857" priority="2453" operator="lessThan">
      <formula>$C$4</formula>
    </cfRule>
  </conditionalFormatting>
  <conditionalFormatting sqref="CO14">
    <cfRule type="cellIs" dxfId="2856" priority="2454" operator="lessThan">
      <formula>$C$4</formula>
    </cfRule>
  </conditionalFormatting>
  <conditionalFormatting sqref="CO15">
    <cfRule type="cellIs" dxfId="2855" priority="2455" operator="lessThan">
      <formula>$C$4</formula>
    </cfRule>
  </conditionalFormatting>
  <conditionalFormatting sqref="CO16">
    <cfRule type="cellIs" dxfId="2854" priority="2456" operator="lessThan">
      <formula>$C$4</formula>
    </cfRule>
  </conditionalFormatting>
  <conditionalFormatting sqref="CO17">
    <cfRule type="cellIs" dxfId="2853" priority="2457" operator="lessThan">
      <formula>$C$4</formula>
    </cfRule>
  </conditionalFormatting>
  <conditionalFormatting sqref="CO18">
    <cfRule type="cellIs" dxfId="2852" priority="2458" operator="lessThan">
      <formula>$C$4</formula>
    </cfRule>
  </conditionalFormatting>
  <conditionalFormatting sqref="CO19">
    <cfRule type="cellIs" dxfId="2851" priority="2459" operator="lessThan">
      <formula>$C$4</formula>
    </cfRule>
  </conditionalFormatting>
  <conditionalFormatting sqref="CO20">
    <cfRule type="cellIs" dxfId="2850" priority="2460" operator="lessThan">
      <formula>$C$4</formula>
    </cfRule>
  </conditionalFormatting>
  <conditionalFormatting sqref="CO21">
    <cfRule type="cellIs" dxfId="2849" priority="2461" operator="lessThan">
      <formula>$C$4</formula>
    </cfRule>
  </conditionalFormatting>
  <conditionalFormatting sqref="CO22">
    <cfRule type="cellIs" dxfId="2848" priority="2462" operator="lessThan">
      <formula>$C$4</formula>
    </cfRule>
  </conditionalFormatting>
  <conditionalFormatting sqref="CO23">
    <cfRule type="cellIs" dxfId="2847" priority="2463" operator="lessThan">
      <formula>$C$4</formula>
    </cfRule>
  </conditionalFormatting>
  <conditionalFormatting sqref="CO24">
    <cfRule type="cellIs" dxfId="2846" priority="2464" operator="lessThan">
      <formula>$C$4</formula>
    </cfRule>
  </conditionalFormatting>
  <conditionalFormatting sqref="CO25">
    <cfRule type="cellIs" dxfId="2845" priority="2465" operator="lessThan">
      <formula>$C$4</formula>
    </cfRule>
  </conditionalFormatting>
  <conditionalFormatting sqref="CO26">
    <cfRule type="cellIs" dxfId="2844" priority="2466" operator="lessThan">
      <formula>$C$4</formula>
    </cfRule>
  </conditionalFormatting>
  <conditionalFormatting sqref="CO27">
    <cfRule type="cellIs" dxfId="2843" priority="2467" operator="lessThan">
      <formula>$C$4</formula>
    </cfRule>
  </conditionalFormatting>
  <conditionalFormatting sqref="CO28">
    <cfRule type="cellIs" dxfId="2842" priority="2468" operator="lessThan">
      <formula>$C$4</formula>
    </cfRule>
  </conditionalFormatting>
  <conditionalFormatting sqref="CO29">
    <cfRule type="cellIs" dxfId="2841" priority="2469" operator="lessThan">
      <formula>$C$4</formula>
    </cfRule>
  </conditionalFormatting>
  <conditionalFormatting sqref="CO30">
    <cfRule type="cellIs" dxfId="2840" priority="2470" operator="lessThan">
      <formula>$C$4</formula>
    </cfRule>
  </conditionalFormatting>
  <conditionalFormatting sqref="CO31">
    <cfRule type="cellIs" dxfId="2839" priority="2471" operator="lessThan">
      <formula>$C$4</formula>
    </cfRule>
  </conditionalFormatting>
  <conditionalFormatting sqref="CO32">
    <cfRule type="cellIs" dxfId="2838" priority="2472" operator="lessThan">
      <formula>$C$4</formula>
    </cfRule>
  </conditionalFormatting>
  <conditionalFormatting sqref="CO33">
    <cfRule type="cellIs" dxfId="2837" priority="2473" operator="lessThan">
      <formula>$C$4</formula>
    </cfRule>
  </conditionalFormatting>
  <conditionalFormatting sqref="CO34">
    <cfRule type="cellIs" dxfId="2836" priority="2474" operator="lessThan">
      <formula>$C$4</formula>
    </cfRule>
  </conditionalFormatting>
  <conditionalFormatting sqref="CO35">
    <cfRule type="cellIs" dxfId="2835" priority="2475" operator="lessThan">
      <formula>$C$4</formula>
    </cfRule>
  </conditionalFormatting>
  <conditionalFormatting sqref="CO36">
    <cfRule type="cellIs" dxfId="2834" priority="2476" operator="lessThan">
      <formula>$C$4</formula>
    </cfRule>
  </conditionalFormatting>
  <conditionalFormatting sqref="CO37">
    <cfRule type="cellIs" dxfId="2833" priority="2477" operator="lessThan">
      <formula>$C$4</formula>
    </cfRule>
  </conditionalFormatting>
  <conditionalFormatting sqref="CO38">
    <cfRule type="cellIs" dxfId="2832" priority="2478" operator="lessThan">
      <formula>$C$4</formula>
    </cfRule>
  </conditionalFormatting>
  <conditionalFormatting sqref="CO39">
    <cfRule type="cellIs" dxfId="2831" priority="2479" operator="lessThan">
      <formula>$C$4</formula>
    </cfRule>
  </conditionalFormatting>
  <conditionalFormatting sqref="CO40">
    <cfRule type="cellIs" dxfId="2830" priority="2480" operator="lessThan">
      <formula>$C$4</formula>
    </cfRule>
  </conditionalFormatting>
  <conditionalFormatting sqref="CO41">
    <cfRule type="cellIs" dxfId="2829" priority="2481" operator="lessThan">
      <formula>$C$4</formula>
    </cfRule>
  </conditionalFormatting>
  <conditionalFormatting sqref="CO42">
    <cfRule type="cellIs" dxfId="2828" priority="2482" operator="lessThan">
      <formula>$C$4</formula>
    </cfRule>
  </conditionalFormatting>
  <conditionalFormatting sqref="CO43">
    <cfRule type="cellIs" dxfId="2827" priority="2483" operator="lessThan">
      <formula>$C$4</formula>
    </cfRule>
  </conditionalFormatting>
  <conditionalFormatting sqref="CO44">
    <cfRule type="cellIs" dxfId="2826" priority="2484" operator="lessThan">
      <formula>$C$4</formula>
    </cfRule>
  </conditionalFormatting>
  <conditionalFormatting sqref="CO45">
    <cfRule type="cellIs" dxfId="2825" priority="2485" operator="lessThan">
      <formula>$C$4</formula>
    </cfRule>
  </conditionalFormatting>
  <conditionalFormatting sqref="CO46">
    <cfRule type="cellIs" dxfId="2824" priority="2486" operator="lessThan">
      <formula>$C$4</formula>
    </cfRule>
  </conditionalFormatting>
  <conditionalFormatting sqref="CO47">
    <cfRule type="cellIs" dxfId="2823" priority="2487" operator="lessThan">
      <formula>$C$4</formula>
    </cfRule>
  </conditionalFormatting>
  <conditionalFormatting sqref="CO48">
    <cfRule type="cellIs" dxfId="2822" priority="2488" operator="lessThan">
      <formula>$C$4</formula>
    </cfRule>
  </conditionalFormatting>
  <conditionalFormatting sqref="CO49">
    <cfRule type="cellIs" dxfId="2821" priority="2489" operator="lessThan">
      <formula>$C$4</formula>
    </cfRule>
  </conditionalFormatting>
  <conditionalFormatting sqref="CO50">
    <cfRule type="cellIs" dxfId="2820" priority="2490" operator="lessThan">
      <formula>$C$4</formula>
    </cfRule>
  </conditionalFormatting>
  <conditionalFormatting sqref="CO51">
    <cfRule type="cellIs" dxfId="2819" priority="2491" operator="lessThan">
      <formula>$C$4</formula>
    </cfRule>
  </conditionalFormatting>
  <conditionalFormatting sqref="CO52">
    <cfRule type="cellIs" dxfId="2818" priority="2492" operator="lessThan">
      <formula>$C$4</formula>
    </cfRule>
  </conditionalFormatting>
  <conditionalFormatting sqref="CO53">
    <cfRule type="cellIs" dxfId="2817" priority="2493" operator="lessThan">
      <formula>$C$4</formula>
    </cfRule>
  </conditionalFormatting>
  <conditionalFormatting sqref="CO54">
    <cfRule type="cellIs" dxfId="2816" priority="2494" operator="lessThan">
      <formula>$C$4</formula>
    </cfRule>
  </conditionalFormatting>
  <conditionalFormatting sqref="CO55">
    <cfRule type="cellIs" dxfId="2815" priority="2495" operator="lessThan">
      <formula>$C$4</formula>
    </cfRule>
  </conditionalFormatting>
  <conditionalFormatting sqref="CO56">
    <cfRule type="cellIs" dxfId="2814" priority="2496" operator="lessThan">
      <formula>$C$4</formula>
    </cfRule>
  </conditionalFormatting>
  <conditionalFormatting sqref="CO57">
    <cfRule type="cellIs" dxfId="2813" priority="2497" operator="lessThan">
      <formula>$C$4</formula>
    </cfRule>
  </conditionalFormatting>
  <conditionalFormatting sqref="CO58">
    <cfRule type="cellIs" dxfId="2812" priority="2498" operator="lessThan">
      <formula>$C$4</formula>
    </cfRule>
  </conditionalFormatting>
  <conditionalFormatting sqref="CO59">
    <cfRule type="cellIs" dxfId="2811" priority="2499" operator="lessThan">
      <formula>$C$4</formula>
    </cfRule>
  </conditionalFormatting>
  <conditionalFormatting sqref="CO60">
    <cfRule type="cellIs" dxfId="2810" priority="2500" operator="lessThan">
      <formula>$C$4</formula>
    </cfRule>
  </conditionalFormatting>
  <conditionalFormatting sqref="R11">
    <cfRule type="cellIs" dxfId="2809" priority="2501" operator="lessThan">
      <formula>$C$4</formula>
    </cfRule>
  </conditionalFormatting>
  <conditionalFormatting sqref="R12">
    <cfRule type="cellIs" dxfId="2808" priority="2502" operator="lessThan">
      <formula>$C$4</formula>
    </cfRule>
  </conditionalFormatting>
  <conditionalFormatting sqref="R13">
    <cfRule type="cellIs" dxfId="2807" priority="2503" operator="lessThan">
      <formula>$C$4</formula>
    </cfRule>
  </conditionalFormatting>
  <conditionalFormatting sqref="R14">
    <cfRule type="cellIs" dxfId="2806" priority="2504" operator="lessThan">
      <formula>$C$4</formula>
    </cfRule>
  </conditionalFormatting>
  <conditionalFormatting sqref="R15">
    <cfRule type="cellIs" dxfId="2805" priority="2505" operator="lessThan">
      <formula>$C$4</formula>
    </cfRule>
  </conditionalFormatting>
  <conditionalFormatting sqref="R16">
    <cfRule type="cellIs" dxfId="2804" priority="2506" operator="lessThan">
      <formula>$C$4</formula>
    </cfRule>
  </conditionalFormatting>
  <conditionalFormatting sqref="R17">
    <cfRule type="cellIs" dxfId="2803" priority="2507" operator="lessThan">
      <formula>$C$4</formula>
    </cfRule>
  </conditionalFormatting>
  <conditionalFormatting sqref="R18">
    <cfRule type="cellIs" dxfId="2802" priority="2508" operator="lessThan">
      <formula>$C$4</formula>
    </cfRule>
  </conditionalFormatting>
  <conditionalFormatting sqref="R19">
    <cfRule type="cellIs" dxfId="2801" priority="2509" operator="lessThan">
      <formula>$C$4</formula>
    </cfRule>
  </conditionalFormatting>
  <conditionalFormatting sqref="R20">
    <cfRule type="cellIs" dxfId="2800" priority="2510" operator="lessThan">
      <formula>$C$4</formula>
    </cfRule>
  </conditionalFormatting>
  <conditionalFormatting sqref="R21">
    <cfRule type="cellIs" dxfId="2799" priority="2511" operator="lessThan">
      <formula>$C$4</formula>
    </cfRule>
  </conditionalFormatting>
  <conditionalFormatting sqref="R22">
    <cfRule type="cellIs" dxfId="2798" priority="2512" operator="lessThan">
      <formula>$C$4</formula>
    </cfRule>
  </conditionalFormatting>
  <conditionalFormatting sqref="R23">
    <cfRule type="cellIs" dxfId="2797" priority="2513" operator="lessThan">
      <formula>$C$4</formula>
    </cfRule>
  </conditionalFormatting>
  <conditionalFormatting sqref="R24">
    <cfRule type="cellIs" dxfId="2796" priority="2514" operator="lessThan">
      <formula>$C$4</formula>
    </cfRule>
  </conditionalFormatting>
  <conditionalFormatting sqref="R25">
    <cfRule type="cellIs" dxfId="2795" priority="2515" operator="lessThan">
      <formula>$C$4</formula>
    </cfRule>
  </conditionalFormatting>
  <conditionalFormatting sqref="R26">
    <cfRule type="cellIs" dxfId="2794" priority="2516" operator="lessThan">
      <formula>$C$4</formula>
    </cfRule>
  </conditionalFormatting>
  <conditionalFormatting sqref="R27">
    <cfRule type="cellIs" dxfId="2793" priority="2517" operator="lessThan">
      <formula>$C$4</formula>
    </cfRule>
  </conditionalFormatting>
  <conditionalFormatting sqref="R28">
    <cfRule type="cellIs" dxfId="2792" priority="2518" operator="lessThan">
      <formula>$C$4</formula>
    </cfRule>
  </conditionalFormatting>
  <conditionalFormatting sqref="R29">
    <cfRule type="cellIs" dxfId="2791" priority="2519" operator="lessThan">
      <formula>$C$4</formula>
    </cfRule>
  </conditionalFormatting>
  <conditionalFormatting sqref="R30">
    <cfRule type="cellIs" dxfId="2790" priority="2520" operator="lessThan">
      <formula>$C$4</formula>
    </cfRule>
  </conditionalFormatting>
  <conditionalFormatting sqref="R31">
    <cfRule type="cellIs" dxfId="2789" priority="2521" operator="lessThan">
      <formula>$C$4</formula>
    </cfRule>
  </conditionalFormatting>
  <conditionalFormatting sqref="R32">
    <cfRule type="cellIs" dxfId="2788" priority="2522" operator="lessThan">
      <formula>$C$4</formula>
    </cfRule>
  </conditionalFormatting>
  <conditionalFormatting sqref="R33">
    <cfRule type="cellIs" dxfId="2787" priority="2523" operator="lessThan">
      <formula>$C$4</formula>
    </cfRule>
  </conditionalFormatting>
  <conditionalFormatting sqref="R34">
    <cfRule type="cellIs" dxfId="2786" priority="2524" operator="lessThan">
      <formula>$C$4</formula>
    </cfRule>
  </conditionalFormatting>
  <conditionalFormatting sqref="R35">
    <cfRule type="cellIs" dxfId="2785" priority="2525" operator="lessThan">
      <formula>$C$4</formula>
    </cfRule>
  </conditionalFormatting>
  <conditionalFormatting sqref="R36">
    <cfRule type="cellIs" dxfId="2784" priority="2526" operator="lessThan">
      <formula>$C$4</formula>
    </cfRule>
  </conditionalFormatting>
  <conditionalFormatting sqref="R37">
    <cfRule type="cellIs" dxfId="2783" priority="2527" operator="lessThan">
      <formula>$C$4</formula>
    </cfRule>
  </conditionalFormatting>
  <conditionalFormatting sqref="R38">
    <cfRule type="cellIs" dxfId="2782" priority="2528" operator="lessThan">
      <formula>$C$4</formula>
    </cfRule>
  </conditionalFormatting>
  <conditionalFormatting sqref="R39">
    <cfRule type="cellIs" dxfId="2781" priority="2529" operator="lessThan">
      <formula>$C$4</formula>
    </cfRule>
  </conditionalFormatting>
  <conditionalFormatting sqref="R40">
    <cfRule type="cellIs" dxfId="2780" priority="2530" operator="lessThan">
      <formula>$C$4</formula>
    </cfRule>
  </conditionalFormatting>
  <conditionalFormatting sqref="R41">
    <cfRule type="cellIs" dxfId="2779" priority="2531" operator="lessThan">
      <formula>$C$4</formula>
    </cfRule>
  </conditionalFormatting>
  <conditionalFormatting sqref="R42">
    <cfRule type="cellIs" dxfId="2778" priority="2532" operator="lessThan">
      <formula>$C$4</formula>
    </cfRule>
  </conditionalFormatting>
  <conditionalFormatting sqref="R43">
    <cfRule type="cellIs" dxfId="2777" priority="2533" operator="lessThan">
      <formula>$C$4</formula>
    </cfRule>
  </conditionalFormatting>
  <conditionalFormatting sqref="R44">
    <cfRule type="cellIs" dxfId="2776" priority="2534" operator="lessThan">
      <formula>$C$4</formula>
    </cfRule>
  </conditionalFormatting>
  <conditionalFormatting sqref="R45">
    <cfRule type="cellIs" dxfId="2775" priority="2535" operator="lessThan">
      <formula>$C$4</formula>
    </cfRule>
  </conditionalFormatting>
  <conditionalFormatting sqref="R46">
    <cfRule type="cellIs" dxfId="2774" priority="2536" operator="lessThan">
      <formula>$C$4</formula>
    </cfRule>
  </conditionalFormatting>
  <conditionalFormatting sqref="R47">
    <cfRule type="cellIs" dxfId="2773" priority="2537" operator="lessThan">
      <formula>$C$4</formula>
    </cfRule>
  </conditionalFormatting>
  <conditionalFormatting sqref="R48">
    <cfRule type="cellIs" dxfId="2772" priority="2538" operator="lessThan">
      <formula>$C$4</formula>
    </cfRule>
  </conditionalFormatting>
  <conditionalFormatting sqref="R49">
    <cfRule type="cellIs" dxfId="2771" priority="2539" operator="lessThan">
      <formula>$C$4</formula>
    </cfRule>
  </conditionalFormatting>
  <conditionalFormatting sqref="R50">
    <cfRule type="cellIs" dxfId="2770" priority="2540" operator="lessThan">
      <formula>$C$4</formula>
    </cfRule>
  </conditionalFormatting>
  <conditionalFormatting sqref="R51">
    <cfRule type="cellIs" dxfId="2769" priority="2541" operator="lessThan">
      <formula>$C$4</formula>
    </cfRule>
  </conditionalFormatting>
  <conditionalFormatting sqref="R52">
    <cfRule type="cellIs" dxfId="2768" priority="2542" operator="lessThan">
      <formula>$C$4</formula>
    </cfRule>
  </conditionalFormatting>
  <conditionalFormatting sqref="R53">
    <cfRule type="cellIs" dxfId="2767" priority="2543" operator="lessThan">
      <formula>$C$4</formula>
    </cfRule>
  </conditionalFormatting>
  <conditionalFormatting sqref="R54">
    <cfRule type="cellIs" dxfId="2766" priority="2544" operator="lessThan">
      <formula>$C$4</formula>
    </cfRule>
  </conditionalFormatting>
  <conditionalFormatting sqref="R55">
    <cfRule type="cellIs" dxfId="2765" priority="2545" operator="lessThan">
      <formula>$C$4</formula>
    </cfRule>
  </conditionalFormatting>
  <conditionalFormatting sqref="R56">
    <cfRule type="cellIs" dxfId="2764" priority="2546" operator="lessThan">
      <formula>$C$4</formula>
    </cfRule>
  </conditionalFormatting>
  <conditionalFormatting sqref="R57">
    <cfRule type="cellIs" dxfId="2763" priority="2547" operator="lessThan">
      <formula>$C$4</formula>
    </cfRule>
  </conditionalFormatting>
  <conditionalFormatting sqref="R58">
    <cfRule type="cellIs" dxfId="2762" priority="2548" operator="lessThan">
      <formula>$C$4</formula>
    </cfRule>
  </conditionalFormatting>
  <conditionalFormatting sqref="R59">
    <cfRule type="cellIs" dxfId="2761" priority="2549" operator="lessThan">
      <formula>$C$4</formula>
    </cfRule>
  </conditionalFormatting>
  <conditionalFormatting sqref="R60">
    <cfRule type="cellIs" dxfId="2760" priority="2550" operator="lessThan">
      <formula>$C$4</formula>
    </cfRule>
  </conditionalFormatting>
  <conditionalFormatting sqref="S11">
    <cfRule type="cellIs" dxfId="2759" priority="2551" operator="lessThan">
      <formula>$C$4</formula>
    </cfRule>
  </conditionalFormatting>
  <conditionalFormatting sqref="S12">
    <cfRule type="cellIs" dxfId="2758" priority="2552" operator="lessThan">
      <formula>$C$4</formula>
    </cfRule>
  </conditionalFormatting>
  <conditionalFormatting sqref="S13">
    <cfRule type="cellIs" dxfId="2757" priority="2553" operator="lessThan">
      <formula>$C$4</formula>
    </cfRule>
  </conditionalFormatting>
  <conditionalFormatting sqref="S14">
    <cfRule type="cellIs" dxfId="2756" priority="2554" operator="lessThan">
      <formula>$C$4</formula>
    </cfRule>
  </conditionalFormatting>
  <conditionalFormatting sqref="S15">
    <cfRule type="cellIs" dxfId="2755" priority="2555" operator="lessThan">
      <formula>$C$4</formula>
    </cfRule>
  </conditionalFormatting>
  <conditionalFormatting sqref="S16">
    <cfRule type="cellIs" dxfId="2754" priority="2556" operator="lessThan">
      <formula>$C$4</formula>
    </cfRule>
  </conditionalFormatting>
  <conditionalFormatting sqref="S17">
    <cfRule type="cellIs" dxfId="2753" priority="2557" operator="lessThan">
      <formula>$C$4</formula>
    </cfRule>
  </conditionalFormatting>
  <conditionalFormatting sqref="S18">
    <cfRule type="cellIs" dxfId="2752" priority="2558" operator="lessThan">
      <formula>$C$4</formula>
    </cfRule>
  </conditionalFormatting>
  <conditionalFormatting sqref="S19">
    <cfRule type="cellIs" dxfId="2751" priority="2559" operator="lessThan">
      <formula>$C$4</formula>
    </cfRule>
  </conditionalFormatting>
  <conditionalFormatting sqref="S20">
    <cfRule type="cellIs" dxfId="2750" priority="2560" operator="lessThan">
      <formula>$C$4</formula>
    </cfRule>
  </conditionalFormatting>
  <conditionalFormatting sqref="S21">
    <cfRule type="cellIs" dxfId="2749" priority="2561" operator="lessThan">
      <formula>$C$4</formula>
    </cfRule>
  </conditionalFormatting>
  <conditionalFormatting sqref="S22">
    <cfRule type="cellIs" dxfId="2748" priority="2562" operator="lessThan">
      <formula>$C$4</formula>
    </cfRule>
  </conditionalFormatting>
  <conditionalFormatting sqref="S23">
    <cfRule type="cellIs" dxfId="2747" priority="2563" operator="lessThan">
      <formula>$C$4</formula>
    </cfRule>
  </conditionalFormatting>
  <conditionalFormatting sqref="S24">
    <cfRule type="cellIs" dxfId="2746" priority="2564" operator="lessThan">
      <formula>$C$4</formula>
    </cfRule>
  </conditionalFormatting>
  <conditionalFormatting sqref="S25">
    <cfRule type="cellIs" dxfId="2745" priority="2565" operator="lessThan">
      <formula>$C$4</formula>
    </cfRule>
  </conditionalFormatting>
  <conditionalFormatting sqref="S26">
    <cfRule type="cellIs" dxfId="2744" priority="2566" operator="lessThan">
      <formula>$C$4</formula>
    </cfRule>
  </conditionalFormatting>
  <conditionalFormatting sqref="S27">
    <cfRule type="cellIs" dxfId="2743" priority="2567" operator="lessThan">
      <formula>$C$4</formula>
    </cfRule>
  </conditionalFormatting>
  <conditionalFormatting sqref="S28">
    <cfRule type="cellIs" dxfId="2742" priority="2568" operator="lessThan">
      <formula>$C$4</formula>
    </cfRule>
  </conditionalFormatting>
  <conditionalFormatting sqref="S29">
    <cfRule type="cellIs" dxfId="2741" priority="2569" operator="lessThan">
      <formula>$C$4</formula>
    </cfRule>
  </conditionalFormatting>
  <conditionalFormatting sqref="S30">
    <cfRule type="cellIs" dxfId="2740" priority="2570" operator="lessThan">
      <formula>$C$4</formula>
    </cfRule>
  </conditionalFormatting>
  <conditionalFormatting sqref="S31">
    <cfRule type="cellIs" dxfId="2739" priority="2571" operator="lessThan">
      <formula>$C$4</formula>
    </cfRule>
  </conditionalFormatting>
  <conditionalFormatting sqref="S32">
    <cfRule type="cellIs" dxfId="2738" priority="2572" operator="lessThan">
      <formula>$C$4</formula>
    </cfRule>
  </conditionalFormatting>
  <conditionalFormatting sqref="S33">
    <cfRule type="cellIs" dxfId="2737" priority="2573" operator="lessThan">
      <formula>$C$4</formula>
    </cfRule>
  </conditionalFormatting>
  <conditionalFormatting sqref="S34">
    <cfRule type="cellIs" dxfId="2736" priority="2574" operator="lessThan">
      <formula>$C$4</formula>
    </cfRule>
  </conditionalFormatting>
  <conditionalFormatting sqref="S35">
    <cfRule type="cellIs" dxfId="2735" priority="2575" operator="lessThan">
      <formula>$C$4</formula>
    </cfRule>
  </conditionalFormatting>
  <conditionalFormatting sqref="S36">
    <cfRule type="cellIs" dxfId="2734" priority="2576" operator="lessThan">
      <formula>$C$4</formula>
    </cfRule>
  </conditionalFormatting>
  <conditionalFormatting sqref="S37">
    <cfRule type="cellIs" dxfId="2733" priority="2577" operator="lessThan">
      <formula>$C$4</formula>
    </cfRule>
  </conditionalFormatting>
  <conditionalFormatting sqref="S38">
    <cfRule type="cellIs" dxfId="2732" priority="2578" operator="lessThan">
      <formula>$C$4</formula>
    </cfRule>
  </conditionalFormatting>
  <conditionalFormatting sqref="S39">
    <cfRule type="cellIs" dxfId="2731" priority="2579" operator="lessThan">
      <formula>$C$4</formula>
    </cfRule>
  </conditionalFormatting>
  <conditionalFormatting sqref="S40">
    <cfRule type="cellIs" dxfId="2730" priority="2580" operator="lessThan">
      <formula>$C$4</formula>
    </cfRule>
  </conditionalFormatting>
  <conditionalFormatting sqref="S41">
    <cfRule type="cellIs" dxfId="2729" priority="2581" operator="lessThan">
      <formula>$C$4</formula>
    </cfRule>
  </conditionalFormatting>
  <conditionalFormatting sqref="S42">
    <cfRule type="cellIs" dxfId="2728" priority="2582" operator="lessThan">
      <formula>$C$4</formula>
    </cfRule>
  </conditionalFormatting>
  <conditionalFormatting sqref="S43">
    <cfRule type="cellIs" dxfId="2727" priority="2583" operator="lessThan">
      <formula>$C$4</formula>
    </cfRule>
  </conditionalFormatting>
  <conditionalFormatting sqref="S44">
    <cfRule type="cellIs" dxfId="2726" priority="2584" operator="lessThan">
      <formula>$C$4</formula>
    </cfRule>
  </conditionalFormatting>
  <conditionalFormatting sqref="S45">
    <cfRule type="cellIs" dxfId="2725" priority="2585" operator="lessThan">
      <formula>$C$4</formula>
    </cfRule>
  </conditionalFormatting>
  <conditionalFormatting sqref="S46">
    <cfRule type="cellIs" dxfId="2724" priority="2586" operator="lessThan">
      <formula>$C$4</formula>
    </cfRule>
  </conditionalFormatting>
  <conditionalFormatting sqref="S47">
    <cfRule type="cellIs" dxfId="2723" priority="2587" operator="lessThan">
      <formula>$C$4</formula>
    </cfRule>
  </conditionalFormatting>
  <conditionalFormatting sqref="S48">
    <cfRule type="cellIs" dxfId="2722" priority="2588" operator="lessThan">
      <formula>$C$4</formula>
    </cfRule>
  </conditionalFormatting>
  <conditionalFormatting sqref="S49">
    <cfRule type="cellIs" dxfId="2721" priority="2589" operator="lessThan">
      <formula>$C$4</formula>
    </cfRule>
  </conditionalFormatting>
  <conditionalFormatting sqref="S50">
    <cfRule type="cellIs" dxfId="2720" priority="2590" operator="lessThan">
      <formula>$C$4</formula>
    </cfRule>
  </conditionalFormatting>
  <conditionalFormatting sqref="S51">
    <cfRule type="cellIs" dxfId="2719" priority="2591" operator="lessThan">
      <formula>$C$4</formula>
    </cfRule>
  </conditionalFormatting>
  <conditionalFormatting sqref="S52">
    <cfRule type="cellIs" dxfId="2718" priority="2592" operator="lessThan">
      <formula>$C$4</formula>
    </cfRule>
  </conditionalFormatting>
  <conditionalFormatting sqref="S53">
    <cfRule type="cellIs" dxfId="2717" priority="2593" operator="lessThan">
      <formula>$C$4</formula>
    </cfRule>
  </conditionalFormatting>
  <conditionalFormatting sqref="S54">
    <cfRule type="cellIs" dxfId="2716" priority="2594" operator="lessThan">
      <formula>$C$4</formula>
    </cfRule>
  </conditionalFormatting>
  <conditionalFormatting sqref="S55">
    <cfRule type="cellIs" dxfId="2715" priority="2595" operator="lessThan">
      <formula>$C$4</formula>
    </cfRule>
  </conditionalFormatting>
  <conditionalFormatting sqref="S56">
    <cfRule type="cellIs" dxfId="2714" priority="2596" operator="lessThan">
      <formula>$C$4</formula>
    </cfRule>
  </conditionalFormatting>
  <conditionalFormatting sqref="S57">
    <cfRule type="cellIs" dxfId="2713" priority="2597" operator="lessThan">
      <formula>$C$4</formula>
    </cfRule>
  </conditionalFormatting>
  <conditionalFormatting sqref="S58">
    <cfRule type="cellIs" dxfId="2712" priority="2598" operator="lessThan">
      <formula>$C$4</formula>
    </cfRule>
  </conditionalFormatting>
  <conditionalFormatting sqref="S59">
    <cfRule type="cellIs" dxfId="2711" priority="2599" operator="lessThan">
      <formula>$C$4</formula>
    </cfRule>
  </conditionalFormatting>
  <conditionalFormatting sqref="S60">
    <cfRule type="cellIs" dxfId="2710" priority="2600" operator="lessThan">
      <formula>$C$4</formula>
    </cfRule>
  </conditionalFormatting>
  <conditionalFormatting sqref="U11">
    <cfRule type="cellIs" dxfId="2709" priority="2601" operator="lessThan">
      <formula>$C$4</formula>
    </cfRule>
  </conditionalFormatting>
  <conditionalFormatting sqref="U12">
    <cfRule type="cellIs" dxfId="2708" priority="2602" operator="lessThan">
      <formula>$C$4</formula>
    </cfRule>
  </conditionalFormatting>
  <conditionalFormatting sqref="U13">
    <cfRule type="cellIs" dxfId="2707" priority="2603" operator="lessThan">
      <formula>$C$4</formula>
    </cfRule>
  </conditionalFormatting>
  <conditionalFormatting sqref="U14">
    <cfRule type="cellIs" dxfId="2706" priority="2604" operator="lessThan">
      <formula>$C$4</formula>
    </cfRule>
  </conditionalFormatting>
  <conditionalFormatting sqref="U15">
    <cfRule type="cellIs" dxfId="2705" priority="2605" operator="lessThan">
      <formula>$C$4</formula>
    </cfRule>
  </conditionalFormatting>
  <conditionalFormatting sqref="U16">
    <cfRule type="cellIs" dxfId="2704" priority="2606" operator="lessThan">
      <formula>$C$4</formula>
    </cfRule>
  </conditionalFormatting>
  <conditionalFormatting sqref="U17">
    <cfRule type="cellIs" dxfId="2703" priority="2607" operator="lessThan">
      <formula>$C$4</formula>
    </cfRule>
  </conditionalFormatting>
  <conditionalFormatting sqref="U18">
    <cfRule type="cellIs" dxfId="2702" priority="2608" operator="lessThan">
      <formula>$C$4</formula>
    </cfRule>
  </conditionalFormatting>
  <conditionalFormatting sqref="U19">
    <cfRule type="cellIs" dxfId="2701" priority="2609" operator="lessThan">
      <formula>$C$4</formula>
    </cfRule>
  </conditionalFormatting>
  <conditionalFormatting sqref="U20">
    <cfRule type="cellIs" dxfId="2700" priority="2610" operator="lessThan">
      <formula>$C$4</formula>
    </cfRule>
  </conditionalFormatting>
  <conditionalFormatting sqref="U21">
    <cfRule type="cellIs" dxfId="2699" priority="2611" operator="lessThan">
      <formula>$C$4</formula>
    </cfRule>
  </conditionalFormatting>
  <conditionalFormatting sqref="U22">
    <cfRule type="cellIs" dxfId="2698" priority="2612" operator="lessThan">
      <formula>$C$4</formula>
    </cfRule>
  </conditionalFormatting>
  <conditionalFormatting sqref="U23">
    <cfRule type="cellIs" dxfId="2697" priority="2613" operator="lessThan">
      <formula>$C$4</formula>
    </cfRule>
  </conditionalFormatting>
  <conditionalFormatting sqref="U24">
    <cfRule type="cellIs" dxfId="2696" priority="2614" operator="lessThan">
      <formula>$C$4</formula>
    </cfRule>
  </conditionalFormatting>
  <conditionalFormatting sqref="U25">
    <cfRule type="cellIs" dxfId="2695" priority="2615" operator="lessThan">
      <formula>$C$4</formula>
    </cfRule>
  </conditionalFormatting>
  <conditionalFormatting sqref="U26">
    <cfRule type="cellIs" dxfId="2694" priority="2616" operator="lessThan">
      <formula>$C$4</formula>
    </cfRule>
  </conditionalFormatting>
  <conditionalFormatting sqref="U27">
    <cfRule type="cellIs" dxfId="2693" priority="2617" operator="lessThan">
      <formula>$C$4</formula>
    </cfRule>
  </conditionalFormatting>
  <conditionalFormatting sqref="U28">
    <cfRule type="cellIs" dxfId="2692" priority="2618" operator="lessThan">
      <formula>$C$4</formula>
    </cfRule>
  </conditionalFormatting>
  <conditionalFormatting sqref="U29">
    <cfRule type="cellIs" dxfId="2691" priority="2619" operator="lessThan">
      <formula>$C$4</formula>
    </cfRule>
  </conditionalFormatting>
  <conditionalFormatting sqref="U30">
    <cfRule type="cellIs" dxfId="2690" priority="2620" operator="lessThan">
      <formula>$C$4</formula>
    </cfRule>
  </conditionalFormatting>
  <conditionalFormatting sqref="U31">
    <cfRule type="cellIs" dxfId="2689" priority="2621" operator="lessThan">
      <formula>$C$4</formula>
    </cfRule>
  </conditionalFormatting>
  <conditionalFormatting sqref="U32">
    <cfRule type="cellIs" dxfId="2688" priority="2622" operator="lessThan">
      <formula>$C$4</formula>
    </cfRule>
  </conditionalFormatting>
  <conditionalFormatting sqref="U33">
    <cfRule type="cellIs" dxfId="2687" priority="2623" operator="lessThan">
      <formula>$C$4</formula>
    </cfRule>
  </conditionalFormatting>
  <conditionalFormatting sqref="U34">
    <cfRule type="cellIs" dxfId="2686" priority="2624" operator="lessThan">
      <formula>$C$4</formula>
    </cfRule>
  </conditionalFormatting>
  <conditionalFormatting sqref="U35">
    <cfRule type="cellIs" dxfId="2685" priority="2625" operator="lessThan">
      <formula>$C$4</formula>
    </cfRule>
  </conditionalFormatting>
  <conditionalFormatting sqref="U36">
    <cfRule type="cellIs" dxfId="2684" priority="2626" operator="lessThan">
      <formula>$C$4</formula>
    </cfRule>
  </conditionalFormatting>
  <conditionalFormatting sqref="U37">
    <cfRule type="cellIs" dxfId="2683" priority="2627" operator="lessThan">
      <formula>$C$4</formula>
    </cfRule>
  </conditionalFormatting>
  <conditionalFormatting sqref="U38">
    <cfRule type="cellIs" dxfId="2682" priority="2628" operator="lessThan">
      <formula>$C$4</formula>
    </cfRule>
  </conditionalFormatting>
  <conditionalFormatting sqref="U39">
    <cfRule type="cellIs" dxfId="2681" priority="2629" operator="lessThan">
      <formula>$C$4</formula>
    </cfRule>
  </conditionalFormatting>
  <conditionalFormatting sqref="U40">
    <cfRule type="cellIs" dxfId="2680" priority="2630" operator="lessThan">
      <formula>$C$4</formula>
    </cfRule>
  </conditionalFormatting>
  <conditionalFormatting sqref="U41">
    <cfRule type="cellIs" dxfId="2679" priority="2631" operator="lessThan">
      <formula>$C$4</formula>
    </cfRule>
  </conditionalFormatting>
  <conditionalFormatting sqref="U42">
    <cfRule type="cellIs" dxfId="2678" priority="2632" operator="lessThan">
      <formula>$C$4</formula>
    </cfRule>
  </conditionalFormatting>
  <conditionalFormatting sqref="U43">
    <cfRule type="cellIs" dxfId="2677" priority="2633" operator="lessThan">
      <formula>$C$4</formula>
    </cfRule>
  </conditionalFormatting>
  <conditionalFormatting sqref="U44">
    <cfRule type="cellIs" dxfId="2676" priority="2634" operator="lessThan">
      <formula>$C$4</formula>
    </cfRule>
  </conditionalFormatting>
  <conditionalFormatting sqref="U45">
    <cfRule type="cellIs" dxfId="2675" priority="2635" operator="lessThan">
      <formula>$C$4</formula>
    </cfRule>
  </conditionalFormatting>
  <conditionalFormatting sqref="U46">
    <cfRule type="cellIs" dxfId="2674" priority="2636" operator="lessThan">
      <formula>$C$4</formula>
    </cfRule>
  </conditionalFormatting>
  <conditionalFormatting sqref="U47">
    <cfRule type="cellIs" dxfId="2673" priority="2637" operator="lessThan">
      <formula>$C$4</formula>
    </cfRule>
  </conditionalFormatting>
  <conditionalFormatting sqref="U48">
    <cfRule type="cellIs" dxfId="2672" priority="2638" operator="lessThan">
      <formula>$C$4</formula>
    </cfRule>
  </conditionalFormatting>
  <conditionalFormatting sqref="U49">
    <cfRule type="cellIs" dxfId="2671" priority="2639" operator="lessThan">
      <formula>$C$4</formula>
    </cfRule>
  </conditionalFormatting>
  <conditionalFormatting sqref="U50">
    <cfRule type="cellIs" dxfId="2670" priority="2640" operator="lessThan">
      <formula>$C$4</formula>
    </cfRule>
  </conditionalFormatting>
  <conditionalFormatting sqref="U51">
    <cfRule type="cellIs" dxfId="2669" priority="2641" operator="lessThan">
      <formula>$C$4</formula>
    </cfRule>
  </conditionalFormatting>
  <conditionalFormatting sqref="U52">
    <cfRule type="cellIs" dxfId="2668" priority="2642" operator="lessThan">
      <formula>$C$4</formula>
    </cfRule>
  </conditionalFormatting>
  <conditionalFormatting sqref="U53">
    <cfRule type="cellIs" dxfId="2667" priority="2643" operator="lessThan">
      <formula>$C$4</formula>
    </cfRule>
  </conditionalFormatting>
  <conditionalFormatting sqref="U54">
    <cfRule type="cellIs" dxfId="2666" priority="2644" operator="lessThan">
      <formula>$C$4</formula>
    </cfRule>
  </conditionalFormatting>
  <conditionalFormatting sqref="U55">
    <cfRule type="cellIs" dxfId="2665" priority="2645" operator="lessThan">
      <formula>$C$4</formula>
    </cfRule>
  </conditionalFormatting>
  <conditionalFormatting sqref="U56">
    <cfRule type="cellIs" dxfId="2664" priority="2646" operator="lessThan">
      <formula>$C$4</formula>
    </cfRule>
  </conditionalFormatting>
  <conditionalFormatting sqref="U57">
    <cfRule type="cellIs" dxfId="2663" priority="2647" operator="lessThan">
      <formula>$C$4</formula>
    </cfRule>
  </conditionalFormatting>
  <conditionalFormatting sqref="U58">
    <cfRule type="cellIs" dxfId="2662" priority="2648" operator="lessThan">
      <formula>$C$4</formula>
    </cfRule>
  </conditionalFormatting>
  <conditionalFormatting sqref="U59">
    <cfRule type="cellIs" dxfId="2661" priority="2649" operator="lessThan">
      <formula>$C$4</formula>
    </cfRule>
  </conditionalFormatting>
  <conditionalFormatting sqref="U60">
    <cfRule type="cellIs" dxfId="2660" priority="2650" operator="lessThan">
      <formula>$C$4</formula>
    </cfRule>
  </conditionalFormatting>
  <conditionalFormatting sqref="V11">
    <cfRule type="cellIs" dxfId="2659" priority="2651" operator="lessThan">
      <formula>$C$4</formula>
    </cfRule>
  </conditionalFormatting>
  <conditionalFormatting sqref="V12">
    <cfRule type="cellIs" dxfId="2658" priority="2652" operator="lessThan">
      <formula>$C$4</formula>
    </cfRule>
  </conditionalFormatting>
  <conditionalFormatting sqref="V13">
    <cfRule type="cellIs" dxfId="2657" priority="2653" operator="lessThan">
      <formula>$C$4</formula>
    </cfRule>
  </conditionalFormatting>
  <conditionalFormatting sqref="V14">
    <cfRule type="cellIs" dxfId="2656" priority="2654" operator="lessThan">
      <formula>$C$4</formula>
    </cfRule>
  </conditionalFormatting>
  <conditionalFormatting sqref="V15">
    <cfRule type="cellIs" dxfId="2655" priority="2655" operator="lessThan">
      <formula>$C$4</formula>
    </cfRule>
  </conditionalFormatting>
  <conditionalFormatting sqref="V16">
    <cfRule type="cellIs" dxfId="2654" priority="2656" operator="lessThan">
      <formula>$C$4</formula>
    </cfRule>
  </conditionalFormatting>
  <conditionalFormatting sqref="V17">
    <cfRule type="cellIs" dxfId="2653" priority="2657" operator="lessThan">
      <formula>$C$4</formula>
    </cfRule>
  </conditionalFormatting>
  <conditionalFormatting sqref="V18">
    <cfRule type="cellIs" dxfId="2652" priority="2658" operator="lessThan">
      <formula>$C$4</formula>
    </cfRule>
  </conditionalFormatting>
  <conditionalFormatting sqref="V19">
    <cfRule type="cellIs" dxfId="2651" priority="2659" operator="lessThan">
      <formula>$C$4</formula>
    </cfRule>
  </conditionalFormatting>
  <conditionalFormatting sqref="V20">
    <cfRule type="cellIs" dxfId="2650" priority="2660" operator="lessThan">
      <formula>$C$4</formula>
    </cfRule>
  </conditionalFormatting>
  <conditionalFormatting sqref="V21">
    <cfRule type="cellIs" dxfId="2649" priority="2661" operator="lessThan">
      <formula>$C$4</formula>
    </cfRule>
  </conditionalFormatting>
  <conditionalFormatting sqref="V22">
    <cfRule type="cellIs" dxfId="2648" priority="2662" operator="lessThan">
      <formula>$C$4</formula>
    </cfRule>
  </conditionalFormatting>
  <conditionalFormatting sqref="V23">
    <cfRule type="cellIs" dxfId="2647" priority="2663" operator="lessThan">
      <formula>$C$4</formula>
    </cfRule>
  </conditionalFormatting>
  <conditionalFormatting sqref="V24">
    <cfRule type="cellIs" dxfId="2646" priority="2664" operator="lessThan">
      <formula>$C$4</formula>
    </cfRule>
  </conditionalFormatting>
  <conditionalFormatting sqref="V25">
    <cfRule type="cellIs" dxfId="2645" priority="2665" operator="lessThan">
      <formula>$C$4</formula>
    </cfRule>
  </conditionalFormatting>
  <conditionalFormatting sqref="V26">
    <cfRule type="cellIs" dxfId="2644" priority="2666" operator="lessThan">
      <formula>$C$4</formula>
    </cfRule>
  </conditionalFormatting>
  <conditionalFormatting sqref="V27">
    <cfRule type="cellIs" dxfId="2643" priority="2667" operator="lessThan">
      <formula>$C$4</formula>
    </cfRule>
  </conditionalFormatting>
  <conditionalFormatting sqref="V28">
    <cfRule type="cellIs" dxfId="2642" priority="2668" operator="lessThan">
      <formula>$C$4</formula>
    </cfRule>
  </conditionalFormatting>
  <conditionalFormatting sqref="V29">
    <cfRule type="cellIs" dxfId="2641" priority="2669" operator="lessThan">
      <formula>$C$4</formula>
    </cfRule>
  </conditionalFormatting>
  <conditionalFormatting sqref="V30">
    <cfRule type="cellIs" dxfId="2640" priority="2670" operator="lessThan">
      <formula>$C$4</formula>
    </cfRule>
  </conditionalFormatting>
  <conditionalFormatting sqref="V31">
    <cfRule type="cellIs" dxfId="2639" priority="2671" operator="lessThan">
      <formula>$C$4</formula>
    </cfRule>
  </conditionalFormatting>
  <conditionalFormatting sqref="V32">
    <cfRule type="cellIs" dxfId="2638" priority="2672" operator="lessThan">
      <formula>$C$4</formula>
    </cfRule>
  </conditionalFormatting>
  <conditionalFormatting sqref="V33">
    <cfRule type="cellIs" dxfId="2637" priority="2673" operator="lessThan">
      <formula>$C$4</formula>
    </cfRule>
  </conditionalFormatting>
  <conditionalFormatting sqref="V34">
    <cfRule type="cellIs" dxfId="2636" priority="2674" operator="lessThan">
      <formula>$C$4</formula>
    </cfRule>
  </conditionalFormatting>
  <conditionalFormatting sqref="V35">
    <cfRule type="cellIs" dxfId="2635" priority="2675" operator="lessThan">
      <formula>$C$4</formula>
    </cfRule>
  </conditionalFormatting>
  <conditionalFormatting sqref="V36">
    <cfRule type="cellIs" dxfId="2634" priority="2676" operator="lessThan">
      <formula>$C$4</formula>
    </cfRule>
  </conditionalFormatting>
  <conditionalFormatting sqref="V37">
    <cfRule type="cellIs" dxfId="2633" priority="2677" operator="lessThan">
      <formula>$C$4</formula>
    </cfRule>
  </conditionalFormatting>
  <conditionalFormatting sqref="V38">
    <cfRule type="cellIs" dxfId="2632" priority="2678" operator="lessThan">
      <formula>$C$4</formula>
    </cfRule>
  </conditionalFormatting>
  <conditionalFormatting sqref="V39">
    <cfRule type="cellIs" dxfId="2631" priority="2679" operator="lessThan">
      <formula>$C$4</formula>
    </cfRule>
  </conditionalFormatting>
  <conditionalFormatting sqref="V40">
    <cfRule type="cellIs" dxfId="2630" priority="2680" operator="lessThan">
      <formula>$C$4</formula>
    </cfRule>
  </conditionalFormatting>
  <conditionalFormatting sqref="V41">
    <cfRule type="cellIs" dxfId="2629" priority="2681" operator="lessThan">
      <formula>$C$4</formula>
    </cfRule>
  </conditionalFormatting>
  <conditionalFormatting sqref="V42">
    <cfRule type="cellIs" dxfId="2628" priority="2682" operator="lessThan">
      <formula>$C$4</formula>
    </cfRule>
  </conditionalFormatting>
  <conditionalFormatting sqref="V43">
    <cfRule type="cellIs" dxfId="2627" priority="2683" operator="lessThan">
      <formula>$C$4</formula>
    </cfRule>
  </conditionalFormatting>
  <conditionalFormatting sqref="V44">
    <cfRule type="cellIs" dxfId="2626" priority="2684" operator="lessThan">
      <formula>$C$4</formula>
    </cfRule>
  </conditionalFormatting>
  <conditionalFormatting sqref="V45">
    <cfRule type="cellIs" dxfId="2625" priority="2685" operator="lessThan">
      <formula>$C$4</formula>
    </cfRule>
  </conditionalFormatting>
  <conditionalFormatting sqref="V46">
    <cfRule type="cellIs" dxfId="2624" priority="2686" operator="lessThan">
      <formula>$C$4</formula>
    </cfRule>
  </conditionalFormatting>
  <conditionalFormatting sqref="V47">
    <cfRule type="cellIs" dxfId="2623" priority="2687" operator="lessThan">
      <formula>$C$4</formula>
    </cfRule>
  </conditionalFormatting>
  <conditionalFormatting sqref="V48">
    <cfRule type="cellIs" dxfId="2622" priority="2688" operator="lessThan">
      <formula>$C$4</formula>
    </cfRule>
  </conditionalFormatting>
  <conditionalFormatting sqref="V49">
    <cfRule type="cellIs" dxfId="2621" priority="2689" operator="lessThan">
      <formula>$C$4</formula>
    </cfRule>
  </conditionalFormatting>
  <conditionalFormatting sqref="V50">
    <cfRule type="cellIs" dxfId="2620" priority="2690" operator="lessThan">
      <formula>$C$4</formula>
    </cfRule>
  </conditionalFormatting>
  <conditionalFormatting sqref="V51">
    <cfRule type="cellIs" dxfId="2619" priority="2691" operator="lessThan">
      <formula>$C$4</formula>
    </cfRule>
  </conditionalFormatting>
  <conditionalFormatting sqref="V52">
    <cfRule type="cellIs" dxfId="2618" priority="2692" operator="lessThan">
      <formula>$C$4</formula>
    </cfRule>
  </conditionalFormatting>
  <conditionalFormatting sqref="V53">
    <cfRule type="cellIs" dxfId="2617" priority="2693" operator="lessThan">
      <formula>$C$4</formula>
    </cfRule>
  </conditionalFormatting>
  <conditionalFormatting sqref="V54">
    <cfRule type="cellIs" dxfId="2616" priority="2694" operator="lessThan">
      <formula>$C$4</formula>
    </cfRule>
  </conditionalFormatting>
  <conditionalFormatting sqref="V55">
    <cfRule type="cellIs" dxfId="2615" priority="2695" operator="lessThan">
      <formula>$C$4</formula>
    </cfRule>
  </conditionalFormatting>
  <conditionalFormatting sqref="V56">
    <cfRule type="cellIs" dxfId="2614" priority="2696" operator="lessThan">
      <formula>$C$4</formula>
    </cfRule>
  </conditionalFormatting>
  <conditionalFormatting sqref="V57">
    <cfRule type="cellIs" dxfId="2613" priority="2697" operator="lessThan">
      <formula>$C$4</formula>
    </cfRule>
  </conditionalFormatting>
  <conditionalFormatting sqref="V58">
    <cfRule type="cellIs" dxfId="2612" priority="2698" operator="lessThan">
      <formula>$C$4</formula>
    </cfRule>
  </conditionalFormatting>
  <conditionalFormatting sqref="V59">
    <cfRule type="cellIs" dxfId="2611" priority="2699" operator="lessThan">
      <formula>$C$4</formula>
    </cfRule>
  </conditionalFormatting>
  <conditionalFormatting sqref="V60">
    <cfRule type="cellIs" dxfId="2610" priority="2700" operator="lessThan">
      <formula>$C$4</formula>
    </cfRule>
  </conditionalFormatting>
  <conditionalFormatting sqref="CR11">
    <cfRule type="cellIs" dxfId="2609" priority="2701" operator="lessThan">
      <formula>$C$4</formula>
    </cfRule>
  </conditionalFormatting>
  <conditionalFormatting sqref="CR11">
    <cfRule type="cellIs" dxfId="2608" priority="2702" operator="lessThan">
      <formula>$C$4</formula>
    </cfRule>
  </conditionalFormatting>
  <conditionalFormatting sqref="CR12">
    <cfRule type="cellIs" dxfId="2607" priority="2703" operator="lessThan">
      <formula>$C$4</formula>
    </cfRule>
  </conditionalFormatting>
  <conditionalFormatting sqref="CR12">
    <cfRule type="cellIs" dxfId="2606" priority="2704" operator="lessThan">
      <formula>$C$4</formula>
    </cfRule>
  </conditionalFormatting>
  <conditionalFormatting sqref="CR13">
    <cfRule type="cellIs" dxfId="2605" priority="2705" operator="lessThan">
      <formula>$C$4</formula>
    </cfRule>
  </conditionalFormatting>
  <conditionalFormatting sqref="CR13">
    <cfRule type="cellIs" dxfId="2604" priority="2706" operator="lessThan">
      <formula>$C$4</formula>
    </cfRule>
  </conditionalFormatting>
  <conditionalFormatting sqref="CR14">
    <cfRule type="cellIs" dxfId="2603" priority="2707" operator="lessThan">
      <formula>$C$4</formula>
    </cfRule>
  </conditionalFormatting>
  <conditionalFormatting sqref="CR14">
    <cfRule type="cellIs" dxfId="2602" priority="2708" operator="lessThan">
      <formula>$C$4</formula>
    </cfRule>
  </conditionalFormatting>
  <conditionalFormatting sqref="CR15">
    <cfRule type="cellIs" dxfId="2601" priority="2709" operator="lessThan">
      <formula>$C$4</formula>
    </cfRule>
  </conditionalFormatting>
  <conditionalFormatting sqref="CR15">
    <cfRule type="cellIs" dxfId="2600" priority="2710" operator="lessThan">
      <formula>$C$4</formula>
    </cfRule>
  </conditionalFormatting>
  <conditionalFormatting sqref="CR16">
    <cfRule type="cellIs" dxfId="2599" priority="2711" operator="lessThan">
      <formula>$C$4</formula>
    </cfRule>
  </conditionalFormatting>
  <conditionalFormatting sqref="CR16">
    <cfRule type="cellIs" dxfId="2598" priority="2712" operator="lessThan">
      <formula>$C$4</formula>
    </cfRule>
  </conditionalFormatting>
  <conditionalFormatting sqref="CR17">
    <cfRule type="cellIs" dxfId="2597" priority="2713" operator="lessThan">
      <formula>$C$4</formula>
    </cfRule>
  </conditionalFormatting>
  <conditionalFormatting sqref="CR17">
    <cfRule type="cellIs" dxfId="2596" priority="2714" operator="lessThan">
      <formula>$C$4</formula>
    </cfRule>
  </conditionalFormatting>
  <conditionalFormatting sqref="CR18">
    <cfRule type="cellIs" dxfId="2595" priority="2715" operator="lessThan">
      <formula>$C$4</formula>
    </cfRule>
  </conditionalFormatting>
  <conditionalFormatting sqref="CR18">
    <cfRule type="cellIs" dxfId="2594" priority="2716" operator="lessThan">
      <formula>$C$4</formula>
    </cfRule>
  </conditionalFormatting>
  <conditionalFormatting sqref="CR19">
    <cfRule type="cellIs" dxfId="2593" priority="2717" operator="lessThan">
      <formula>$C$4</formula>
    </cfRule>
  </conditionalFormatting>
  <conditionalFormatting sqref="CR19">
    <cfRule type="cellIs" dxfId="2592" priority="2718" operator="lessThan">
      <formula>$C$4</formula>
    </cfRule>
  </conditionalFormatting>
  <conditionalFormatting sqref="CR20">
    <cfRule type="cellIs" dxfId="2591" priority="2719" operator="lessThan">
      <formula>$C$4</formula>
    </cfRule>
  </conditionalFormatting>
  <conditionalFormatting sqref="CR20">
    <cfRule type="cellIs" dxfId="2590" priority="2720" operator="lessThan">
      <formula>$C$4</formula>
    </cfRule>
  </conditionalFormatting>
  <conditionalFormatting sqref="CR21">
    <cfRule type="cellIs" dxfId="2589" priority="2721" operator="lessThan">
      <formula>$C$4</formula>
    </cfRule>
  </conditionalFormatting>
  <conditionalFormatting sqref="CR21">
    <cfRule type="cellIs" dxfId="2588" priority="2722" operator="lessThan">
      <formula>$C$4</formula>
    </cfRule>
  </conditionalFormatting>
  <conditionalFormatting sqref="CR22">
    <cfRule type="cellIs" dxfId="2587" priority="2723" operator="lessThan">
      <formula>$C$4</formula>
    </cfRule>
  </conditionalFormatting>
  <conditionalFormatting sqref="CR22">
    <cfRule type="cellIs" dxfId="2586" priority="2724" operator="lessThan">
      <formula>$C$4</formula>
    </cfRule>
  </conditionalFormatting>
  <conditionalFormatting sqref="CR23">
    <cfRule type="cellIs" dxfId="2585" priority="2725" operator="lessThan">
      <formula>$C$4</formula>
    </cfRule>
  </conditionalFormatting>
  <conditionalFormatting sqref="CR23">
    <cfRule type="cellIs" dxfId="2584" priority="2726" operator="lessThan">
      <formula>$C$4</formula>
    </cfRule>
  </conditionalFormatting>
  <conditionalFormatting sqref="CR24">
    <cfRule type="cellIs" dxfId="2583" priority="2727" operator="lessThan">
      <formula>$C$4</formula>
    </cfRule>
  </conditionalFormatting>
  <conditionalFormatting sqref="CR24">
    <cfRule type="cellIs" dxfId="2582" priority="2728" operator="lessThan">
      <formula>$C$4</formula>
    </cfRule>
  </conditionalFormatting>
  <conditionalFormatting sqref="CR25">
    <cfRule type="cellIs" dxfId="2581" priority="2729" operator="lessThan">
      <formula>$C$4</formula>
    </cfRule>
  </conditionalFormatting>
  <conditionalFormatting sqref="CR25">
    <cfRule type="cellIs" dxfId="2580" priority="2730" operator="lessThan">
      <formula>$C$4</formula>
    </cfRule>
  </conditionalFormatting>
  <conditionalFormatting sqref="CR26">
    <cfRule type="cellIs" dxfId="2579" priority="2731" operator="lessThan">
      <formula>$C$4</formula>
    </cfRule>
  </conditionalFormatting>
  <conditionalFormatting sqref="CR26">
    <cfRule type="cellIs" dxfId="2578" priority="2732" operator="lessThan">
      <formula>$C$4</formula>
    </cfRule>
  </conditionalFormatting>
  <conditionalFormatting sqref="CR27">
    <cfRule type="cellIs" dxfId="2577" priority="2733" operator="lessThan">
      <formula>$C$4</formula>
    </cfRule>
  </conditionalFormatting>
  <conditionalFormatting sqref="CR27">
    <cfRule type="cellIs" dxfId="2576" priority="2734" operator="lessThan">
      <formula>$C$4</formula>
    </cfRule>
  </conditionalFormatting>
  <conditionalFormatting sqref="CR28">
    <cfRule type="cellIs" dxfId="2575" priority="2735" operator="lessThan">
      <formula>$C$4</formula>
    </cfRule>
  </conditionalFormatting>
  <conditionalFormatting sqref="CR28">
    <cfRule type="cellIs" dxfId="2574" priority="2736" operator="lessThan">
      <formula>$C$4</formula>
    </cfRule>
  </conditionalFormatting>
  <conditionalFormatting sqref="CR29">
    <cfRule type="cellIs" dxfId="2573" priority="2737" operator="lessThan">
      <formula>$C$4</formula>
    </cfRule>
  </conditionalFormatting>
  <conditionalFormatting sqref="CR29">
    <cfRule type="cellIs" dxfId="2572" priority="2738" operator="lessThan">
      <formula>$C$4</formula>
    </cfRule>
  </conditionalFormatting>
  <conditionalFormatting sqref="CR30">
    <cfRule type="cellIs" dxfId="2571" priority="2739" operator="lessThan">
      <formula>$C$4</formula>
    </cfRule>
  </conditionalFormatting>
  <conditionalFormatting sqref="CR30">
    <cfRule type="cellIs" dxfId="2570" priority="2740" operator="lessThan">
      <formula>$C$4</formula>
    </cfRule>
  </conditionalFormatting>
  <conditionalFormatting sqref="CR31">
    <cfRule type="cellIs" dxfId="2569" priority="2741" operator="lessThan">
      <formula>$C$4</formula>
    </cfRule>
  </conditionalFormatting>
  <conditionalFormatting sqref="CR31">
    <cfRule type="cellIs" dxfId="2568" priority="2742" operator="lessThan">
      <formula>$C$4</formula>
    </cfRule>
  </conditionalFormatting>
  <conditionalFormatting sqref="CR32">
    <cfRule type="cellIs" dxfId="2567" priority="2743" operator="lessThan">
      <formula>$C$4</formula>
    </cfRule>
  </conditionalFormatting>
  <conditionalFormatting sqref="CR32">
    <cfRule type="cellIs" dxfId="2566" priority="2744" operator="lessThan">
      <formula>$C$4</formula>
    </cfRule>
  </conditionalFormatting>
  <conditionalFormatting sqref="CR33">
    <cfRule type="cellIs" dxfId="2565" priority="2745" operator="lessThan">
      <formula>$C$4</formula>
    </cfRule>
  </conditionalFormatting>
  <conditionalFormatting sqref="CR33">
    <cfRule type="cellIs" dxfId="2564" priority="2746" operator="lessThan">
      <formula>$C$4</formula>
    </cfRule>
  </conditionalFormatting>
  <conditionalFormatting sqref="CR34">
    <cfRule type="cellIs" dxfId="2563" priority="2747" operator="lessThan">
      <formula>$C$4</formula>
    </cfRule>
  </conditionalFormatting>
  <conditionalFormatting sqref="CR34">
    <cfRule type="cellIs" dxfId="2562" priority="2748" operator="lessThan">
      <formula>$C$4</formula>
    </cfRule>
  </conditionalFormatting>
  <conditionalFormatting sqref="CR35">
    <cfRule type="cellIs" dxfId="2561" priority="2749" operator="lessThan">
      <formula>$C$4</formula>
    </cfRule>
  </conditionalFormatting>
  <conditionalFormatting sqref="CR35">
    <cfRule type="cellIs" dxfId="2560" priority="2750" operator="lessThan">
      <formula>$C$4</formula>
    </cfRule>
  </conditionalFormatting>
  <conditionalFormatting sqref="CR36">
    <cfRule type="cellIs" dxfId="2559" priority="2751" operator="lessThan">
      <formula>$C$4</formula>
    </cfRule>
  </conditionalFormatting>
  <conditionalFormatting sqref="CR36">
    <cfRule type="cellIs" dxfId="2558" priority="2752" operator="lessThan">
      <formula>$C$4</formula>
    </cfRule>
  </conditionalFormatting>
  <conditionalFormatting sqref="CR37">
    <cfRule type="cellIs" dxfId="2557" priority="2753" operator="lessThan">
      <formula>$C$4</formula>
    </cfRule>
  </conditionalFormatting>
  <conditionalFormatting sqref="CR37">
    <cfRule type="cellIs" dxfId="2556" priority="2754" operator="lessThan">
      <formula>$C$4</formula>
    </cfRule>
  </conditionalFormatting>
  <conditionalFormatting sqref="CR38">
    <cfRule type="cellIs" dxfId="2555" priority="2755" operator="lessThan">
      <formula>$C$4</formula>
    </cfRule>
  </conditionalFormatting>
  <conditionalFormatting sqref="CR38">
    <cfRule type="cellIs" dxfId="2554" priority="2756" operator="lessThan">
      <formula>$C$4</formula>
    </cfRule>
  </conditionalFormatting>
  <conditionalFormatting sqref="CR39">
    <cfRule type="cellIs" dxfId="2553" priority="2757" operator="lessThan">
      <formula>$C$4</formula>
    </cfRule>
  </conditionalFormatting>
  <conditionalFormatting sqref="CR39">
    <cfRule type="cellIs" dxfId="2552" priority="2758" operator="lessThan">
      <formula>$C$4</formula>
    </cfRule>
  </conditionalFormatting>
  <conditionalFormatting sqref="CR40">
    <cfRule type="cellIs" dxfId="2551" priority="2759" operator="lessThan">
      <formula>$C$4</formula>
    </cfRule>
  </conditionalFormatting>
  <conditionalFormatting sqref="CR40">
    <cfRule type="cellIs" dxfId="2550" priority="2760" operator="lessThan">
      <formula>$C$4</formula>
    </cfRule>
  </conditionalFormatting>
  <conditionalFormatting sqref="CR41">
    <cfRule type="cellIs" dxfId="2549" priority="2761" operator="lessThan">
      <formula>$C$4</formula>
    </cfRule>
  </conditionalFormatting>
  <conditionalFormatting sqref="CR41">
    <cfRule type="cellIs" dxfId="2548" priority="2762" operator="lessThan">
      <formula>$C$4</formula>
    </cfRule>
  </conditionalFormatting>
  <conditionalFormatting sqref="CR42">
    <cfRule type="cellIs" dxfId="2547" priority="2763" operator="lessThan">
      <formula>$C$4</formula>
    </cfRule>
  </conditionalFormatting>
  <conditionalFormatting sqref="CR42">
    <cfRule type="cellIs" dxfId="2546" priority="2764" operator="lessThan">
      <formula>$C$4</formula>
    </cfRule>
  </conditionalFormatting>
  <conditionalFormatting sqref="CR43">
    <cfRule type="cellIs" dxfId="2545" priority="2765" operator="lessThan">
      <formula>$C$4</formula>
    </cfRule>
  </conditionalFormatting>
  <conditionalFormatting sqref="CR43">
    <cfRule type="cellIs" dxfId="2544" priority="2766" operator="lessThan">
      <formula>$C$4</formula>
    </cfRule>
  </conditionalFormatting>
  <conditionalFormatting sqref="CR44">
    <cfRule type="cellIs" dxfId="2543" priority="2767" operator="lessThan">
      <formula>$C$4</formula>
    </cfRule>
  </conditionalFormatting>
  <conditionalFormatting sqref="CR44">
    <cfRule type="cellIs" dxfId="2542" priority="2768" operator="lessThan">
      <formula>$C$4</formula>
    </cfRule>
  </conditionalFormatting>
  <conditionalFormatting sqref="CR45">
    <cfRule type="cellIs" dxfId="2541" priority="2769" operator="lessThan">
      <formula>$C$4</formula>
    </cfRule>
  </conditionalFormatting>
  <conditionalFormatting sqref="CR45">
    <cfRule type="cellIs" dxfId="2540" priority="2770" operator="lessThan">
      <formula>$C$4</formula>
    </cfRule>
  </conditionalFormatting>
  <conditionalFormatting sqref="CR46">
    <cfRule type="cellIs" dxfId="2539" priority="2771" operator="lessThan">
      <formula>$C$4</formula>
    </cfRule>
  </conditionalFormatting>
  <conditionalFormatting sqref="CR46">
    <cfRule type="cellIs" dxfId="2538" priority="2772" operator="lessThan">
      <formula>$C$4</formula>
    </cfRule>
  </conditionalFormatting>
  <conditionalFormatting sqref="CR47">
    <cfRule type="cellIs" dxfId="2537" priority="2773" operator="lessThan">
      <formula>$C$4</formula>
    </cfRule>
  </conditionalFormatting>
  <conditionalFormatting sqref="CR47">
    <cfRule type="cellIs" dxfId="2536" priority="2774" operator="lessThan">
      <formula>$C$4</formula>
    </cfRule>
  </conditionalFormatting>
  <conditionalFormatting sqref="CR48">
    <cfRule type="cellIs" dxfId="2535" priority="2775" operator="lessThan">
      <formula>$C$4</formula>
    </cfRule>
  </conditionalFormatting>
  <conditionalFormatting sqref="CR48">
    <cfRule type="cellIs" dxfId="2534" priority="2776" operator="lessThan">
      <formula>$C$4</formula>
    </cfRule>
  </conditionalFormatting>
  <conditionalFormatting sqref="CR49">
    <cfRule type="cellIs" dxfId="2533" priority="2777" operator="lessThan">
      <formula>$C$4</formula>
    </cfRule>
  </conditionalFormatting>
  <conditionalFormatting sqref="CR49">
    <cfRule type="cellIs" dxfId="2532" priority="2778" operator="lessThan">
      <formula>$C$4</formula>
    </cfRule>
  </conditionalFormatting>
  <conditionalFormatting sqref="CR50">
    <cfRule type="cellIs" dxfId="2531" priority="2779" operator="lessThan">
      <formula>$C$4</formula>
    </cfRule>
  </conditionalFormatting>
  <conditionalFormatting sqref="CR50">
    <cfRule type="cellIs" dxfId="2530" priority="2780" operator="lessThan">
      <formula>$C$4</formula>
    </cfRule>
  </conditionalFormatting>
  <conditionalFormatting sqref="CR51">
    <cfRule type="cellIs" dxfId="2529" priority="2781" operator="lessThan">
      <formula>$C$4</formula>
    </cfRule>
  </conditionalFormatting>
  <conditionalFormatting sqref="CR51">
    <cfRule type="cellIs" dxfId="2528" priority="2782" operator="lessThan">
      <formula>$C$4</formula>
    </cfRule>
  </conditionalFormatting>
  <conditionalFormatting sqref="CR52">
    <cfRule type="cellIs" dxfId="2527" priority="2783" operator="lessThan">
      <formula>$C$4</formula>
    </cfRule>
  </conditionalFormatting>
  <conditionalFormatting sqref="CR52">
    <cfRule type="cellIs" dxfId="2526" priority="2784" operator="lessThan">
      <formula>$C$4</formula>
    </cfRule>
  </conditionalFormatting>
  <conditionalFormatting sqref="CR53">
    <cfRule type="cellIs" dxfId="2525" priority="2785" operator="lessThan">
      <formula>$C$4</formula>
    </cfRule>
  </conditionalFormatting>
  <conditionalFormatting sqref="CR53">
    <cfRule type="cellIs" dxfId="2524" priority="2786" operator="lessThan">
      <formula>$C$4</formula>
    </cfRule>
  </conditionalFormatting>
  <conditionalFormatting sqref="CR54">
    <cfRule type="cellIs" dxfId="2523" priority="2787" operator="lessThan">
      <formula>$C$4</formula>
    </cfRule>
  </conditionalFormatting>
  <conditionalFormatting sqref="CR54">
    <cfRule type="cellIs" dxfId="2522" priority="2788" operator="lessThan">
      <formula>$C$4</formula>
    </cfRule>
  </conditionalFormatting>
  <conditionalFormatting sqref="CR55">
    <cfRule type="cellIs" dxfId="2521" priority="2789" operator="lessThan">
      <formula>$C$4</formula>
    </cfRule>
  </conditionalFormatting>
  <conditionalFormatting sqref="CR55">
    <cfRule type="cellIs" dxfId="2520" priority="2790" operator="lessThan">
      <formula>$C$4</formula>
    </cfRule>
  </conditionalFormatting>
  <conditionalFormatting sqref="CR56">
    <cfRule type="cellIs" dxfId="2519" priority="2791" operator="lessThan">
      <formula>$C$4</formula>
    </cfRule>
  </conditionalFormatting>
  <conditionalFormatting sqref="CR56">
    <cfRule type="cellIs" dxfId="2518" priority="2792" operator="lessThan">
      <formula>$C$4</formula>
    </cfRule>
  </conditionalFormatting>
  <conditionalFormatting sqref="CR57">
    <cfRule type="cellIs" dxfId="2517" priority="2793" operator="lessThan">
      <formula>$C$4</formula>
    </cfRule>
  </conditionalFormatting>
  <conditionalFormatting sqref="CR57">
    <cfRule type="cellIs" dxfId="2516" priority="2794" operator="lessThan">
      <formula>$C$4</formula>
    </cfRule>
  </conditionalFormatting>
  <conditionalFormatting sqref="CR58">
    <cfRule type="cellIs" dxfId="2515" priority="2795" operator="lessThan">
      <formula>$C$4</formula>
    </cfRule>
  </conditionalFormatting>
  <conditionalFormatting sqref="CR58">
    <cfRule type="cellIs" dxfId="2514" priority="2796" operator="lessThan">
      <formula>$C$4</formula>
    </cfRule>
  </conditionalFormatting>
  <conditionalFormatting sqref="CR59">
    <cfRule type="cellIs" dxfId="2513" priority="2797" operator="lessThan">
      <formula>$C$4</formula>
    </cfRule>
  </conditionalFormatting>
  <conditionalFormatting sqref="CR59">
    <cfRule type="cellIs" dxfId="2512" priority="2798" operator="lessThan">
      <formula>$C$4</formula>
    </cfRule>
  </conditionalFormatting>
  <conditionalFormatting sqref="CR60">
    <cfRule type="cellIs" dxfId="2511" priority="2799" operator="lessThan">
      <formula>$C$4</formula>
    </cfRule>
  </conditionalFormatting>
  <conditionalFormatting sqref="CR60">
    <cfRule type="cellIs" dxfId="2510" priority="2800" operator="lessThan">
      <formula>$C$4</formula>
    </cfRule>
  </conditionalFormatting>
  <conditionalFormatting sqref="CW10">
    <cfRule type="cellIs" dxfId="2509" priority="2801" operator="lessThan">
      <formula>1</formula>
    </cfRule>
  </conditionalFormatting>
  <conditionalFormatting sqref="CW11">
    <cfRule type="cellIs" dxfId="2508" priority="2802" operator="lessThan">
      <formula>1</formula>
    </cfRule>
  </conditionalFormatting>
  <conditionalFormatting sqref="CW12">
    <cfRule type="cellIs" dxfId="2507" priority="2803" operator="lessThan">
      <formula>1</formula>
    </cfRule>
  </conditionalFormatting>
  <conditionalFormatting sqref="CW13">
    <cfRule type="cellIs" dxfId="2506" priority="2804" operator="lessThan">
      <formula>1</formula>
    </cfRule>
  </conditionalFormatting>
  <conditionalFormatting sqref="CW14">
    <cfRule type="cellIs" dxfId="2505" priority="2805" operator="lessThan">
      <formula>1</formula>
    </cfRule>
  </conditionalFormatting>
  <conditionalFormatting sqref="CW15">
    <cfRule type="cellIs" dxfId="2504" priority="2806" operator="lessThan">
      <formula>1</formula>
    </cfRule>
  </conditionalFormatting>
  <conditionalFormatting sqref="CW16">
    <cfRule type="cellIs" dxfId="2503" priority="2807" operator="lessThan">
      <formula>1</formula>
    </cfRule>
  </conditionalFormatting>
  <conditionalFormatting sqref="CW17">
    <cfRule type="cellIs" dxfId="2502" priority="2808" operator="lessThan">
      <formula>1</formula>
    </cfRule>
  </conditionalFormatting>
  <conditionalFormatting sqref="CW18">
    <cfRule type="cellIs" dxfId="2501" priority="2809" operator="lessThan">
      <formula>1</formula>
    </cfRule>
  </conditionalFormatting>
  <conditionalFormatting sqref="CW19">
    <cfRule type="cellIs" dxfId="2500" priority="2810" operator="lessThan">
      <formula>1</formula>
    </cfRule>
  </conditionalFormatting>
  <conditionalFormatting sqref="CW23">
    <cfRule type="cellIs" dxfId="2499" priority="2811" operator="lessThan">
      <formula>1</formula>
    </cfRule>
  </conditionalFormatting>
  <conditionalFormatting sqref="CW24">
    <cfRule type="cellIs" dxfId="2498" priority="2812" operator="lessThan">
      <formula>1</formula>
    </cfRule>
  </conditionalFormatting>
  <conditionalFormatting sqref="CW25">
    <cfRule type="cellIs" dxfId="2497" priority="2813" operator="lessThan">
      <formula>1</formula>
    </cfRule>
  </conditionalFormatting>
  <conditionalFormatting sqref="CW26">
    <cfRule type="cellIs" dxfId="2496" priority="2814" operator="lessThan">
      <formula>1</formula>
    </cfRule>
  </conditionalFormatting>
  <conditionalFormatting sqref="CW27">
    <cfRule type="cellIs" dxfId="2495" priority="2815" operator="lessThan">
      <formula>1</formula>
    </cfRule>
  </conditionalFormatting>
  <conditionalFormatting sqref="CW28">
    <cfRule type="cellIs" dxfId="2494" priority="2816" operator="lessThan">
      <formula>1</formula>
    </cfRule>
  </conditionalFormatting>
  <conditionalFormatting sqref="CW29">
    <cfRule type="cellIs" dxfId="2493" priority="2817" operator="lessThan">
      <formula>1</formula>
    </cfRule>
  </conditionalFormatting>
  <conditionalFormatting sqref="CW30">
    <cfRule type="cellIs" dxfId="2492" priority="2818" operator="lessThan">
      <formula>1</formula>
    </cfRule>
  </conditionalFormatting>
  <conditionalFormatting sqref="CW31">
    <cfRule type="cellIs" dxfId="2491" priority="2819" operator="lessThan">
      <formula>1</formula>
    </cfRule>
  </conditionalFormatting>
  <conditionalFormatting sqref="CW32">
    <cfRule type="cellIs" dxfId="2490" priority="2820" operator="lessThan">
      <formula>1</formula>
    </cfRule>
  </conditionalFormatting>
  <conditionalFormatting sqref="AX11:AX46">
    <cfRule type="cellIs" dxfId="2489" priority="2821" operator="lessThan">
      <formula>$C$4</formula>
    </cfRule>
  </conditionalFormatting>
  <conditionalFormatting sqref="AX11:AX46">
    <cfRule type="cellIs" dxfId="2488" priority="2822" operator="lessThan">
      <formula>$C$4</formula>
    </cfRule>
  </conditionalFormatting>
  <conditionalFormatting sqref="AX47">
    <cfRule type="cellIs" dxfId="2487" priority="2893" operator="lessThan">
      <formula>$C$4</formula>
    </cfRule>
  </conditionalFormatting>
  <conditionalFormatting sqref="AX47">
    <cfRule type="cellIs" dxfId="2486" priority="2894" operator="lessThan">
      <formula>$C$4</formula>
    </cfRule>
  </conditionalFormatting>
  <conditionalFormatting sqref="AX48">
    <cfRule type="cellIs" dxfId="2485" priority="2895" operator="lessThan">
      <formula>$C$4</formula>
    </cfRule>
  </conditionalFormatting>
  <conditionalFormatting sqref="AX48">
    <cfRule type="cellIs" dxfId="2484" priority="2896" operator="lessThan">
      <formula>$C$4</formula>
    </cfRule>
  </conditionalFormatting>
  <conditionalFormatting sqref="AX49">
    <cfRule type="cellIs" dxfId="2483" priority="2897" operator="lessThan">
      <formula>$C$4</formula>
    </cfRule>
  </conditionalFormatting>
  <conditionalFormatting sqref="AX49">
    <cfRule type="cellIs" dxfId="2482" priority="2898" operator="lessThan">
      <formula>$C$4</formula>
    </cfRule>
  </conditionalFormatting>
  <conditionalFormatting sqref="AX50">
    <cfRule type="cellIs" dxfId="2481" priority="2899" operator="lessThan">
      <formula>$C$4</formula>
    </cfRule>
  </conditionalFormatting>
  <conditionalFormatting sqref="AX50">
    <cfRule type="cellIs" dxfId="2480" priority="2900" operator="lessThan">
      <formula>$C$4</formula>
    </cfRule>
  </conditionalFormatting>
  <conditionalFormatting sqref="AX51">
    <cfRule type="cellIs" dxfId="2479" priority="2901" operator="lessThan">
      <formula>$C$4</formula>
    </cfRule>
  </conditionalFormatting>
  <conditionalFormatting sqref="AX51">
    <cfRule type="cellIs" dxfId="2478" priority="2902" operator="lessThan">
      <formula>$C$4</formula>
    </cfRule>
  </conditionalFormatting>
  <conditionalFormatting sqref="AX52">
    <cfRule type="cellIs" dxfId="2477" priority="2903" operator="lessThan">
      <formula>$C$4</formula>
    </cfRule>
  </conditionalFormatting>
  <conditionalFormatting sqref="AX52">
    <cfRule type="cellIs" dxfId="2476" priority="2904" operator="lessThan">
      <formula>$C$4</formula>
    </cfRule>
  </conditionalFormatting>
  <conditionalFormatting sqref="AX53">
    <cfRule type="cellIs" dxfId="2475" priority="2905" operator="lessThan">
      <formula>$C$4</formula>
    </cfRule>
  </conditionalFormatting>
  <conditionalFormatting sqref="AX53">
    <cfRule type="cellIs" dxfId="2474" priority="2906" operator="lessThan">
      <formula>$C$4</formula>
    </cfRule>
  </conditionalFormatting>
  <conditionalFormatting sqref="AX54">
    <cfRule type="cellIs" dxfId="2473" priority="2907" operator="lessThan">
      <formula>$C$4</formula>
    </cfRule>
  </conditionalFormatting>
  <conditionalFormatting sqref="AX54">
    <cfRule type="cellIs" dxfId="2472" priority="2908" operator="lessThan">
      <formula>$C$4</formula>
    </cfRule>
  </conditionalFormatting>
  <conditionalFormatting sqref="AX55">
    <cfRule type="cellIs" dxfId="2471" priority="2909" operator="lessThan">
      <formula>$C$4</formula>
    </cfRule>
  </conditionalFormatting>
  <conditionalFormatting sqref="AX55">
    <cfRule type="cellIs" dxfId="2470" priority="2910" operator="lessThan">
      <formula>$C$4</formula>
    </cfRule>
  </conditionalFormatting>
  <conditionalFormatting sqref="AX56">
    <cfRule type="cellIs" dxfId="2469" priority="2911" operator="lessThan">
      <formula>$C$4</formula>
    </cfRule>
  </conditionalFormatting>
  <conditionalFormatting sqref="AX56">
    <cfRule type="cellIs" dxfId="2468" priority="2912" operator="lessThan">
      <formula>$C$4</formula>
    </cfRule>
  </conditionalFormatting>
  <conditionalFormatting sqref="AX57">
    <cfRule type="cellIs" dxfId="2467" priority="2913" operator="lessThan">
      <formula>$C$4</formula>
    </cfRule>
  </conditionalFormatting>
  <conditionalFormatting sqref="AX57">
    <cfRule type="cellIs" dxfId="2466" priority="2914" operator="lessThan">
      <formula>$C$4</formula>
    </cfRule>
  </conditionalFormatting>
  <conditionalFormatting sqref="AX58">
    <cfRule type="cellIs" dxfId="2465" priority="2915" operator="lessThan">
      <formula>$C$4</formula>
    </cfRule>
  </conditionalFormatting>
  <conditionalFormatting sqref="AX58">
    <cfRule type="cellIs" dxfId="2464" priority="2916" operator="lessThan">
      <formula>$C$4</formula>
    </cfRule>
  </conditionalFormatting>
  <conditionalFormatting sqref="AX59">
    <cfRule type="cellIs" dxfId="2463" priority="2917" operator="lessThan">
      <formula>$C$4</formula>
    </cfRule>
  </conditionalFormatting>
  <conditionalFormatting sqref="AX59">
    <cfRule type="cellIs" dxfId="2462" priority="2918" operator="lessThan">
      <formula>$C$4</formula>
    </cfRule>
  </conditionalFormatting>
  <conditionalFormatting sqref="AX60">
    <cfRule type="cellIs" dxfId="2461" priority="2919" operator="lessThan">
      <formula>$C$4</formula>
    </cfRule>
  </conditionalFormatting>
  <conditionalFormatting sqref="AX60">
    <cfRule type="cellIs" dxfId="2460" priority="2920" operator="lessThan">
      <formula>$C$4</formula>
    </cfRule>
  </conditionalFormatting>
  <conditionalFormatting sqref="AY11">
    <cfRule type="cellIs" dxfId="2459" priority="2921" operator="lessThan">
      <formula>$C$4</formula>
    </cfRule>
  </conditionalFormatting>
  <conditionalFormatting sqref="AY11">
    <cfRule type="cellIs" dxfId="2458" priority="2922" operator="lessThan">
      <formula>$C$4</formula>
    </cfRule>
  </conditionalFormatting>
  <conditionalFormatting sqref="AY12">
    <cfRule type="cellIs" dxfId="2457" priority="2923" operator="lessThan">
      <formula>$C$4</formula>
    </cfRule>
  </conditionalFormatting>
  <conditionalFormatting sqref="AY12">
    <cfRule type="cellIs" dxfId="2456" priority="2924" operator="lessThan">
      <formula>$C$4</formula>
    </cfRule>
  </conditionalFormatting>
  <conditionalFormatting sqref="AY13">
    <cfRule type="cellIs" dxfId="2455" priority="2925" operator="lessThan">
      <formula>$C$4</formula>
    </cfRule>
  </conditionalFormatting>
  <conditionalFormatting sqref="AY13">
    <cfRule type="cellIs" dxfId="2454" priority="2926" operator="lessThan">
      <formula>$C$4</formula>
    </cfRule>
  </conditionalFormatting>
  <conditionalFormatting sqref="AY14">
    <cfRule type="cellIs" dxfId="2453" priority="2927" operator="lessThan">
      <formula>$C$4</formula>
    </cfRule>
  </conditionalFormatting>
  <conditionalFormatting sqref="AY14">
    <cfRule type="cellIs" dxfId="2452" priority="2928" operator="lessThan">
      <formula>$C$4</formula>
    </cfRule>
  </conditionalFormatting>
  <conditionalFormatting sqref="AY15">
    <cfRule type="cellIs" dxfId="2451" priority="2929" operator="lessThan">
      <formula>$C$4</formula>
    </cfRule>
  </conditionalFormatting>
  <conditionalFormatting sqref="AY15">
    <cfRule type="cellIs" dxfId="2450" priority="2930" operator="lessThan">
      <formula>$C$4</formula>
    </cfRule>
  </conditionalFormatting>
  <conditionalFormatting sqref="AY16">
    <cfRule type="cellIs" dxfId="2449" priority="2931" operator="lessThan">
      <formula>$C$4</formula>
    </cfRule>
  </conditionalFormatting>
  <conditionalFormatting sqref="AY16">
    <cfRule type="cellIs" dxfId="2448" priority="2932" operator="lessThan">
      <formula>$C$4</formula>
    </cfRule>
  </conditionalFormatting>
  <conditionalFormatting sqref="AY17">
    <cfRule type="cellIs" dxfId="2447" priority="2933" operator="lessThan">
      <formula>$C$4</formula>
    </cfRule>
  </conditionalFormatting>
  <conditionalFormatting sqref="AY17">
    <cfRule type="cellIs" dxfId="2446" priority="2934" operator="lessThan">
      <formula>$C$4</formula>
    </cfRule>
  </conditionalFormatting>
  <conditionalFormatting sqref="AY18">
    <cfRule type="cellIs" dxfId="2445" priority="2935" operator="lessThan">
      <formula>$C$4</formula>
    </cfRule>
  </conditionalFormatting>
  <conditionalFormatting sqref="AY18">
    <cfRule type="cellIs" dxfId="2444" priority="2936" operator="lessThan">
      <formula>$C$4</formula>
    </cfRule>
  </conditionalFormatting>
  <conditionalFormatting sqref="AY19">
    <cfRule type="cellIs" dxfId="2443" priority="2937" operator="lessThan">
      <formula>$C$4</formula>
    </cfRule>
  </conditionalFormatting>
  <conditionalFormatting sqref="AY19">
    <cfRule type="cellIs" dxfId="2442" priority="2938" operator="lessThan">
      <formula>$C$4</formula>
    </cfRule>
  </conditionalFormatting>
  <conditionalFormatting sqref="AY20">
    <cfRule type="cellIs" dxfId="2441" priority="2939" operator="lessThan">
      <formula>$C$4</formula>
    </cfRule>
  </conditionalFormatting>
  <conditionalFormatting sqref="AY20">
    <cfRule type="cellIs" dxfId="2440" priority="2940" operator="lessThan">
      <formula>$C$4</formula>
    </cfRule>
  </conditionalFormatting>
  <conditionalFormatting sqref="AY21">
    <cfRule type="cellIs" dxfId="2439" priority="2941" operator="lessThan">
      <formula>$C$4</formula>
    </cfRule>
  </conditionalFormatting>
  <conditionalFormatting sqref="AY21">
    <cfRule type="cellIs" dxfId="2438" priority="2942" operator="lessThan">
      <formula>$C$4</formula>
    </cfRule>
  </conditionalFormatting>
  <conditionalFormatting sqref="AY22">
    <cfRule type="cellIs" dxfId="2437" priority="2943" operator="lessThan">
      <formula>$C$4</formula>
    </cfRule>
  </conditionalFormatting>
  <conditionalFormatting sqref="AY22">
    <cfRule type="cellIs" dxfId="2436" priority="2944" operator="lessThan">
      <formula>$C$4</formula>
    </cfRule>
  </conditionalFormatting>
  <conditionalFormatting sqref="AY23">
    <cfRule type="cellIs" dxfId="2435" priority="2945" operator="lessThan">
      <formula>$C$4</formula>
    </cfRule>
  </conditionalFormatting>
  <conditionalFormatting sqref="AY23">
    <cfRule type="cellIs" dxfId="2434" priority="2946" operator="lessThan">
      <formula>$C$4</formula>
    </cfRule>
  </conditionalFormatting>
  <conditionalFormatting sqref="AY24">
    <cfRule type="cellIs" dxfId="2433" priority="2947" operator="lessThan">
      <formula>$C$4</formula>
    </cfRule>
  </conditionalFormatting>
  <conditionalFormatting sqref="AY24">
    <cfRule type="cellIs" dxfId="2432" priority="2948" operator="lessThan">
      <formula>$C$4</formula>
    </cfRule>
  </conditionalFormatting>
  <conditionalFormatting sqref="AY25">
    <cfRule type="cellIs" dxfId="2431" priority="2949" operator="lessThan">
      <formula>$C$4</formula>
    </cfRule>
  </conditionalFormatting>
  <conditionalFormatting sqref="AY25">
    <cfRule type="cellIs" dxfId="2430" priority="2950" operator="lessThan">
      <formula>$C$4</formula>
    </cfRule>
  </conditionalFormatting>
  <conditionalFormatting sqref="AY26">
    <cfRule type="cellIs" dxfId="2429" priority="2951" operator="lessThan">
      <formula>$C$4</formula>
    </cfRule>
  </conditionalFormatting>
  <conditionalFormatting sqref="AY26">
    <cfRule type="cellIs" dxfId="2428" priority="2952" operator="lessThan">
      <formula>$C$4</formula>
    </cfRule>
  </conditionalFormatting>
  <conditionalFormatting sqref="AY27">
    <cfRule type="cellIs" dxfId="2427" priority="2953" operator="lessThan">
      <formula>$C$4</formula>
    </cfRule>
  </conditionalFormatting>
  <conditionalFormatting sqref="AY27">
    <cfRule type="cellIs" dxfId="2426" priority="2954" operator="lessThan">
      <formula>$C$4</formula>
    </cfRule>
  </conditionalFormatting>
  <conditionalFormatting sqref="AY28">
    <cfRule type="cellIs" dxfId="2425" priority="2955" operator="lessThan">
      <formula>$C$4</formula>
    </cfRule>
  </conditionalFormatting>
  <conditionalFormatting sqref="AY28">
    <cfRule type="cellIs" dxfId="2424" priority="2956" operator="lessThan">
      <formula>$C$4</formula>
    </cfRule>
  </conditionalFormatting>
  <conditionalFormatting sqref="AY29">
    <cfRule type="cellIs" dxfId="2423" priority="2957" operator="lessThan">
      <formula>$C$4</formula>
    </cfRule>
  </conditionalFormatting>
  <conditionalFormatting sqref="AY29">
    <cfRule type="cellIs" dxfId="2422" priority="2958" operator="lessThan">
      <formula>$C$4</formula>
    </cfRule>
  </conditionalFormatting>
  <conditionalFormatting sqref="AY30">
    <cfRule type="cellIs" dxfId="2421" priority="2959" operator="lessThan">
      <formula>$C$4</formula>
    </cfRule>
  </conditionalFormatting>
  <conditionalFormatting sqref="AY30">
    <cfRule type="cellIs" dxfId="2420" priority="2960" operator="lessThan">
      <formula>$C$4</formula>
    </cfRule>
  </conditionalFormatting>
  <conditionalFormatting sqref="AY31">
    <cfRule type="cellIs" dxfId="2419" priority="2961" operator="lessThan">
      <formula>$C$4</formula>
    </cfRule>
  </conditionalFormatting>
  <conditionalFormatting sqref="AY31">
    <cfRule type="cellIs" dxfId="2418" priority="2962" operator="lessThan">
      <formula>$C$4</formula>
    </cfRule>
  </conditionalFormatting>
  <conditionalFormatting sqref="AY32">
    <cfRule type="cellIs" dxfId="2417" priority="2963" operator="lessThan">
      <formula>$C$4</formula>
    </cfRule>
  </conditionalFormatting>
  <conditionalFormatting sqref="AY32">
    <cfRule type="cellIs" dxfId="2416" priority="2964" operator="lessThan">
      <formula>$C$4</formula>
    </cfRule>
  </conditionalFormatting>
  <conditionalFormatting sqref="AY33">
    <cfRule type="cellIs" dxfId="2415" priority="2965" operator="lessThan">
      <formula>$C$4</formula>
    </cfRule>
  </conditionalFormatting>
  <conditionalFormatting sqref="AY33">
    <cfRule type="cellIs" dxfId="2414" priority="2966" operator="lessThan">
      <formula>$C$4</formula>
    </cfRule>
  </conditionalFormatting>
  <conditionalFormatting sqref="AY34">
    <cfRule type="cellIs" dxfId="2413" priority="2967" operator="lessThan">
      <formula>$C$4</formula>
    </cfRule>
  </conditionalFormatting>
  <conditionalFormatting sqref="AY34">
    <cfRule type="cellIs" dxfId="2412" priority="2968" operator="lessThan">
      <formula>$C$4</formula>
    </cfRule>
  </conditionalFormatting>
  <conditionalFormatting sqref="AY35">
    <cfRule type="cellIs" dxfId="2411" priority="2969" operator="lessThan">
      <formula>$C$4</formula>
    </cfRule>
  </conditionalFormatting>
  <conditionalFormatting sqref="AY35">
    <cfRule type="cellIs" dxfId="2410" priority="2970" operator="lessThan">
      <formula>$C$4</formula>
    </cfRule>
  </conditionalFormatting>
  <conditionalFormatting sqref="AY36">
    <cfRule type="cellIs" dxfId="2409" priority="2971" operator="lessThan">
      <formula>$C$4</formula>
    </cfRule>
  </conditionalFormatting>
  <conditionalFormatting sqref="AY36">
    <cfRule type="cellIs" dxfId="2408" priority="2972" operator="lessThan">
      <formula>$C$4</formula>
    </cfRule>
  </conditionalFormatting>
  <conditionalFormatting sqref="AY37">
    <cfRule type="cellIs" dxfId="2407" priority="2973" operator="lessThan">
      <formula>$C$4</formula>
    </cfRule>
  </conditionalFormatting>
  <conditionalFormatting sqref="AY37">
    <cfRule type="cellIs" dxfId="2406" priority="2974" operator="lessThan">
      <formula>$C$4</formula>
    </cfRule>
  </conditionalFormatting>
  <conditionalFormatting sqref="AY38">
    <cfRule type="cellIs" dxfId="2405" priority="2975" operator="lessThan">
      <formula>$C$4</formula>
    </cfRule>
  </conditionalFormatting>
  <conditionalFormatting sqref="AY38">
    <cfRule type="cellIs" dxfId="2404" priority="2976" operator="lessThan">
      <formula>$C$4</formula>
    </cfRule>
  </conditionalFormatting>
  <conditionalFormatting sqref="AY39">
    <cfRule type="cellIs" dxfId="2403" priority="2977" operator="lessThan">
      <formula>$C$4</formula>
    </cfRule>
  </conditionalFormatting>
  <conditionalFormatting sqref="AY39">
    <cfRule type="cellIs" dxfId="2402" priority="2978" operator="lessThan">
      <formula>$C$4</formula>
    </cfRule>
  </conditionalFormatting>
  <conditionalFormatting sqref="AY40">
    <cfRule type="cellIs" dxfId="2401" priority="2979" operator="lessThan">
      <formula>$C$4</formula>
    </cfRule>
  </conditionalFormatting>
  <conditionalFormatting sqref="AY40">
    <cfRule type="cellIs" dxfId="2400" priority="2980" operator="lessThan">
      <formula>$C$4</formula>
    </cfRule>
  </conditionalFormatting>
  <conditionalFormatting sqref="AY41">
    <cfRule type="cellIs" dxfId="2399" priority="2981" operator="lessThan">
      <formula>$C$4</formula>
    </cfRule>
  </conditionalFormatting>
  <conditionalFormatting sqref="AY41">
    <cfRule type="cellIs" dxfId="2398" priority="2982" operator="lessThan">
      <formula>$C$4</formula>
    </cfRule>
  </conditionalFormatting>
  <conditionalFormatting sqref="AY42">
    <cfRule type="cellIs" dxfId="2397" priority="2983" operator="lessThan">
      <formula>$C$4</formula>
    </cfRule>
  </conditionalFormatting>
  <conditionalFormatting sqref="AY42">
    <cfRule type="cellIs" dxfId="2396" priority="2984" operator="lessThan">
      <formula>$C$4</formula>
    </cfRule>
  </conditionalFormatting>
  <conditionalFormatting sqref="AY43">
    <cfRule type="cellIs" dxfId="2395" priority="2985" operator="lessThan">
      <formula>$C$4</formula>
    </cfRule>
  </conditionalFormatting>
  <conditionalFormatting sqref="AY43">
    <cfRule type="cellIs" dxfId="2394" priority="2986" operator="lessThan">
      <formula>$C$4</formula>
    </cfRule>
  </conditionalFormatting>
  <conditionalFormatting sqref="AY44">
    <cfRule type="cellIs" dxfId="2393" priority="2987" operator="lessThan">
      <formula>$C$4</formula>
    </cfRule>
  </conditionalFormatting>
  <conditionalFormatting sqref="AY44">
    <cfRule type="cellIs" dxfId="2392" priority="2988" operator="lessThan">
      <formula>$C$4</formula>
    </cfRule>
  </conditionalFormatting>
  <conditionalFormatting sqref="AY45">
    <cfRule type="cellIs" dxfId="2391" priority="2989" operator="lessThan">
      <formula>$C$4</formula>
    </cfRule>
  </conditionalFormatting>
  <conditionalFormatting sqref="AY45">
    <cfRule type="cellIs" dxfId="2390" priority="2990" operator="lessThan">
      <formula>$C$4</formula>
    </cfRule>
  </conditionalFormatting>
  <conditionalFormatting sqref="AY46">
    <cfRule type="cellIs" dxfId="2389" priority="2991" operator="lessThan">
      <formula>$C$4</formula>
    </cfRule>
  </conditionalFormatting>
  <conditionalFormatting sqref="AY46">
    <cfRule type="cellIs" dxfId="2388" priority="2992" operator="lessThan">
      <formula>$C$4</formula>
    </cfRule>
  </conditionalFormatting>
  <conditionalFormatting sqref="AY47">
    <cfRule type="cellIs" dxfId="2387" priority="2993" operator="lessThan">
      <formula>$C$4</formula>
    </cfRule>
  </conditionalFormatting>
  <conditionalFormatting sqref="AY47">
    <cfRule type="cellIs" dxfId="2386" priority="2994" operator="lessThan">
      <formula>$C$4</formula>
    </cfRule>
  </conditionalFormatting>
  <conditionalFormatting sqref="AY48">
    <cfRule type="cellIs" dxfId="2385" priority="2995" operator="lessThan">
      <formula>$C$4</formula>
    </cfRule>
  </conditionalFormatting>
  <conditionalFormatting sqref="AY48">
    <cfRule type="cellIs" dxfId="2384" priority="2996" operator="lessThan">
      <formula>$C$4</formula>
    </cfRule>
  </conditionalFormatting>
  <conditionalFormatting sqref="AY49">
    <cfRule type="cellIs" dxfId="2383" priority="2997" operator="lessThan">
      <formula>$C$4</formula>
    </cfRule>
  </conditionalFormatting>
  <conditionalFormatting sqref="AY49">
    <cfRule type="cellIs" dxfId="2382" priority="2998" operator="lessThan">
      <formula>$C$4</formula>
    </cfRule>
  </conditionalFormatting>
  <conditionalFormatting sqref="AY50">
    <cfRule type="cellIs" dxfId="2381" priority="2999" operator="lessThan">
      <formula>$C$4</formula>
    </cfRule>
  </conditionalFormatting>
  <conditionalFormatting sqref="AY50">
    <cfRule type="cellIs" dxfId="2380" priority="3000" operator="lessThan">
      <formula>$C$4</formula>
    </cfRule>
  </conditionalFormatting>
  <conditionalFormatting sqref="AY51">
    <cfRule type="cellIs" dxfId="2379" priority="3001" operator="lessThan">
      <formula>$C$4</formula>
    </cfRule>
  </conditionalFormatting>
  <conditionalFormatting sqref="AY51">
    <cfRule type="cellIs" dxfId="2378" priority="3002" operator="lessThan">
      <formula>$C$4</formula>
    </cfRule>
  </conditionalFormatting>
  <conditionalFormatting sqref="AY52">
    <cfRule type="cellIs" dxfId="2377" priority="3003" operator="lessThan">
      <formula>$C$4</formula>
    </cfRule>
  </conditionalFormatting>
  <conditionalFormatting sqref="AY52">
    <cfRule type="cellIs" dxfId="2376" priority="3004" operator="lessThan">
      <formula>$C$4</formula>
    </cfRule>
  </conditionalFormatting>
  <conditionalFormatting sqref="AY53">
    <cfRule type="cellIs" dxfId="2375" priority="3005" operator="lessThan">
      <formula>$C$4</formula>
    </cfRule>
  </conditionalFormatting>
  <conditionalFormatting sqref="AY53">
    <cfRule type="cellIs" dxfId="2374" priority="3006" operator="lessThan">
      <formula>$C$4</formula>
    </cfRule>
  </conditionalFormatting>
  <conditionalFormatting sqref="AY54">
    <cfRule type="cellIs" dxfId="2373" priority="3007" operator="lessThan">
      <formula>$C$4</formula>
    </cfRule>
  </conditionalFormatting>
  <conditionalFormatting sqref="AY54">
    <cfRule type="cellIs" dxfId="2372" priority="3008" operator="lessThan">
      <formula>$C$4</formula>
    </cfRule>
  </conditionalFormatting>
  <conditionalFormatting sqref="AY55">
    <cfRule type="cellIs" dxfId="2371" priority="3009" operator="lessThan">
      <formula>$C$4</formula>
    </cfRule>
  </conditionalFormatting>
  <conditionalFormatting sqref="AY55">
    <cfRule type="cellIs" dxfId="2370" priority="3010" operator="lessThan">
      <formula>$C$4</formula>
    </cfRule>
  </conditionalFormatting>
  <conditionalFormatting sqref="AY56">
    <cfRule type="cellIs" dxfId="2369" priority="3011" operator="lessThan">
      <formula>$C$4</formula>
    </cfRule>
  </conditionalFormatting>
  <conditionalFormatting sqref="AY56">
    <cfRule type="cellIs" dxfId="2368" priority="3012" operator="lessThan">
      <formula>$C$4</formula>
    </cfRule>
  </conditionalFormatting>
  <conditionalFormatting sqref="AY57">
    <cfRule type="cellIs" dxfId="2367" priority="3013" operator="lessThan">
      <formula>$C$4</formula>
    </cfRule>
  </conditionalFormatting>
  <conditionalFormatting sqref="AY57">
    <cfRule type="cellIs" dxfId="2366" priority="3014" operator="lessThan">
      <formula>$C$4</formula>
    </cfRule>
  </conditionalFormatting>
  <conditionalFormatting sqref="AY58">
    <cfRule type="cellIs" dxfId="2365" priority="3015" operator="lessThan">
      <formula>$C$4</formula>
    </cfRule>
  </conditionalFormatting>
  <conditionalFormatting sqref="AY58">
    <cfRule type="cellIs" dxfId="2364" priority="3016" operator="lessThan">
      <formula>$C$4</formula>
    </cfRule>
  </conditionalFormatting>
  <conditionalFormatting sqref="AY59">
    <cfRule type="cellIs" dxfId="2363" priority="3017" operator="lessThan">
      <formula>$C$4</formula>
    </cfRule>
  </conditionalFormatting>
  <conditionalFormatting sqref="AY59">
    <cfRule type="cellIs" dxfId="2362" priority="3018" operator="lessThan">
      <formula>$C$4</formula>
    </cfRule>
  </conditionalFormatting>
  <conditionalFormatting sqref="AY60">
    <cfRule type="cellIs" dxfId="2361" priority="3019" operator="lessThan">
      <formula>$C$4</formula>
    </cfRule>
  </conditionalFormatting>
  <conditionalFormatting sqref="AY60">
    <cfRule type="cellIs" dxfId="2360" priority="3020" operator="lessThan">
      <formula>$C$4</formula>
    </cfRule>
  </conditionalFormatting>
  <conditionalFormatting sqref="AZ11">
    <cfRule type="cellIs" dxfId="2359" priority="3021" operator="lessThan">
      <formula>$C$4</formula>
    </cfRule>
  </conditionalFormatting>
  <conditionalFormatting sqref="AZ11">
    <cfRule type="cellIs" dxfId="2358" priority="3022" operator="lessThan">
      <formula>$C$4</formula>
    </cfRule>
  </conditionalFormatting>
  <conditionalFormatting sqref="AZ12">
    <cfRule type="cellIs" dxfId="2357" priority="3023" operator="lessThan">
      <formula>$C$4</formula>
    </cfRule>
  </conditionalFormatting>
  <conditionalFormatting sqref="AZ12">
    <cfRule type="cellIs" dxfId="2356" priority="3024" operator="lessThan">
      <formula>$C$4</formula>
    </cfRule>
  </conditionalFormatting>
  <conditionalFormatting sqref="AZ13">
    <cfRule type="cellIs" dxfId="2355" priority="3025" operator="lessThan">
      <formula>$C$4</formula>
    </cfRule>
  </conditionalFormatting>
  <conditionalFormatting sqref="AZ13">
    <cfRule type="cellIs" dxfId="2354" priority="3026" operator="lessThan">
      <formula>$C$4</formula>
    </cfRule>
  </conditionalFormatting>
  <conditionalFormatting sqref="AZ14">
    <cfRule type="cellIs" dxfId="2353" priority="3027" operator="lessThan">
      <formula>$C$4</formula>
    </cfRule>
  </conditionalFormatting>
  <conditionalFormatting sqref="AZ14">
    <cfRule type="cellIs" dxfId="2352" priority="3028" operator="lessThan">
      <formula>$C$4</formula>
    </cfRule>
  </conditionalFormatting>
  <conditionalFormatting sqref="AZ15">
    <cfRule type="cellIs" dxfId="2351" priority="3029" operator="lessThan">
      <formula>$C$4</formula>
    </cfRule>
  </conditionalFormatting>
  <conditionalFormatting sqref="AZ15">
    <cfRule type="cellIs" dxfId="2350" priority="3030" operator="lessThan">
      <formula>$C$4</formula>
    </cfRule>
  </conditionalFormatting>
  <conditionalFormatting sqref="AZ16">
    <cfRule type="cellIs" dxfId="2349" priority="3031" operator="lessThan">
      <formula>$C$4</formula>
    </cfRule>
  </conditionalFormatting>
  <conditionalFormatting sqref="AZ16">
    <cfRule type="cellIs" dxfId="2348" priority="3032" operator="lessThan">
      <formula>$C$4</formula>
    </cfRule>
  </conditionalFormatting>
  <conditionalFormatting sqref="AZ17">
    <cfRule type="cellIs" dxfId="2347" priority="3033" operator="lessThan">
      <formula>$C$4</formula>
    </cfRule>
  </conditionalFormatting>
  <conditionalFormatting sqref="AZ17">
    <cfRule type="cellIs" dxfId="2346" priority="3034" operator="lessThan">
      <formula>$C$4</formula>
    </cfRule>
  </conditionalFormatting>
  <conditionalFormatting sqref="AZ18">
    <cfRule type="cellIs" dxfId="2345" priority="3035" operator="lessThan">
      <formula>$C$4</formula>
    </cfRule>
  </conditionalFormatting>
  <conditionalFormatting sqref="AZ18">
    <cfRule type="cellIs" dxfId="2344" priority="3036" operator="lessThan">
      <formula>$C$4</formula>
    </cfRule>
  </conditionalFormatting>
  <conditionalFormatting sqref="AZ19">
    <cfRule type="cellIs" dxfId="2343" priority="3037" operator="lessThan">
      <formula>$C$4</formula>
    </cfRule>
  </conditionalFormatting>
  <conditionalFormatting sqref="AZ19">
    <cfRule type="cellIs" dxfId="2342" priority="3038" operator="lessThan">
      <formula>$C$4</formula>
    </cfRule>
  </conditionalFormatting>
  <conditionalFormatting sqref="AZ20">
    <cfRule type="cellIs" dxfId="2341" priority="3039" operator="lessThan">
      <formula>$C$4</formula>
    </cfRule>
  </conditionalFormatting>
  <conditionalFormatting sqref="AZ20">
    <cfRule type="cellIs" dxfId="2340" priority="3040" operator="lessThan">
      <formula>$C$4</formula>
    </cfRule>
  </conditionalFormatting>
  <conditionalFormatting sqref="AZ21">
    <cfRule type="cellIs" dxfId="2339" priority="3041" operator="lessThan">
      <formula>$C$4</formula>
    </cfRule>
  </conditionalFormatting>
  <conditionalFormatting sqref="AZ21">
    <cfRule type="cellIs" dxfId="2338" priority="3042" operator="lessThan">
      <formula>$C$4</formula>
    </cfRule>
  </conditionalFormatting>
  <conditionalFormatting sqref="AZ22">
    <cfRule type="cellIs" dxfId="2337" priority="3043" operator="lessThan">
      <formula>$C$4</formula>
    </cfRule>
  </conditionalFormatting>
  <conditionalFormatting sqref="AZ22">
    <cfRule type="cellIs" dxfId="2336" priority="3044" operator="lessThan">
      <formula>$C$4</formula>
    </cfRule>
  </conditionalFormatting>
  <conditionalFormatting sqref="AZ23">
    <cfRule type="cellIs" dxfId="2335" priority="3045" operator="lessThan">
      <formula>$C$4</formula>
    </cfRule>
  </conditionalFormatting>
  <conditionalFormatting sqref="AZ23">
    <cfRule type="cellIs" dxfId="2334" priority="3046" operator="lessThan">
      <formula>$C$4</formula>
    </cfRule>
  </conditionalFormatting>
  <conditionalFormatting sqref="AZ24">
    <cfRule type="cellIs" dxfId="2333" priority="3047" operator="lessThan">
      <formula>$C$4</formula>
    </cfRule>
  </conditionalFormatting>
  <conditionalFormatting sqref="AZ24">
    <cfRule type="cellIs" dxfId="2332" priority="3048" operator="lessThan">
      <formula>$C$4</formula>
    </cfRule>
  </conditionalFormatting>
  <conditionalFormatting sqref="AZ25">
    <cfRule type="cellIs" dxfId="2331" priority="3049" operator="lessThan">
      <formula>$C$4</formula>
    </cfRule>
  </conditionalFormatting>
  <conditionalFormatting sqref="AZ25">
    <cfRule type="cellIs" dxfId="2330" priority="3050" operator="lessThan">
      <formula>$C$4</formula>
    </cfRule>
  </conditionalFormatting>
  <conditionalFormatting sqref="AZ26">
    <cfRule type="cellIs" dxfId="2329" priority="3051" operator="lessThan">
      <formula>$C$4</formula>
    </cfRule>
  </conditionalFormatting>
  <conditionalFormatting sqref="AZ26">
    <cfRule type="cellIs" dxfId="2328" priority="3052" operator="lessThan">
      <formula>$C$4</formula>
    </cfRule>
  </conditionalFormatting>
  <conditionalFormatting sqref="AZ27">
    <cfRule type="cellIs" dxfId="2327" priority="3053" operator="lessThan">
      <formula>$C$4</formula>
    </cfRule>
  </conditionalFormatting>
  <conditionalFormatting sqref="AZ27">
    <cfRule type="cellIs" dxfId="2326" priority="3054" operator="lessThan">
      <formula>$C$4</formula>
    </cfRule>
  </conditionalFormatting>
  <conditionalFormatting sqref="AZ28">
    <cfRule type="cellIs" dxfId="2325" priority="3055" operator="lessThan">
      <formula>$C$4</formula>
    </cfRule>
  </conditionalFormatting>
  <conditionalFormatting sqref="AZ28">
    <cfRule type="cellIs" dxfId="2324" priority="3056" operator="lessThan">
      <formula>$C$4</formula>
    </cfRule>
  </conditionalFormatting>
  <conditionalFormatting sqref="AZ29">
    <cfRule type="cellIs" dxfId="2323" priority="3057" operator="lessThan">
      <formula>$C$4</formula>
    </cfRule>
  </conditionalFormatting>
  <conditionalFormatting sqref="AZ29">
    <cfRule type="cellIs" dxfId="2322" priority="3058" operator="lessThan">
      <formula>$C$4</formula>
    </cfRule>
  </conditionalFormatting>
  <conditionalFormatting sqref="AZ30">
    <cfRule type="cellIs" dxfId="2321" priority="3059" operator="lessThan">
      <formula>$C$4</formula>
    </cfRule>
  </conditionalFormatting>
  <conditionalFormatting sqref="AZ30">
    <cfRule type="cellIs" dxfId="2320" priority="3060" operator="lessThan">
      <formula>$C$4</formula>
    </cfRule>
  </conditionalFormatting>
  <conditionalFormatting sqref="AZ31">
    <cfRule type="cellIs" dxfId="2319" priority="3061" operator="lessThan">
      <formula>$C$4</formula>
    </cfRule>
  </conditionalFormatting>
  <conditionalFormatting sqref="AZ31">
    <cfRule type="cellIs" dxfId="2318" priority="3062" operator="lessThan">
      <formula>$C$4</formula>
    </cfRule>
  </conditionalFormatting>
  <conditionalFormatting sqref="AZ32">
    <cfRule type="cellIs" dxfId="2317" priority="3063" operator="lessThan">
      <formula>$C$4</formula>
    </cfRule>
  </conditionalFormatting>
  <conditionalFormatting sqref="AZ32">
    <cfRule type="cellIs" dxfId="2316" priority="3064" operator="lessThan">
      <formula>$C$4</formula>
    </cfRule>
  </conditionalFormatting>
  <conditionalFormatting sqref="AZ33">
    <cfRule type="cellIs" dxfId="2315" priority="3065" operator="lessThan">
      <formula>$C$4</formula>
    </cfRule>
  </conditionalFormatting>
  <conditionalFormatting sqref="AZ33">
    <cfRule type="cellIs" dxfId="2314" priority="3066" operator="lessThan">
      <formula>$C$4</formula>
    </cfRule>
  </conditionalFormatting>
  <conditionalFormatting sqref="AZ34">
    <cfRule type="cellIs" dxfId="2313" priority="3067" operator="lessThan">
      <formula>$C$4</formula>
    </cfRule>
  </conditionalFormatting>
  <conditionalFormatting sqref="AZ34">
    <cfRule type="cellIs" dxfId="2312" priority="3068" operator="lessThan">
      <formula>$C$4</formula>
    </cfRule>
  </conditionalFormatting>
  <conditionalFormatting sqref="AZ35">
    <cfRule type="cellIs" dxfId="2311" priority="3069" operator="lessThan">
      <formula>$C$4</formula>
    </cfRule>
  </conditionalFormatting>
  <conditionalFormatting sqref="AZ35">
    <cfRule type="cellIs" dxfId="2310" priority="3070" operator="lessThan">
      <formula>$C$4</formula>
    </cfRule>
  </conditionalFormatting>
  <conditionalFormatting sqref="AZ36">
    <cfRule type="cellIs" dxfId="2309" priority="3071" operator="lessThan">
      <formula>$C$4</formula>
    </cfRule>
  </conditionalFormatting>
  <conditionalFormatting sqref="AZ36">
    <cfRule type="cellIs" dxfId="2308" priority="3072" operator="lessThan">
      <formula>$C$4</formula>
    </cfRule>
  </conditionalFormatting>
  <conditionalFormatting sqref="AZ37">
    <cfRule type="cellIs" dxfId="2307" priority="3073" operator="lessThan">
      <formula>$C$4</formula>
    </cfRule>
  </conditionalFormatting>
  <conditionalFormatting sqref="AZ37">
    <cfRule type="cellIs" dxfId="2306" priority="3074" operator="lessThan">
      <formula>$C$4</formula>
    </cfRule>
  </conditionalFormatting>
  <conditionalFormatting sqref="AZ38">
    <cfRule type="cellIs" dxfId="2305" priority="3075" operator="lessThan">
      <formula>$C$4</formula>
    </cfRule>
  </conditionalFormatting>
  <conditionalFormatting sqref="AZ38">
    <cfRule type="cellIs" dxfId="2304" priority="3076" operator="lessThan">
      <formula>$C$4</formula>
    </cfRule>
  </conditionalFormatting>
  <conditionalFormatting sqref="AZ39">
    <cfRule type="cellIs" dxfId="2303" priority="3077" operator="lessThan">
      <formula>$C$4</formula>
    </cfRule>
  </conditionalFormatting>
  <conditionalFormatting sqref="AZ39">
    <cfRule type="cellIs" dxfId="2302" priority="3078" operator="lessThan">
      <formula>$C$4</formula>
    </cfRule>
  </conditionalFormatting>
  <conditionalFormatting sqref="AZ40">
    <cfRule type="cellIs" dxfId="2301" priority="3079" operator="lessThan">
      <formula>$C$4</formula>
    </cfRule>
  </conditionalFormatting>
  <conditionalFormatting sqref="AZ40">
    <cfRule type="cellIs" dxfId="2300" priority="3080" operator="lessThan">
      <formula>$C$4</formula>
    </cfRule>
  </conditionalFormatting>
  <conditionalFormatting sqref="AZ41">
    <cfRule type="cellIs" dxfId="2299" priority="3081" operator="lessThan">
      <formula>$C$4</formula>
    </cfRule>
  </conditionalFormatting>
  <conditionalFormatting sqref="AZ41">
    <cfRule type="cellIs" dxfId="2298" priority="3082" operator="lessThan">
      <formula>$C$4</formula>
    </cfRule>
  </conditionalFormatting>
  <conditionalFormatting sqref="AZ42">
    <cfRule type="cellIs" dxfId="2297" priority="3083" operator="lessThan">
      <formula>$C$4</formula>
    </cfRule>
  </conditionalFormatting>
  <conditionalFormatting sqref="AZ42">
    <cfRule type="cellIs" dxfId="2296" priority="3084" operator="lessThan">
      <formula>$C$4</formula>
    </cfRule>
  </conditionalFormatting>
  <conditionalFormatting sqref="AZ43">
    <cfRule type="cellIs" dxfId="2295" priority="3085" operator="lessThan">
      <formula>$C$4</formula>
    </cfRule>
  </conditionalFormatting>
  <conditionalFormatting sqref="AZ43">
    <cfRule type="cellIs" dxfId="2294" priority="3086" operator="lessThan">
      <formula>$C$4</formula>
    </cfRule>
  </conditionalFormatting>
  <conditionalFormatting sqref="AZ44">
    <cfRule type="cellIs" dxfId="2293" priority="3087" operator="lessThan">
      <formula>$C$4</formula>
    </cfRule>
  </conditionalFormatting>
  <conditionalFormatting sqref="AZ44">
    <cfRule type="cellIs" dxfId="2292" priority="3088" operator="lessThan">
      <formula>$C$4</formula>
    </cfRule>
  </conditionalFormatting>
  <conditionalFormatting sqref="AZ45">
    <cfRule type="cellIs" dxfId="2291" priority="3089" operator="lessThan">
      <formula>$C$4</formula>
    </cfRule>
  </conditionalFormatting>
  <conditionalFormatting sqref="AZ45">
    <cfRule type="cellIs" dxfId="2290" priority="3090" operator="lessThan">
      <formula>$C$4</formula>
    </cfRule>
  </conditionalFormatting>
  <conditionalFormatting sqref="AZ46">
    <cfRule type="cellIs" dxfId="2289" priority="3091" operator="lessThan">
      <formula>$C$4</formula>
    </cfRule>
  </conditionalFormatting>
  <conditionalFormatting sqref="AZ46">
    <cfRule type="cellIs" dxfId="2288" priority="3092" operator="lessThan">
      <formula>$C$4</formula>
    </cfRule>
  </conditionalFormatting>
  <conditionalFormatting sqref="AZ47">
    <cfRule type="cellIs" dxfId="2287" priority="3093" operator="lessThan">
      <formula>$C$4</formula>
    </cfRule>
  </conditionalFormatting>
  <conditionalFormatting sqref="AZ47">
    <cfRule type="cellIs" dxfId="2286" priority="3094" operator="lessThan">
      <formula>$C$4</formula>
    </cfRule>
  </conditionalFormatting>
  <conditionalFormatting sqref="AZ48">
    <cfRule type="cellIs" dxfId="2285" priority="3095" operator="lessThan">
      <formula>$C$4</formula>
    </cfRule>
  </conditionalFormatting>
  <conditionalFormatting sqref="AZ48">
    <cfRule type="cellIs" dxfId="2284" priority="3096" operator="lessThan">
      <formula>$C$4</formula>
    </cfRule>
  </conditionalFormatting>
  <conditionalFormatting sqref="AZ49">
    <cfRule type="cellIs" dxfId="2283" priority="3097" operator="lessThan">
      <formula>$C$4</formula>
    </cfRule>
  </conditionalFormatting>
  <conditionalFormatting sqref="AZ49">
    <cfRule type="cellIs" dxfId="2282" priority="3098" operator="lessThan">
      <formula>$C$4</formula>
    </cfRule>
  </conditionalFormatting>
  <conditionalFormatting sqref="AZ50">
    <cfRule type="cellIs" dxfId="2281" priority="3099" operator="lessThan">
      <formula>$C$4</formula>
    </cfRule>
  </conditionalFormatting>
  <conditionalFormatting sqref="AZ50">
    <cfRule type="cellIs" dxfId="2280" priority="3100" operator="lessThan">
      <formula>$C$4</formula>
    </cfRule>
  </conditionalFormatting>
  <conditionalFormatting sqref="AZ51">
    <cfRule type="cellIs" dxfId="2279" priority="3101" operator="lessThan">
      <formula>$C$4</formula>
    </cfRule>
  </conditionalFormatting>
  <conditionalFormatting sqref="AZ51">
    <cfRule type="cellIs" dxfId="2278" priority="3102" operator="lessThan">
      <formula>$C$4</formula>
    </cfRule>
  </conditionalFormatting>
  <conditionalFormatting sqref="AZ52">
    <cfRule type="cellIs" dxfId="2277" priority="3103" operator="lessThan">
      <formula>$C$4</formula>
    </cfRule>
  </conditionalFormatting>
  <conditionalFormatting sqref="AZ52">
    <cfRule type="cellIs" dxfId="2276" priority="3104" operator="lessThan">
      <formula>$C$4</formula>
    </cfRule>
  </conditionalFormatting>
  <conditionalFormatting sqref="AZ53">
    <cfRule type="cellIs" dxfId="2275" priority="3105" operator="lessThan">
      <formula>$C$4</formula>
    </cfRule>
  </conditionalFormatting>
  <conditionalFormatting sqref="AZ53">
    <cfRule type="cellIs" dxfId="2274" priority="3106" operator="lessThan">
      <formula>$C$4</formula>
    </cfRule>
  </conditionalFormatting>
  <conditionalFormatting sqref="AZ54">
    <cfRule type="cellIs" dxfId="2273" priority="3107" operator="lessThan">
      <formula>$C$4</formula>
    </cfRule>
  </conditionalFormatting>
  <conditionalFormatting sqref="AZ54">
    <cfRule type="cellIs" dxfId="2272" priority="3108" operator="lessThan">
      <formula>$C$4</formula>
    </cfRule>
  </conditionalFormatting>
  <conditionalFormatting sqref="AZ55">
    <cfRule type="cellIs" dxfId="2271" priority="3109" operator="lessThan">
      <formula>$C$4</formula>
    </cfRule>
  </conditionalFormatting>
  <conditionalFormatting sqref="AZ55">
    <cfRule type="cellIs" dxfId="2270" priority="3110" operator="lessThan">
      <formula>$C$4</formula>
    </cfRule>
  </conditionalFormatting>
  <conditionalFormatting sqref="AZ56">
    <cfRule type="cellIs" dxfId="2269" priority="3111" operator="lessThan">
      <formula>$C$4</formula>
    </cfRule>
  </conditionalFormatting>
  <conditionalFormatting sqref="AZ56">
    <cfRule type="cellIs" dxfId="2268" priority="3112" operator="lessThan">
      <formula>$C$4</formula>
    </cfRule>
  </conditionalFormatting>
  <conditionalFormatting sqref="AZ57">
    <cfRule type="cellIs" dxfId="2267" priority="3113" operator="lessThan">
      <formula>$C$4</formula>
    </cfRule>
  </conditionalFormatting>
  <conditionalFormatting sqref="AZ57">
    <cfRule type="cellIs" dxfId="2266" priority="3114" operator="lessThan">
      <formula>$C$4</formula>
    </cfRule>
  </conditionalFormatting>
  <conditionalFormatting sqref="AZ58">
    <cfRule type="cellIs" dxfId="2265" priority="3115" operator="lessThan">
      <formula>$C$4</formula>
    </cfRule>
  </conditionalFormatting>
  <conditionalFormatting sqref="AZ58">
    <cfRule type="cellIs" dxfId="2264" priority="3116" operator="lessThan">
      <formula>$C$4</formula>
    </cfRule>
  </conditionalFormatting>
  <conditionalFormatting sqref="AZ59">
    <cfRule type="cellIs" dxfId="2263" priority="3117" operator="lessThan">
      <formula>$C$4</formula>
    </cfRule>
  </conditionalFormatting>
  <conditionalFormatting sqref="AZ59">
    <cfRule type="cellIs" dxfId="2262" priority="3118" operator="lessThan">
      <formula>$C$4</formula>
    </cfRule>
  </conditionalFormatting>
  <conditionalFormatting sqref="AZ60">
    <cfRule type="cellIs" dxfId="2261" priority="3119" operator="lessThan">
      <formula>$C$4</formula>
    </cfRule>
  </conditionalFormatting>
  <conditionalFormatting sqref="AZ60">
    <cfRule type="cellIs" dxfId="2260" priority="3120" operator="lessThan">
      <formula>$C$4</formula>
    </cfRule>
  </conditionalFormatting>
  <conditionalFormatting sqref="BA11">
    <cfRule type="cellIs" dxfId="2259" priority="3121" operator="lessThan">
      <formula>$C$4</formula>
    </cfRule>
  </conditionalFormatting>
  <conditionalFormatting sqref="BA11">
    <cfRule type="cellIs" dxfId="2258" priority="3122" operator="lessThan">
      <formula>$C$4</formula>
    </cfRule>
  </conditionalFormatting>
  <conditionalFormatting sqref="BA12">
    <cfRule type="cellIs" dxfId="2257" priority="3123" operator="lessThan">
      <formula>$C$4</formula>
    </cfRule>
  </conditionalFormatting>
  <conditionalFormatting sqref="BA12">
    <cfRule type="cellIs" dxfId="2256" priority="3124" operator="lessThan">
      <formula>$C$4</formula>
    </cfRule>
  </conditionalFormatting>
  <conditionalFormatting sqref="BA13">
    <cfRule type="cellIs" dxfId="2255" priority="3125" operator="lessThan">
      <formula>$C$4</formula>
    </cfRule>
  </conditionalFormatting>
  <conditionalFormatting sqref="BA13">
    <cfRule type="cellIs" dxfId="2254" priority="3126" operator="lessThan">
      <formula>$C$4</formula>
    </cfRule>
  </conditionalFormatting>
  <conditionalFormatting sqref="BA14">
    <cfRule type="cellIs" dxfId="2253" priority="3127" operator="lessThan">
      <formula>$C$4</formula>
    </cfRule>
  </conditionalFormatting>
  <conditionalFormatting sqref="BA14">
    <cfRule type="cellIs" dxfId="2252" priority="3128" operator="lessThan">
      <formula>$C$4</formula>
    </cfRule>
  </conditionalFormatting>
  <conditionalFormatting sqref="BA15">
    <cfRule type="cellIs" dxfId="2251" priority="3129" operator="lessThan">
      <formula>$C$4</formula>
    </cfRule>
  </conditionalFormatting>
  <conditionalFormatting sqref="BA15">
    <cfRule type="cellIs" dxfId="2250" priority="3130" operator="lessThan">
      <formula>$C$4</formula>
    </cfRule>
  </conditionalFormatting>
  <conditionalFormatting sqref="BA16">
    <cfRule type="cellIs" dxfId="2249" priority="3131" operator="lessThan">
      <formula>$C$4</formula>
    </cfRule>
  </conditionalFormatting>
  <conditionalFormatting sqref="BA16">
    <cfRule type="cellIs" dxfId="2248" priority="3132" operator="lessThan">
      <formula>$C$4</formula>
    </cfRule>
  </conditionalFormatting>
  <conditionalFormatting sqref="BA17">
    <cfRule type="cellIs" dxfId="2247" priority="3133" operator="lessThan">
      <formula>$C$4</formula>
    </cfRule>
  </conditionalFormatting>
  <conditionalFormatting sqref="BA17">
    <cfRule type="cellIs" dxfId="2246" priority="3134" operator="lessThan">
      <formula>$C$4</formula>
    </cfRule>
  </conditionalFormatting>
  <conditionalFormatting sqref="BA18">
    <cfRule type="cellIs" dxfId="2245" priority="3135" operator="lessThan">
      <formula>$C$4</formula>
    </cfRule>
  </conditionalFormatting>
  <conditionalFormatting sqref="BA18">
    <cfRule type="cellIs" dxfId="2244" priority="3136" operator="lessThan">
      <formula>$C$4</formula>
    </cfRule>
  </conditionalFormatting>
  <conditionalFormatting sqref="BA19">
    <cfRule type="cellIs" dxfId="2243" priority="3137" operator="lessThan">
      <formula>$C$4</formula>
    </cfRule>
  </conditionalFormatting>
  <conditionalFormatting sqref="BA19">
    <cfRule type="cellIs" dxfId="2242" priority="3138" operator="lessThan">
      <formula>$C$4</formula>
    </cfRule>
  </conditionalFormatting>
  <conditionalFormatting sqref="BA20">
    <cfRule type="cellIs" dxfId="2241" priority="3139" operator="lessThan">
      <formula>$C$4</formula>
    </cfRule>
  </conditionalFormatting>
  <conditionalFormatting sqref="BA20">
    <cfRule type="cellIs" dxfId="2240" priority="3140" operator="lessThan">
      <formula>$C$4</formula>
    </cfRule>
  </conditionalFormatting>
  <conditionalFormatting sqref="BA21">
    <cfRule type="cellIs" dxfId="2239" priority="3141" operator="lessThan">
      <formula>$C$4</formula>
    </cfRule>
  </conditionalFormatting>
  <conditionalFormatting sqref="BA21">
    <cfRule type="cellIs" dxfId="2238" priority="3142" operator="lessThan">
      <formula>$C$4</formula>
    </cfRule>
  </conditionalFormatting>
  <conditionalFormatting sqref="BA22">
    <cfRule type="cellIs" dxfId="2237" priority="3143" operator="lessThan">
      <formula>$C$4</formula>
    </cfRule>
  </conditionalFormatting>
  <conditionalFormatting sqref="BA22">
    <cfRule type="cellIs" dxfId="2236" priority="3144" operator="lessThan">
      <formula>$C$4</formula>
    </cfRule>
  </conditionalFormatting>
  <conditionalFormatting sqref="BA23">
    <cfRule type="cellIs" dxfId="2235" priority="3145" operator="lessThan">
      <formula>$C$4</formula>
    </cfRule>
  </conditionalFormatting>
  <conditionalFormatting sqref="BA23">
    <cfRule type="cellIs" dxfId="2234" priority="3146" operator="lessThan">
      <formula>$C$4</formula>
    </cfRule>
  </conditionalFormatting>
  <conditionalFormatting sqref="BA24">
    <cfRule type="cellIs" dxfId="2233" priority="3147" operator="lessThan">
      <formula>$C$4</formula>
    </cfRule>
  </conditionalFormatting>
  <conditionalFormatting sqref="BA24">
    <cfRule type="cellIs" dxfId="2232" priority="3148" operator="lessThan">
      <formula>$C$4</formula>
    </cfRule>
  </conditionalFormatting>
  <conditionalFormatting sqref="BA25">
    <cfRule type="cellIs" dxfId="2231" priority="3149" operator="lessThan">
      <formula>$C$4</formula>
    </cfRule>
  </conditionalFormatting>
  <conditionalFormatting sqref="BA25">
    <cfRule type="cellIs" dxfId="2230" priority="3150" operator="lessThan">
      <formula>$C$4</formula>
    </cfRule>
  </conditionalFormatting>
  <conditionalFormatting sqref="BA26">
    <cfRule type="cellIs" dxfId="2229" priority="3151" operator="lessThan">
      <formula>$C$4</formula>
    </cfRule>
  </conditionalFormatting>
  <conditionalFormatting sqref="BA26">
    <cfRule type="cellIs" dxfId="2228" priority="3152" operator="lessThan">
      <formula>$C$4</formula>
    </cfRule>
  </conditionalFormatting>
  <conditionalFormatting sqref="BA27">
    <cfRule type="cellIs" dxfId="2227" priority="3153" operator="lessThan">
      <formula>$C$4</formula>
    </cfRule>
  </conditionalFormatting>
  <conditionalFormatting sqref="BA27">
    <cfRule type="cellIs" dxfId="2226" priority="3154" operator="lessThan">
      <formula>$C$4</formula>
    </cfRule>
  </conditionalFormatting>
  <conditionalFormatting sqref="BA28">
    <cfRule type="cellIs" dxfId="2225" priority="3155" operator="lessThan">
      <formula>$C$4</formula>
    </cfRule>
  </conditionalFormatting>
  <conditionalFormatting sqref="BA28">
    <cfRule type="cellIs" dxfId="2224" priority="3156" operator="lessThan">
      <formula>$C$4</formula>
    </cfRule>
  </conditionalFormatting>
  <conditionalFormatting sqref="BA29">
    <cfRule type="cellIs" dxfId="2223" priority="3157" operator="lessThan">
      <formula>$C$4</formula>
    </cfRule>
  </conditionalFormatting>
  <conditionalFormatting sqref="BA29">
    <cfRule type="cellIs" dxfId="2222" priority="3158" operator="lessThan">
      <formula>$C$4</formula>
    </cfRule>
  </conditionalFormatting>
  <conditionalFormatting sqref="BA30">
    <cfRule type="cellIs" dxfId="2221" priority="3159" operator="lessThan">
      <formula>$C$4</formula>
    </cfRule>
  </conditionalFormatting>
  <conditionalFormatting sqref="BA30">
    <cfRule type="cellIs" dxfId="2220" priority="3160" operator="lessThan">
      <formula>$C$4</formula>
    </cfRule>
  </conditionalFormatting>
  <conditionalFormatting sqref="BA31">
    <cfRule type="cellIs" dxfId="2219" priority="3161" operator="lessThan">
      <formula>$C$4</formula>
    </cfRule>
  </conditionalFormatting>
  <conditionalFormatting sqref="BA31">
    <cfRule type="cellIs" dxfId="2218" priority="3162" operator="lessThan">
      <formula>$C$4</formula>
    </cfRule>
  </conditionalFormatting>
  <conditionalFormatting sqref="BA32">
    <cfRule type="cellIs" dxfId="2217" priority="3163" operator="lessThan">
      <formula>$C$4</formula>
    </cfRule>
  </conditionalFormatting>
  <conditionalFormatting sqref="BA32">
    <cfRule type="cellIs" dxfId="2216" priority="3164" operator="lessThan">
      <formula>$C$4</formula>
    </cfRule>
  </conditionalFormatting>
  <conditionalFormatting sqref="BA33">
    <cfRule type="cellIs" dxfId="2215" priority="3165" operator="lessThan">
      <formula>$C$4</formula>
    </cfRule>
  </conditionalFormatting>
  <conditionalFormatting sqref="BA33">
    <cfRule type="cellIs" dxfId="2214" priority="3166" operator="lessThan">
      <formula>$C$4</formula>
    </cfRule>
  </conditionalFormatting>
  <conditionalFormatting sqref="BA34">
    <cfRule type="cellIs" dxfId="2213" priority="3167" operator="lessThan">
      <formula>$C$4</formula>
    </cfRule>
  </conditionalFormatting>
  <conditionalFormatting sqref="BA34">
    <cfRule type="cellIs" dxfId="2212" priority="3168" operator="lessThan">
      <formula>$C$4</formula>
    </cfRule>
  </conditionalFormatting>
  <conditionalFormatting sqref="BA35">
    <cfRule type="cellIs" dxfId="2211" priority="3169" operator="lessThan">
      <formula>$C$4</formula>
    </cfRule>
  </conditionalFormatting>
  <conditionalFormatting sqref="BA35">
    <cfRule type="cellIs" dxfId="2210" priority="3170" operator="lessThan">
      <formula>$C$4</formula>
    </cfRule>
  </conditionalFormatting>
  <conditionalFormatting sqref="BA36">
    <cfRule type="cellIs" dxfId="2209" priority="3171" operator="lessThan">
      <formula>$C$4</formula>
    </cfRule>
  </conditionalFormatting>
  <conditionalFormatting sqref="BA36">
    <cfRule type="cellIs" dxfId="2208" priority="3172" operator="lessThan">
      <formula>$C$4</formula>
    </cfRule>
  </conditionalFormatting>
  <conditionalFormatting sqref="BA37">
    <cfRule type="cellIs" dxfId="2207" priority="3173" operator="lessThan">
      <formula>$C$4</formula>
    </cfRule>
  </conditionalFormatting>
  <conditionalFormatting sqref="BA37">
    <cfRule type="cellIs" dxfId="2206" priority="3174" operator="lessThan">
      <formula>$C$4</formula>
    </cfRule>
  </conditionalFormatting>
  <conditionalFormatting sqref="BA38">
    <cfRule type="cellIs" dxfId="2205" priority="3175" operator="lessThan">
      <formula>$C$4</formula>
    </cfRule>
  </conditionalFormatting>
  <conditionalFormatting sqref="BA38">
    <cfRule type="cellIs" dxfId="2204" priority="3176" operator="lessThan">
      <formula>$C$4</formula>
    </cfRule>
  </conditionalFormatting>
  <conditionalFormatting sqref="BA39">
    <cfRule type="cellIs" dxfId="2203" priority="3177" operator="lessThan">
      <formula>$C$4</formula>
    </cfRule>
  </conditionalFormatting>
  <conditionalFormatting sqref="BA39">
    <cfRule type="cellIs" dxfId="2202" priority="3178" operator="lessThan">
      <formula>$C$4</formula>
    </cfRule>
  </conditionalFormatting>
  <conditionalFormatting sqref="BA40">
    <cfRule type="cellIs" dxfId="2201" priority="3179" operator="lessThan">
      <formula>$C$4</formula>
    </cfRule>
  </conditionalFormatting>
  <conditionalFormatting sqref="BA40">
    <cfRule type="cellIs" dxfId="2200" priority="3180" operator="lessThan">
      <formula>$C$4</formula>
    </cfRule>
  </conditionalFormatting>
  <conditionalFormatting sqref="BA41">
    <cfRule type="cellIs" dxfId="2199" priority="3181" operator="lessThan">
      <formula>$C$4</formula>
    </cfRule>
  </conditionalFormatting>
  <conditionalFormatting sqref="BA41">
    <cfRule type="cellIs" dxfId="2198" priority="3182" operator="lessThan">
      <formula>$C$4</formula>
    </cfRule>
  </conditionalFormatting>
  <conditionalFormatting sqref="BA42">
    <cfRule type="cellIs" dxfId="2197" priority="3183" operator="lessThan">
      <formula>$C$4</formula>
    </cfRule>
  </conditionalFormatting>
  <conditionalFormatting sqref="BA42">
    <cfRule type="cellIs" dxfId="2196" priority="3184" operator="lessThan">
      <formula>$C$4</formula>
    </cfRule>
  </conditionalFormatting>
  <conditionalFormatting sqref="BA43">
    <cfRule type="cellIs" dxfId="2195" priority="3185" operator="lessThan">
      <formula>$C$4</formula>
    </cfRule>
  </conditionalFormatting>
  <conditionalFormatting sqref="BA43">
    <cfRule type="cellIs" dxfId="2194" priority="3186" operator="lessThan">
      <formula>$C$4</formula>
    </cfRule>
  </conditionalFormatting>
  <conditionalFormatting sqref="BA44">
    <cfRule type="cellIs" dxfId="2193" priority="3187" operator="lessThan">
      <formula>$C$4</formula>
    </cfRule>
  </conditionalFormatting>
  <conditionalFormatting sqref="BA44">
    <cfRule type="cellIs" dxfId="2192" priority="3188" operator="lessThan">
      <formula>$C$4</formula>
    </cfRule>
  </conditionalFormatting>
  <conditionalFormatting sqref="BA45">
    <cfRule type="cellIs" dxfId="2191" priority="3189" operator="lessThan">
      <formula>$C$4</formula>
    </cfRule>
  </conditionalFormatting>
  <conditionalFormatting sqref="BA45">
    <cfRule type="cellIs" dxfId="2190" priority="3190" operator="lessThan">
      <formula>$C$4</formula>
    </cfRule>
  </conditionalFormatting>
  <conditionalFormatting sqref="BA46">
    <cfRule type="cellIs" dxfId="2189" priority="3191" operator="lessThan">
      <formula>$C$4</formula>
    </cfRule>
  </conditionalFormatting>
  <conditionalFormatting sqref="BA46">
    <cfRule type="cellIs" dxfId="2188" priority="3192" operator="lessThan">
      <formula>$C$4</formula>
    </cfRule>
  </conditionalFormatting>
  <conditionalFormatting sqref="BA47">
    <cfRule type="cellIs" dxfId="2187" priority="3193" operator="lessThan">
      <formula>$C$4</formula>
    </cfRule>
  </conditionalFormatting>
  <conditionalFormatting sqref="BA47">
    <cfRule type="cellIs" dxfId="2186" priority="3194" operator="lessThan">
      <formula>$C$4</formula>
    </cfRule>
  </conditionalFormatting>
  <conditionalFormatting sqref="BA48">
    <cfRule type="cellIs" dxfId="2185" priority="3195" operator="lessThan">
      <formula>$C$4</formula>
    </cfRule>
  </conditionalFormatting>
  <conditionalFormatting sqref="BA48">
    <cfRule type="cellIs" dxfId="2184" priority="3196" operator="lessThan">
      <formula>$C$4</formula>
    </cfRule>
  </conditionalFormatting>
  <conditionalFormatting sqref="BA49">
    <cfRule type="cellIs" dxfId="2183" priority="3197" operator="lessThan">
      <formula>$C$4</formula>
    </cfRule>
  </conditionalFormatting>
  <conditionalFormatting sqref="BA49">
    <cfRule type="cellIs" dxfId="2182" priority="3198" operator="lessThan">
      <formula>$C$4</formula>
    </cfRule>
  </conditionalFormatting>
  <conditionalFormatting sqref="BA50">
    <cfRule type="cellIs" dxfId="2181" priority="3199" operator="lessThan">
      <formula>$C$4</formula>
    </cfRule>
  </conditionalFormatting>
  <conditionalFormatting sqref="BA50">
    <cfRule type="cellIs" dxfId="2180" priority="3200" operator="lessThan">
      <formula>$C$4</formula>
    </cfRule>
  </conditionalFormatting>
  <conditionalFormatting sqref="BA51">
    <cfRule type="cellIs" dxfId="2179" priority="3201" operator="lessThan">
      <formula>$C$4</formula>
    </cfRule>
  </conditionalFormatting>
  <conditionalFormatting sqref="BA51">
    <cfRule type="cellIs" dxfId="2178" priority="3202" operator="lessThan">
      <formula>$C$4</formula>
    </cfRule>
  </conditionalFormatting>
  <conditionalFormatting sqref="BA52">
    <cfRule type="cellIs" dxfId="2177" priority="3203" operator="lessThan">
      <formula>$C$4</formula>
    </cfRule>
  </conditionalFormatting>
  <conditionalFormatting sqref="BA52">
    <cfRule type="cellIs" dxfId="2176" priority="3204" operator="lessThan">
      <formula>$C$4</formula>
    </cfRule>
  </conditionalFormatting>
  <conditionalFormatting sqref="BA53">
    <cfRule type="cellIs" dxfId="2175" priority="3205" operator="lessThan">
      <formula>$C$4</formula>
    </cfRule>
  </conditionalFormatting>
  <conditionalFormatting sqref="BA53">
    <cfRule type="cellIs" dxfId="2174" priority="3206" operator="lessThan">
      <formula>$C$4</formula>
    </cfRule>
  </conditionalFormatting>
  <conditionalFormatting sqref="BA54">
    <cfRule type="cellIs" dxfId="2173" priority="3207" operator="lessThan">
      <formula>$C$4</formula>
    </cfRule>
  </conditionalFormatting>
  <conditionalFormatting sqref="BA54">
    <cfRule type="cellIs" dxfId="2172" priority="3208" operator="lessThan">
      <formula>$C$4</formula>
    </cfRule>
  </conditionalFormatting>
  <conditionalFormatting sqref="BA55">
    <cfRule type="cellIs" dxfId="2171" priority="3209" operator="lessThan">
      <formula>$C$4</formula>
    </cfRule>
  </conditionalFormatting>
  <conditionalFormatting sqref="BA55">
    <cfRule type="cellIs" dxfId="2170" priority="3210" operator="lessThan">
      <formula>$C$4</formula>
    </cfRule>
  </conditionalFormatting>
  <conditionalFormatting sqref="BA56">
    <cfRule type="cellIs" dxfId="2169" priority="3211" operator="lessThan">
      <formula>$C$4</formula>
    </cfRule>
  </conditionalFormatting>
  <conditionalFormatting sqref="BA56">
    <cfRule type="cellIs" dxfId="2168" priority="3212" operator="lessThan">
      <formula>$C$4</formula>
    </cfRule>
  </conditionalFormatting>
  <conditionalFormatting sqref="BA57">
    <cfRule type="cellIs" dxfId="2167" priority="3213" operator="lessThan">
      <formula>$C$4</formula>
    </cfRule>
  </conditionalFormatting>
  <conditionalFormatting sqref="BA57">
    <cfRule type="cellIs" dxfId="2166" priority="3214" operator="lessThan">
      <formula>$C$4</formula>
    </cfRule>
  </conditionalFormatting>
  <conditionalFormatting sqref="BA58">
    <cfRule type="cellIs" dxfId="2165" priority="3215" operator="lessThan">
      <formula>$C$4</formula>
    </cfRule>
  </conditionalFormatting>
  <conditionalFormatting sqref="BA58">
    <cfRule type="cellIs" dxfId="2164" priority="3216" operator="lessThan">
      <formula>$C$4</formula>
    </cfRule>
  </conditionalFormatting>
  <conditionalFormatting sqref="BA59">
    <cfRule type="cellIs" dxfId="2163" priority="3217" operator="lessThan">
      <formula>$C$4</formula>
    </cfRule>
  </conditionalFormatting>
  <conditionalFormatting sqref="BA59">
    <cfRule type="cellIs" dxfId="2162" priority="3218" operator="lessThan">
      <formula>$C$4</formula>
    </cfRule>
  </conditionalFormatting>
  <conditionalFormatting sqref="BA60">
    <cfRule type="cellIs" dxfId="2161" priority="3219" operator="lessThan">
      <formula>$C$4</formula>
    </cfRule>
  </conditionalFormatting>
  <conditionalFormatting sqref="BA60">
    <cfRule type="cellIs" dxfId="2160" priority="3220" operator="lessThan">
      <formula>$C$4</formula>
    </cfRule>
  </conditionalFormatting>
  <conditionalFormatting sqref="BB11">
    <cfRule type="cellIs" dxfId="2159" priority="3221" operator="lessThan">
      <formula>$C$4</formula>
    </cfRule>
  </conditionalFormatting>
  <conditionalFormatting sqref="BB11">
    <cfRule type="cellIs" dxfId="2158" priority="3222" operator="lessThan">
      <formula>$C$4</formula>
    </cfRule>
  </conditionalFormatting>
  <conditionalFormatting sqref="BB12">
    <cfRule type="cellIs" dxfId="2157" priority="3223" operator="lessThan">
      <formula>$C$4</formula>
    </cfRule>
  </conditionalFormatting>
  <conditionalFormatting sqref="BB12">
    <cfRule type="cellIs" dxfId="2156" priority="3224" operator="lessThan">
      <formula>$C$4</formula>
    </cfRule>
  </conditionalFormatting>
  <conditionalFormatting sqref="BB13">
    <cfRule type="cellIs" dxfId="2155" priority="3225" operator="lessThan">
      <formula>$C$4</formula>
    </cfRule>
  </conditionalFormatting>
  <conditionalFormatting sqref="BB13">
    <cfRule type="cellIs" dxfId="2154" priority="3226" operator="lessThan">
      <formula>$C$4</formula>
    </cfRule>
  </conditionalFormatting>
  <conditionalFormatting sqref="BB14">
    <cfRule type="cellIs" dxfId="2153" priority="3227" operator="lessThan">
      <formula>$C$4</formula>
    </cfRule>
  </conditionalFormatting>
  <conditionalFormatting sqref="BB14">
    <cfRule type="cellIs" dxfId="2152" priority="3228" operator="lessThan">
      <formula>$C$4</formula>
    </cfRule>
  </conditionalFormatting>
  <conditionalFormatting sqref="BB15">
    <cfRule type="cellIs" dxfId="2151" priority="3229" operator="lessThan">
      <formula>$C$4</formula>
    </cfRule>
  </conditionalFormatting>
  <conditionalFormatting sqref="BB15">
    <cfRule type="cellIs" dxfId="2150" priority="3230" operator="lessThan">
      <formula>$C$4</formula>
    </cfRule>
  </conditionalFormatting>
  <conditionalFormatting sqref="BB16">
    <cfRule type="cellIs" dxfId="2149" priority="3231" operator="lessThan">
      <formula>$C$4</formula>
    </cfRule>
  </conditionalFormatting>
  <conditionalFormatting sqref="BB16">
    <cfRule type="cellIs" dxfId="2148" priority="3232" operator="lessThan">
      <formula>$C$4</formula>
    </cfRule>
  </conditionalFormatting>
  <conditionalFormatting sqref="BB17">
    <cfRule type="cellIs" dxfId="2147" priority="3233" operator="lessThan">
      <formula>$C$4</formula>
    </cfRule>
  </conditionalFormatting>
  <conditionalFormatting sqref="BB17">
    <cfRule type="cellIs" dxfId="2146" priority="3234" operator="lessThan">
      <formula>$C$4</formula>
    </cfRule>
  </conditionalFormatting>
  <conditionalFormatting sqref="BB18">
    <cfRule type="cellIs" dxfId="2145" priority="3235" operator="lessThan">
      <formula>$C$4</formula>
    </cfRule>
  </conditionalFormatting>
  <conditionalFormatting sqref="BB18">
    <cfRule type="cellIs" dxfId="2144" priority="3236" operator="lessThan">
      <formula>$C$4</formula>
    </cfRule>
  </conditionalFormatting>
  <conditionalFormatting sqref="BB19">
    <cfRule type="cellIs" dxfId="2143" priority="3237" operator="lessThan">
      <formula>$C$4</formula>
    </cfRule>
  </conditionalFormatting>
  <conditionalFormatting sqref="BB19">
    <cfRule type="cellIs" dxfId="2142" priority="3238" operator="lessThan">
      <formula>$C$4</formula>
    </cfRule>
  </conditionalFormatting>
  <conditionalFormatting sqref="BB20">
    <cfRule type="cellIs" dxfId="2141" priority="3239" operator="lessThan">
      <formula>$C$4</formula>
    </cfRule>
  </conditionalFormatting>
  <conditionalFormatting sqref="BB20">
    <cfRule type="cellIs" dxfId="2140" priority="3240" operator="lessThan">
      <formula>$C$4</formula>
    </cfRule>
  </conditionalFormatting>
  <conditionalFormatting sqref="BB21">
    <cfRule type="cellIs" dxfId="2139" priority="3241" operator="lessThan">
      <formula>$C$4</formula>
    </cfRule>
  </conditionalFormatting>
  <conditionalFormatting sqref="BB21">
    <cfRule type="cellIs" dxfId="2138" priority="3242" operator="lessThan">
      <formula>$C$4</formula>
    </cfRule>
  </conditionalFormatting>
  <conditionalFormatting sqref="BB22">
    <cfRule type="cellIs" dxfId="2137" priority="3243" operator="lessThan">
      <formula>$C$4</formula>
    </cfRule>
  </conditionalFormatting>
  <conditionalFormatting sqref="BB22">
    <cfRule type="cellIs" dxfId="2136" priority="3244" operator="lessThan">
      <formula>$C$4</formula>
    </cfRule>
  </conditionalFormatting>
  <conditionalFormatting sqref="BB23">
    <cfRule type="cellIs" dxfId="2135" priority="3245" operator="lessThan">
      <formula>$C$4</formula>
    </cfRule>
  </conditionalFormatting>
  <conditionalFormatting sqref="BB23">
    <cfRule type="cellIs" dxfId="2134" priority="3246" operator="lessThan">
      <formula>$C$4</formula>
    </cfRule>
  </conditionalFormatting>
  <conditionalFormatting sqref="BB24">
    <cfRule type="cellIs" dxfId="2133" priority="3247" operator="lessThan">
      <formula>$C$4</formula>
    </cfRule>
  </conditionalFormatting>
  <conditionalFormatting sqref="BB24">
    <cfRule type="cellIs" dxfId="2132" priority="3248" operator="lessThan">
      <formula>$C$4</formula>
    </cfRule>
  </conditionalFormatting>
  <conditionalFormatting sqref="BB25">
    <cfRule type="cellIs" dxfId="2131" priority="3249" operator="lessThan">
      <formula>$C$4</formula>
    </cfRule>
  </conditionalFormatting>
  <conditionalFormatting sqref="BB25">
    <cfRule type="cellIs" dxfId="2130" priority="3250" operator="lessThan">
      <formula>$C$4</formula>
    </cfRule>
  </conditionalFormatting>
  <conditionalFormatting sqref="BB26">
    <cfRule type="cellIs" dxfId="2129" priority="3251" operator="lessThan">
      <formula>$C$4</formula>
    </cfRule>
  </conditionalFormatting>
  <conditionalFormatting sqref="BB26">
    <cfRule type="cellIs" dxfId="2128" priority="3252" operator="lessThan">
      <formula>$C$4</formula>
    </cfRule>
  </conditionalFormatting>
  <conditionalFormatting sqref="BB27">
    <cfRule type="cellIs" dxfId="2127" priority="3253" operator="lessThan">
      <formula>$C$4</formula>
    </cfRule>
  </conditionalFormatting>
  <conditionalFormatting sqref="BB27">
    <cfRule type="cellIs" dxfId="2126" priority="3254" operator="lessThan">
      <formula>$C$4</formula>
    </cfRule>
  </conditionalFormatting>
  <conditionalFormatting sqref="BB28">
    <cfRule type="cellIs" dxfId="2125" priority="3255" operator="lessThan">
      <formula>$C$4</formula>
    </cfRule>
  </conditionalFormatting>
  <conditionalFormatting sqref="BB28">
    <cfRule type="cellIs" dxfId="2124" priority="3256" operator="lessThan">
      <formula>$C$4</formula>
    </cfRule>
  </conditionalFormatting>
  <conditionalFormatting sqref="BB29">
    <cfRule type="cellIs" dxfId="2123" priority="3257" operator="lessThan">
      <formula>$C$4</formula>
    </cfRule>
  </conditionalFormatting>
  <conditionalFormatting sqref="BB29">
    <cfRule type="cellIs" dxfId="2122" priority="3258" operator="lessThan">
      <formula>$C$4</formula>
    </cfRule>
  </conditionalFormatting>
  <conditionalFormatting sqref="BB30">
    <cfRule type="cellIs" dxfId="2121" priority="3259" operator="lessThan">
      <formula>$C$4</formula>
    </cfRule>
  </conditionalFormatting>
  <conditionalFormatting sqref="BB30">
    <cfRule type="cellIs" dxfId="2120" priority="3260" operator="lessThan">
      <formula>$C$4</formula>
    </cfRule>
  </conditionalFormatting>
  <conditionalFormatting sqref="BB31">
    <cfRule type="cellIs" dxfId="2119" priority="3261" operator="lessThan">
      <formula>$C$4</formula>
    </cfRule>
  </conditionalFormatting>
  <conditionalFormatting sqref="BB31">
    <cfRule type="cellIs" dxfId="2118" priority="3262" operator="lessThan">
      <formula>$C$4</formula>
    </cfRule>
  </conditionalFormatting>
  <conditionalFormatting sqref="BB32">
    <cfRule type="cellIs" dxfId="2117" priority="3263" operator="lessThan">
      <formula>$C$4</formula>
    </cfRule>
  </conditionalFormatting>
  <conditionalFormatting sqref="BB32">
    <cfRule type="cellIs" dxfId="2116" priority="3264" operator="lessThan">
      <formula>$C$4</formula>
    </cfRule>
  </conditionalFormatting>
  <conditionalFormatting sqref="BB33">
    <cfRule type="cellIs" dxfId="2115" priority="3265" operator="lessThan">
      <formula>$C$4</formula>
    </cfRule>
  </conditionalFormatting>
  <conditionalFormatting sqref="BB33">
    <cfRule type="cellIs" dxfId="2114" priority="3266" operator="lessThan">
      <formula>$C$4</formula>
    </cfRule>
  </conditionalFormatting>
  <conditionalFormatting sqref="BB34">
    <cfRule type="cellIs" dxfId="2113" priority="3267" operator="lessThan">
      <formula>$C$4</formula>
    </cfRule>
  </conditionalFormatting>
  <conditionalFormatting sqref="BB34">
    <cfRule type="cellIs" dxfId="2112" priority="3268" operator="lessThan">
      <formula>$C$4</formula>
    </cfRule>
  </conditionalFormatting>
  <conditionalFormatting sqref="BB35">
    <cfRule type="cellIs" dxfId="2111" priority="3269" operator="lessThan">
      <formula>$C$4</formula>
    </cfRule>
  </conditionalFormatting>
  <conditionalFormatting sqref="BB35">
    <cfRule type="cellIs" dxfId="2110" priority="3270" operator="lessThan">
      <formula>$C$4</formula>
    </cfRule>
  </conditionalFormatting>
  <conditionalFormatting sqref="BB36">
    <cfRule type="cellIs" dxfId="2109" priority="3271" operator="lessThan">
      <formula>$C$4</formula>
    </cfRule>
  </conditionalFormatting>
  <conditionalFormatting sqref="BB36">
    <cfRule type="cellIs" dxfId="2108" priority="3272" operator="lessThan">
      <formula>$C$4</formula>
    </cfRule>
  </conditionalFormatting>
  <conditionalFormatting sqref="BB37">
    <cfRule type="cellIs" dxfId="2107" priority="3273" operator="lessThan">
      <formula>$C$4</formula>
    </cfRule>
  </conditionalFormatting>
  <conditionalFormatting sqref="BB37">
    <cfRule type="cellIs" dxfId="2106" priority="3274" operator="lessThan">
      <formula>$C$4</formula>
    </cfRule>
  </conditionalFormatting>
  <conditionalFormatting sqref="BB38">
    <cfRule type="cellIs" dxfId="2105" priority="3275" operator="lessThan">
      <formula>$C$4</formula>
    </cfRule>
  </conditionalFormatting>
  <conditionalFormatting sqref="BB38">
    <cfRule type="cellIs" dxfId="2104" priority="3276" operator="lessThan">
      <formula>$C$4</formula>
    </cfRule>
  </conditionalFormatting>
  <conditionalFormatting sqref="BB39">
    <cfRule type="cellIs" dxfId="2103" priority="3277" operator="lessThan">
      <formula>$C$4</formula>
    </cfRule>
  </conditionalFormatting>
  <conditionalFormatting sqref="BB39">
    <cfRule type="cellIs" dxfId="2102" priority="3278" operator="lessThan">
      <formula>$C$4</formula>
    </cfRule>
  </conditionalFormatting>
  <conditionalFormatting sqref="BB40">
    <cfRule type="cellIs" dxfId="2101" priority="3279" operator="lessThan">
      <formula>$C$4</formula>
    </cfRule>
  </conditionalFormatting>
  <conditionalFormatting sqref="BB40">
    <cfRule type="cellIs" dxfId="2100" priority="3280" operator="lessThan">
      <formula>$C$4</formula>
    </cfRule>
  </conditionalFormatting>
  <conditionalFormatting sqref="BB41">
    <cfRule type="cellIs" dxfId="2099" priority="3281" operator="lessThan">
      <formula>$C$4</formula>
    </cfRule>
  </conditionalFormatting>
  <conditionalFormatting sqref="BB41">
    <cfRule type="cellIs" dxfId="2098" priority="3282" operator="lessThan">
      <formula>$C$4</formula>
    </cfRule>
  </conditionalFormatting>
  <conditionalFormatting sqref="BB42">
    <cfRule type="cellIs" dxfId="2097" priority="3283" operator="lessThan">
      <formula>$C$4</formula>
    </cfRule>
  </conditionalFormatting>
  <conditionalFormatting sqref="BB42">
    <cfRule type="cellIs" dxfId="2096" priority="3284" operator="lessThan">
      <formula>$C$4</formula>
    </cfRule>
  </conditionalFormatting>
  <conditionalFormatting sqref="BB43">
    <cfRule type="cellIs" dxfId="2095" priority="3285" operator="lessThan">
      <formula>$C$4</formula>
    </cfRule>
  </conditionalFormatting>
  <conditionalFormatting sqref="BB43">
    <cfRule type="cellIs" dxfId="2094" priority="3286" operator="lessThan">
      <formula>$C$4</formula>
    </cfRule>
  </conditionalFormatting>
  <conditionalFormatting sqref="BB44">
    <cfRule type="cellIs" dxfId="2093" priority="3287" operator="lessThan">
      <formula>$C$4</formula>
    </cfRule>
  </conditionalFormatting>
  <conditionalFormatting sqref="BB44">
    <cfRule type="cellIs" dxfId="2092" priority="3288" operator="lessThan">
      <formula>$C$4</formula>
    </cfRule>
  </conditionalFormatting>
  <conditionalFormatting sqref="BB45">
    <cfRule type="cellIs" dxfId="2091" priority="3289" operator="lessThan">
      <formula>$C$4</formula>
    </cfRule>
  </conditionalFormatting>
  <conditionalFormatting sqref="BB45">
    <cfRule type="cellIs" dxfId="2090" priority="3290" operator="lessThan">
      <formula>$C$4</formula>
    </cfRule>
  </conditionalFormatting>
  <conditionalFormatting sqref="BB46">
    <cfRule type="cellIs" dxfId="2089" priority="3291" operator="lessThan">
      <formula>$C$4</formula>
    </cfRule>
  </conditionalFormatting>
  <conditionalFormatting sqref="BB46">
    <cfRule type="cellIs" dxfId="2088" priority="3292" operator="lessThan">
      <formula>$C$4</formula>
    </cfRule>
  </conditionalFormatting>
  <conditionalFormatting sqref="BB47">
    <cfRule type="cellIs" dxfId="2087" priority="3293" operator="lessThan">
      <formula>$C$4</formula>
    </cfRule>
  </conditionalFormatting>
  <conditionalFormatting sqref="BB47">
    <cfRule type="cellIs" dxfId="2086" priority="3294" operator="lessThan">
      <formula>$C$4</formula>
    </cfRule>
  </conditionalFormatting>
  <conditionalFormatting sqref="BB48">
    <cfRule type="cellIs" dxfId="2085" priority="3295" operator="lessThan">
      <formula>$C$4</formula>
    </cfRule>
  </conditionalFormatting>
  <conditionalFormatting sqref="BB48">
    <cfRule type="cellIs" dxfId="2084" priority="3296" operator="lessThan">
      <formula>$C$4</formula>
    </cfRule>
  </conditionalFormatting>
  <conditionalFormatting sqref="BB49">
    <cfRule type="cellIs" dxfId="2083" priority="3297" operator="lessThan">
      <formula>$C$4</formula>
    </cfRule>
  </conditionalFormatting>
  <conditionalFormatting sqref="BB49">
    <cfRule type="cellIs" dxfId="2082" priority="3298" operator="lessThan">
      <formula>$C$4</formula>
    </cfRule>
  </conditionalFormatting>
  <conditionalFormatting sqref="BB50">
    <cfRule type="cellIs" dxfId="2081" priority="3299" operator="lessThan">
      <formula>$C$4</formula>
    </cfRule>
  </conditionalFormatting>
  <conditionalFormatting sqref="BB50">
    <cfRule type="cellIs" dxfId="2080" priority="3300" operator="lessThan">
      <formula>$C$4</formula>
    </cfRule>
  </conditionalFormatting>
  <conditionalFormatting sqref="BB51">
    <cfRule type="cellIs" dxfId="2079" priority="3301" operator="lessThan">
      <formula>$C$4</formula>
    </cfRule>
  </conditionalFormatting>
  <conditionalFormatting sqref="BB51">
    <cfRule type="cellIs" dxfId="2078" priority="3302" operator="lessThan">
      <formula>$C$4</formula>
    </cfRule>
  </conditionalFormatting>
  <conditionalFormatting sqref="BB52">
    <cfRule type="cellIs" dxfId="2077" priority="3303" operator="lessThan">
      <formula>$C$4</formula>
    </cfRule>
  </conditionalFormatting>
  <conditionalFormatting sqref="BB52">
    <cfRule type="cellIs" dxfId="2076" priority="3304" operator="lessThan">
      <formula>$C$4</formula>
    </cfRule>
  </conditionalFormatting>
  <conditionalFormatting sqref="BB53">
    <cfRule type="cellIs" dxfId="2075" priority="3305" operator="lessThan">
      <formula>$C$4</formula>
    </cfRule>
  </conditionalFormatting>
  <conditionalFormatting sqref="BB53">
    <cfRule type="cellIs" dxfId="2074" priority="3306" operator="lessThan">
      <formula>$C$4</formula>
    </cfRule>
  </conditionalFormatting>
  <conditionalFormatting sqref="BB54">
    <cfRule type="cellIs" dxfId="2073" priority="3307" operator="lessThan">
      <formula>$C$4</formula>
    </cfRule>
  </conditionalFormatting>
  <conditionalFormatting sqref="BB54">
    <cfRule type="cellIs" dxfId="2072" priority="3308" operator="lessThan">
      <formula>$C$4</formula>
    </cfRule>
  </conditionalFormatting>
  <conditionalFormatting sqref="BB55">
    <cfRule type="cellIs" dxfId="2071" priority="3309" operator="lessThan">
      <formula>$C$4</formula>
    </cfRule>
  </conditionalFormatting>
  <conditionalFormatting sqref="BB55">
    <cfRule type="cellIs" dxfId="2070" priority="3310" operator="lessThan">
      <formula>$C$4</formula>
    </cfRule>
  </conditionalFormatting>
  <conditionalFormatting sqref="BB56">
    <cfRule type="cellIs" dxfId="2069" priority="3311" operator="lessThan">
      <formula>$C$4</formula>
    </cfRule>
  </conditionalFormatting>
  <conditionalFormatting sqref="BB56">
    <cfRule type="cellIs" dxfId="2068" priority="3312" operator="lessThan">
      <formula>$C$4</formula>
    </cfRule>
  </conditionalFormatting>
  <conditionalFormatting sqref="BB57">
    <cfRule type="cellIs" dxfId="2067" priority="3313" operator="lessThan">
      <formula>$C$4</formula>
    </cfRule>
  </conditionalFormatting>
  <conditionalFormatting sqref="BB57">
    <cfRule type="cellIs" dxfId="2066" priority="3314" operator="lessThan">
      <formula>$C$4</formula>
    </cfRule>
  </conditionalFormatting>
  <conditionalFormatting sqref="BB58">
    <cfRule type="cellIs" dxfId="2065" priority="3315" operator="lessThan">
      <formula>$C$4</formula>
    </cfRule>
  </conditionalFormatting>
  <conditionalFormatting sqref="BB58">
    <cfRule type="cellIs" dxfId="2064" priority="3316" operator="lessThan">
      <formula>$C$4</formula>
    </cfRule>
  </conditionalFormatting>
  <conditionalFormatting sqref="BB59">
    <cfRule type="cellIs" dxfId="2063" priority="3317" operator="lessThan">
      <formula>$C$4</formula>
    </cfRule>
  </conditionalFormatting>
  <conditionalFormatting sqref="BB59">
    <cfRule type="cellIs" dxfId="2062" priority="3318" operator="lessThan">
      <formula>$C$4</formula>
    </cfRule>
  </conditionalFormatting>
  <conditionalFormatting sqref="BB60">
    <cfRule type="cellIs" dxfId="2061" priority="3319" operator="lessThan">
      <formula>$C$4</formula>
    </cfRule>
  </conditionalFormatting>
  <conditionalFormatting sqref="BB60">
    <cfRule type="cellIs" dxfId="2060" priority="3320" operator="lessThan">
      <formula>$C$4</formula>
    </cfRule>
  </conditionalFormatting>
  <conditionalFormatting sqref="BC11">
    <cfRule type="cellIs" dxfId="2059" priority="3321" operator="lessThan">
      <formula>$C$4</formula>
    </cfRule>
  </conditionalFormatting>
  <conditionalFormatting sqref="BC11">
    <cfRule type="cellIs" dxfId="2058" priority="3322" operator="lessThan">
      <formula>$C$4</formula>
    </cfRule>
  </conditionalFormatting>
  <conditionalFormatting sqref="BC12">
    <cfRule type="cellIs" dxfId="2057" priority="3323" operator="lessThan">
      <formula>$C$4</formula>
    </cfRule>
  </conditionalFormatting>
  <conditionalFormatting sqref="BC12">
    <cfRule type="cellIs" dxfId="2056" priority="3324" operator="lessThan">
      <formula>$C$4</formula>
    </cfRule>
  </conditionalFormatting>
  <conditionalFormatting sqref="BC13">
    <cfRule type="cellIs" dxfId="2055" priority="3325" operator="lessThan">
      <formula>$C$4</formula>
    </cfRule>
  </conditionalFormatting>
  <conditionalFormatting sqref="BC13">
    <cfRule type="cellIs" dxfId="2054" priority="3326" operator="lessThan">
      <formula>$C$4</formula>
    </cfRule>
  </conditionalFormatting>
  <conditionalFormatting sqref="BC14">
    <cfRule type="cellIs" dxfId="2053" priority="3327" operator="lessThan">
      <formula>$C$4</formula>
    </cfRule>
  </conditionalFormatting>
  <conditionalFormatting sqref="BC14">
    <cfRule type="cellIs" dxfId="2052" priority="3328" operator="lessThan">
      <formula>$C$4</formula>
    </cfRule>
  </conditionalFormatting>
  <conditionalFormatting sqref="BC15">
    <cfRule type="cellIs" dxfId="2051" priority="3329" operator="lessThan">
      <formula>$C$4</formula>
    </cfRule>
  </conditionalFormatting>
  <conditionalFormatting sqref="BC15">
    <cfRule type="cellIs" dxfId="2050" priority="3330" operator="lessThan">
      <formula>$C$4</formula>
    </cfRule>
  </conditionalFormatting>
  <conditionalFormatting sqref="BC16">
    <cfRule type="cellIs" dxfId="2049" priority="3331" operator="lessThan">
      <formula>$C$4</formula>
    </cfRule>
  </conditionalFormatting>
  <conditionalFormatting sqref="BC16">
    <cfRule type="cellIs" dxfId="2048" priority="3332" operator="lessThan">
      <formula>$C$4</formula>
    </cfRule>
  </conditionalFormatting>
  <conditionalFormatting sqref="BC17">
    <cfRule type="cellIs" dxfId="2047" priority="3333" operator="lessThan">
      <formula>$C$4</formula>
    </cfRule>
  </conditionalFormatting>
  <conditionalFormatting sqref="BC17">
    <cfRule type="cellIs" dxfId="2046" priority="3334" operator="lessThan">
      <formula>$C$4</formula>
    </cfRule>
  </conditionalFormatting>
  <conditionalFormatting sqref="BC18">
    <cfRule type="cellIs" dxfId="2045" priority="3335" operator="lessThan">
      <formula>$C$4</formula>
    </cfRule>
  </conditionalFormatting>
  <conditionalFormatting sqref="BC18">
    <cfRule type="cellIs" dxfId="2044" priority="3336" operator="lessThan">
      <formula>$C$4</formula>
    </cfRule>
  </conditionalFormatting>
  <conditionalFormatting sqref="BC19">
    <cfRule type="cellIs" dxfId="2043" priority="3337" operator="lessThan">
      <formula>$C$4</formula>
    </cfRule>
  </conditionalFormatting>
  <conditionalFormatting sqref="BC19">
    <cfRule type="cellIs" dxfId="2042" priority="3338" operator="lessThan">
      <formula>$C$4</formula>
    </cfRule>
  </conditionalFormatting>
  <conditionalFormatting sqref="BC20">
    <cfRule type="cellIs" dxfId="2041" priority="3339" operator="lessThan">
      <formula>$C$4</formula>
    </cfRule>
  </conditionalFormatting>
  <conditionalFormatting sqref="BC20">
    <cfRule type="cellIs" dxfId="2040" priority="3340" operator="lessThan">
      <formula>$C$4</formula>
    </cfRule>
  </conditionalFormatting>
  <conditionalFormatting sqref="BC21">
    <cfRule type="cellIs" dxfId="2039" priority="3341" operator="lessThan">
      <formula>$C$4</formula>
    </cfRule>
  </conditionalFormatting>
  <conditionalFormatting sqref="BC21">
    <cfRule type="cellIs" dxfId="2038" priority="3342" operator="lessThan">
      <formula>$C$4</formula>
    </cfRule>
  </conditionalFormatting>
  <conditionalFormatting sqref="BC22">
    <cfRule type="cellIs" dxfId="2037" priority="3343" operator="lessThan">
      <formula>$C$4</formula>
    </cfRule>
  </conditionalFormatting>
  <conditionalFormatting sqref="BC22">
    <cfRule type="cellIs" dxfId="2036" priority="3344" operator="lessThan">
      <formula>$C$4</formula>
    </cfRule>
  </conditionalFormatting>
  <conditionalFormatting sqref="BC23">
    <cfRule type="cellIs" dxfId="2035" priority="3345" operator="lessThan">
      <formula>$C$4</formula>
    </cfRule>
  </conditionalFormatting>
  <conditionalFormatting sqref="BC23">
    <cfRule type="cellIs" dxfId="2034" priority="3346" operator="lessThan">
      <formula>$C$4</formula>
    </cfRule>
  </conditionalFormatting>
  <conditionalFormatting sqref="BC24">
    <cfRule type="cellIs" dxfId="2033" priority="3347" operator="lessThan">
      <formula>$C$4</formula>
    </cfRule>
  </conditionalFormatting>
  <conditionalFormatting sqref="BC24">
    <cfRule type="cellIs" dxfId="2032" priority="3348" operator="lessThan">
      <formula>$C$4</formula>
    </cfRule>
  </conditionalFormatting>
  <conditionalFormatting sqref="BC25">
    <cfRule type="cellIs" dxfId="2031" priority="3349" operator="lessThan">
      <formula>$C$4</formula>
    </cfRule>
  </conditionalFormatting>
  <conditionalFormatting sqref="BC25">
    <cfRule type="cellIs" dxfId="2030" priority="3350" operator="lessThan">
      <formula>$C$4</formula>
    </cfRule>
  </conditionalFormatting>
  <conditionalFormatting sqref="BC26">
    <cfRule type="cellIs" dxfId="2029" priority="3351" operator="lessThan">
      <formula>$C$4</formula>
    </cfRule>
  </conditionalFormatting>
  <conditionalFormatting sqref="BC26">
    <cfRule type="cellIs" dxfId="2028" priority="3352" operator="lessThan">
      <formula>$C$4</formula>
    </cfRule>
  </conditionalFormatting>
  <conditionalFormatting sqref="BC27">
    <cfRule type="cellIs" dxfId="2027" priority="3353" operator="lessThan">
      <formula>$C$4</formula>
    </cfRule>
  </conditionalFormatting>
  <conditionalFormatting sqref="BC27">
    <cfRule type="cellIs" dxfId="2026" priority="3354" operator="lessThan">
      <formula>$C$4</formula>
    </cfRule>
  </conditionalFormatting>
  <conditionalFormatting sqref="BC28">
    <cfRule type="cellIs" dxfId="2025" priority="3355" operator="lessThan">
      <formula>$C$4</formula>
    </cfRule>
  </conditionalFormatting>
  <conditionalFormatting sqref="BC28">
    <cfRule type="cellIs" dxfId="2024" priority="3356" operator="lessThan">
      <formula>$C$4</formula>
    </cfRule>
  </conditionalFormatting>
  <conditionalFormatting sqref="BC29">
    <cfRule type="cellIs" dxfId="2023" priority="3357" operator="lessThan">
      <formula>$C$4</formula>
    </cfRule>
  </conditionalFormatting>
  <conditionalFormatting sqref="BC29">
    <cfRule type="cellIs" dxfId="2022" priority="3358" operator="lessThan">
      <formula>$C$4</formula>
    </cfRule>
  </conditionalFormatting>
  <conditionalFormatting sqref="BC30">
    <cfRule type="cellIs" dxfId="2021" priority="3359" operator="lessThan">
      <formula>$C$4</formula>
    </cfRule>
  </conditionalFormatting>
  <conditionalFormatting sqref="BC30">
    <cfRule type="cellIs" dxfId="2020" priority="3360" operator="lessThan">
      <formula>$C$4</formula>
    </cfRule>
  </conditionalFormatting>
  <conditionalFormatting sqref="BC31">
    <cfRule type="cellIs" dxfId="2019" priority="3361" operator="lessThan">
      <formula>$C$4</formula>
    </cfRule>
  </conditionalFormatting>
  <conditionalFormatting sqref="BC31">
    <cfRule type="cellIs" dxfId="2018" priority="3362" operator="lessThan">
      <formula>$C$4</formula>
    </cfRule>
  </conditionalFormatting>
  <conditionalFormatting sqref="BC32">
    <cfRule type="cellIs" dxfId="2017" priority="3363" operator="lessThan">
      <formula>$C$4</formula>
    </cfRule>
  </conditionalFormatting>
  <conditionalFormatting sqref="BC32">
    <cfRule type="cellIs" dxfId="2016" priority="3364" operator="lessThan">
      <formula>$C$4</formula>
    </cfRule>
  </conditionalFormatting>
  <conditionalFormatting sqref="BC33">
    <cfRule type="cellIs" dxfId="2015" priority="3365" operator="lessThan">
      <formula>$C$4</formula>
    </cfRule>
  </conditionalFormatting>
  <conditionalFormatting sqref="BC33">
    <cfRule type="cellIs" dxfId="2014" priority="3366" operator="lessThan">
      <formula>$C$4</formula>
    </cfRule>
  </conditionalFormatting>
  <conditionalFormatting sqref="BC34">
    <cfRule type="cellIs" dxfId="2013" priority="3367" operator="lessThan">
      <formula>$C$4</formula>
    </cfRule>
  </conditionalFormatting>
  <conditionalFormatting sqref="BC34">
    <cfRule type="cellIs" dxfId="2012" priority="3368" operator="lessThan">
      <formula>$C$4</formula>
    </cfRule>
  </conditionalFormatting>
  <conditionalFormatting sqref="BC35">
    <cfRule type="cellIs" dxfId="2011" priority="3369" operator="lessThan">
      <formula>$C$4</formula>
    </cfRule>
  </conditionalFormatting>
  <conditionalFormatting sqref="BC35">
    <cfRule type="cellIs" dxfId="2010" priority="3370" operator="lessThan">
      <formula>$C$4</formula>
    </cfRule>
  </conditionalFormatting>
  <conditionalFormatting sqref="BC36">
    <cfRule type="cellIs" dxfId="2009" priority="3371" operator="lessThan">
      <formula>$C$4</formula>
    </cfRule>
  </conditionalFormatting>
  <conditionalFormatting sqref="BC36">
    <cfRule type="cellIs" dxfId="2008" priority="3372" operator="lessThan">
      <formula>$C$4</formula>
    </cfRule>
  </conditionalFormatting>
  <conditionalFormatting sqref="BC37">
    <cfRule type="cellIs" dxfId="2007" priority="3373" operator="lessThan">
      <formula>$C$4</formula>
    </cfRule>
  </conditionalFormatting>
  <conditionalFormatting sqref="BC37">
    <cfRule type="cellIs" dxfId="2006" priority="3374" operator="lessThan">
      <formula>$C$4</formula>
    </cfRule>
  </conditionalFormatting>
  <conditionalFormatting sqref="BC38">
    <cfRule type="cellIs" dxfId="2005" priority="3375" operator="lessThan">
      <formula>$C$4</formula>
    </cfRule>
  </conditionalFormatting>
  <conditionalFormatting sqref="BC38">
    <cfRule type="cellIs" dxfId="2004" priority="3376" operator="lessThan">
      <formula>$C$4</formula>
    </cfRule>
  </conditionalFormatting>
  <conditionalFormatting sqref="BC39">
    <cfRule type="cellIs" dxfId="2003" priority="3377" operator="lessThan">
      <formula>$C$4</formula>
    </cfRule>
  </conditionalFormatting>
  <conditionalFormatting sqref="BC39">
    <cfRule type="cellIs" dxfId="2002" priority="3378" operator="lessThan">
      <formula>$C$4</formula>
    </cfRule>
  </conditionalFormatting>
  <conditionalFormatting sqref="BC40">
    <cfRule type="cellIs" dxfId="2001" priority="3379" operator="lessThan">
      <formula>$C$4</formula>
    </cfRule>
  </conditionalFormatting>
  <conditionalFormatting sqref="BC40">
    <cfRule type="cellIs" dxfId="2000" priority="3380" operator="lessThan">
      <formula>$C$4</formula>
    </cfRule>
  </conditionalFormatting>
  <conditionalFormatting sqref="BC41">
    <cfRule type="cellIs" dxfId="1999" priority="3381" operator="lessThan">
      <formula>$C$4</formula>
    </cfRule>
  </conditionalFormatting>
  <conditionalFormatting sqref="BC41">
    <cfRule type="cellIs" dxfId="1998" priority="3382" operator="lessThan">
      <formula>$C$4</formula>
    </cfRule>
  </conditionalFormatting>
  <conditionalFormatting sqref="BC42">
    <cfRule type="cellIs" dxfId="1997" priority="3383" operator="lessThan">
      <formula>$C$4</formula>
    </cfRule>
  </conditionalFormatting>
  <conditionalFormatting sqref="BC42">
    <cfRule type="cellIs" dxfId="1996" priority="3384" operator="lessThan">
      <formula>$C$4</formula>
    </cfRule>
  </conditionalFormatting>
  <conditionalFormatting sqref="BC43">
    <cfRule type="cellIs" dxfId="1995" priority="3385" operator="lessThan">
      <formula>$C$4</formula>
    </cfRule>
  </conditionalFormatting>
  <conditionalFormatting sqref="BC43">
    <cfRule type="cellIs" dxfId="1994" priority="3386" operator="lessThan">
      <formula>$C$4</formula>
    </cfRule>
  </conditionalFormatting>
  <conditionalFormatting sqref="BC44">
    <cfRule type="cellIs" dxfId="1993" priority="3387" operator="lessThan">
      <formula>$C$4</formula>
    </cfRule>
  </conditionalFormatting>
  <conditionalFormatting sqref="BC44">
    <cfRule type="cellIs" dxfId="1992" priority="3388" operator="lessThan">
      <formula>$C$4</formula>
    </cfRule>
  </conditionalFormatting>
  <conditionalFormatting sqref="BC45">
    <cfRule type="cellIs" dxfId="1991" priority="3389" operator="lessThan">
      <formula>$C$4</formula>
    </cfRule>
  </conditionalFormatting>
  <conditionalFormatting sqref="BC45">
    <cfRule type="cellIs" dxfId="1990" priority="3390" operator="lessThan">
      <formula>$C$4</formula>
    </cfRule>
  </conditionalFormatting>
  <conditionalFormatting sqref="BC46">
    <cfRule type="cellIs" dxfId="1989" priority="3391" operator="lessThan">
      <formula>$C$4</formula>
    </cfRule>
  </conditionalFormatting>
  <conditionalFormatting sqref="BC46">
    <cfRule type="cellIs" dxfId="1988" priority="3392" operator="lessThan">
      <formula>$C$4</formula>
    </cfRule>
  </conditionalFormatting>
  <conditionalFormatting sqref="BC47">
    <cfRule type="cellIs" dxfId="1987" priority="3393" operator="lessThan">
      <formula>$C$4</formula>
    </cfRule>
  </conditionalFormatting>
  <conditionalFormatting sqref="BC47">
    <cfRule type="cellIs" dxfId="1986" priority="3394" operator="lessThan">
      <formula>$C$4</formula>
    </cfRule>
  </conditionalFormatting>
  <conditionalFormatting sqref="BC48">
    <cfRule type="cellIs" dxfId="1985" priority="3395" operator="lessThan">
      <formula>$C$4</formula>
    </cfRule>
  </conditionalFormatting>
  <conditionalFormatting sqref="BC48">
    <cfRule type="cellIs" dxfId="1984" priority="3396" operator="lessThan">
      <formula>$C$4</formula>
    </cfRule>
  </conditionalFormatting>
  <conditionalFormatting sqref="BC49">
    <cfRule type="cellIs" dxfId="1983" priority="3397" operator="lessThan">
      <formula>$C$4</formula>
    </cfRule>
  </conditionalFormatting>
  <conditionalFormatting sqref="BC49">
    <cfRule type="cellIs" dxfId="1982" priority="3398" operator="lessThan">
      <formula>$C$4</formula>
    </cfRule>
  </conditionalFormatting>
  <conditionalFormatting sqref="BC50">
    <cfRule type="cellIs" dxfId="1981" priority="3399" operator="lessThan">
      <formula>$C$4</formula>
    </cfRule>
  </conditionalFormatting>
  <conditionalFormatting sqref="BC50">
    <cfRule type="cellIs" dxfId="1980" priority="3400" operator="lessThan">
      <formula>$C$4</formula>
    </cfRule>
  </conditionalFormatting>
  <conditionalFormatting sqref="BC51">
    <cfRule type="cellIs" dxfId="1979" priority="3401" operator="lessThan">
      <formula>$C$4</formula>
    </cfRule>
  </conditionalFormatting>
  <conditionalFormatting sqref="BC51">
    <cfRule type="cellIs" dxfId="1978" priority="3402" operator="lessThan">
      <formula>$C$4</formula>
    </cfRule>
  </conditionalFormatting>
  <conditionalFormatting sqref="BC52">
    <cfRule type="cellIs" dxfId="1977" priority="3403" operator="lessThan">
      <formula>$C$4</formula>
    </cfRule>
  </conditionalFormatting>
  <conditionalFormatting sqref="BC52">
    <cfRule type="cellIs" dxfId="1976" priority="3404" operator="lessThan">
      <formula>$C$4</formula>
    </cfRule>
  </conditionalFormatting>
  <conditionalFormatting sqref="BC53">
    <cfRule type="cellIs" dxfId="1975" priority="3405" operator="lessThan">
      <formula>$C$4</formula>
    </cfRule>
  </conditionalFormatting>
  <conditionalFormatting sqref="BC53">
    <cfRule type="cellIs" dxfId="1974" priority="3406" operator="lessThan">
      <formula>$C$4</formula>
    </cfRule>
  </conditionalFormatting>
  <conditionalFormatting sqref="BC54">
    <cfRule type="cellIs" dxfId="1973" priority="3407" operator="lessThan">
      <formula>$C$4</formula>
    </cfRule>
  </conditionalFormatting>
  <conditionalFormatting sqref="BC54">
    <cfRule type="cellIs" dxfId="1972" priority="3408" operator="lessThan">
      <formula>$C$4</formula>
    </cfRule>
  </conditionalFormatting>
  <conditionalFormatting sqref="BC55">
    <cfRule type="cellIs" dxfId="1971" priority="3409" operator="lessThan">
      <formula>$C$4</formula>
    </cfRule>
  </conditionalFormatting>
  <conditionalFormatting sqref="BC55">
    <cfRule type="cellIs" dxfId="1970" priority="3410" operator="lessThan">
      <formula>$C$4</formula>
    </cfRule>
  </conditionalFormatting>
  <conditionalFormatting sqref="BC56">
    <cfRule type="cellIs" dxfId="1969" priority="3411" operator="lessThan">
      <formula>$C$4</formula>
    </cfRule>
  </conditionalFormatting>
  <conditionalFormatting sqref="BC56">
    <cfRule type="cellIs" dxfId="1968" priority="3412" operator="lessThan">
      <formula>$C$4</formula>
    </cfRule>
  </conditionalFormatting>
  <conditionalFormatting sqref="BC57">
    <cfRule type="cellIs" dxfId="1967" priority="3413" operator="lessThan">
      <formula>$C$4</formula>
    </cfRule>
  </conditionalFormatting>
  <conditionalFormatting sqref="BC57">
    <cfRule type="cellIs" dxfId="1966" priority="3414" operator="lessThan">
      <formula>$C$4</formula>
    </cfRule>
  </conditionalFormatting>
  <conditionalFormatting sqref="BC58">
    <cfRule type="cellIs" dxfId="1965" priority="3415" operator="lessThan">
      <formula>$C$4</formula>
    </cfRule>
  </conditionalFormatting>
  <conditionalFormatting sqref="BC58">
    <cfRule type="cellIs" dxfId="1964" priority="3416" operator="lessThan">
      <formula>$C$4</formula>
    </cfRule>
  </conditionalFormatting>
  <conditionalFormatting sqref="BC59">
    <cfRule type="cellIs" dxfId="1963" priority="3417" operator="lessThan">
      <formula>$C$4</formula>
    </cfRule>
  </conditionalFormatting>
  <conditionalFormatting sqref="BC59">
    <cfRule type="cellIs" dxfId="1962" priority="3418" operator="lessThan">
      <formula>$C$4</formula>
    </cfRule>
  </conditionalFormatting>
  <conditionalFormatting sqref="BC60">
    <cfRule type="cellIs" dxfId="1961" priority="3419" operator="lessThan">
      <formula>$C$4</formula>
    </cfRule>
  </conditionalFormatting>
  <conditionalFormatting sqref="BC60">
    <cfRule type="cellIs" dxfId="1960" priority="3420" operator="lessThan">
      <formula>$C$4</formula>
    </cfRule>
  </conditionalFormatting>
  <conditionalFormatting sqref="BD11">
    <cfRule type="cellIs" dxfId="1959" priority="3421" operator="lessThan">
      <formula>$C$4</formula>
    </cfRule>
  </conditionalFormatting>
  <conditionalFormatting sqref="BD11">
    <cfRule type="cellIs" dxfId="1958" priority="3422" operator="lessThan">
      <formula>$C$4</formula>
    </cfRule>
  </conditionalFormatting>
  <conditionalFormatting sqref="BD12">
    <cfRule type="cellIs" dxfId="1957" priority="3423" operator="lessThan">
      <formula>$C$4</formula>
    </cfRule>
  </conditionalFormatting>
  <conditionalFormatting sqref="BD12">
    <cfRule type="cellIs" dxfId="1956" priority="3424" operator="lessThan">
      <formula>$C$4</formula>
    </cfRule>
  </conditionalFormatting>
  <conditionalFormatting sqref="BD13">
    <cfRule type="cellIs" dxfId="1955" priority="3425" operator="lessThan">
      <formula>$C$4</formula>
    </cfRule>
  </conditionalFormatting>
  <conditionalFormatting sqref="BD13">
    <cfRule type="cellIs" dxfId="1954" priority="3426" operator="lessThan">
      <formula>$C$4</formula>
    </cfRule>
  </conditionalFormatting>
  <conditionalFormatting sqref="BD14">
    <cfRule type="cellIs" dxfId="1953" priority="3427" operator="lessThan">
      <formula>$C$4</formula>
    </cfRule>
  </conditionalFormatting>
  <conditionalFormatting sqref="BD14">
    <cfRule type="cellIs" dxfId="1952" priority="3428" operator="lessThan">
      <formula>$C$4</formula>
    </cfRule>
  </conditionalFormatting>
  <conditionalFormatting sqref="BD15">
    <cfRule type="cellIs" dxfId="1951" priority="3429" operator="lessThan">
      <formula>$C$4</formula>
    </cfRule>
  </conditionalFormatting>
  <conditionalFormatting sqref="BD15">
    <cfRule type="cellIs" dxfId="1950" priority="3430" operator="lessThan">
      <formula>$C$4</formula>
    </cfRule>
  </conditionalFormatting>
  <conditionalFormatting sqref="BD16">
    <cfRule type="cellIs" dxfId="1949" priority="3431" operator="lessThan">
      <formula>$C$4</formula>
    </cfRule>
  </conditionalFormatting>
  <conditionalFormatting sqref="BD16">
    <cfRule type="cellIs" dxfId="1948" priority="3432" operator="lessThan">
      <formula>$C$4</formula>
    </cfRule>
  </conditionalFormatting>
  <conditionalFormatting sqref="BD17">
    <cfRule type="cellIs" dxfId="1947" priority="3433" operator="lessThan">
      <formula>$C$4</formula>
    </cfRule>
  </conditionalFormatting>
  <conditionalFormatting sqref="BD17">
    <cfRule type="cellIs" dxfId="1946" priority="3434" operator="lessThan">
      <formula>$C$4</formula>
    </cfRule>
  </conditionalFormatting>
  <conditionalFormatting sqref="BD18">
    <cfRule type="cellIs" dxfId="1945" priority="3435" operator="lessThan">
      <formula>$C$4</formula>
    </cfRule>
  </conditionalFormatting>
  <conditionalFormatting sqref="BD18">
    <cfRule type="cellIs" dxfId="1944" priority="3436" operator="lessThan">
      <formula>$C$4</formula>
    </cfRule>
  </conditionalFormatting>
  <conditionalFormatting sqref="BD19">
    <cfRule type="cellIs" dxfId="1943" priority="3437" operator="lessThan">
      <formula>$C$4</formula>
    </cfRule>
  </conditionalFormatting>
  <conditionalFormatting sqref="BD19">
    <cfRule type="cellIs" dxfId="1942" priority="3438" operator="lessThan">
      <formula>$C$4</formula>
    </cfRule>
  </conditionalFormatting>
  <conditionalFormatting sqref="BD20">
    <cfRule type="cellIs" dxfId="1941" priority="3439" operator="lessThan">
      <formula>$C$4</formula>
    </cfRule>
  </conditionalFormatting>
  <conditionalFormatting sqref="BD20">
    <cfRule type="cellIs" dxfId="1940" priority="3440" operator="lessThan">
      <formula>$C$4</formula>
    </cfRule>
  </conditionalFormatting>
  <conditionalFormatting sqref="BD21">
    <cfRule type="cellIs" dxfId="1939" priority="3441" operator="lessThan">
      <formula>$C$4</formula>
    </cfRule>
  </conditionalFormatting>
  <conditionalFormatting sqref="BD21">
    <cfRule type="cellIs" dxfId="1938" priority="3442" operator="lessThan">
      <formula>$C$4</formula>
    </cfRule>
  </conditionalFormatting>
  <conditionalFormatting sqref="BD22">
    <cfRule type="cellIs" dxfId="1937" priority="3443" operator="lessThan">
      <formula>$C$4</formula>
    </cfRule>
  </conditionalFormatting>
  <conditionalFormatting sqref="BD22">
    <cfRule type="cellIs" dxfId="1936" priority="3444" operator="lessThan">
      <formula>$C$4</formula>
    </cfRule>
  </conditionalFormatting>
  <conditionalFormatting sqref="BD23">
    <cfRule type="cellIs" dxfId="1935" priority="3445" operator="lessThan">
      <formula>$C$4</formula>
    </cfRule>
  </conditionalFormatting>
  <conditionalFormatting sqref="BD23">
    <cfRule type="cellIs" dxfId="1934" priority="3446" operator="lessThan">
      <formula>$C$4</formula>
    </cfRule>
  </conditionalFormatting>
  <conditionalFormatting sqref="BD24">
    <cfRule type="cellIs" dxfId="1933" priority="3447" operator="lessThan">
      <formula>$C$4</formula>
    </cfRule>
  </conditionalFormatting>
  <conditionalFormatting sqref="BD24">
    <cfRule type="cellIs" dxfId="1932" priority="3448" operator="lessThan">
      <formula>$C$4</formula>
    </cfRule>
  </conditionalFormatting>
  <conditionalFormatting sqref="BD25">
    <cfRule type="cellIs" dxfId="1931" priority="3449" operator="lessThan">
      <formula>$C$4</formula>
    </cfRule>
  </conditionalFormatting>
  <conditionalFormatting sqref="BD25">
    <cfRule type="cellIs" dxfId="1930" priority="3450" operator="lessThan">
      <formula>$C$4</formula>
    </cfRule>
  </conditionalFormatting>
  <conditionalFormatting sqref="BD26">
    <cfRule type="cellIs" dxfId="1929" priority="3451" operator="lessThan">
      <formula>$C$4</formula>
    </cfRule>
  </conditionalFormatting>
  <conditionalFormatting sqref="BD26">
    <cfRule type="cellIs" dxfId="1928" priority="3452" operator="lessThan">
      <formula>$C$4</formula>
    </cfRule>
  </conditionalFormatting>
  <conditionalFormatting sqref="BD27">
    <cfRule type="cellIs" dxfId="1927" priority="3453" operator="lessThan">
      <formula>$C$4</formula>
    </cfRule>
  </conditionalFormatting>
  <conditionalFormatting sqref="BD27">
    <cfRule type="cellIs" dxfId="1926" priority="3454" operator="lessThan">
      <formula>$C$4</formula>
    </cfRule>
  </conditionalFormatting>
  <conditionalFormatting sqref="BD28">
    <cfRule type="cellIs" dxfId="1925" priority="3455" operator="lessThan">
      <formula>$C$4</formula>
    </cfRule>
  </conditionalFormatting>
  <conditionalFormatting sqref="BD28">
    <cfRule type="cellIs" dxfId="1924" priority="3456" operator="lessThan">
      <formula>$C$4</formula>
    </cfRule>
  </conditionalFormatting>
  <conditionalFormatting sqref="BD29">
    <cfRule type="cellIs" dxfId="1923" priority="3457" operator="lessThan">
      <formula>$C$4</formula>
    </cfRule>
  </conditionalFormatting>
  <conditionalFormatting sqref="BD29">
    <cfRule type="cellIs" dxfId="1922" priority="3458" operator="lessThan">
      <formula>$C$4</formula>
    </cfRule>
  </conditionalFormatting>
  <conditionalFormatting sqref="BD30">
    <cfRule type="cellIs" dxfId="1921" priority="3459" operator="lessThan">
      <formula>$C$4</formula>
    </cfRule>
  </conditionalFormatting>
  <conditionalFormatting sqref="BD30">
    <cfRule type="cellIs" dxfId="1920" priority="3460" operator="lessThan">
      <formula>$C$4</formula>
    </cfRule>
  </conditionalFormatting>
  <conditionalFormatting sqref="BD31">
    <cfRule type="cellIs" dxfId="1919" priority="3461" operator="lessThan">
      <formula>$C$4</formula>
    </cfRule>
  </conditionalFormatting>
  <conditionalFormatting sqref="BD31">
    <cfRule type="cellIs" dxfId="1918" priority="3462" operator="lessThan">
      <formula>$C$4</formula>
    </cfRule>
  </conditionalFormatting>
  <conditionalFormatting sqref="BD32">
    <cfRule type="cellIs" dxfId="1917" priority="3463" operator="lessThan">
      <formula>$C$4</formula>
    </cfRule>
  </conditionalFormatting>
  <conditionalFormatting sqref="BD32">
    <cfRule type="cellIs" dxfId="1916" priority="3464" operator="lessThan">
      <formula>$C$4</formula>
    </cfRule>
  </conditionalFormatting>
  <conditionalFormatting sqref="BD33">
    <cfRule type="cellIs" dxfId="1915" priority="3465" operator="lessThan">
      <formula>$C$4</formula>
    </cfRule>
  </conditionalFormatting>
  <conditionalFormatting sqref="BD33">
    <cfRule type="cellIs" dxfId="1914" priority="3466" operator="lessThan">
      <formula>$C$4</formula>
    </cfRule>
  </conditionalFormatting>
  <conditionalFormatting sqref="BD34">
    <cfRule type="cellIs" dxfId="1913" priority="3467" operator="lessThan">
      <formula>$C$4</formula>
    </cfRule>
  </conditionalFormatting>
  <conditionalFormatting sqref="BD34">
    <cfRule type="cellIs" dxfId="1912" priority="3468" operator="lessThan">
      <formula>$C$4</formula>
    </cfRule>
  </conditionalFormatting>
  <conditionalFormatting sqref="BD35">
    <cfRule type="cellIs" dxfId="1911" priority="3469" operator="lessThan">
      <formula>$C$4</formula>
    </cfRule>
  </conditionalFormatting>
  <conditionalFormatting sqref="BD35">
    <cfRule type="cellIs" dxfId="1910" priority="3470" operator="lessThan">
      <formula>$C$4</formula>
    </cfRule>
  </conditionalFormatting>
  <conditionalFormatting sqref="BD36">
    <cfRule type="cellIs" dxfId="1909" priority="3471" operator="lessThan">
      <formula>$C$4</formula>
    </cfRule>
  </conditionalFormatting>
  <conditionalFormatting sqref="BD36">
    <cfRule type="cellIs" dxfId="1908" priority="3472" operator="lessThan">
      <formula>$C$4</formula>
    </cfRule>
  </conditionalFormatting>
  <conditionalFormatting sqref="BD37">
    <cfRule type="cellIs" dxfId="1907" priority="3473" operator="lessThan">
      <formula>$C$4</formula>
    </cfRule>
  </conditionalFormatting>
  <conditionalFormatting sqref="BD37">
    <cfRule type="cellIs" dxfId="1906" priority="3474" operator="lessThan">
      <formula>$C$4</formula>
    </cfRule>
  </conditionalFormatting>
  <conditionalFormatting sqref="BD38">
    <cfRule type="cellIs" dxfId="1905" priority="3475" operator="lessThan">
      <formula>$C$4</formula>
    </cfRule>
  </conditionalFormatting>
  <conditionalFormatting sqref="BD38">
    <cfRule type="cellIs" dxfId="1904" priority="3476" operator="lessThan">
      <formula>$C$4</formula>
    </cfRule>
  </conditionalFormatting>
  <conditionalFormatting sqref="BD39">
    <cfRule type="cellIs" dxfId="1903" priority="3477" operator="lessThan">
      <formula>$C$4</formula>
    </cfRule>
  </conditionalFormatting>
  <conditionalFormatting sqref="BD39">
    <cfRule type="cellIs" dxfId="1902" priority="3478" operator="lessThan">
      <formula>$C$4</formula>
    </cfRule>
  </conditionalFormatting>
  <conditionalFormatting sqref="BD40">
    <cfRule type="cellIs" dxfId="1901" priority="3479" operator="lessThan">
      <formula>$C$4</formula>
    </cfRule>
  </conditionalFormatting>
  <conditionalFormatting sqref="BD40">
    <cfRule type="cellIs" dxfId="1900" priority="3480" operator="lessThan">
      <formula>$C$4</formula>
    </cfRule>
  </conditionalFormatting>
  <conditionalFormatting sqref="BD41">
    <cfRule type="cellIs" dxfId="1899" priority="3481" operator="lessThan">
      <formula>$C$4</formula>
    </cfRule>
  </conditionalFormatting>
  <conditionalFormatting sqref="BD41">
    <cfRule type="cellIs" dxfId="1898" priority="3482" operator="lessThan">
      <formula>$C$4</formula>
    </cfRule>
  </conditionalFormatting>
  <conditionalFormatting sqref="BD42">
    <cfRule type="cellIs" dxfId="1897" priority="3483" operator="lessThan">
      <formula>$C$4</formula>
    </cfRule>
  </conditionalFormatting>
  <conditionalFormatting sqref="BD42">
    <cfRule type="cellIs" dxfId="1896" priority="3484" operator="lessThan">
      <formula>$C$4</formula>
    </cfRule>
  </conditionalFormatting>
  <conditionalFormatting sqref="BD43">
    <cfRule type="cellIs" dxfId="1895" priority="3485" operator="lessThan">
      <formula>$C$4</formula>
    </cfRule>
  </conditionalFormatting>
  <conditionalFormatting sqref="BD43">
    <cfRule type="cellIs" dxfId="1894" priority="3486" operator="lessThan">
      <formula>$C$4</formula>
    </cfRule>
  </conditionalFormatting>
  <conditionalFormatting sqref="BD44">
    <cfRule type="cellIs" dxfId="1893" priority="3487" operator="lessThan">
      <formula>$C$4</formula>
    </cfRule>
  </conditionalFormatting>
  <conditionalFormatting sqref="BD44">
    <cfRule type="cellIs" dxfId="1892" priority="3488" operator="lessThan">
      <formula>$C$4</formula>
    </cfRule>
  </conditionalFormatting>
  <conditionalFormatting sqref="BD45">
    <cfRule type="cellIs" dxfId="1891" priority="3489" operator="lessThan">
      <formula>$C$4</formula>
    </cfRule>
  </conditionalFormatting>
  <conditionalFormatting sqref="BD45">
    <cfRule type="cellIs" dxfId="1890" priority="3490" operator="lessThan">
      <formula>$C$4</formula>
    </cfRule>
  </conditionalFormatting>
  <conditionalFormatting sqref="BD46">
    <cfRule type="cellIs" dxfId="1889" priority="3491" operator="lessThan">
      <formula>$C$4</formula>
    </cfRule>
  </conditionalFormatting>
  <conditionalFormatting sqref="BD46">
    <cfRule type="cellIs" dxfId="1888" priority="3492" operator="lessThan">
      <formula>$C$4</formula>
    </cfRule>
  </conditionalFormatting>
  <conditionalFormatting sqref="BD47">
    <cfRule type="cellIs" dxfId="1887" priority="3493" operator="lessThan">
      <formula>$C$4</formula>
    </cfRule>
  </conditionalFormatting>
  <conditionalFormatting sqref="BD47">
    <cfRule type="cellIs" dxfId="1886" priority="3494" operator="lessThan">
      <formula>$C$4</formula>
    </cfRule>
  </conditionalFormatting>
  <conditionalFormatting sqref="BD48">
    <cfRule type="cellIs" dxfId="1885" priority="3495" operator="lessThan">
      <formula>$C$4</formula>
    </cfRule>
  </conditionalFormatting>
  <conditionalFormatting sqref="BD48">
    <cfRule type="cellIs" dxfId="1884" priority="3496" operator="lessThan">
      <formula>$C$4</formula>
    </cfRule>
  </conditionalFormatting>
  <conditionalFormatting sqref="BD49">
    <cfRule type="cellIs" dxfId="1883" priority="3497" operator="lessThan">
      <formula>$C$4</formula>
    </cfRule>
  </conditionalFormatting>
  <conditionalFormatting sqref="BD49">
    <cfRule type="cellIs" dxfId="1882" priority="3498" operator="lessThan">
      <formula>$C$4</formula>
    </cfRule>
  </conditionalFormatting>
  <conditionalFormatting sqref="BD50">
    <cfRule type="cellIs" dxfId="1881" priority="3499" operator="lessThan">
      <formula>$C$4</formula>
    </cfRule>
  </conditionalFormatting>
  <conditionalFormatting sqref="BD50">
    <cfRule type="cellIs" dxfId="1880" priority="3500" operator="lessThan">
      <formula>$C$4</formula>
    </cfRule>
  </conditionalFormatting>
  <conditionalFormatting sqref="BD51">
    <cfRule type="cellIs" dxfId="1879" priority="3501" operator="lessThan">
      <formula>$C$4</formula>
    </cfRule>
  </conditionalFormatting>
  <conditionalFormatting sqref="BD51">
    <cfRule type="cellIs" dxfId="1878" priority="3502" operator="lessThan">
      <formula>$C$4</formula>
    </cfRule>
  </conditionalFormatting>
  <conditionalFormatting sqref="BD52">
    <cfRule type="cellIs" dxfId="1877" priority="3503" operator="lessThan">
      <formula>$C$4</formula>
    </cfRule>
  </conditionalFormatting>
  <conditionalFormatting sqref="BD52">
    <cfRule type="cellIs" dxfId="1876" priority="3504" operator="lessThan">
      <formula>$C$4</formula>
    </cfRule>
  </conditionalFormatting>
  <conditionalFormatting sqref="BD53">
    <cfRule type="cellIs" dxfId="1875" priority="3505" operator="lessThan">
      <formula>$C$4</formula>
    </cfRule>
  </conditionalFormatting>
  <conditionalFormatting sqref="BD53">
    <cfRule type="cellIs" dxfId="1874" priority="3506" operator="lessThan">
      <formula>$C$4</formula>
    </cfRule>
  </conditionalFormatting>
  <conditionalFormatting sqref="BD54">
    <cfRule type="cellIs" dxfId="1873" priority="3507" operator="lessThan">
      <formula>$C$4</formula>
    </cfRule>
  </conditionalFormatting>
  <conditionalFormatting sqref="BD54">
    <cfRule type="cellIs" dxfId="1872" priority="3508" operator="lessThan">
      <formula>$C$4</formula>
    </cfRule>
  </conditionalFormatting>
  <conditionalFormatting sqref="BD55">
    <cfRule type="cellIs" dxfId="1871" priority="3509" operator="lessThan">
      <formula>$C$4</formula>
    </cfRule>
  </conditionalFormatting>
  <conditionalFormatting sqref="BD55">
    <cfRule type="cellIs" dxfId="1870" priority="3510" operator="lessThan">
      <formula>$C$4</formula>
    </cfRule>
  </conditionalFormatting>
  <conditionalFormatting sqref="BD56">
    <cfRule type="cellIs" dxfId="1869" priority="3511" operator="lessThan">
      <formula>$C$4</formula>
    </cfRule>
  </conditionalFormatting>
  <conditionalFormatting sqref="BD56">
    <cfRule type="cellIs" dxfId="1868" priority="3512" operator="lessThan">
      <formula>$C$4</formula>
    </cfRule>
  </conditionalFormatting>
  <conditionalFormatting sqref="BD57">
    <cfRule type="cellIs" dxfId="1867" priority="3513" operator="lessThan">
      <formula>$C$4</formula>
    </cfRule>
  </conditionalFormatting>
  <conditionalFormatting sqref="BD57">
    <cfRule type="cellIs" dxfId="1866" priority="3514" operator="lessThan">
      <formula>$C$4</formula>
    </cfRule>
  </conditionalFormatting>
  <conditionalFormatting sqref="BD58">
    <cfRule type="cellIs" dxfId="1865" priority="3515" operator="lessThan">
      <formula>$C$4</formula>
    </cfRule>
  </conditionalFormatting>
  <conditionalFormatting sqref="BD58">
    <cfRule type="cellIs" dxfId="1864" priority="3516" operator="lessThan">
      <formula>$C$4</formula>
    </cfRule>
  </conditionalFormatting>
  <conditionalFormatting sqref="BD59">
    <cfRule type="cellIs" dxfId="1863" priority="3517" operator="lessThan">
      <formula>$C$4</formula>
    </cfRule>
  </conditionalFormatting>
  <conditionalFormatting sqref="BD59">
    <cfRule type="cellIs" dxfId="1862" priority="3518" operator="lessThan">
      <formula>$C$4</formula>
    </cfRule>
  </conditionalFormatting>
  <conditionalFormatting sqref="BD60">
    <cfRule type="cellIs" dxfId="1861" priority="3519" operator="lessThan">
      <formula>$C$4</formula>
    </cfRule>
  </conditionalFormatting>
  <conditionalFormatting sqref="BD60">
    <cfRule type="cellIs" dxfId="1860" priority="3520" operator="lessThan">
      <formula>$C$4</formula>
    </cfRule>
  </conditionalFormatting>
  <conditionalFormatting sqref="BE11">
    <cfRule type="cellIs" dxfId="1859" priority="3521" operator="lessThan">
      <formula>$C$4</formula>
    </cfRule>
  </conditionalFormatting>
  <conditionalFormatting sqref="BE11">
    <cfRule type="cellIs" dxfId="1858" priority="3522" operator="lessThan">
      <formula>$C$4</formula>
    </cfRule>
  </conditionalFormatting>
  <conditionalFormatting sqref="BE12">
    <cfRule type="cellIs" dxfId="1857" priority="3523" operator="lessThan">
      <formula>$C$4</formula>
    </cfRule>
  </conditionalFormatting>
  <conditionalFormatting sqref="BE12">
    <cfRule type="cellIs" dxfId="1856" priority="3524" operator="lessThan">
      <formula>$C$4</formula>
    </cfRule>
  </conditionalFormatting>
  <conditionalFormatting sqref="BE13">
    <cfRule type="cellIs" dxfId="1855" priority="3525" operator="lessThan">
      <formula>$C$4</formula>
    </cfRule>
  </conditionalFormatting>
  <conditionalFormatting sqref="BE13">
    <cfRule type="cellIs" dxfId="1854" priority="3526" operator="lessThan">
      <formula>$C$4</formula>
    </cfRule>
  </conditionalFormatting>
  <conditionalFormatting sqref="BE14">
    <cfRule type="cellIs" dxfId="1853" priority="3527" operator="lessThan">
      <formula>$C$4</formula>
    </cfRule>
  </conditionalFormatting>
  <conditionalFormatting sqref="BE14">
    <cfRule type="cellIs" dxfId="1852" priority="3528" operator="lessThan">
      <formula>$C$4</formula>
    </cfRule>
  </conditionalFormatting>
  <conditionalFormatting sqref="BE15">
    <cfRule type="cellIs" dxfId="1851" priority="3529" operator="lessThan">
      <formula>$C$4</formula>
    </cfRule>
  </conditionalFormatting>
  <conditionalFormatting sqref="BE15">
    <cfRule type="cellIs" dxfId="1850" priority="3530" operator="lessThan">
      <formula>$C$4</formula>
    </cfRule>
  </conditionalFormatting>
  <conditionalFormatting sqref="BE16">
    <cfRule type="cellIs" dxfId="1849" priority="3531" operator="lessThan">
      <formula>$C$4</formula>
    </cfRule>
  </conditionalFormatting>
  <conditionalFormatting sqref="BE16">
    <cfRule type="cellIs" dxfId="1848" priority="3532" operator="lessThan">
      <formula>$C$4</formula>
    </cfRule>
  </conditionalFormatting>
  <conditionalFormatting sqref="BE17">
    <cfRule type="cellIs" dxfId="1847" priority="3533" operator="lessThan">
      <formula>$C$4</formula>
    </cfRule>
  </conditionalFormatting>
  <conditionalFormatting sqref="BE17">
    <cfRule type="cellIs" dxfId="1846" priority="3534" operator="lessThan">
      <formula>$C$4</formula>
    </cfRule>
  </conditionalFormatting>
  <conditionalFormatting sqref="BE18">
    <cfRule type="cellIs" dxfId="1845" priority="3535" operator="lessThan">
      <formula>$C$4</formula>
    </cfRule>
  </conditionalFormatting>
  <conditionalFormatting sqref="BE18">
    <cfRule type="cellIs" dxfId="1844" priority="3536" operator="lessThan">
      <formula>$C$4</formula>
    </cfRule>
  </conditionalFormatting>
  <conditionalFormatting sqref="BE19">
    <cfRule type="cellIs" dxfId="1843" priority="3537" operator="lessThan">
      <formula>$C$4</formula>
    </cfRule>
  </conditionalFormatting>
  <conditionalFormatting sqref="BE19">
    <cfRule type="cellIs" dxfId="1842" priority="3538" operator="lessThan">
      <formula>$C$4</formula>
    </cfRule>
  </conditionalFormatting>
  <conditionalFormatting sqref="BE20">
    <cfRule type="cellIs" dxfId="1841" priority="3539" operator="lessThan">
      <formula>$C$4</formula>
    </cfRule>
  </conditionalFormatting>
  <conditionalFormatting sqref="BE20">
    <cfRule type="cellIs" dxfId="1840" priority="3540" operator="lessThan">
      <formula>$C$4</formula>
    </cfRule>
  </conditionalFormatting>
  <conditionalFormatting sqref="BE21">
    <cfRule type="cellIs" dxfId="1839" priority="3541" operator="lessThan">
      <formula>$C$4</formula>
    </cfRule>
  </conditionalFormatting>
  <conditionalFormatting sqref="BE21">
    <cfRule type="cellIs" dxfId="1838" priority="3542" operator="lessThan">
      <formula>$C$4</formula>
    </cfRule>
  </conditionalFormatting>
  <conditionalFormatting sqref="BE22">
    <cfRule type="cellIs" dxfId="1837" priority="3543" operator="lessThan">
      <formula>$C$4</formula>
    </cfRule>
  </conditionalFormatting>
  <conditionalFormatting sqref="BE22">
    <cfRule type="cellIs" dxfId="1836" priority="3544" operator="lessThan">
      <formula>$C$4</formula>
    </cfRule>
  </conditionalFormatting>
  <conditionalFormatting sqref="BE23">
    <cfRule type="cellIs" dxfId="1835" priority="3545" operator="lessThan">
      <formula>$C$4</formula>
    </cfRule>
  </conditionalFormatting>
  <conditionalFormatting sqref="BE23">
    <cfRule type="cellIs" dxfId="1834" priority="3546" operator="lessThan">
      <formula>$C$4</formula>
    </cfRule>
  </conditionalFormatting>
  <conditionalFormatting sqref="BE24">
    <cfRule type="cellIs" dxfId="1833" priority="3547" operator="lessThan">
      <formula>$C$4</formula>
    </cfRule>
  </conditionalFormatting>
  <conditionalFormatting sqref="BE24">
    <cfRule type="cellIs" dxfId="1832" priority="3548" operator="lessThan">
      <formula>$C$4</formula>
    </cfRule>
  </conditionalFormatting>
  <conditionalFormatting sqref="BE25">
    <cfRule type="cellIs" dxfId="1831" priority="3549" operator="lessThan">
      <formula>$C$4</formula>
    </cfRule>
  </conditionalFormatting>
  <conditionalFormatting sqref="BE25">
    <cfRule type="cellIs" dxfId="1830" priority="3550" operator="lessThan">
      <formula>$C$4</formula>
    </cfRule>
  </conditionalFormatting>
  <conditionalFormatting sqref="BE26">
    <cfRule type="cellIs" dxfId="1829" priority="3551" operator="lessThan">
      <formula>$C$4</formula>
    </cfRule>
  </conditionalFormatting>
  <conditionalFormatting sqref="BE26">
    <cfRule type="cellIs" dxfId="1828" priority="3552" operator="lessThan">
      <formula>$C$4</formula>
    </cfRule>
  </conditionalFormatting>
  <conditionalFormatting sqref="BE27">
    <cfRule type="cellIs" dxfId="1827" priority="3553" operator="lessThan">
      <formula>$C$4</formula>
    </cfRule>
  </conditionalFormatting>
  <conditionalFormatting sqref="BE27">
    <cfRule type="cellIs" dxfId="1826" priority="3554" operator="lessThan">
      <formula>$C$4</formula>
    </cfRule>
  </conditionalFormatting>
  <conditionalFormatting sqref="BE28">
    <cfRule type="cellIs" dxfId="1825" priority="3555" operator="lessThan">
      <formula>$C$4</formula>
    </cfRule>
  </conditionalFormatting>
  <conditionalFormatting sqref="BE28">
    <cfRule type="cellIs" dxfId="1824" priority="3556" operator="lessThan">
      <formula>$C$4</formula>
    </cfRule>
  </conditionalFormatting>
  <conditionalFormatting sqref="BE29">
    <cfRule type="cellIs" dxfId="1823" priority="3557" operator="lessThan">
      <formula>$C$4</formula>
    </cfRule>
  </conditionalFormatting>
  <conditionalFormatting sqref="BE29">
    <cfRule type="cellIs" dxfId="1822" priority="3558" operator="lessThan">
      <formula>$C$4</formula>
    </cfRule>
  </conditionalFormatting>
  <conditionalFormatting sqref="BE30">
    <cfRule type="cellIs" dxfId="1821" priority="3559" operator="lessThan">
      <formula>$C$4</formula>
    </cfRule>
  </conditionalFormatting>
  <conditionalFormatting sqref="BE30">
    <cfRule type="cellIs" dxfId="1820" priority="3560" operator="lessThan">
      <formula>$C$4</formula>
    </cfRule>
  </conditionalFormatting>
  <conditionalFormatting sqref="BE31">
    <cfRule type="cellIs" dxfId="1819" priority="3561" operator="lessThan">
      <formula>$C$4</formula>
    </cfRule>
  </conditionalFormatting>
  <conditionalFormatting sqref="BE31">
    <cfRule type="cellIs" dxfId="1818" priority="3562" operator="lessThan">
      <formula>$C$4</formula>
    </cfRule>
  </conditionalFormatting>
  <conditionalFormatting sqref="BE32">
    <cfRule type="cellIs" dxfId="1817" priority="3563" operator="lessThan">
      <formula>$C$4</formula>
    </cfRule>
  </conditionalFormatting>
  <conditionalFormatting sqref="BE32">
    <cfRule type="cellIs" dxfId="1816" priority="3564" operator="lessThan">
      <formula>$C$4</formula>
    </cfRule>
  </conditionalFormatting>
  <conditionalFormatting sqref="BE33">
    <cfRule type="cellIs" dxfId="1815" priority="3565" operator="lessThan">
      <formula>$C$4</formula>
    </cfRule>
  </conditionalFormatting>
  <conditionalFormatting sqref="BE33">
    <cfRule type="cellIs" dxfId="1814" priority="3566" operator="lessThan">
      <formula>$C$4</formula>
    </cfRule>
  </conditionalFormatting>
  <conditionalFormatting sqref="BE34">
    <cfRule type="cellIs" dxfId="1813" priority="3567" operator="lessThan">
      <formula>$C$4</formula>
    </cfRule>
  </conditionalFormatting>
  <conditionalFormatting sqref="BE34">
    <cfRule type="cellIs" dxfId="1812" priority="3568" operator="lessThan">
      <formula>$C$4</formula>
    </cfRule>
  </conditionalFormatting>
  <conditionalFormatting sqref="BE35">
    <cfRule type="cellIs" dxfId="1811" priority="3569" operator="lessThan">
      <formula>$C$4</formula>
    </cfRule>
  </conditionalFormatting>
  <conditionalFormatting sqref="BE35">
    <cfRule type="cellIs" dxfId="1810" priority="3570" operator="lessThan">
      <formula>$C$4</formula>
    </cfRule>
  </conditionalFormatting>
  <conditionalFormatting sqref="BE36">
    <cfRule type="cellIs" dxfId="1809" priority="3571" operator="lessThan">
      <formula>$C$4</formula>
    </cfRule>
  </conditionalFormatting>
  <conditionalFormatting sqref="BE36">
    <cfRule type="cellIs" dxfId="1808" priority="3572" operator="lessThan">
      <formula>$C$4</formula>
    </cfRule>
  </conditionalFormatting>
  <conditionalFormatting sqref="BE37">
    <cfRule type="cellIs" dxfId="1807" priority="3573" operator="lessThan">
      <formula>$C$4</formula>
    </cfRule>
  </conditionalFormatting>
  <conditionalFormatting sqref="BE37">
    <cfRule type="cellIs" dxfId="1806" priority="3574" operator="lessThan">
      <formula>$C$4</formula>
    </cfRule>
  </conditionalFormatting>
  <conditionalFormatting sqref="BE38">
    <cfRule type="cellIs" dxfId="1805" priority="3575" operator="lessThan">
      <formula>$C$4</formula>
    </cfRule>
  </conditionalFormatting>
  <conditionalFormatting sqref="BE38">
    <cfRule type="cellIs" dxfId="1804" priority="3576" operator="lessThan">
      <formula>$C$4</formula>
    </cfRule>
  </conditionalFormatting>
  <conditionalFormatting sqref="BE39">
    <cfRule type="cellIs" dxfId="1803" priority="3577" operator="lessThan">
      <formula>$C$4</formula>
    </cfRule>
  </conditionalFormatting>
  <conditionalFormatting sqref="BE39">
    <cfRule type="cellIs" dxfId="1802" priority="3578" operator="lessThan">
      <formula>$C$4</formula>
    </cfRule>
  </conditionalFormatting>
  <conditionalFormatting sqref="BE40">
    <cfRule type="cellIs" dxfId="1801" priority="3579" operator="lessThan">
      <formula>$C$4</formula>
    </cfRule>
  </conditionalFormatting>
  <conditionalFormatting sqref="BE40">
    <cfRule type="cellIs" dxfId="1800" priority="3580" operator="lessThan">
      <formula>$C$4</formula>
    </cfRule>
  </conditionalFormatting>
  <conditionalFormatting sqref="BE41">
    <cfRule type="cellIs" dxfId="1799" priority="3581" operator="lessThan">
      <formula>$C$4</formula>
    </cfRule>
  </conditionalFormatting>
  <conditionalFormatting sqref="BE41">
    <cfRule type="cellIs" dxfId="1798" priority="3582" operator="lessThan">
      <formula>$C$4</formula>
    </cfRule>
  </conditionalFormatting>
  <conditionalFormatting sqref="BE42">
    <cfRule type="cellIs" dxfId="1797" priority="3583" operator="lessThan">
      <formula>$C$4</formula>
    </cfRule>
  </conditionalFormatting>
  <conditionalFormatting sqref="BE42">
    <cfRule type="cellIs" dxfId="1796" priority="3584" operator="lessThan">
      <formula>$C$4</formula>
    </cfRule>
  </conditionalFormatting>
  <conditionalFormatting sqref="BE43">
    <cfRule type="cellIs" dxfId="1795" priority="3585" operator="lessThan">
      <formula>$C$4</formula>
    </cfRule>
  </conditionalFormatting>
  <conditionalFormatting sqref="BE43">
    <cfRule type="cellIs" dxfId="1794" priority="3586" operator="lessThan">
      <formula>$C$4</formula>
    </cfRule>
  </conditionalFormatting>
  <conditionalFormatting sqref="BE44">
    <cfRule type="cellIs" dxfId="1793" priority="3587" operator="lessThan">
      <formula>$C$4</formula>
    </cfRule>
  </conditionalFormatting>
  <conditionalFormatting sqref="BE44">
    <cfRule type="cellIs" dxfId="1792" priority="3588" operator="lessThan">
      <formula>$C$4</formula>
    </cfRule>
  </conditionalFormatting>
  <conditionalFormatting sqref="BE45">
    <cfRule type="cellIs" dxfId="1791" priority="3589" operator="lessThan">
      <formula>$C$4</formula>
    </cfRule>
  </conditionalFormatting>
  <conditionalFormatting sqref="BE45">
    <cfRule type="cellIs" dxfId="1790" priority="3590" operator="lessThan">
      <formula>$C$4</formula>
    </cfRule>
  </conditionalFormatting>
  <conditionalFormatting sqref="BE46">
    <cfRule type="cellIs" dxfId="1789" priority="3591" operator="lessThan">
      <formula>$C$4</formula>
    </cfRule>
  </conditionalFormatting>
  <conditionalFormatting sqref="BE46">
    <cfRule type="cellIs" dxfId="1788" priority="3592" operator="lessThan">
      <formula>$C$4</formula>
    </cfRule>
  </conditionalFormatting>
  <conditionalFormatting sqref="BE47">
    <cfRule type="cellIs" dxfId="1787" priority="3593" operator="lessThan">
      <formula>$C$4</formula>
    </cfRule>
  </conditionalFormatting>
  <conditionalFormatting sqref="BE47">
    <cfRule type="cellIs" dxfId="1786" priority="3594" operator="lessThan">
      <formula>$C$4</formula>
    </cfRule>
  </conditionalFormatting>
  <conditionalFormatting sqref="BE48">
    <cfRule type="cellIs" dxfId="1785" priority="3595" operator="lessThan">
      <formula>$C$4</formula>
    </cfRule>
  </conditionalFormatting>
  <conditionalFormatting sqref="BE48">
    <cfRule type="cellIs" dxfId="1784" priority="3596" operator="lessThan">
      <formula>$C$4</formula>
    </cfRule>
  </conditionalFormatting>
  <conditionalFormatting sqref="BE49">
    <cfRule type="cellIs" dxfId="1783" priority="3597" operator="lessThan">
      <formula>$C$4</formula>
    </cfRule>
  </conditionalFormatting>
  <conditionalFormatting sqref="BE49">
    <cfRule type="cellIs" dxfId="1782" priority="3598" operator="lessThan">
      <formula>$C$4</formula>
    </cfRule>
  </conditionalFormatting>
  <conditionalFormatting sqref="BE50">
    <cfRule type="cellIs" dxfId="1781" priority="3599" operator="lessThan">
      <formula>$C$4</formula>
    </cfRule>
  </conditionalFormatting>
  <conditionalFormatting sqref="BE50">
    <cfRule type="cellIs" dxfId="1780" priority="3600" operator="lessThan">
      <formula>$C$4</formula>
    </cfRule>
  </conditionalFormatting>
  <conditionalFormatting sqref="BE51">
    <cfRule type="cellIs" dxfId="1779" priority="3601" operator="lessThan">
      <formula>$C$4</formula>
    </cfRule>
  </conditionalFormatting>
  <conditionalFormatting sqref="BE51">
    <cfRule type="cellIs" dxfId="1778" priority="3602" operator="lessThan">
      <formula>$C$4</formula>
    </cfRule>
  </conditionalFormatting>
  <conditionalFormatting sqref="BE52">
    <cfRule type="cellIs" dxfId="1777" priority="3603" operator="lessThan">
      <formula>$C$4</formula>
    </cfRule>
  </conditionalFormatting>
  <conditionalFormatting sqref="BE52">
    <cfRule type="cellIs" dxfId="1776" priority="3604" operator="lessThan">
      <formula>$C$4</formula>
    </cfRule>
  </conditionalFormatting>
  <conditionalFormatting sqref="BE53">
    <cfRule type="cellIs" dxfId="1775" priority="3605" operator="lessThan">
      <formula>$C$4</formula>
    </cfRule>
  </conditionalFormatting>
  <conditionalFormatting sqref="BE53">
    <cfRule type="cellIs" dxfId="1774" priority="3606" operator="lessThan">
      <formula>$C$4</formula>
    </cfRule>
  </conditionalFormatting>
  <conditionalFormatting sqref="BE54">
    <cfRule type="cellIs" dxfId="1773" priority="3607" operator="lessThan">
      <formula>$C$4</formula>
    </cfRule>
  </conditionalFormatting>
  <conditionalFormatting sqref="BE54">
    <cfRule type="cellIs" dxfId="1772" priority="3608" operator="lessThan">
      <formula>$C$4</formula>
    </cfRule>
  </conditionalFormatting>
  <conditionalFormatting sqref="BE55">
    <cfRule type="cellIs" dxfId="1771" priority="3609" operator="lessThan">
      <formula>$C$4</formula>
    </cfRule>
  </conditionalFormatting>
  <conditionalFormatting sqref="BE55">
    <cfRule type="cellIs" dxfId="1770" priority="3610" operator="lessThan">
      <formula>$C$4</formula>
    </cfRule>
  </conditionalFormatting>
  <conditionalFormatting sqref="BE56">
    <cfRule type="cellIs" dxfId="1769" priority="3611" operator="lessThan">
      <formula>$C$4</formula>
    </cfRule>
  </conditionalFormatting>
  <conditionalFormatting sqref="BE56">
    <cfRule type="cellIs" dxfId="1768" priority="3612" operator="lessThan">
      <formula>$C$4</formula>
    </cfRule>
  </conditionalFormatting>
  <conditionalFormatting sqref="BE57">
    <cfRule type="cellIs" dxfId="1767" priority="3613" operator="lessThan">
      <formula>$C$4</formula>
    </cfRule>
  </conditionalFormatting>
  <conditionalFormatting sqref="BE57">
    <cfRule type="cellIs" dxfId="1766" priority="3614" operator="lessThan">
      <formula>$C$4</formula>
    </cfRule>
  </conditionalFormatting>
  <conditionalFormatting sqref="BE58">
    <cfRule type="cellIs" dxfId="1765" priority="3615" operator="lessThan">
      <formula>$C$4</formula>
    </cfRule>
  </conditionalFormatting>
  <conditionalFormatting sqref="BE58">
    <cfRule type="cellIs" dxfId="1764" priority="3616" operator="lessThan">
      <formula>$C$4</formula>
    </cfRule>
  </conditionalFormatting>
  <conditionalFormatting sqref="BE59">
    <cfRule type="cellIs" dxfId="1763" priority="3617" operator="lessThan">
      <formula>$C$4</formula>
    </cfRule>
  </conditionalFormatting>
  <conditionalFormatting sqref="BE59">
    <cfRule type="cellIs" dxfId="1762" priority="3618" operator="lessThan">
      <formula>$C$4</formula>
    </cfRule>
  </conditionalFormatting>
  <conditionalFormatting sqref="BE60">
    <cfRule type="cellIs" dxfId="1761" priority="3619" operator="lessThan">
      <formula>$C$4</formula>
    </cfRule>
  </conditionalFormatting>
  <conditionalFormatting sqref="BE60">
    <cfRule type="cellIs" dxfId="1760" priority="3620" operator="lessThan">
      <formula>$C$4</formula>
    </cfRule>
  </conditionalFormatting>
  <conditionalFormatting sqref="BF11">
    <cfRule type="cellIs" dxfId="1759" priority="3621" operator="lessThan">
      <formula>$C$4</formula>
    </cfRule>
  </conditionalFormatting>
  <conditionalFormatting sqref="BF11">
    <cfRule type="cellIs" dxfId="1758" priority="3622" operator="lessThan">
      <formula>$C$4</formula>
    </cfRule>
  </conditionalFormatting>
  <conditionalFormatting sqref="BF12">
    <cfRule type="cellIs" dxfId="1757" priority="3623" operator="lessThan">
      <formula>$C$4</formula>
    </cfRule>
  </conditionalFormatting>
  <conditionalFormatting sqref="BF12">
    <cfRule type="cellIs" dxfId="1756" priority="3624" operator="lessThan">
      <formula>$C$4</formula>
    </cfRule>
  </conditionalFormatting>
  <conditionalFormatting sqref="BF13">
    <cfRule type="cellIs" dxfId="1755" priority="3625" operator="lessThan">
      <formula>$C$4</formula>
    </cfRule>
  </conditionalFormatting>
  <conditionalFormatting sqref="BF13">
    <cfRule type="cellIs" dxfId="1754" priority="3626" operator="lessThan">
      <formula>$C$4</formula>
    </cfRule>
  </conditionalFormatting>
  <conditionalFormatting sqref="BF14">
    <cfRule type="cellIs" dxfId="1753" priority="3627" operator="lessThan">
      <formula>$C$4</formula>
    </cfRule>
  </conditionalFormatting>
  <conditionalFormatting sqref="BF14">
    <cfRule type="cellIs" dxfId="1752" priority="3628" operator="lessThan">
      <formula>$C$4</formula>
    </cfRule>
  </conditionalFormatting>
  <conditionalFormatting sqref="BF15">
    <cfRule type="cellIs" dxfId="1751" priority="3629" operator="lessThan">
      <formula>$C$4</formula>
    </cfRule>
  </conditionalFormatting>
  <conditionalFormatting sqref="BF15">
    <cfRule type="cellIs" dxfId="1750" priority="3630" operator="lessThan">
      <formula>$C$4</formula>
    </cfRule>
  </conditionalFormatting>
  <conditionalFormatting sqref="BF16">
    <cfRule type="cellIs" dxfId="1749" priority="3631" operator="lessThan">
      <formula>$C$4</formula>
    </cfRule>
  </conditionalFormatting>
  <conditionalFormatting sqref="BF16">
    <cfRule type="cellIs" dxfId="1748" priority="3632" operator="lessThan">
      <formula>$C$4</formula>
    </cfRule>
  </conditionalFormatting>
  <conditionalFormatting sqref="BF17">
    <cfRule type="cellIs" dxfId="1747" priority="3633" operator="lessThan">
      <formula>$C$4</formula>
    </cfRule>
  </conditionalFormatting>
  <conditionalFormatting sqref="BF17">
    <cfRule type="cellIs" dxfId="1746" priority="3634" operator="lessThan">
      <formula>$C$4</formula>
    </cfRule>
  </conditionalFormatting>
  <conditionalFormatting sqref="BF18">
    <cfRule type="cellIs" dxfId="1745" priority="3635" operator="lessThan">
      <formula>$C$4</formula>
    </cfRule>
  </conditionalFormatting>
  <conditionalFormatting sqref="BF18">
    <cfRule type="cellIs" dxfId="1744" priority="3636" operator="lessThan">
      <formula>$C$4</formula>
    </cfRule>
  </conditionalFormatting>
  <conditionalFormatting sqref="BF19">
    <cfRule type="cellIs" dxfId="1743" priority="3637" operator="lessThan">
      <formula>$C$4</formula>
    </cfRule>
  </conditionalFormatting>
  <conditionalFormatting sqref="BF19">
    <cfRule type="cellIs" dxfId="1742" priority="3638" operator="lessThan">
      <formula>$C$4</formula>
    </cfRule>
  </conditionalFormatting>
  <conditionalFormatting sqref="BF20">
    <cfRule type="cellIs" dxfId="1741" priority="3639" operator="lessThan">
      <formula>$C$4</formula>
    </cfRule>
  </conditionalFormatting>
  <conditionalFormatting sqref="BF20">
    <cfRule type="cellIs" dxfId="1740" priority="3640" operator="lessThan">
      <formula>$C$4</formula>
    </cfRule>
  </conditionalFormatting>
  <conditionalFormatting sqref="BF21">
    <cfRule type="cellIs" dxfId="1739" priority="3641" operator="lessThan">
      <formula>$C$4</formula>
    </cfRule>
  </conditionalFormatting>
  <conditionalFormatting sqref="BF21">
    <cfRule type="cellIs" dxfId="1738" priority="3642" operator="lessThan">
      <formula>$C$4</formula>
    </cfRule>
  </conditionalFormatting>
  <conditionalFormatting sqref="BF22">
    <cfRule type="cellIs" dxfId="1737" priority="3643" operator="lessThan">
      <formula>$C$4</formula>
    </cfRule>
  </conditionalFormatting>
  <conditionalFormatting sqref="BF22">
    <cfRule type="cellIs" dxfId="1736" priority="3644" operator="lessThan">
      <formula>$C$4</formula>
    </cfRule>
  </conditionalFormatting>
  <conditionalFormatting sqref="BF23">
    <cfRule type="cellIs" dxfId="1735" priority="3645" operator="lessThan">
      <formula>$C$4</formula>
    </cfRule>
  </conditionalFormatting>
  <conditionalFormatting sqref="BF23">
    <cfRule type="cellIs" dxfId="1734" priority="3646" operator="lessThan">
      <formula>$C$4</formula>
    </cfRule>
  </conditionalFormatting>
  <conditionalFormatting sqref="BF24">
    <cfRule type="cellIs" dxfId="1733" priority="3647" operator="lessThan">
      <formula>$C$4</formula>
    </cfRule>
  </conditionalFormatting>
  <conditionalFormatting sqref="BF24">
    <cfRule type="cellIs" dxfId="1732" priority="3648" operator="lessThan">
      <formula>$C$4</formula>
    </cfRule>
  </conditionalFormatting>
  <conditionalFormatting sqref="BF25">
    <cfRule type="cellIs" dxfId="1731" priority="3649" operator="lessThan">
      <formula>$C$4</formula>
    </cfRule>
  </conditionalFormatting>
  <conditionalFormatting sqref="BF25">
    <cfRule type="cellIs" dxfId="1730" priority="3650" operator="lessThan">
      <formula>$C$4</formula>
    </cfRule>
  </conditionalFormatting>
  <conditionalFormatting sqref="BF26">
    <cfRule type="cellIs" dxfId="1729" priority="3651" operator="lessThan">
      <formula>$C$4</formula>
    </cfRule>
  </conditionalFormatting>
  <conditionalFormatting sqref="BF26">
    <cfRule type="cellIs" dxfId="1728" priority="3652" operator="lessThan">
      <formula>$C$4</formula>
    </cfRule>
  </conditionalFormatting>
  <conditionalFormatting sqref="BF27">
    <cfRule type="cellIs" dxfId="1727" priority="3653" operator="lessThan">
      <formula>$C$4</formula>
    </cfRule>
  </conditionalFormatting>
  <conditionalFormatting sqref="BF27">
    <cfRule type="cellIs" dxfId="1726" priority="3654" operator="lessThan">
      <formula>$C$4</formula>
    </cfRule>
  </conditionalFormatting>
  <conditionalFormatting sqref="BF28">
    <cfRule type="cellIs" dxfId="1725" priority="3655" operator="lessThan">
      <formula>$C$4</formula>
    </cfRule>
  </conditionalFormatting>
  <conditionalFormatting sqref="BF28">
    <cfRule type="cellIs" dxfId="1724" priority="3656" operator="lessThan">
      <formula>$C$4</formula>
    </cfRule>
  </conditionalFormatting>
  <conditionalFormatting sqref="BF29">
    <cfRule type="cellIs" dxfId="1723" priority="3657" operator="lessThan">
      <formula>$C$4</formula>
    </cfRule>
  </conditionalFormatting>
  <conditionalFormatting sqref="BF29">
    <cfRule type="cellIs" dxfId="1722" priority="3658" operator="lessThan">
      <formula>$C$4</formula>
    </cfRule>
  </conditionalFormatting>
  <conditionalFormatting sqref="BF30">
    <cfRule type="cellIs" dxfId="1721" priority="3659" operator="lessThan">
      <formula>$C$4</formula>
    </cfRule>
  </conditionalFormatting>
  <conditionalFormatting sqref="BF30">
    <cfRule type="cellIs" dxfId="1720" priority="3660" operator="lessThan">
      <formula>$C$4</formula>
    </cfRule>
  </conditionalFormatting>
  <conditionalFormatting sqref="BF31">
    <cfRule type="cellIs" dxfId="1719" priority="3661" operator="lessThan">
      <formula>$C$4</formula>
    </cfRule>
  </conditionalFormatting>
  <conditionalFormatting sqref="BF31">
    <cfRule type="cellIs" dxfId="1718" priority="3662" operator="lessThan">
      <formula>$C$4</formula>
    </cfRule>
  </conditionalFormatting>
  <conditionalFormatting sqref="BF32">
    <cfRule type="cellIs" dxfId="1717" priority="3663" operator="lessThan">
      <formula>$C$4</formula>
    </cfRule>
  </conditionalFormatting>
  <conditionalFormatting sqref="BF32">
    <cfRule type="cellIs" dxfId="1716" priority="3664" operator="lessThan">
      <formula>$C$4</formula>
    </cfRule>
  </conditionalFormatting>
  <conditionalFormatting sqref="BF33">
    <cfRule type="cellIs" dxfId="1715" priority="3665" operator="lessThan">
      <formula>$C$4</formula>
    </cfRule>
  </conditionalFormatting>
  <conditionalFormatting sqref="BF33">
    <cfRule type="cellIs" dxfId="1714" priority="3666" operator="lessThan">
      <formula>$C$4</formula>
    </cfRule>
  </conditionalFormatting>
  <conditionalFormatting sqref="BF34">
    <cfRule type="cellIs" dxfId="1713" priority="3667" operator="lessThan">
      <formula>$C$4</formula>
    </cfRule>
  </conditionalFormatting>
  <conditionalFormatting sqref="BF34">
    <cfRule type="cellIs" dxfId="1712" priority="3668" operator="lessThan">
      <formula>$C$4</formula>
    </cfRule>
  </conditionalFormatting>
  <conditionalFormatting sqref="BF35">
    <cfRule type="cellIs" dxfId="1711" priority="3669" operator="lessThan">
      <formula>$C$4</formula>
    </cfRule>
  </conditionalFormatting>
  <conditionalFormatting sqref="BF35">
    <cfRule type="cellIs" dxfId="1710" priority="3670" operator="lessThan">
      <formula>$C$4</formula>
    </cfRule>
  </conditionalFormatting>
  <conditionalFormatting sqref="BF36">
    <cfRule type="cellIs" dxfId="1709" priority="3671" operator="lessThan">
      <formula>$C$4</formula>
    </cfRule>
  </conditionalFormatting>
  <conditionalFormatting sqref="BF36">
    <cfRule type="cellIs" dxfId="1708" priority="3672" operator="lessThan">
      <formula>$C$4</formula>
    </cfRule>
  </conditionalFormatting>
  <conditionalFormatting sqref="BF37">
    <cfRule type="cellIs" dxfId="1707" priority="3673" operator="lessThan">
      <formula>$C$4</formula>
    </cfRule>
  </conditionalFormatting>
  <conditionalFormatting sqref="BF37">
    <cfRule type="cellIs" dxfId="1706" priority="3674" operator="lessThan">
      <formula>$C$4</formula>
    </cfRule>
  </conditionalFormatting>
  <conditionalFormatting sqref="BF38">
    <cfRule type="cellIs" dxfId="1705" priority="3675" operator="lessThan">
      <formula>$C$4</formula>
    </cfRule>
  </conditionalFormatting>
  <conditionalFormatting sqref="BF38">
    <cfRule type="cellIs" dxfId="1704" priority="3676" operator="lessThan">
      <formula>$C$4</formula>
    </cfRule>
  </conditionalFormatting>
  <conditionalFormatting sqref="BF39">
    <cfRule type="cellIs" dxfId="1703" priority="3677" operator="lessThan">
      <formula>$C$4</formula>
    </cfRule>
  </conditionalFormatting>
  <conditionalFormatting sqref="BF39">
    <cfRule type="cellIs" dxfId="1702" priority="3678" operator="lessThan">
      <formula>$C$4</formula>
    </cfRule>
  </conditionalFormatting>
  <conditionalFormatting sqref="BF40">
    <cfRule type="cellIs" dxfId="1701" priority="3679" operator="lessThan">
      <formula>$C$4</formula>
    </cfRule>
  </conditionalFormatting>
  <conditionalFormatting sqref="BF40">
    <cfRule type="cellIs" dxfId="1700" priority="3680" operator="lessThan">
      <formula>$C$4</formula>
    </cfRule>
  </conditionalFormatting>
  <conditionalFormatting sqref="BF41">
    <cfRule type="cellIs" dxfId="1699" priority="3681" operator="lessThan">
      <formula>$C$4</formula>
    </cfRule>
  </conditionalFormatting>
  <conditionalFormatting sqref="BF41">
    <cfRule type="cellIs" dxfId="1698" priority="3682" operator="lessThan">
      <formula>$C$4</formula>
    </cfRule>
  </conditionalFormatting>
  <conditionalFormatting sqref="BF42">
    <cfRule type="cellIs" dxfId="1697" priority="3683" operator="lessThan">
      <formula>$C$4</formula>
    </cfRule>
  </conditionalFormatting>
  <conditionalFormatting sqref="BF42">
    <cfRule type="cellIs" dxfId="1696" priority="3684" operator="lessThan">
      <formula>$C$4</formula>
    </cfRule>
  </conditionalFormatting>
  <conditionalFormatting sqref="BF43">
    <cfRule type="cellIs" dxfId="1695" priority="3685" operator="lessThan">
      <formula>$C$4</formula>
    </cfRule>
  </conditionalFormatting>
  <conditionalFormatting sqref="BF43">
    <cfRule type="cellIs" dxfId="1694" priority="3686" operator="lessThan">
      <formula>$C$4</formula>
    </cfRule>
  </conditionalFormatting>
  <conditionalFormatting sqref="BF44">
    <cfRule type="cellIs" dxfId="1693" priority="3687" operator="lessThan">
      <formula>$C$4</formula>
    </cfRule>
  </conditionalFormatting>
  <conditionalFormatting sqref="BF44">
    <cfRule type="cellIs" dxfId="1692" priority="3688" operator="lessThan">
      <formula>$C$4</formula>
    </cfRule>
  </conditionalFormatting>
  <conditionalFormatting sqref="BF45">
    <cfRule type="cellIs" dxfId="1691" priority="3689" operator="lessThan">
      <formula>$C$4</formula>
    </cfRule>
  </conditionalFormatting>
  <conditionalFormatting sqref="BF45">
    <cfRule type="cellIs" dxfId="1690" priority="3690" operator="lessThan">
      <formula>$C$4</formula>
    </cfRule>
  </conditionalFormatting>
  <conditionalFormatting sqref="BF46">
    <cfRule type="cellIs" dxfId="1689" priority="3691" operator="lessThan">
      <formula>$C$4</formula>
    </cfRule>
  </conditionalFormatting>
  <conditionalFormatting sqref="BF46">
    <cfRule type="cellIs" dxfId="1688" priority="3692" operator="lessThan">
      <formula>$C$4</formula>
    </cfRule>
  </conditionalFormatting>
  <conditionalFormatting sqref="BF47">
    <cfRule type="cellIs" dxfId="1687" priority="3693" operator="lessThan">
      <formula>$C$4</formula>
    </cfRule>
  </conditionalFormatting>
  <conditionalFormatting sqref="BF47">
    <cfRule type="cellIs" dxfId="1686" priority="3694" operator="lessThan">
      <formula>$C$4</formula>
    </cfRule>
  </conditionalFormatting>
  <conditionalFormatting sqref="BF48">
    <cfRule type="cellIs" dxfId="1685" priority="3695" operator="lessThan">
      <formula>$C$4</formula>
    </cfRule>
  </conditionalFormatting>
  <conditionalFormatting sqref="BF48">
    <cfRule type="cellIs" dxfId="1684" priority="3696" operator="lessThan">
      <formula>$C$4</formula>
    </cfRule>
  </conditionalFormatting>
  <conditionalFormatting sqref="BF49">
    <cfRule type="cellIs" dxfId="1683" priority="3697" operator="lessThan">
      <formula>$C$4</formula>
    </cfRule>
  </conditionalFormatting>
  <conditionalFormatting sqref="BF49">
    <cfRule type="cellIs" dxfId="1682" priority="3698" operator="lessThan">
      <formula>$C$4</formula>
    </cfRule>
  </conditionalFormatting>
  <conditionalFormatting sqref="BF50">
    <cfRule type="cellIs" dxfId="1681" priority="3699" operator="lessThan">
      <formula>$C$4</formula>
    </cfRule>
  </conditionalFormatting>
  <conditionalFormatting sqref="BF50">
    <cfRule type="cellIs" dxfId="1680" priority="3700" operator="lessThan">
      <formula>$C$4</formula>
    </cfRule>
  </conditionalFormatting>
  <conditionalFormatting sqref="BF51">
    <cfRule type="cellIs" dxfId="1679" priority="3701" operator="lessThan">
      <formula>$C$4</formula>
    </cfRule>
  </conditionalFormatting>
  <conditionalFormatting sqref="BF51">
    <cfRule type="cellIs" dxfId="1678" priority="3702" operator="lessThan">
      <formula>$C$4</formula>
    </cfRule>
  </conditionalFormatting>
  <conditionalFormatting sqref="BF52">
    <cfRule type="cellIs" dxfId="1677" priority="3703" operator="lessThan">
      <formula>$C$4</formula>
    </cfRule>
  </conditionalFormatting>
  <conditionalFormatting sqref="BF52">
    <cfRule type="cellIs" dxfId="1676" priority="3704" operator="lessThan">
      <formula>$C$4</formula>
    </cfRule>
  </conditionalFormatting>
  <conditionalFormatting sqref="BF53">
    <cfRule type="cellIs" dxfId="1675" priority="3705" operator="lessThan">
      <formula>$C$4</formula>
    </cfRule>
  </conditionalFormatting>
  <conditionalFormatting sqref="BF53">
    <cfRule type="cellIs" dxfId="1674" priority="3706" operator="lessThan">
      <formula>$C$4</formula>
    </cfRule>
  </conditionalFormatting>
  <conditionalFormatting sqref="BF54">
    <cfRule type="cellIs" dxfId="1673" priority="3707" operator="lessThan">
      <formula>$C$4</formula>
    </cfRule>
  </conditionalFormatting>
  <conditionalFormatting sqref="BF54">
    <cfRule type="cellIs" dxfId="1672" priority="3708" operator="lessThan">
      <formula>$C$4</formula>
    </cfRule>
  </conditionalFormatting>
  <conditionalFormatting sqref="BF55">
    <cfRule type="cellIs" dxfId="1671" priority="3709" operator="lessThan">
      <formula>$C$4</formula>
    </cfRule>
  </conditionalFormatting>
  <conditionalFormatting sqref="BF55">
    <cfRule type="cellIs" dxfId="1670" priority="3710" operator="lessThan">
      <formula>$C$4</formula>
    </cfRule>
  </conditionalFormatting>
  <conditionalFormatting sqref="BF56">
    <cfRule type="cellIs" dxfId="1669" priority="3711" operator="lessThan">
      <formula>$C$4</formula>
    </cfRule>
  </conditionalFormatting>
  <conditionalFormatting sqref="BF56">
    <cfRule type="cellIs" dxfId="1668" priority="3712" operator="lessThan">
      <formula>$C$4</formula>
    </cfRule>
  </conditionalFormatting>
  <conditionalFormatting sqref="BF57">
    <cfRule type="cellIs" dxfId="1667" priority="3713" operator="lessThan">
      <formula>$C$4</formula>
    </cfRule>
  </conditionalFormatting>
  <conditionalFormatting sqref="BF57">
    <cfRule type="cellIs" dxfId="1666" priority="3714" operator="lessThan">
      <formula>$C$4</formula>
    </cfRule>
  </conditionalFormatting>
  <conditionalFormatting sqref="BF58">
    <cfRule type="cellIs" dxfId="1665" priority="3715" operator="lessThan">
      <formula>$C$4</formula>
    </cfRule>
  </conditionalFormatting>
  <conditionalFormatting sqref="BF58">
    <cfRule type="cellIs" dxfId="1664" priority="3716" operator="lessThan">
      <formula>$C$4</formula>
    </cfRule>
  </conditionalFormatting>
  <conditionalFormatting sqref="BF59">
    <cfRule type="cellIs" dxfId="1663" priority="3717" operator="lessThan">
      <formula>$C$4</formula>
    </cfRule>
  </conditionalFormatting>
  <conditionalFormatting sqref="BF59">
    <cfRule type="cellIs" dxfId="1662" priority="3718" operator="lessThan">
      <formula>$C$4</formula>
    </cfRule>
  </conditionalFormatting>
  <conditionalFormatting sqref="BF60">
    <cfRule type="cellIs" dxfId="1661" priority="3719" operator="lessThan">
      <formula>$C$4</formula>
    </cfRule>
  </conditionalFormatting>
  <conditionalFormatting sqref="BF60">
    <cfRule type="cellIs" dxfId="1660" priority="3720" operator="lessThan">
      <formula>$C$4</formula>
    </cfRule>
  </conditionalFormatting>
  <conditionalFormatting sqref="BG11">
    <cfRule type="cellIs" dxfId="1659" priority="3721" operator="lessThan">
      <formula>$C$4</formula>
    </cfRule>
  </conditionalFormatting>
  <conditionalFormatting sqref="BG11">
    <cfRule type="cellIs" dxfId="1658" priority="3722" operator="lessThan">
      <formula>$C$4</formula>
    </cfRule>
  </conditionalFormatting>
  <conditionalFormatting sqref="BG12">
    <cfRule type="cellIs" dxfId="1657" priority="3723" operator="lessThan">
      <formula>$C$4</formula>
    </cfRule>
  </conditionalFormatting>
  <conditionalFormatting sqref="BG12">
    <cfRule type="cellIs" dxfId="1656" priority="3724" operator="lessThan">
      <formula>$C$4</formula>
    </cfRule>
  </conditionalFormatting>
  <conditionalFormatting sqref="BG13">
    <cfRule type="cellIs" dxfId="1655" priority="3725" operator="lessThan">
      <formula>$C$4</formula>
    </cfRule>
  </conditionalFormatting>
  <conditionalFormatting sqref="BG13">
    <cfRule type="cellIs" dxfId="1654" priority="3726" operator="lessThan">
      <formula>$C$4</formula>
    </cfRule>
  </conditionalFormatting>
  <conditionalFormatting sqref="BG14">
    <cfRule type="cellIs" dxfId="1653" priority="3727" operator="lessThan">
      <formula>$C$4</formula>
    </cfRule>
  </conditionalFormatting>
  <conditionalFormatting sqref="BG14">
    <cfRule type="cellIs" dxfId="1652" priority="3728" operator="lessThan">
      <formula>$C$4</formula>
    </cfRule>
  </conditionalFormatting>
  <conditionalFormatting sqref="BG15">
    <cfRule type="cellIs" dxfId="1651" priority="3729" operator="lessThan">
      <formula>$C$4</formula>
    </cfRule>
  </conditionalFormatting>
  <conditionalFormatting sqref="BG15">
    <cfRule type="cellIs" dxfId="1650" priority="3730" operator="lessThan">
      <formula>$C$4</formula>
    </cfRule>
  </conditionalFormatting>
  <conditionalFormatting sqref="BG16">
    <cfRule type="cellIs" dxfId="1649" priority="3731" operator="lessThan">
      <formula>$C$4</formula>
    </cfRule>
  </conditionalFormatting>
  <conditionalFormatting sqref="BG16">
    <cfRule type="cellIs" dxfId="1648" priority="3732" operator="lessThan">
      <formula>$C$4</formula>
    </cfRule>
  </conditionalFormatting>
  <conditionalFormatting sqref="BG17">
    <cfRule type="cellIs" dxfId="1647" priority="3733" operator="lessThan">
      <formula>$C$4</formula>
    </cfRule>
  </conditionalFormatting>
  <conditionalFormatting sqref="BG17">
    <cfRule type="cellIs" dxfId="1646" priority="3734" operator="lessThan">
      <formula>$C$4</formula>
    </cfRule>
  </conditionalFormatting>
  <conditionalFormatting sqref="BG18">
    <cfRule type="cellIs" dxfId="1645" priority="3735" operator="lessThan">
      <formula>$C$4</formula>
    </cfRule>
  </conditionalFormatting>
  <conditionalFormatting sqref="BG18">
    <cfRule type="cellIs" dxfId="1644" priority="3736" operator="lessThan">
      <formula>$C$4</formula>
    </cfRule>
  </conditionalFormatting>
  <conditionalFormatting sqref="BG19">
    <cfRule type="cellIs" dxfId="1643" priority="3737" operator="lessThan">
      <formula>$C$4</formula>
    </cfRule>
  </conditionalFormatting>
  <conditionalFormatting sqref="BG19">
    <cfRule type="cellIs" dxfId="1642" priority="3738" operator="lessThan">
      <formula>$C$4</formula>
    </cfRule>
  </conditionalFormatting>
  <conditionalFormatting sqref="BG20">
    <cfRule type="cellIs" dxfId="1641" priority="3739" operator="lessThan">
      <formula>$C$4</formula>
    </cfRule>
  </conditionalFormatting>
  <conditionalFormatting sqref="BG20">
    <cfRule type="cellIs" dxfId="1640" priority="3740" operator="lessThan">
      <formula>$C$4</formula>
    </cfRule>
  </conditionalFormatting>
  <conditionalFormatting sqref="BG21">
    <cfRule type="cellIs" dxfId="1639" priority="3741" operator="lessThan">
      <formula>$C$4</formula>
    </cfRule>
  </conditionalFormatting>
  <conditionalFormatting sqref="BG21">
    <cfRule type="cellIs" dxfId="1638" priority="3742" operator="lessThan">
      <formula>$C$4</formula>
    </cfRule>
  </conditionalFormatting>
  <conditionalFormatting sqref="BG22">
    <cfRule type="cellIs" dxfId="1637" priority="3743" operator="lessThan">
      <formula>$C$4</formula>
    </cfRule>
  </conditionalFormatting>
  <conditionalFormatting sqref="BG22">
    <cfRule type="cellIs" dxfId="1636" priority="3744" operator="lessThan">
      <formula>$C$4</formula>
    </cfRule>
  </conditionalFormatting>
  <conditionalFormatting sqref="BG23">
    <cfRule type="cellIs" dxfId="1635" priority="3745" operator="lessThan">
      <formula>$C$4</formula>
    </cfRule>
  </conditionalFormatting>
  <conditionalFormatting sqref="BG23">
    <cfRule type="cellIs" dxfId="1634" priority="3746" operator="lessThan">
      <formula>$C$4</formula>
    </cfRule>
  </conditionalFormatting>
  <conditionalFormatting sqref="BG24">
    <cfRule type="cellIs" dxfId="1633" priority="3747" operator="lessThan">
      <formula>$C$4</formula>
    </cfRule>
  </conditionalFormatting>
  <conditionalFormatting sqref="BG24">
    <cfRule type="cellIs" dxfId="1632" priority="3748" operator="lessThan">
      <formula>$C$4</formula>
    </cfRule>
  </conditionalFormatting>
  <conditionalFormatting sqref="BG25">
    <cfRule type="cellIs" dxfId="1631" priority="3749" operator="lessThan">
      <formula>$C$4</formula>
    </cfRule>
  </conditionalFormatting>
  <conditionalFormatting sqref="BG25">
    <cfRule type="cellIs" dxfId="1630" priority="3750" operator="lessThan">
      <formula>$C$4</formula>
    </cfRule>
  </conditionalFormatting>
  <conditionalFormatting sqref="BG26">
    <cfRule type="cellIs" dxfId="1629" priority="3751" operator="lessThan">
      <formula>$C$4</formula>
    </cfRule>
  </conditionalFormatting>
  <conditionalFormatting sqref="BG26">
    <cfRule type="cellIs" dxfId="1628" priority="3752" operator="lessThan">
      <formula>$C$4</formula>
    </cfRule>
  </conditionalFormatting>
  <conditionalFormatting sqref="BG27">
    <cfRule type="cellIs" dxfId="1627" priority="3753" operator="lessThan">
      <formula>$C$4</formula>
    </cfRule>
  </conditionalFormatting>
  <conditionalFormatting sqref="BG27">
    <cfRule type="cellIs" dxfId="1626" priority="3754" operator="lessThan">
      <formula>$C$4</formula>
    </cfRule>
  </conditionalFormatting>
  <conditionalFormatting sqref="BG28">
    <cfRule type="cellIs" dxfId="1625" priority="3755" operator="lessThan">
      <formula>$C$4</formula>
    </cfRule>
  </conditionalFormatting>
  <conditionalFormatting sqref="BG28">
    <cfRule type="cellIs" dxfId="1624" priority="3756" operator="lessThan">
      <formula>$C$4</formula>
    </cfRule>
  </conditionalFormatting>
  <conditionalFormatting sqref="BG29">
    <cfRule type="cellIs" dxfId="1623" priority="3757" operator="lessThan">
      <formula>$C$4</formula>
    </cfRule>
  </conditionalFormatting>
  <conditionalFormatting sqref="BG29">
    <cfRule type="cellIs" dxfId="1622" priority="3758" operator="lessThan">
      <formula>$C$4</formula>
    </cfRule>
  </conditionalFormatting>
  <conditionalFormatting sqref="BG30">
    <cfRule type="cellIs" dxfId="1621" priority="3759" operator="lessThan">
      <formula>$C$4</formula>
    </cfRule>
  </conditionalFormatting>
  <conditionalFormatting sqref="BG30">
    <cfRule type="cellIs" dxfId="1620" priority="3760" operator="lessThan">
      <formula>$C$4</formula>
    </cfRule>
  </conditionalFormatting>
  <conditionalFormatting sqref="BG31">
    <cfRule type="cellIs" dxfId="1619" priority="3761" operator="lessThan">
      <formula>$C$4</formula>
    </cfRule>
  </conditionalFormatting>
  <conditionalFormatting sqref="BG31">
    <cfRule type="cellIs" dxfId="1618" priority="3762" operator="lessThan">
      <formula>$C$4</formula>
    </cfRule>
  </conditionalFormatting>
  <conditionalFormatting sqref="BG32">
    <cfRule type="cellIs" dxfId="1617" priority="3763" operator="lessThan">
      <formula>$C$4</formula>
    </cfRule>
  </conditionalFormatting>
  <conditionalFormatting sqref="BG32">
    <cfRule type="cellIs" dxfId="1616" priority="3764" operator="lessThan">
      <formula>$C$4</formula>
    </cfRule>
  </conditionalFormatting>
  <conditionalFormatting sqref="BG33">
    <cfRule type="cellIs" dxfId="1615" priority="3765" operator="lessThan">
      <formula>$C$4</formula>
    </cfRule>
  </conditionalFormatting>
  <conditionalFormatting sqref="BG33">
    <cfRule type="cellIs" dxfId="1614" priority="3766" operator="lessThan">
      <formula>$C$4</formula>
    </cfRule>
  </conditionalFormatting>
  <conditionalFormatting sqref="BG34">
    <cfRule type="cellIs" dxfId="1613" priority="3767" operator="lessThan">
      <formula>$C$4</formula>
    </cfRule>
  </conditionalFormatting>
  <conditionalFormatting sqref="BG34">
    <cfRule type="cellIs" dxfId="1612" priority="3768" operator="lessThan">
      <formula>$C$4</formula>
    </cfRule>
  </conditionalFormatting>
  <conditionalFormatting sqref="BG35">
    <cfRule type="cellIs" dxfId="1611" priority="3769" operator="lessThan">
      <formula>$C$4</formula>
    </cfRule>
  </conditionalFormatting>
  <conditionalFormatting sqref="BG35">
    <cfRule type="cellIs" dxfId="1610" priority="3770" operator="lessThan">
      <formula>$C$4</formula>
    </cfRule>
  </conditionalFormatting>
  <conditionalFormatting sqref="BG36">
    <cfRule type="cellIs" dxfId="1609" priority="3771" operator="lessThan">
      <formula>$C$4</formula>
    </cfRule>
  </conditionalFormatting>
  <conditionalFormatting sqref="BG36">
    <cfRule type="cellIs" dxfId="1608" priority="3772" operator="lessThan">
      <formula>$C$4</formula>
    </cfRule>
  </conditionalFormatting>
  <conditionalFormatting sqref="BG37">
    <cfRule type="cellIs" dxfId="1607" priority="3773" operator="lessThan">
      <formula>$C$4</formula>
    </cfRule>
  </conditionalFormatting>
  <conditionalFormatting sqref="BG37">
    <cfRule type="cellIs" dxfId="1606" priority="3774" operator="lessThan">
      <formula>$C$4</formula>
    </cfRule>
  </conditionalFormatting>
  <conditionalFormatting sqref="BG38">
    <cfRule type="cellIs" dxfId="1605" priority="3775" operator="lessThan">
      <formula>$C$4</formula>
    </cfRule>
  </conditionalFormatting>
  <conditionalFormatting sqref="BG38">
    <cfRule type="cellIs" dxfId="1604" priority="3776" operator="lessThan">
      <formula>$C$4</formula>
    </cfRule>
  </conditionalFormatting>
  <conditionalFormatting sqref="BG39">
    <cfRule type="cellIs" dxfId="1603" priority="3777" operator="lessThan">
      <formula>$C$4</formula>
    </cfRule>
  </conditionalFormatting>
  <conditionalFormatting sqref="BG39">
    <cfRule type="cellIs" dxfId="1602" priority="3778" operator="lessThan">
      <formula>$C$4</formula>
    </cfRule>
  </conditionalFormatting>
  <conditionalFormatting sqref="BG40">
    <cfRule type="cellIs" dxfId="1601" priority="3779" operator="lessThan">
      <formula>$C$4</formula>
    </cfRule>
  </conditionalFormatting>
  <conditionalFormatting sqref="BG40">
    <cfRule type="cellIs" dxfId="1600" priority="3780" operator="lessThan">
      <formula>$C$4</formula>
    </cfRule>
  </conditionalFormatting>
  <conditionalFormatting sqref="BG41">
    <cfRule type="cellIs" dxfId="1599" priority="3781" operator="lessThan">
      <formula>$C$4</formula>
    </cfRule>
  </conditionalFormatting>
  <conditionalFormatting sqref="BG41">
    <cfRule type="cellIs" dxfId="1598" priority="3782" operator="lessThan">
      <formula>$C$4</formula>
    </cfRule>
  </conditionalFormatting>
  <conditionalFormatting sqref="BG42">
    <cfRule type="cellIs" dxfId="1597" priority="3783" operator="lessThan">
      <formula>$C$4</formula>
    </cfRule>
  </conditionalFormatting>
  <conditionalFormatting sqref="BG42">
    <cfRule type="cellIs" dxfId="1596" priority="3784" operator="lessThan">
      <formula>$C$4</formula>
    </cfRule>
  </conditionalFormatting>
  <conditionalFormatting sqref="BG43">
    <cfRule type="cellIs" dxfId="1595" priority="3785" operator="lessThan">
      <formula>$C$4</formula>
    </cfRule>
  </conditionalFormatting>
  <conditionalFormatting sqref="BG43">
    <cfRule type="cellIs" dxfId="1594" priority="3786" operator="lessThan">
      <formula>$C$4</formula>
    </cfRule>
  </conditionalFormatting>
  <conditionalFormatting sqref="BG44">
    <cfRule type="cellIs" dxfId="1593" priority="3787" operator="lessThan">
      <formula>$C$4</formula>
    </cfRule>
  </conditionalFormatting>
  <conditionalFormatting sqref="BG44">
    <cfRule type="cellIs" dxfId="1592" priority="3788" operator="lessThan">
      <formula>$C$4</formula>
    </cfRule>
  </conditionalFormatting>
  <conditionalFormatting sqref="BG45">
    <cfRule type="cellIs" dxfId="1591" priority="3789" operator="lessThan">
      <formula>$C$4</formula>
    </cfRule>
  </conditionalFormatting>
  <conditionalFormatting sqref="BG45">
    <cfRule type="cellIs" dxfId="1590" priority="3790" operator="lessThan">
      <formula>$C$4</formula>
    </cfRule>
  </conditionalFormatting>
  <conditionalFormatting sqref="BG46">
    <cfRule type="cellIs" dxfId="1589" priority="3791" operator="lessThan">
      <formula>$C$4</formula>
    </cfRule>
  </conditionalFormatting>
  <conditionalFormatting sqref="BG46">
    <cfRule type="cellIs" dxfId="1588" priority="3792" operator="lessThan">
      <formula>$C$4</formula>
    </cfRule>
  </conditionalFormatting>
  <conditionalFormatting sqref="BG47">
    <cfRule type="cellIs" dxfId="1587" priority="3793" operator="lessThan">
      <formula>$C$4</formula>
    </cfRule>
  </conditionalFormatting>
  <conditionalFormatting sqref="BG47">
    <cfRule type="cellIs" dxfId="1586" priority="3794" operator="lessThan">
      <formula>$C$4</formula>
    </cfRule>
  </conditionalFormatting>
  <conditionalFormatting sqref="BG48">
    <cfRule type="cellIs" dxfId="1585" priority="3795" operator="lessThan">
      <formula>$C$4</formula>
    </cfRule>
  </conditionalFormatting>
  <conditionalFormatting sqref="BG48">
    <cfRule type="cellIs" dxfId="1584" priority="3796" operator="lessThan">
      <formula>$C$4</formula>
    </cfRule>
  </conditionalFormatting>
  <conditionalFormatting sqref="BG49">
    <cfRule type="cellIs" dxfId="1583" priority="3797" operator="lessThan">
      <formula>$C$4</formula>
    </cfRule>
  </conditionalFormatting>
  <conditionalFormatting sqref="BG49">
    <cfRule type="cellIs" dxfId="1582" priority="3798" operator="lessThan">
      <formula>$C$4</formula>
    </cfRule>
  </conditionalFormatting>
  <conditionalFormatting sqref="BG50">
    <cfRule type="cellIs" dxfId="1581" priority="3799" operator="lessThan">
      <formula>$C$4</formula>
    </cfRule>
  </conditionalFormatting>
  <conditionalFormatting sqref="BG50">
    <cfRule type="cellIs" dxfId="1580" priority="3800" operator="lessThan">
      <formula>$C$4</formula>
    </cfRule>
  </conditionalFormatting>
  <conditionalFormatting sqref="BG51">
    <cfRule type="cellIs" dxfId="1579" priority="3801" operator="lessThan">
      <formula>$C$4</formula>
    </cfRule>
  </conditionalFormatting>
  <conditionalFormatting sqref="BG51">
    <cfRule type="cellIs" dxfId="1578" priority="3802" operator="lessThan">
      <formula>$C$4</formula>
    </cfRule>
  </conditionalFormatting>
  <conditionalFormatting sqref="BG52">
    <cfRule type="cellIs" dxfId="1577" priority="3803" operator="lessThan">
      <formula>$C$4</formula>
    </cfRule>
  </conditionalFormatting>
  <conditionalFormatting sqref="BG52">
    <cfRule type="cellIs" dxfId="1576" priority="3804" operator="lessThan">
      <formula>$C$4</formula>
    </cfRule>
  </conditionalFormatting>
  <conditionalFormatting sqref="BG53">
    <cfRule type="cellIs" dxfId="1575" priority="3805" operator="lessThan">
      <formula>$C$4</formula>
    </cfRule>
  </conditionalFormatting>
  <conditionalFormatting sqref="BG53">
    <cfRule type="cellIs" dxfId="1574" priority="3806" operator="lessThan">
      <formula>$C$4</formula>
    </cfRule>
  </conditionalFormatting>
  <conditionalFormatting sqref="BG54">
    <cfRule type="cellIs" dxfId="1573" priority="3807" operator="lessThan">
      <formula>$C$4</formula>
    </cfRule>
  </conditionalFormatting>
  <conditionalFormatting sqref="BG54">
    <cfRule type="cellIs" dxfId="1572" priority="3808" operator="lessThan">
      <formula>$C$4</formula>
    </cfRule>
  </conditionalFormatting>
  <conditionalFormatting sqref="BG55">
    <cfRule type="cellIs" dxfId="1571" priority="3809" operator="lessThan">
      <formula>$C$4</formula>
    </cfRule>
  </conditionalFormatting>
  <conditionalFormatting sqref="BG55">
    <cfRule type="cellIs" dxfId="1570" priority="3810" operator="lessThan">
      <formula>$C$4</formula>
    </cfRule>
  </conditionalFormatting>
  <conditionalFormatting sqref="BG56">
    <cfRule type="cellIs" dxfId="1569" priority="3811" operator="lessThan">
      <formula>$C$4</formula>
    </cfRule>
  </conditionalFormatting>
  <conditionalFormatting sqref="BG56">
    <cfRule type="cellIs" dxfId="1568" priority="3812" operator="lessThan">
      <formula>$C$4</formula>
    </cfRule>
  </conditionalFormatting>
  <conditionalFormatting sqref="BG57">
    <cfRule type="cellIs" dxfId="1567" priority="3813" operator="lessThan">
      <formula>$C$4</formula>
    </cfRule>
  </conditionalFormatting>
  <conditionalFormatting sqref="BG57">
    <cfRule type="cellIs" dxfId="1566" priority="3814" operator="lessThan">
      <formula>$C$4</formula>
    </cfRule>
  </conditionalFormatting>
  <conditionalFormatting sqref="BG58">
    <cfRule type="cellIs" dxfId="1565" priority="3815" operator="lessThan">
      <formula>$C$4</formula>
    </cfRule>
  </conditionalFormatting>
  <conditionalFormatting sqref="BG58">
    <cfRule type="cellIs" dxfId="1564" priority="3816" operator="lessThan">
      <formula>$C$4</formula>
    </cfRule>
  </conditionalFormatting>
  <conditionalFormatting sqref="BG59">
    <cfRule type="cellIs" dxfId="1563" priority="3817" operator="lessThan">
      <formula>$C$4</formula>
    </cfRule>
  </conditionalFormatting>
  <conditionalFormatting sqref="BG59">
    <cfRule type="cellIs" dxfId="1562" priority="3818" operator="lessThan">
      <formula>$C$4</formula>
    </cfRule>
  </conditionalFormatting>
  <conditionalFormatting sqref="BG60">
    <cfRule type="cellIs" dxfId="1561" priority="3819" operator="lessThan">
      <formula>$C$4</formula>
    </cfRule>
  </conditionalFormatting>
  <conditionalFormatting sqref="BG60">
    <cfRule type="cellIs" dxfId="1560" priority="3820" operator="lessThan">
      <formula>$C$4</formula>
    </cfRule>
  </conditionalFormatting>
  <conditionalFormatting sqref="BH11">
    <cfRule type="cellIs" dxfId="1559" priority="3821" operator="lessThan">
      <formula>$C$4</formula>
    </cfRule>
  </conditionalFormatting>
  <conditionalFormatting sqref="BH11">
    <cfRule type="cellIs" dxfId="1558" priority="3822" operator="lessThan">
      <formula>$C$4</formula>
    </cfRule>
  </conditionalFormatting>
  <conditionalFormatting sqref="BH12">
    <cfRule type="cellIs" dxfId="1557" priority="3823" operator="lessThan">
      <formula>$C$4</formula>
    </cfRule>
  </conditionalFormatting>
  <conditionalFormatting sqref="BH12">
    <cfRule type="cellIs" dxfId="1556" priority="3824" operator="lessThan">
      <formula>$C$4</formula>
    </cfRule>
  </conditionalFormatting>
  <conditionalFormatting sqref="BH13">
    <cfRule type="cellIs" dxfId="1555" priority="3825" operator="lessThan">
      <formula>$C$4</formula>
    </cfRule>
  </conditionalFormatting>
  <conditionalFormatting sqref="BH13">
    <cfRule type="cellIs" dxfId="1554" priority="3826" operator="lessThan">
      <formula>$C$4</formula>
    </cfRule>
  </conditionalFormatting>
  <conditionalFormatting sqref="BH14">
    <cfRule type="cellIs" dxfId="1553" priority="3827" operator="lessThan">
      <formula>$C$4</formula>
    </cfRule>
  </conditionalFormatting>
  <conditionalFormatting sqref="BH14">
    <cfRule type="cellIs" dxfId="1552" priority="3828" operator="lessThan">
      <formula>$C$4</formula>
    </cfRule>
  </conditionalFormatting>
  <conditionalFormatting sqref="BH15">
    <cfRule type="cellIs" dxfId="1551" priority="3829" operator="lessThan">
      <formula>$C$4</formula>
    </cfRule>
  </conditionalFormatting>
  <conditionalFormatting sqref="BH15">
    <cfRule type="cellIs" dxfId="1550" priority="3830" operator="lessThan">
      <formula>$C$4</formula>
    </cfRule>
  </conditionalFormatting>
  <conditionalFormatting sqref="BH16">
    <cfRule type="cellIs" dxfId="1549" priority="3831" operator="lessThan">
      <formula>$C$4</formula>
    </cfRule>
  </conditionalFormatting>
  <conditionalFormatting sqref="BH16">
    <cfRule type="cellIs" dxfId="1548" priority="3832" operator="lessThan">
      <formula>$C$4</formula>
    </cfRule>
  </conditionalFormatting>
  <conditionalFormatting sqref="BH17">
    <cfRule type="cellIs" dxfId="1547" priority="3833" operator="lessThan">
      <formula>$C$4</formula>
    </cfRule>
  </conditionalFormatting>
  <conditionalFormatting sqref="BH17">
    <cfRule type="cellIs" dxfId="1546" priority="3834" operator="lessThan">
      <formula>$C$4</formula>
    </cfRule>
  </conditionalFormatting>
  <conditionalFormatting sqref="BH18">
    <cfRule type="cellIs" dxfId="1545" priority="3835" operator="lessThan">
      <formula>$C$4</formula>
    </cfRule>
  </conditionalFormatting>
  <conditionalFormatting sqref="BH18">
    <cfRule type="cellIs" dxfId="1544" priority="3836" operator="lessThan">
      <formula>$C$4</formula>
    </cfRule>
  </conditionalFormatting>
  <conditionalFormatting sqref="BH19">
    <cfRule type="cellIs" dxfId="1543" priority="3837" operator="lessThan">
      <formula>$C$4</formula>
    </cfRule>
  </conditionalFormatting>
  <conditionalFormatting sqref="BH19">
    <cfRule type="cellIs" dxfId="1542" priority="3838" operator="lessThan">
      <formula>$C$4</formula>
    </cfRule>
  </conditionalFormatting>
  <conditionalFormatting sqref="BH20">
    <cfRule type="cellIs" dxfId="1541" priority="3839" operator="lessThan">
      <formula>$C$4</formula>
    </cfRule>
  </conditionalFormatting>
  <conditionalFormatting sqref="BH20">
    <cfRule type="cellIs" dxfId="1540" priority="3840" operator="lessThan">
      <formula>$C$4</formula>
    </cfRule>
  </conditionalFormatting>
  <conditionalFormatting sqref="BH21">
    <cfRule type="cellIs" dxfId="1539" priority="3841" operator="lessThan">
      <formula>$C$4</formula>
    </cfRule>
  </conditionalFormatting>
  <conditionalFormatting sqref="BH21">
    <cfRule type="cellIs" dxfId="1538" priority="3842" operator="lessThan">
      <formula>$C$4</formula>
    </cfRule>
  </conditionalFormatting>
  <conditionalFormatting sqref="BH22">
    <cfRule type="cellIs" dxfId="1537" priority="3843" operator="lessThan">
      <formula>$C$4</formula>
    </cfRule>
  </conditionalFormatting>
  <conditionalFormatting sqref="BH22">
    <cfRule type="cellIs" dxfId="1536" priority="3844" operator="lessThan">
      <formula>$C$4</formula>
    </cfRule>
  </conditionalFormatting>
  <conditionalFormatting sqref="BH23">
    <cfRule type="cellIs" dxfId="1535" priority="3845" operator="lessThan">
      <formula>$C$4</formula>
    </cfRule>
  </conditionalFormatting>
  <conditionalFormatting sqref="BH23">
    <cfRule type="cellIs" dxfId="1534" priority="3846" operator="lessThan">
      <formula>$C$4</formula>
    </cfRule>
  </conditionalFormatting>
  <conditionalFormatting sqref="BH24">
    <cfRule type="cellIs" dxfId="1533" priority="3847" operator="lessThan">
      <formula>$C$4</formula>
    </cfRule>
  </conditionalFormatting>
  <conditionalFormatting sqref="BH24">
    <cfRule type="cellIs" dxfId="1532" priority="3848" operator="lessThan">
      <formula>$C$4</formula>
    </cfRule>
  </conditionalFormatting>
  <conditionalFormatting sqref="BH25">
    <cfRule type="cellIs" dxfId="1531" priority="3849" operator="lessThan">
      <formula>$C$4</formula>
    </cfRule>
  </conditionalFormatting>
  <conditionalFormatting sqref="BH25">
    <cfRule type="cellIs" dxfId="1530" priority="3850" operator="lessThan">
      <formula>$C$4</formula>
    </cfRule>
  </conditionalFormatting>
  <conditionalFormatting sqref="BH26">
    <cfRule type="cellIs" dxfId="1529" priority="3851" operator="lessThan">
      <formula>$C$4</formula>
    </cfRule>
  </conditionalFormatting>
  <conditionalFormatting sqref="BH26">
    <cfRule type="cellIs" dxfId="1528" priority="3852" operator="lessThan">
      <formula>$C$4</formula>
    </cfRule>
  </conditionalFormatting>
  <conditionalFormatting sqref="BH27">
    <cfRule type="cellIs" dxfId="1527" priority="3853" operator="lessThan">
      <formula>$C$4</formula>
    </cfRule>
  </conditionalFormatting>
  <conditionalFormatting sqref="BH27">
    <cfRule type="cellIs" dxfId="1526" priority="3854" operator="lessThan">
      <formula>$C$4</formula>
    </cfRule>
  </conditionalFormatting>
  <conditionalFormatting sqref="BH28">
    <cfRule type="cellIs" dxfId="1525" priority="3855" operator="lessThan">
      <formula>$C$4</formula>
    </cfRule>
  </conditionalFormatting>
  <conditionalFormatting sqref="BH28">
    <cfRule type="cellIs" dxfId="1524" priority="3856" operator="lessThan">
      <formula>$C$4</formula>
    </cfRule>
  </conditionalFormatting>
  <conditionalFormatting sqref="BH29">
    <cfRule type="cellIs" dxfId="1523" priority="3857" operator="lessThan">
      <formula>$C$4</formula>
    </cfRule>
  </conditionalFormatting>
  <conditionalFormatting sqref="BH29">
    <cfRule type="cellIs" dxfId="1522" priority="3858" operator="lessThan">
      <formula>$C$4</formula>
    </cfRule>
  </conditionalFormatting>
  <conditionalFormatting sqref="BH30">
    <cfRule type="cellIs" dxfId="1521" priority="3859" operator="lessThan">
      <formula>$C$4</formula>
    </cfRule>
  </conditionalFormatting>
  <conditionalFormatting sqref="BH30">
    <cfRule type="cellIs" dxfId="1520" priority="3860" operator="lessThan">
      <formula>$C$4</formula>
    </cfRule>
  </conditionalFormatting>
  <conditionalFormatting sqref="BH31">
    <cfRule type="cellIs" dxfId="1519" priority="3861" operator="lessThan">
      <formula>$C$4</formula>
    </cfRule>
  </conditionalFormatting>
  <conditionalFormatting sqref="BH31">
    <cfRule type="cellIs" dxfId="1518" priority="3862" operator="lessThan">
      <formula>$C$4</formula>
    </cfRule>
  </conditionalFormatting>
  <conditionalFormatting sqref="BH32">
    <cfRule type="cellIs" dxfId="1517" priority="3863" operator="lessThan">
      <formula>$C$4</formula>
    </cfRule>
  </conditionalFormatting>
  <conditionalFormatting sqref="BH32">
    <cfRule type="cellIs" dxfId="1516" priority="3864" operator="lessThan">
      <formula>$C$4</formula>
    </cfRule>
  </conditionalFormatting>
  <conditionalFormatting sqref="BH33">
    <cfRule type="cellIs" dxfId="1515" priority="3865" operator="lessThan">
      <formula>$C$4</formula>
    </cfRule>
  </conditionalFormatting>
  <conditionalFormatting sqref="BH33">
    <cfRule type="cellIs" dxfId="1514" priority="3866" operator="lessThan">
      <formula>$C$4</formula>
    </cfRule>
  </conditionalFormatting>
  <conditionalFormatting sqref="BH34">
    <cfRule type="cellIs" dxfId="1513" priority="3867" operator="lessThan">
      <formula>$C$4</formula>
    </cfRule>
  </conditionalFormatting>
  <conditionalFormatting sqref="BH34">
    <cfRule type="cellIs" dxfId="1512" priority="3868" operator="lessThan">
      <formula>$C$4</formula>
    </cfRule>
  </conditionalFormatting>
  <conditionalFormatting sqref="BH35">
    <cfRule type="cellIs" dxfId="1511" priority="3869" operator="lessThan">
      <formula>$C$4</formula>
    </cfRule>
  </conditionalFormatting>
  <conditionalFormatting sqref="BH35">
    <cfRule type="cellIs" dxfId="1510" priority="3870" operator="lessThan">
      <formula>$C$4</formula>
    </cfRule>
  </conditionalFormatting>
  <conditionalFormatting sqref="BH36">
    <cfRule type="cellIs" dxfId="1509" priority="3871" operator="lessThan">
      <formula>$C$4</formula>
    </cfRule>
  </conditionalFormatting>
  <conditionalFormatting sqref="BH36">
    <cfRule type="cellIs" dxfId="1508" priority="3872" operator="lessThan">
      <formula>$C$4</formula>
    </cfRule>
  </conditionalFormatting>
  <conditionalFormatting sqref="BH37">
    <cfRule type="cellIs" dxfId="1507" priority="3873" operator="lessThan">
      <formula>$C$4</formula>
    </cfRule>
  </conditionalFormatting>
  <conditionalFormatting sqref="BH37">
    <cfRule type="cellIs" dxfId="1506" priority="3874" operator="lessThan">
      <formula>$C$4</formula>
    </cfRule>
  </conditionalFormatting>
  <conditionalFormatting sqref="BH38">
    <cfRule type="cellIs" dxfId="1505" priority="3875" operator="lessThan">
      <formula>$C$4</formula>
    </cfRule>
  </conditionalFormatting>
  <conditionalFormatting sqref="BH38">
    <cfRule type="cellIs" dxfId="1504" priority="3876" operator="lessThan">
      <formula>$C$4</formula>
    </cfRule>
  </conditionalFormatting>
  <conditionalFormatting sqref="BH39">
    <cfRule type="cellIs" dxfId="1503" priority="3877" operator="lessThan">
      <formula>$C$4</formula>
    </cfRule>
  </conditionalFormatting>
  <conditionalFormatting sqref="BH39">
    <cfRule type="cellIs" dxfId="1502" priority="3878" operator="lessThan">
      <formula>$C$4</formula>
    </cfRule>
  </conditionalFormatting>
  <conditionalFormatting sqref="BH40">
    <cfRule type="cellIs" dxfId="1501" priority="3879" operator="lessThan">
      <formula>$C$4</formula>
    </cfRule>
  </conditionalFormatting>
  <conditionalFormatting sqref="BH40">
    <cfRule type="cellIs" dxfId="1500" priority="3880" operator="lessThan">
      <formula>$C$4</formula>
    </cfRule>
  </conditionalFormatting>
  <conditionalFormatting sqref="BH41">
    <cfRule type="cellIs" dxfId="1499" priority="3881" operator="lessThan">
      <formula>$C$4</formula>
    </cfRule>
  </conditionalFormatting>
  <conditionalFormatting sqref="BH41">
    <cfRule type="cellIs" dxfId="1498" priority="3882" operator="lessThan">
      <formula>$C$4</formula>
    </cfRule>
  </conditionalFormatting>
  <conditionalFormatting sqref="BH42">
    <cfRule type="cellIs" dxfId="1497" priority="3883" operator="lessThan">
      <formula>$C$4</formula>
    </cfRule>
  </conditionalFormatting>
  <conditionalFormatting sqref="BH42">
    <cfRule type="cellIs" dxfId="1496" priority="3884" operator="lessThan">
      <formula>$C$4</formula>
    </cfRule>
  </conditionalFormatting>
  <conditionalFormatting sqref="BH43">
    <cfRule type="cellIs" dxfId="1495" priority="3885" operator="lessThan">
      <formula>$C$4</formula>
    </cfRule>
  </conditionalFormatting>
  <conditionalFormatting sqref="BH43">
    <cfRule type="cellIs" dxfId="1494" priority="3886" operator="lessThan">
      <formula>$C$4</formula>
    </cfRule>
  </conditionalFormatting>
  <conditionalFormatting sqref="BH44">
    <cfRule type="cellIs" dxfId="1493" priority="3887" operator="lessThan">
      <formula>$C$4</formula>
    </cfRule>
  </conditionalFormatting>
  <conditionalFormatting sqref="BH44">
    <cfRule type="cellIs" dxfId="1492" priority="3888" operator="lessThan">
      <formula>$C$4</formula>
    </cfRule>
  </conditionalFormatting>
  <conditionalFormatting sqref="BH45">
    <cfRule type="cellIs" dxfId="1491" priority="3889" operator="lessThan">
      <formula>$C$4</formula>
    </cfRule>
  </conditionalFormatting>
  <conditionalFormatting sqref="BH45">
    <cfRule type="cellIs" dxfId="1490" priority="3890" operator="lessThan">
      <formula>$C$4</formula>
    </cfRule>
  </conditionalFormatting>
  <conditionalFormatting sqref="BH46">
    <cfRule type="cellIs" dxfId="1489" priority="3891" operator="lessThan">
      <formula>$C$4</formula>
    </cfRule>
  </conditionalFormatting>
  <conditionalFormatting sqref="BH46">
    <cfRule type="cellIs" dxfId="1488" priority="3892" operator="lessThan">
      <formula>$C$4</formula>
    </cfRule>
  </conditionalFormatting>
  <conditionalFormatting sqref="BH47">
    <cfRule type="cellIs" dxfId="1487" priority="3893" operator="lessThan">
      <formula>$C$4</formula>
    </cfRule>
  </conditionalFormatting>
  <conditionalFormatting sqref="BH47">
    <cfRule type="cellIs" dxfId="1486" priority="3894" operator="lessThan">
      <formula>$C$4</formula>
    </cfRule>
  </conditionalFormatting>
  <conditionalFormatting sqref="BH48">
    <cfRule type="cellIs" dxfId="1485" priority="3895" operator="lessThan">
      <formula>$C$4</formula>
    </cfRule>
  </conditionalFormatting>
  <conditionalFormatting sqref="BH48">
    <cfRule type="cellIs" dxfId="1484" priority="3896" operator="lessThan">
      <formula>$C$4</formula>
    </cfRule>
  </conditionalFormatting>
  <conditionalFormatting sqref="BH49">
    <cfRule type="cellIs" dxfId="1483" priority="3897" operator="lessThan">
      <formula>$C$4</formula>
    </cfRule>
  </conditionalFormatting>
  <conditionalFormatting sqref="BH49">
    <cfRule type="cellIs" dxfId="1482" priority="3898" operator="lessThan">
      <formula>$C$4</formula>
    </cfRule>
  </conditionalFormatting>
  <conditionalFormatting sqref="BH50">
    <cfRule type="cellIs" dxfId="1481" priority="3899" operator="lessThan">
      <formula>$C$4</formula>
    </cfRule>
  </conditionalFormatting>
  <conditionalFormatting sqref="BH50">
    <cfRule type="cellIs" dxfId="1480" priority="3900" operator="lessThan">
      <formula>$C$4</formula>
    </cfRule>
  </conditionalFormatting>
  <conditionalFormatting sqref="BH51">
    <cfRule type="cellIs" dxfId="1479" priority="3901" operator="lessThan">
      <formula>$C$4</formula>
    </cfRule>
  </conditionalFormatting>
  <conditionalFormatting sqref="BH51">
    <cfRule type="cellIs" dxfId="1478" priority="3902" operator="lessThan">
      <formula>$C$4</formula>
    </cfRule>
  </conditionalFormatting>
  <conditionalFormatting sqref="BH52">
    <cfRule type="cellIs" dxfId="1477" priority="3903" operator="lessThan">
      <formula>$C$4</formula>
    </cfRule>
  </conditionalFormatting>
  <conditionalFormatting sqref="BH52">
    <cfRule type="cellIs" dxfId="1476" priority="3904" operator="lessThan">
      <formula>$C$4</formula>
    </cfRule>
  </conditionalFormatting>
  <conditionalFormatting sqref="BH53">
    <cfRule type="cellIs" dxfId="1475" priority="3905" operator="lessThan">
      <formula>$C$4</formula>
    </cfRule>
  </conditionalFormatting>
  <conditionalFormatting sqref="BH53">
    <cfRule type="cellIs" dxfId="1474" priority="3906" operator="lessThan">
      <formula>$C$4</formula>
    </cfRule>
  </conditionalFormatting>
  <conditionalFormatting sqref="BH54">
    <cfRule type="cellIs" dxfId="1473" priority="3907" operator="lessThan">
      <formula>$C$4</formula>
    </cfRule>
  </conditionalFormatting>
  <conditionalFormatting sqref="BH54">
    <cfRule type="cellIs" dxfId="1472" priority="3908" operator="lessThan">
      <formula>$C$4</formula>
    </cfRule>
  </conditionalFormatting>
  <conditionalFormatting sqref="BH55">
    <cfRule type="cellIs" dxfId="1471" priority="3909" operator="lessThan">
      <formula>$C$4</formula>
    </cfRule>
  </conditionalFormatting>
  <conditionalFormatting sqref="BH55">
    <cfRule type="cellIs" dxfId="1470" priority="3910" operator="lessThan">
      <formula>$C$4</formula>
    </cfRule>
  </conditionalFormatting>
  <conditionalFormatting sqref="BH56">
    <cfRule type="cellIs" dxfId="1469" priority="3911" operator="lessThan">
      <formula>$C$4</formula>
    </cfRule>
  </conditionalFormatting>
  <conditionalFormatting sqref="BH56">
    <cfRule type="cellIs" dxfId="1468" priority="3912" operator="lessThan">
      <formula>$C$4</formula>
    </cfRule>
  </conditionalFormatting>
  <conditionalFormatting sqref="BH57">
    <cfRule type="cellIs" dxfId="1467" priority="3913" operator="lessThan">
      <formula>$C$4</formula>
    </cfRule>
  </conditionalFormatting>
  <conditionalFormatting sqref="BH57">
    <cfRule type="cellIs" dxfId="1466" priority="3914" operator="lessThan">
      <formula>$C$4</formula>
    </cfRule>
  </conditionalFormatting>
  <conditionalFormatting sqref="BH58">
    <cfRule type="cellIs" dxfId="1465" priority="3915" operator="lessThan">
      <formula>$C$4</formula>
    </cfRule>
  </conditionalFormatting>
  <conditionalFormatting sqref="BH58">
    <cfRule type="cellIs" dxfId="1464" priority="3916" operator="lessThan">
      <formula>$C$4</formula>
    </cfRule>
  </conditionalFormatting>
  <conditionalFormatting sqref="BH59">
    <cfRule type="cellIs" dxfId="1463" priority="3917" operator="lessThan">
      <formula>$C$4</formula>
    </cfRule>
  </conditionalFormatting>
  <conditionalFormatting sqref="BH59">
    <cfRule type="cellIs" dxfId="1462" priority="3918" operator="lessThan">
      <formula>$C$4</formula>
    </cfRule>
  </conditionalFormatting>
  <conditionalFormatting sqref="BH60">
    <cfRule type="cellIs" dxfId="1461" priority="3919" operator="lessThan">
      <formula>$C$4</formula>
    </cfRule>
  </conditionalFormatting>
  <conditionalFormatting sqref="BH60">
    <cfRule type="cellIs" dxfId="1460" priority="3920" operator="lessThan">
      <formula>$C$4</formula>
    </cfRule>
  </conditionalFormatting>
  <conditionalFormatting sqref="BI11">
    <cfRule type="cellIs" dxfId="1459" priority="3921" operator="lessThan">
      <formula>$C$4</formula>
    </cfRule>
  </conditionalFormatting>
  <conditionalFormatting sqref="BI11">
    <cfRule type="cellIs" dxfId="1458" priority="3922" operator="lessThan">
      <formula>$C$4</formula>
    </cfRule>
  </conditionalFormatting>
  <conditionalFormatting sqref="BI12">
    <cfRule type="cellIs" dxfId="1457" priority="3923" operator="lessThan">
      <formula>$C$4</formula>
    </cfRule>
  </conditionalFormatting>
  <conditionalFormatting sqref="BI12">
    <cfRule type="cellIs" dxfId="1456" priority="3924" operator="lessThan">
      <formula>$C$4</formula>
    </cfRule>
  </conditionalFormatting>
  <conditionalFormatting sqref="BI13">
    <cfRule type="cellIs" dxfId="1455" priority="3925" operator="lessThan">
      <formula>$C$4</formula>
    </cfRule>
  </conditionalFormatting>
  <conditionalFormatting sqref="BI13">
    <cfRule type="cellIs" dxfId="1454" priority="3926" operator="lessThan">
      <formula>$C$4</formula>
    </cfRule>
  </conditionalFormatting>
  <conditionalFormatting sqref="BI14">
    <cfRule type="cellIs" dxfId="1453" priority="3927" operator="lessThan">
      <formula>$C$4</formula>
    </cfRule>
  </conditionalFormatting>
  <conditionalFormatting sqref="BI14">
    <cfRule type="cellIs" dxfId="1452" priority="3928" operator="lessThan">
      <formula>$C$4</formula>
    </cfRule>
  </conditionalFormatting>
  <conditionalFormatting sqref="BI15">
    <cfRule type="cellIs" dxfId="1451" priority="3929" operator="lessThan">
      <formula>$C$4</formula>
    </cfRule>
  </conditionalFormatting>
  <conditionalFormatting sqref="BI15">
    <cfRule type="cellIs" dxfId="1450" priority="3930" operator="lessThan">
      <formula>$C$4</formula>
    </cfRule>
  </conditionalFormatting>
  <conditionalFormatting sqref="BI16">
    <cfRule type="cellIs" dxfId="1449" priority="3931" operator="lessThan">
      <formula>$C$4</formula>
    </cfRule>
  </conditionalFormatting>
  <conditionalFormatting sqref="BI16">
    <cfRule type="cellIs" dxfId="1448" priority="3932" operator="lessThan">
      <formula>$C$4</formula>
    </cfRule>
  </conditionalFormatting>
  <conditionalFormatting sqref="BI17">
    <cfRule type="cellIs" dxfId="1447" priority="3933" operator="lessThan">
      <formula>$C$4</formula>
    </cfRule>
  </conditionalFormatting>
  <conditionalFormatting sqref="BI17">
    <cfRule type="cellIs" dxfId="1446" priority="3934" operator="lessThan">
      <formula>$C$4</formula>
    </cfRule>
  </conditionalFormatting>
  <conditionalFormatting sqref="BI18">
    <cfRule type="cellIs" dxfId="1445" priority="3935" operator="lessThan">
      <formula>$C$4</formula>
    </cfRule>
  </conditionalFormatting>
  <conditionalFormatting sqref="BI18">
    <cfRule type="cellIs" dxfId="1444" priority="3936" operator="lessThan">
      <formula>$C$4</formula>
    </cfRule>
  </conditionalFormatting>
  <conditionalFormatting sqref="BI19">
    <cfRule type="cellIs" dxfId="1443" priority="3937" operator="lessThan">
      <formula>$C$4</formula>
    </cfRule>
  </conditionalFormatting>
  <conditionalFormatting sqref="BI19">
    <cfRule type="cellIs" dxfId="1442" priority="3938" operator="lessThan">
      <formula>$C$4</formula>
    </cfRule>
  </conditionalFormatting>
  <conditionalFormatting sqref="BI20">
    <cfRule type="cellIs" dxfId="1441" priority="3939" operator="lessThan">
      <formula>$C$4</formula>
    </cfRule>
  </conditionalFormatting>
  <conditionalFormatting sqref="BI20">
    <cfRule type="cellIs" dxfId="1440" priority="3940" operator="lessThan">
      <formula>$C$4</formula>
    </cfRule>
  </conditionalFormatting>
  <conditionalFormatting sqref="BI21">
    <cfRule type="cellIs" dxfId="1439" priority="3941" operator="lessThan">
      <formula>$C$4</formula>
    </cfRule>
  </conditionalFormatting>
  <conditionalFormatting sqref="BI21">
    <cfRule type="cellIs" dxfId="1438" priority="3942" operator="lessThan">
      <formula>$C$4</formula>
    </cfRule>
  </conditionalFormatting>
  <conditionalFormatting sqref="BI22">
    <cfRule type="cellIs" dxfId="1437" priority="3943" operator="lessThan">
      <formula>$C$4</formula>
    </cfRule>
  </conditionalFormatting>
  <conditionalFormatting sqref="BI22">
    <cfRule type="cellIs" dxfId="1436" priority="3944" operator="lessThan">
      <formula>$C$4</formula>
    </cfRule>
  </conditionalFormatting>
  <conditionalFormatting sqref="BI23">
    <cfRule type="cellIs" dxfId="1435" priority="3945" operator="lessThan">
      <formula>$C$4</formula>
    </cfRule>
  </conditionalFormatting>
  <conditionalFormatting sqref="BI23">
    <cfRule type="cellIs" dxfId="1434" priority="3946" operator="lessThan">
      <formula>$C$4</formula>
    </cfRule>
  </conditionalFormatting>
  <conditionalFormatting sqref="BI24">
    <cfRule type="cellIs" dxfId="1433" priority="3947" operator="lessThan">
      <formula>$C$4</formula>
    </cfRule>
  </conditionalFormatting>
  <conditionalFormatting sqref="BI24">
    <cfRule type="cellIs" dxfId="1432" priority="3948" operator="lessThan">
      <formula>$C$4</formula>
    </cfRule>
  </conditionalFormatting>
  <conditionalFormatting sqref="BI25">
    <cfRule type="cellIs" dxfId="1431" priority="3949" operator="lessThan">
      <formula>$C$4</formula>
    </cfRule>
  </conditionalFormatting>
  <conditionalFormatting sqref="BI25">
    <cfRule type="cellIs" dxfId="1430" priority="3950" operator="lessThan">
      <formula>$C$4</formula>
    </cfRule>
  </conditionalFormatting>
  <conditionalFormatting sqref="BI26">
    <cfRule type="cellIs" dxfId="1429" priority="3951" operator="lessThan">
      <formula>$C$4</formula>
    </cfRule>
  </conditionalFormatting>
  <conditionalFormatting sqref="BI26">
    <cfRule type="cellIs" dxfId="1428" priority="3952" operator="lessThan">
      <formula>$C$4</formula>
    </cfRule>
  </conditionalFormatting>
  <conditionalFormatting sqref="BI27">
    <cfRule type="cellIs" dxfId="1427" priority="3953" operator="lessThan">
      <formula>$C$4</formula>
    </cfRule>
  </conditionalFormatting>
  <conditionalFormatting sqref="BI27">
    <cfRule type="cellIs" dxfId="1426" priority="3954" operator="lessThan">
      <formula>$C$4</formula>
    </cfRule>
  </conditionalFormatting>
  <conditionalFormatting sqref="BI28">
    <cfRule type="cellIs" dxfId="1425" priority="3955" operator="lessThan">
      <formula>$C$4</formula>
    </cfRule>
  </conditionalFormatting>
  <conditionalFormatting sqref="BI28">
    <cfRule type="cellIs" dxfId="1424" priority="3956" operator="lessThan">
      <formula>$C$4</formula>
    </cfRule>
  </conditionalFormatting>
  <conditionalFormatting sqref="BI29">
    <cfRule type="cellIs" dxfId="1423" priority="3957" operator="lessThan">
      <formula>$C$4</formula>
    </cfRule>
  </conditionalFormatting>
  <conditionalFormatting sqref="BI29">
    <cfRule type="cellIs" dxfId="1422" priority="3958" operator="lessThan">
      <formula>$C$4</formula>
    </cfRule>
  </conditionalFormatting>
  <conditionalFormatting sqref="BI30">
    <cfRule type="cellIs" dxfId="1421" priority="3959" operator="lessThan">
      <formula>$C$4</formula>
    </cfRule>
  </conditionalFormatting>
  <conditionalFormatting sqref="BI30">
    <cfRule type="cellIs" dxfId="1420" priority="3960" operator="lessThan">
      <formula>$C$4</formula>
    </cfRule>
  </conditionalFormatting>
  <conditionalFormatting sqref="BI31">
    <cfRule type="cellIs" dxfId="1419" priority="3961" operator="lessThan">
      <formula>$C$4</formula>
    </cfRule>
  </conditionalFormatting>
  <conditionalFormatting sqref="BI31">
    <cfRule type="cellIs" dxfId="1418" priority="3962" operator="lessThan">
      <formula>$C$4</formula>
    </cfRule>
  </conditionalFormatting>
  <conditionalFormatting sqref="BI32">
    <cfRule type="cellIs" dxfId="1417" priority="3963" operator="lessThan">
      <formula>$C$4</formula>
    </cfRule>
  </conditionalFormatting>
  <conditionalFormatting sqref="BI32">
    <cfRule type="cellIs" dxfId="1416" priority="3964" operator="lessThan">
      <formula>$C$4</formula>
    </cfRule>
  </conditionalFormatting>
  <conditionalFormatting sqref="BI33">
    <cfRule type="cellIs" dxfId="1415" priority="3965" operator="lessThan">
      <formula>$C$4</formula>
    </cfRule>
  </conditionalFormatting>
  <conditionalFormatting sqref="BI33">
    <cfRule type="cellIs" dxfId="1414" priority="3966" operator="lessThan">
      <formula>$C$4</formula>
    </cfRule>
  </conditionalFormatting>
  <conditionalFormatting sqref="BI34">
    <cfRule type="cellIs" dxfId="1413" priority="3967" operator="lessThan">
      <formula>$C$4</formula>
    </cfRule>
  </conditionalFormatting>
  <conditionalFormatting sqref="BI34">
    <cfRule type="cellIs" dxfId="1412" priority="3968" operator="lessThan">
      <formula>$C$4</formula>
    </cfRule>
  </conditionalFormatting>
  <conditionalFormatting sqref="BI35">
    <cfRule type="cellIs" dxfId="1411" priority="3969" operator="lessThan">
      <formula>$C$4</formula>
    </cfRule>
  </conditionalFormatting>
  <conditionalFormatting sqref="BI35">
    <cfRule type="cellIs" dxfId="1410" priority="3970" operator="lessThan">
      <formula>$C$4</formula>
    </cfRule>
  </conditionalFormatting>
  <conditionalFormatting sqref="BI36">
    <cfRule type="cellIs" dxfId="1409" priority="3971" operator="lessThan">
      <formula>$C$4</formula>
    </cfRule>
  </conditionalFormatting>
  <conditionalFormatting sqref="BI36">
    <cfRule type="cellIs" dxfId="1408" priority="3972" operator="lessThan">
      <formula>$C$4</formula>
    </cfRule>
  </conditionalFormatting>
  <conditionalFormatting sqref="BI37">
    <cfRule type="cellIs" dxfId="1407" priority="3973" operator="lessThan">
      <formula>$C$4</formula>
    </cfRule>
  </conditionalFormatting>
  <conditionalFormatting sqref="BI37">
    <cfRule type="cellIs" dxfId="1406" priority="3974" operator="lessThan">
      <formula>$C$4</formula>
    </cfRule>
  </conditionalFormatting>
  <conditionalFormatting sqref="BI38">
    <cfRule type="cellIs" dxfId="1405" priority="3975" operator="lessThan">
      <formula>$C$4</formula>
    </cfRule>
  </conditionalFormatting>
  <conditionalFormatting sqref="BI38">
    <cfRule type="cellIs" dxfId="1404" priority="3976" operator="lessThan">
      <formula>$C$4</formula>
    </cfRule>
  </conditionalFormatting>
  <conditionalFormatting sqref="BI39">
    <cfRule type="cellIs" dxfId="1403" priority="3977" operator="lessThan">
      <formula>$C$4</formula>
    </cfRule>
  </conditionalFormatting>
  <conditionalFormatting sqref="BI39">
    <cfRule type="cellIs" dxfId="1402" priority="3978" operator="lessThan">
      <formula>$C$4</formula>
    </cfRule>
  </conditionalFormatting>
  <conditionalFormatting sqref="BI40">
    <cfRule type="cellIs" dxfId="1401" priority="3979" operator="lessThan">
      <formula>$C$4</formula>
    </cfRule>
  </conditionalFormatting>
  <conditionalFormatting sqref="BI40">
    <cfRule type="cellIs" dxfId="1400" priority="3980" operator="lessThan">
      <formula>$C$4</formula>
    </cfRule>
  </conditionalFormatting>
  <conditionalFormatting sqref="BI41">
    <cfRule type="cellIs" dxfId="1399" priority="3981" operator="lessThan">
      <formula>$C$4</formula>
    </cfRule>
  </conditionalFormatting>
  <conditionalFormatting sqref="BI41">
    <cfRule type="cellIs" dxfId="1398" priority="3982" operator="lessThan">
      <formula>$C$4</formula>
    </cfRule>
  </conditionalFormatting>
  <conditionalFormatting sqref="BI42">
    <cfRule type="cellIs" dxfId="1397" priority="3983" operator="lessThan">
      <formula>$C$4</formula>
    </cfRule>
  </conditionalFormatting>
  <conditionalFormatting sqref="BI42">
    <cfRule type="cellIs" dxfId="1396" priority="3984" operator="lessThan">
      <formula>$C$4</formula>
    </cfRule>
  </conditionalFormatting>
  <conditionalFormatting sqref="BI43">
    <cfRule type="cellIs" dxfId="1395" priority="3985" operator="lessThan">
      <formula>$C$4</formula>
    </cfRule>
  </conditionalFormatting>
  <conditionalFormatting sqref="BI43">
    <cfRule type="cellIs" dxfId="1394" priority="3986" operator="lessThan">
      <formula>$C$4</formula>
    </cfRule>
  </conditionalFormatting>
  <conditionalFormatting sqref="BI44">
    <cfRule type="cellIs" dxfId="1393" priority="3987" operator="lessThan">
      <formula>$C$4</formula>
    </cfRule>
  </conditionalFormatting>
  <conditionalFormatting sqref="BI44">
    <cfRule type="cellIs" dxfId="1392" priority="3988" operator="lessThan">
      <formula>$C$4</formula>
    </cfRule>
  </conditionalFormatting>
  <conditionalFormatting sqref="BI45">
    <cfRule type="cellIs" dxfId="1391" priority="3989" operator="lessThan">
      <formula>$C$4</formula>
    </cfRule>
  </conditionalFormatting>
  <conditionalFormatting sqref="BI45">
    <cfRule type="cellIs" dxfId="1390" priority="3990" operator="lessThan">
      <formula>$C$4</formula>
    </cfRule>
  </conditionalFormatting>
  <conditionalFormatting sqref="BI46">
    <cfRule type="cellIs" dxfId="1389" priority="3991" operator="lessThan">
      <formula>$C$4</formula>
    </cfRule>
  </conditionalFormatting>
  <conditionalFormatting sqref="BI46">
    <cfRule type="cellIs" dxfId="1388" priority="3992" operator="lessThan">
      <formula>$C$4</formula>
    </cfRule>
  </conditionalFormatting>
  <conditionalFormatting sqref="BI47">
    <cfRule type="cellIs" dxfId="1387" priority="3993" operator="lessThan">
      <formula>$C$4</formula>
    </cfRule>
  </conditionalFormatting>
  <conditionalFormatting sqref="BI47">
    <cfRule type="cellIs" dxfId="1386" priority="3994" operator="lessThan">
      <formula>$C$4</formula>
    </cfRule>
  </conditionalFormatting>
  <conditionalFormatting sqref="BI48">
    <cfRule type="cellIs" dxfId="1385" priority="3995" operator="lessThan">
      <formula>$C$4</formula>
    </cfRule>
  </conditionalFormatting>
  <conditionalFormatting sqref="BI48">
    <cfRule type="cellIs" dxfId="1384" priority="3996" operator="lessThan">
      <formula>$C$4</formula>
    </cfRule>
  </conditionalFormatting>
  <conditionalFormatting sqref="BI49">
    <cfRule type="cellIs" dxfId="1383" priority="3997" operator="lessThan">
      <formula>$C$4</formula>
    </cfRule>
  </conditionalFormatting>
  <conditionalFormatting sqref="BI49">
    <cfRule type="cellIs" dxfId="1382" priority="3998" operator="lessThan">
      <formula>$C$4</formula>
    </cfRule>
  </conditionalFormatting>
  <conditionalFormatting sqref="BI50">
    <cfRule type="cellIs" dxfId="1381" priority="3999" operator="lessThan">
      <formula>$C$4</formula>
    </cfRule>
  </conditionalFormatting>
  <conditionalFormatting sqref="BI50">
    <cfRule type="cellIs" dxfId="1380" priority="4000" operator="lessThan">
      <formula>$C$4</formula>
    </cfRule>
  </conditionalFormatting>
  <conditionalFormatting sqref="BI51">
    <cfRule type="cellIs" dxfId="1379" priority="4001" operator="lessThan">
      <formula>$C$4</formula>
    </cfRule>
  </conditionalFormatting>
  <conditionalFormatting sqref="BI51">
    <cfRule type="cellIs" dxfId="1378" priority="4002" operator="lessThan">
      <formula>$C$4</formula>
    </cfRule>
  </conditionalFormatting>
  <conditionalFormatting sqref="BI52">
    <cfRule type="cellIs" dxfId="1377" priority="4003" operator="lessThan">
      <formula>$C$4</formula>
    </cfRule>
  </conditionalFormatting>
  <conditionalFormatting sqref="BI52">
    <cfRule type="cellIs" dxfId="1376" priority="4004" operator="lessThan">
      <formula>$C$4</formula>
    </cfRule>
  </conditionalFormatting>
  <conditionalFormatting sqref="BI53">
    <cfRule type="cellIs" dxfId="1375" priority="4005" operator="lessThan">
      <formula>$C$4</formula>
    </cfRule>
  </conditionalFormatting>
  <conditionalFormatting sqref="BI53">
    <cfRule type="cellIs" dxfId="1374" priority="4006" operator="lessThan">
      <formula>$C$4</formula>
    </cfRule>
  </conditionalFormatting>
  <conditionalFormatting sqref="BI54">
    <cfRule type="cellIs" dxfId="1373" priority="4007" operator="lessThan">
      <formula>$C$4</formula>
    </cfRule>
  </conditionalFormatting>
  <conditionalFormatting sqref="BI54">
    <cfRule type="cellIs" dxfId="1372" priority="4008" operator="lessThan">
      <formula>$C$4</formula>
    </cfRule>
  </conditionalFormatting>
  <conditionalFormatting sqref="BI55">
    <cfRule type="cellIs" dxfId="1371" priority="4009" operator="lessThan">
      <formula>$C$4</formula>
    </cfRule>
  </conditionalFormatting>
  <conditionalFormatting sqref="BI55">
    <cfRule type="cellIs" dxfId="1370" priority="4010" operator="lessThan">
      <formula>$C$4</formula>
    </cfRule>
  </conditionalFormatting>
  <conditionalFormatting sqref="BI56">
    <cfRule type="cellIs" dxfId="1369" priority="4011" operator="lessThan">
      <formula>$C$4</formula>
    </cfRule>
  </conditionalFormatting>
  <conditionalFormatting sqref="BI56">
    <cfRule type="cellIs" dxfId="1368" priority="4012" operator="lessThan">
      <formula>$C$4</formula>
    </cfRule>
  </conditionalFormatting>
  <conditionalFormatting sqref="BI57">
    <cfRule type="cellIs" dxfId="1367" priority="4013" operator="lessThan">
      <formula>$C$4</formula>
    </cfRule>
  </conditionalFormatting>
  <conditionalFormatting sqref="BI57">
    <cfRule type="cellIs" dxfId="1366" priority="4014" operator="lessThan">
      <formula>$C$4</formula>
    </cfRule>
  </conditionalFormatting>
  <conditionalFormatting sqref="BI58">
    <cfRule type="cellIs" dxfId="1365" priority="4015" operator="lessThan">
      <formula>$C$4</formula>
    </cfRule>
  </conditionalFormatting>
  <conditionalFormatting sqref="BI58">
    <cfRule type="cellIs" dxfId="1364" priority="4016" operator="lessThan">
      <formula>$C$4</formula>
    </cfRule>
  </conditionalFormatting>
  <conditionalFormatting sqref="BI59">
    <cfRule type="cellIs" dxfId="1363" priority="4017" operator="lessThan">
      <formula>$C$4</formula>
    </cfRule>
  </conditionalFormatting>
  <conditionalFormatting sqref="BI59">
    <cfRule type="cellIs" dxfId="1362" priority="4018" operator="lessThan">
      <formula>$C$4</formula>
    </cfRule>
  </conditionalFormatting>
  <conditionalFormatting sqref="BI60">
    <cfRule type="cellIs" dxfId="1361" priority="4019" operator="lessThan">
      <formula>$C$4</formula>
    </cfRule>
  </conditionalFormatting>
  <conditionalFormatting sqref="BI60">
    <cfRule type="cellIs" dxfId="1360" priority="4020" operator="lessThan">
      <formula>$C$4</formula>
    </cfRule>
  </conditionalFormatting>
  <conditionalFormatting sqref="BJ11">
    <cfRule type="cellIs" dxfId="1359" priority="4021" operator="lessThan">
      <formula>$C$4</formula>
    </cfRule>
  </conditionalFormatting>
  <conditionalFormatting sqref="BJ11">
    <cfRule type="cellIs" dxfId="1358" priority="4022" operator="lessThan">
      <formula>$C$4</formula>
    </cfRule>
  </conditionalFormatting>
  <conditionalFormatting sqref="BJ12">
    <cfRule type="cellIs" dxfId="1357" priority="4023" operator="lessThan">
      <formula>$C$4</formula>
    </cfRule>
  </conditionalFormatting>
  <conditionalFormatting sqref="BJ12">
    <cfRule type="cellIs" dxfId="1356" priority="4024" operator="lessThan">
      <formula>$C$4</formula>
    </cfRule>
  </conditionalFormatting>
  <conditionalFormatting sqref="BJ13">
    <cfRule type="cellIs" dxfId="1355" priority="4025" operator="lessThan">
      <formula>$C$4</formula>
    </cfRule>
  </conditionalFormatting>
  <conditionalFormatting sqref="BJ13">
    <cfRule type="cellIs" dxfId="1354" priority="4026" operator="lessThan">
      <formula>$C$4</formula>
    </cfRule>
  </conditionalFormatting>
  <conditionalFormatting sqref="BJ14">
    <cfRule type="cellIs" dxfId="1353" priority="4027" operator="lessThan">
      <formula>$C$4</formula>
    </cfRule>
  </conditionalFormatting>
  <conditionalFormatting sqref="BJ14">
    <cfRule type="cellIs" dxfId="1352" priority="4028" operator="lessThan">
      <formula>$C$4</formula>
    </cfRule>
  </conditionalFormatting>
  <conditionalFormatting sqref="BJ15">
    <cfRule type="cellIs" dxfId="1351" priority="4029" operator="lessThan">
      <formula>$C$4</formula>
    </cfRule>
  </conditionalFormatting>
  <conditionalFormatting sqref="BJ15">
    <cfRule type="cellIs" dxfId="1350" priority="4030" operator="lessThan">
      <formula>$C$4</formula>
    </cfRule>
  </conditionalFormatting>
  <conditionalFormatting sqref="BJ16">
    <cfRule type="cellIs" dxfId="1349" priority="4031" operator="lessThan">
      <formula>$C$4</formula>
    </cfRule>
  </conditionalFormatting>
  <conditionalFormatting sqref="BJ16">
    <cfRule type="cellIs" dxfId="1348" priority="4032" operator="lessThan">
      <formula>$C$4</formula>
    </cfRule>
  </conditionalFormatting>
  <conditionalFormatting sqref="BJ17">
    <cfRule type="cellIs" dxfId="1347" priority="4033" operator="lessThan">
      <formula>$C$4</formula>
    </cfRule>
  </conditionalFormatting>
  <conditionalFormatting sqref="BJ17">
    <cfRule type="cellIs" dxfId="1346" priority="4034" operator="lessThan">
      <formula>$C$4</formula>
    </cfRule>
  </conditionalFormatting>
  <conditionalFormatting sqref="BJ18">
    <cfRule type="cellIs" dxfId="1345" priority="4035" operator="lessThan">
      <formula>$C$4</formula>
    </cfRule>
  </conditionalFormatting>
  <conditionalFormatting sqref="BJ18">
    <cfRule type="cellIs" dxfId="1344" priority="4036" operator="lessThan">
      <formula>$C$4</formula>
    </cfRule>
  </conditionalFormatting>
  <conditionalFormatting sqref="BJ19">
    <cfRule type="cellIs" dxfId="1343" priority="4037" operator="lessThan">
      <formula>$C$4</formula>
    </cfRule>
  </conditionalFormatting>
  <conditionalFormatting sqref="BJ19">
    <cfRule type="cellIs" dxfId="1342" priority="4038" operator="lessThan">
      <formula>$C$4</formula>
    </cfRule>
  </conditionalFormatting>
  <conditionalFormatting sqref="BJ20">
    <cfRule type="cellIs" dxfId="1341" priority="4039" operator="lessThan">
      <formula>$C$4</formula>
    </cfRule>
  </conditionalFormatting>
  <conditionalFormatting sqref="BJ20">
    <cfRule type="cellIs" dxfId="1340" priority="4040" operator="lessThan">
      <formula>$C$4</formula>
    </cfRule>
  </conditionalFormatting>
  <conditionalFormatting sqref="BJ21">
    <cfRule type="cellIs" dxfId="1339" priority="4041" operator="lessThan">
      <formula>$C$4</formula>
    </cfRule>
  </conditionalFormatting>
  <conditionalFormatting sqref="BJ21">
    <cfRule type="cellIs" dxfId="1338" priority="4042" operator="lessThan">
      <formula>$C$4</formula>
    </cfRule>
  </conditionalFormatting>
  <conditionalFormatting sqref="BJ22">
    <cfRule type="cellIs" dxfId="1337" priority="4043" operator="lessThan">
      <formula>$C$4</formula>
    </cfRule>
  </conditionalFormatting>
  <conditionalFormatting sqref="BJ22">
    <cfRule type="cellIs" dxfId="1336" priority="4044" operator="lessThan">
      <formula>$C$4</formula>
    </cfRule>
  </conditionalFormatting>
  <conditionalFormatting sqref="BJ23">
    <cfRule type="cellIs" dxfId="1335" priority="4045" operator="lessThan">
      <formula>$C$4</formula>
    </cfRule>
  </conditionalFormatting>
  <conditionalFormatting sqref="BJ23">
    <cfRule type="cellIs" dxfId="1334" priority="4046" operator="lessThan">
      <formula>$C$4</formula>
    </cfRule>
  </conditionalFormatting>
  <conditionalFormatting sqref="BJ24">
    <cfRule type="cellIs" dxfId="1333" priority="4047" operator="lessThan">
      <formula>$C$4</formula>
    </cfRule>
  </conditionalFormatting>
  <conditionalFormatting sqref="BJ24">
    <cfRule type="cellIs" dxfId="1332" priority="4048" operator="lessThan">
      <formula>$C$4</formula>
    </cfRule>
  </conditionalFormatting>
  <conditionalFormatting sqref="BJ25">
    <cfRule type="cellIs" dxfId="1331" priority="4049" operator="lessThan">
      <formula>$C$4</formula>
    </cfRule>
  </conditionalFormatting>
  <conditionalFormatting sqref="BJ25">
    <cfRule type="cellIs" dxfId="1330" priority="4050" operator="lessThan">
      <formula>$C$4</formula>
    </cfRule>
  </conditionalFormatting>
  <conditionalFormatting sqref="BJ26">
    <cfRule type="cellIs" dxfId="1329" priority="4051" operator="lessThan">
      <formula>$C$4</formula>
    </cfRule>
  </conditionalFormatting>
  <conditionalFormatting sqref="BJ26">
    <cfRule type="cellIs" dxfId="1328" priority="4052" operator="lessThan">
      <formula>$C$4</formula>
    </cfRule>
  </conditionalFormatting>
  <conditionalFormatting sqref="BJ27">
    <cfRule type="cellIs" dxfId="1327" priority="4053" operator="lessThan">
      <formula>$C$4</formula>
    </cfRule>
  </conditionalFormatting>
  <conditionalFormatting sqref="BJ27">
    <cfRule type="cellIs" dxfId="1326" priority="4054" operator="lessThan">
      <formula>$C$4</formula>
    </cfRule>
  </conditionalFormatting>
  <conditionalFormatting sqref="BJ28">
    <cfRule type="cellIs" dxfId="1325" priority="4055" operator="lessThan">
      <formula>$C$4</formula>
    </cfRule>
  </conditionalFormatting>
  <conditionalFormatting sqref="BJ28">
    <cfRule type="cellIs" dxfId="1324" priority="4056" operator="lessThan">
      <formula>$C$4</formula>
    </cfRule>
  </conditionalFormatting>
  <conditionalFormatting sqref="BJ29">
    <cfRule type="cellIs" dxfId="1323" priority="4057" operator="lessThan">
      <formula>$C$4</formula>
    </cfRule>
  </conditionalFormatting>
  <conditionalFormatting sqref="BJ29">
    <cfRule type="cellIs" dxfId="1322" priority="4058" operator="lessThan">
      <formula>$C$4</formula>
    </cfRule>
  </conditionalFormatting>
  <conditionalFormatting sqref="BJ30">
    <cfRule type="cellIs" dxfId="1321" priority="4059" operator="lessThan">
      <formula>$C$4</formula>
    </cfRule>
  </conditionalFormatting>
  <conditionalFormatting sqref="BJ30">
    <cfRule type="cellIs" dxfId="1320" priority="4060" operator="lessThan">
      <formula>$C$4</formula>
    </cfRule>
  </conditionalFormatting>
  <conditionalFormatting sqref="BJ31">
    <cfRule type="cellIs" dxfId="1319" priority="4061" operator="lessThan">
      <formula>$C$4</formula>
    </cfRule>
  </conditionalFormatting>
  <conditionalFormatting sqref="BJ31">
    <cfRule type="cellIs" dxfId="1318" priority="4062" operator="lessThan">
      <formula>$C$4</formula>
    </cfRule>
  </conditionalFormatting>
  <conditionalFormatting sqref="BJ32">
    <cfRule type="cellIs" dxfId="1317" priority="4063" operator="lessThan">
      <formula>$C$4</formula>
    </cfRule>
  </conditionalFormatting>
  <conditionalFormatting sqref="BJ32">
    <cfRule type="cellIs" dxfId="1316" priority="4064" operator="lessThan">
      <formula>$C$4</formula>
    </cfRule>
  </conditionalFormatting>
  <conditionalFormatting sqref="BJ33">
    <cfRule type="cellIs" dxfId="1315" priority="4065" operator="lessThan">
      <formula>$C$4</formula>
    </cfRule>
  </conditionalFormatting>
  <conditionalFormatting sqref="BJ33">
    <cfRule type="cellIs" dxfId="1314" priority="4066" operator="lessThan">
      <formula>$C$4</formula>
    </cfRule>
  </conditionalFormatting>
  <conditionalFormatting sqref="BJ34">
    <cfRule type="cellIs" dxfId="1313" priority="4067" operator="lessThan">
      <formula>$C$4</formula>
    </cfRule>
  </conditionalFormatting>
  <conditionalFormatting sqref="BJ34">
    <cfRule type="cellIs" dxfId="1312" priority="4068" operator="lessThan">
      <formula>$C$4</formula>
    </cfRule>
  </conditionalFormatting>
  <conditionalFormatting sqref="BJ35">
    <cfRule type="cellIs" dxfId="1311" priority="4069" operator="lessThan">
      <formula>$C$4</formula>
    </cfRule>
  </conditionalFormatting>
  <conditionalFormatting sqref="BJ35">
    <cfRule type="cellIs" dxfId="1310" priority="4070" operator="lessThan">
      <formula>$C$4</formula>
    </cfRule>
  </conditionalFormatting>
  <conditionalFormatting sqref="BJ36">
    <cfRule type="cellIs" dxfId="1309" priority="4071" operator="lessThan">
      <formula>$C$4</formula>
    </cfRule>
  </conditionalFormatting>
  <conditionalFormatting sqref="BJ36">
    <cfRule type="cellIs" dxfId="1308" priority="4072" operator="lessThan">
      <formula>$C$4</formula>
    </cfRule>
  </conditionalFormatting>
  <conditionalFormatting sqref="BJ37">
    <cfRule type="cellIs" dxfId="1307" priority="4073" operator="lessThan">
      <formula>$C$4</formula>
    </cfRule>
  </conditionalFormatting>
  <conditionalFormatting sqref="BJ37">
    <cfRule type="cellIs" dxfId="1306" priority="4074" operator="lessThan">
      <formula>$C$4</formula>
    </cfRule>
  </conditionalFormatting>
  <conditionalFormatting sqref="BJ38">
    <cfRule type="cellIs" dxfId="1305" priority="4075" operator="lessThan">
      <formula>$C$4</formula>
    </cfRule>
  </conditionalFormatting>
  <conditionalFormatting sqref="BJ38">
    <cfRule type="cellIs" dxfId="1304" priority="4076" operator="lessThan">
      <formula>$C$4</formula>
    </cfRule>
  </conditionalFormatting>
  <conditionalFormatting sqref="BJ39">
    <cfRule type="cellIs" dxfId="1303" priority="4077" operator="lessThan">
      <formula>$C$4</formula>
    </cfRule>
  </conditionalFormatting>
  <conditionalFormatting sqref="BJ39">
    <cfRule type="cellIs" dxfId="1302" priority="4078" operator="lessThan">
      <formula>$C$4</formula>
    </cfRule>
  </conditionalFormatting>
  <conditionalFormatting sqref="BJ40">
    <cfRule type="cellIs" dxfId="1301" priority="4079" operator="lessThan">
      <formula>$C$4</formula>
    </cfRule>
  </conditionalFormatting>
  <conditionalFormatting sqref="BJ40">
    <cfRule type="cellIs" dxfId="1300" priority="4080" operator="lessThan">
      <formula>$C$4</formula>
    </cfRule>
  </conditionalFormatting>
  <conditionalFormatting sqref="BJ41">
    <cfRule type="cellIs" dxfId="1299" priority="4081" operator="lessThan">
      <formula>$C$4</formula>
    </cfRule>
  </conditionalFormatting>
  <conditionalFormatting sqref="BJ41">
    <cfRule type="cellIs" dxfId="1298" priority="4082" operator="lessThan">
      <formula>$C$4</formula>
    </cfRule>
  </conditionalFormatting>
  <conditionalFormatting sqref="BJ42">
    <cfRule type="cellIs" dxfId="1297" priority="4083" operator="lessThan">
      <formula>$C$4</formula>
    </cfRule>
  </conditionalFormatting>
  <conditionalFormatting sqref="BJ42">
    <cfRule type="cellIs" dxfId="1296" priority="4084" operator="lessThan">
      <formula>$C$4</formula>
    </cfRule>
  </conditionalFormatting>
  <conditionalFormatting sqref="BJ43">
    <cfRule type="cellIs" dxfId="1295" priority="4085" operator="lessThan">
      <formula>$C$4</formula>
    </cfRule>
  </conditionalFormatting>
  <conditionalFormatting sqref="BJ43">
    <cfRule type="cellIs" dxfId="1294" priority="4086" operator="lessThan">
      <formula>$C$4</formula>
    </cfRule>
  </conditionalFormatting>
  <conditionalFormatting sqref="BJ44">
    <cfRule type="cellIs" dxfId="1293" priority="4087" operator="lessThan">
      <formula>$C$4</formula>
    </cfRule>
  </conditionalFormatting>
  <conditionalFormatting sqref="BJ44">
    <cfRule type="cellIs" dxfId="1292" priority="4088" operator="lessThan">
      <formula>$C$4</formula>
    </cfRule>
  </conditionalFormatting>
  <conditionalFormatting sqref="BJ45">
    <cfRule type="cellIs" dxfId="1291" priority="4089" operator="lessThan">
      <formula>$C$4</formula>
    </cfRule>
  </conditionalFormatting>
  <conditionalFormatting sqref="BJ45">
    <cfRule type="cellIs" dxfId="1290" priority="4090" operator="lessThan">
      <formula>$C$4</formula>
    </cfRule>
  </conditionalFormatting>
  <conditionalFormatting sqref="BJ46">
    <cfRule type="cellIs" dxfId="1289" priority="4091" operator="lessThan">
      <formula>$C$4</formula>
    </cfRule>
  </conditionalFormatting>
  <conditionalFormatting sqref="BJ46">
    <cfRule type="cellIs" dxfId="1288" priority="4092" operator="lessThan">
      <formula>$C$4</formula>
    </cfRule>
  </conditionalFormatting>
  <conditionalFormatting sqref="BJ47">
    <cfRule type="cellIs" dxfId="1287" priority="4093" operator="lessThan">
      <formula>$C$4</formula>
    </cfRule>
  </conditionalFormatting>
  <conditionalFormatting sqref="BJ47">
    <cfRule type="cellIs" dxfId="1286" priority="4094" operator="lessThan">
      <formula>$C$4</formula>
    </cfRule>
  </conditionalFormatting>
  <conditionalFormatting sqref="BJ48">
    <cfRule type="cellIs" dxfId="1285" priority="4095" operator="lessThan">
      <formula>$C$4</formula>
    </cfRule>
  </conditionalFormatting>
  <conditionalFormatting sqref="BJ48">
    <cfRule type="cellIs" dxfId="1284" priority="4096" operator="lessThan">
      <formula>$C$4</formula>
    </cfRule>
  </conditionalFormatting>
  <conditionalFormatting sqref="BJ49">
    <cfRule type="cellIs" dxfId="1283" priority="4097" operator="lessThan">
      <formula>$C$4</formula>
    </cfRule>
  </conditionalFormatting>
  <conditionalFormatting sqref="BJ49">
    <cfRule type="cellIs" dxfId="1282" priority="4098" operator="lessThan">
      <formula>$C$4</formula>
    </cfRule>
  </conditionalFormatting>
  <conditionalFormatting sqref="BJ50">
    <cfRule type="cellIs" dxfId="1281" priority="4099" operator="lessThan">
      <formula>$C$4</formula>
    </cfRule>
  </conditionalFormatting>
  <conditionalFormatting sqref="BJ50">
    <cfRule type="cellIs" dxfId="1280" priority="4100" operator="lessThan">
      <formula>$C$4</formula>
    </cfRule>
  </conditionalFormatting>
  <conditionalFormatting sqref="BJ51">
    <cfRule type="cellIs" dxfId="1279" priority="4101" operator="lessThan">
      <formula>$C$4</formula>
    </cfRule>
  </conditionalFormatting>
  <conditionalFormatting sqref="BJ51">
    <cfRule type="cellIs" dxfId="1278" priority="4102" operator="lessThan">
      <formula>$C$4</formula>
    </cfRule>
  </conditionalFormatting>
  <conditionalFormatting sqref="BJ52">
    <cfRule type="cellIs" dxfId="1277" priority="4103" operator="lessThan">
      <formula>$C$4</formula>
    </cfRule>
  </conditionalFormatting>
  <conditionalFormatting sqref="BJ52">
    <cfRule type="cellIs" dxfId="1276" priority="4104" operator="lessThan">
      <formula>$C$4</formula>
    </cfRule>
  </conditionalFormatting>
  <conditionalFormatting sqref="BJ53">
    <cfRule type="cellIs" dxfId="1275" priority="4105" operator="lessThan">
      <formula>$C$4</formula>
    </cfRule>
  </conditionalFormatting>
  <conditionalFormatting sqref="BJ53">
    <cfRule type="cellIs" dxfId="1274" priority="4106" operator="lessThan">
      <formula>$C$4</formula>
    </cfRule>
  </conditionalFormatting>
  <conditionalFormatting sqref="BJ54">
    <cfRule type="cellIs" dxfId="1273" priority="4107" operator="lessThan">
      <formula>$C$4</formula>
    </cfRule>
  </conditionalFormatting>
  <conditionalFormatting sqref="BJ54">
    <cfRule type="cellIs" dxfId="1272" priority="4108" operator="lessThan">
      <formula>$C$4</formula>
    </cfRule>
  </conditionalFormatting>
  <conditionalFormatting sqref="BJ55">
    <cfRule type="cellIs" dxfId="1271" priority="4109" operator="lessThan">
      <formula>$C$4</formula>
    </cfRule>
  </conditionalFormatting>
  <conditionalFormatting sqref="BJ55">
    <cfRule type="cellIs" dxfId="1270" priority="4110" operator="lessThan">
      <formula>$C$4</formula>
    </cfRule>
  </conditionalFormatting>
  <conditionalFormatting sqref="BJ56">
    <cfRule type="cellIs" dxfId="1269" priority="4111" operator="lessThan">
      <formula>$C$4</formula>
    </cfRule>
  </conditionalFormatting>
  <conditionalFormatting sqref="BJ56">
    <cfRule type="cellIs" dxfId="1268" priority="4112" operator="lessThan">
      <formula>$C$4</formula>
    </cfRule>
  </conditionalFormatting>
  <conditionalFormatting sqref="BJ57">
    <cfRule type="cellIs" dxfId="1267" priority="4113" operator="lessThan">
      <formula>$C$4</formula>
    </cfRule>
  </conditionalFormatting>
  <conditionalFormatting sqref="BJ57">
    <cfRule type="cellIs" dxfId="1266" priority="4114" operator="lessThan">
      <formula>$C$4</formula>
    </cfRule>
  </conditionalFormatting>
  <conditionalFormatting sqref="BJ58">
    <cfRule type="cellIs" dxfId="1265" priority="4115" operator="lessThan">
      <formula>$C$4</formula>
    </cfRule>
  </conditionalFormatting>
  <conditionalFormatting sqref="BJ58">
    <cfRule type="cellIs" dxfId="1264" priority="4116" operator="lessThan">
      <formula>$C$4</formula>
    </cfRule>
  </conditionalFormatting>
  <conditionalFormatting sqref="BJ59">
    <cfRule type="cellIs" dxfId="1263" priority="4117" operator="lessThan">
      <formula>$C$4</formula>
    </cfRule>
  </conditionalFormatting>
  <conditionalFormatting sqref="BJ59">
    <cfRule type="cellIs" dxfId="1262" priority="4118" operator="lessThan">
      <formula>$C$4</formula>
    </cfRule>
  </conditionalFormatting>
  <conditionalFormatting sqref="BJ60">
    <cfRule type="cellIs" dxfId="1261" priority="4119" operator="lessThan">
      <formula>$C$4</formula>
    </cfRule>
  </conditionalFormatting>
  <conditionalFormatting sqref="BJ60">
    <cfRule type="cellIs" dxfId="1260" priority="4120" operator="lessThan">
      <formula>$C$4</formula>
    </cfRule>
  </conditionalFormatting>
  <conditionalFormatting sqref="BK11">
    <cfRule type="cellIs" dxfId="1259" priority="4121" operator="lessThan">
      <formula>$C$4</formula>
    </cfRule>
  </conditionalFormatting>
  <conditionalFormatting sqref="BK11">
    <cfRule type="cellIs" dxfId="1258" priority="4122" operator="lessThan">
      <formula>$C$4</formula>
    </cfRule>
  </conditionalFormatting>
  <conditionalFormatting sqref="BK12">
    <cfRule type="cellIs" dxfId="1257" priority="4123" operator="lessThan">
      <formula>$C$4</formula>
    </cfRule>
  </conditionalFormatting>
  <conditionalFormatting sqref="BK12">
    <cfRule type="cellIs" dxfId="1256" priority="4124" operator="lessThan">
      <formula>$C$4</formula>
    </cfRule>
  </conditionalFormatting>
  <conditionalFormatting sqref="BK13">
    <cfRule type="cellIs" dxfId="1255" priority="4125" operator="lessThan">
      <formula>$C$4</formula>
    </cfRule>
  </conditionalFormatting>
  <conditionalFormatting sqref="BK13">
    <cfRule type="cellIs" dxfId="1254" priority="4126" operator="lessThan">
      <formula>$C$4</formula>
    </cfRule>
  </conditionalFormatting>
  <conditionalFormatting sqref="BK14">
    <cfRule type="cellIs" dxfId="1253" priority="4127" operator="lessThan">
      <formula>$C$4</formula>
    </cfRule>
  </conditionalFormatting>
  <conditionalFormatting sqref="BK14">
    <cfRule type="cellIs" dxfId="1252" priority="4128" operator="lessThan">
      <formula>$C$4</formula>
    </cfRule>
  </conditionalFormatting>
  <conditionalFormatting sqref="BK15">
    <cfRule type="cellIs" dxfId="1251" priority="4129" operator="lessThan">
      <formula>$C$4</formula>
    </cfRule>
  </conditionalFormatting>
  <conditionalFormatting sqref="BK15">
    <cfRule type="cellIs" dxfId="1250" priority="4130" operator="lessThan">
      <formula>$C$4</formula>
    </cfRule>
  </conditionalFormatting>
  <conditionalFormatting sqref="BK16">
    <cfRule type="cellIs" dxfId="1249" priority="4131" operator="lessThan">
      <formula>$C$4</formula>
    </cfRule>
  </conditionalFormatting>
  <conditionalFormatting sqref="BK16">
    <cfRule type="cellIs" dxfId="1248" priority="4132" operator="lessThan">
      <formula>$C$4</formula>
    </cfRule>
  </conditionalFormatting>
  <conditionalFormatting sqref="BK17">
    <cfRule type="cellIs" dxfId="1247" priority="4133" operator="lessThan">
      <formula>$C$4</formula>
    </cfRule>
  </conditionalFormatting>
  <conditionalFormatting sqref="BK17">
    <cfRule type="cellIs" dxfId="1246" priority="4134" operator="lessThan">
      <formula>$C$4</formula>
    </cfRule>
  </conditionalFormatting>
  <conditionalFormatting sqref="BK18">
    <cfRule type="cellIs" dxfId="1245" priority="4135" operator="lessThan">
      <formula>$C$4</formula>
    </cfRule>
  </conditionalFormatting>
  <conditionalFormatting sqref="BK18">
    <cfRule type="cellIs" dxfId="1244" priority="4136" operator="lessThan">
      <formula>$C$4</formula>
    </cfRule>
  </conditionalFormatting>
  <conditionalFormatting sqref="BK19">
    <cfRule type="cellIs" dxfId="1243" priority="4137" operator="lessThan">
      <formula>$C$4</formula>
    </cfRule>
  </conditionalFormatting>
  <conditionalFormatting sqref="BK19">
    <cfRule type="cellIs" dxfId="1242" priority="4138" operator="lessThan">
      <formula>$C$4</formula>
    </cfRule>
  </conditionalFormatting>
  <conditionalFormatting sqref="BK20">
    <cfRule type="cellIs" dxfId="1241" priority="4139" operator="lessThan">
      <formula>$C$4</formula>
    </cfRule>
  </conditionalFormatting>
  <conditionalFormatting sqref="BK20">
    <cfRule type="cellIs" dxfId="1240" priority="4140" operator="lessThan">
      <formula>$C$4</formula>
    </cfRule>
  </conditionalFormatting>
  <conditionalFormatting sqref="BK21">
    <cfRule type="cellIs" dxfId="1239" priority="4141" operator="lessThan">
      <formula>$C$4</formula>
    </cfRule>
  </conditionalFormatting>
  <conditionalFormatting sqref="BK21">
    <cfRule type="cellIs" dxfId="1238" priority="4142" operator="lessThan">
      <formula>$C$4</formula>
    </cfRule>
  </conditionalFormatting>
  <conditionalFormatting sqref="BK22">
    <cfRule type="cellIs" dxfId="1237" priority="4143" operator="lessThan">
      <formula>$C$4</formula>
    </cfRule>
  </conditionalFormatting>
  <conditionalFormatting sqref="BK22">
    <cfRule type="cellIs" dxfId="1236" priority="4144" operator="lessThan">
      <formula>$C$4</formula>
    </cfRule>
  </conditionalFormatting>
  <conditionalFormatting sqref="BK23">
    <cfRule type="cellIs" dxfId="1235" priority="4145" operator="lessThan">
      <formula>$C$4</formula>
    </cfRule>
  </conditionalFormatting>
  <conditionalFormatting sqref="BK23">
    <cfRule type="cellIs" dxfId="1234" priority="4146" operator="lessThan">
      <formula>$C$4</formula>
    </cfRule>
  </conditionalFormatting>
  <conditionalFormatting sqref="BK24">
    <cfRule type="cellIs" dxfId="1233" priority="4147" operator="lessThan">
      <formula>$C$4</formula>
    </cfRule>
  </conditionalFormatting>
  <conditionalFormatting sqref="BK24">
    <cfRule type="cellIs" dxfId="1232" priority="4148" operator="lessThan">
      <formula>$C$4</formula>
    </cfRule>
  </conditionalFormatting>
  <conditionalFormatting sqref="BK25">
    <cfRule type="cellIs" dxfId="1231" priority="4149" operator="lessThan">
      <formula>$C$4</formula>
    </cfRule>
  </conditionalFormatting>
  <conditionalFormatting sqref="BK25">
    <cfRule type="cellIs" dxfId="1230" priority="4150" operator="lessThan">
      <formula>$C$4</formula>
    </cfRule>
  </conditionalFormatting>
  <conditionalFormatting sqref="BK26">
    <cfRule type="cellIs" dxfId="1229" priority="4151" operator="lessThan">
      <formula>$C$4</formula>
    </cfRule>
  </conditionalFormatting>
  <conditionalFormatting sqref="BK26">
    <cfRule type="cellIs" dxfId="1228" priority="4152" operator="lessThan">
      <formula>$C$4</formula>
    </cfRule>
  </conditionalFormatting>
  <conditionalFormatting sqref="BK27">
    <cfRule type="cellIs" dxfId="1227" priority="4153" operator="lessThan">
      <formula>$C$4</formula>
    </cfRule>
  </conditionalFormatting>
  <conditionalFormatting sqref="BK27">
    <cfRule type="cellIs" dxfId="1226" priority="4154" operator="lessThan">
      <formula>$C$4</formula>
    </cfRule>
  </conditionalFormatting>
  <conditionalFormatting sqref="BK28">
    <cfRule type="cellIs" dxfId="1225" priority="4155" operator="lessThan">
      <formula>$C$4</formula>
    </cfRule>
  </conditionalFormatting>
  <conditionalFormatting sqref="BK28">
    <cfRule type="cellIs" dxfId="1224" priority="4156" operator="lessThan">
      <formula>$C$4</formula>
    </cfRule>
  </conditionalFormatting>
  <conditionalFormatting sqref="BK29">
    <cfRule type="cellIs" dxfId="1223" priority="4157" operator="lessThan">
      <formula>$C$4</formula>
    </cfRule>
  </conditionalFormatting>
  <conditionalFormatting sqref="BK29">
    <cfRule type="cellIs" dxfId="1222" priority="4158" operator="lessThan">
      <formula>$C$4</formula>
    </cfRule>
  </conditionalFormatting>
  <conditionalFormatting sqref="BK30">
    <cfRule type="cellIs" dxfId="1221" priority="4159" operator="lessThan">
      <formula>$C$4</formula>
    </cfRule>
  </conditionalFormatting>
  <conditionalFormatting sqref="BK30">
    <cfRule type="cellIs" dxfId="1220" priority="4160" operator="lessThan">
      <formula>$C$4</formula>
    </cfRule>
  </conditionalFormatting>
  <conditionalFormatting sqref="BK31">
    <cfRule type="cellIs" dxfId="1219" priority="4161" operator="lessThan">
      <formula>$C$4</formula>
    </cfRule>
  </conditionalFormatting>
  <conditionalFormatting sqref="BK31">
    <cfRule type="cellIs" dxfId="1218" priority="4162" operator="lessThan">
      <formula>$C$4</formula>
    </cfRule>
  </conditionalFormatting>
  <conditionalFormatting sqref="BK32">
    <cfRule type="cellIs" dxfId="1217" priority="4163" operator="lessThan">
      <formula>$C$4</formula>
    </cfRule>
  </conditionalFormatting>
  <conditionalFormatting sqref="BK32">
    <cfRule type="cellIs" dxfId="1216" priority="4164" operator="lessThan">
      <formula>$C$4</formula>
    </cfRule>
  </conditionalFormatting>
  <conditionalFormatting sqref="BK33">
    <cfRule type="cellIs" dxfId="1215" priority="4165" operator="lessThan">
      <formula>$C$4</formula>
    </cfRule>
  </conditionalFormatting>
  <conditionalFormatting sqref="BK33">
    <cfRule type="cellIs" dxfId="1214" priority="4166" operator="lessThan">
      <formula>$C$4</formula>
    </cfRule>
  </conditionalFormatting>
  <conditionalFormatting sqref="BK34">
    <cfRule type="cellIs" dxfId="1213" priority="4167" operator="lessThan">
      <formula>$C$4</formula>
    </cfRule>
  </conditionalFormatting>
  <conditionalFormatting sqref="BK34">
    <cfRule type="cellIs" dxfId="1212" priority="4168" operator="lessThan">
      <formula>$C$4</formula>
    </cfRule>
  </conditionalFormatting>
  <conditionalFormatting sqref="BK35">
    <cfRule type="cellIs" dxfId="1211" priority="4169" operator="lessThan">
      <formula>$C$4</formula>
    </cfRule>
  </conditionalFormatting>
  <conditionalFormatting sqref="BK35">
    <cfRule type="cellIs" dxfId="1210" priority="4170" operator="lessThan">
      <formula>$C$4</formula>
    </cfRule>
  </conditionalFormatting>
  <conditionalFormatting sqref="BK36">
    <cfRule type="cellIs" dxfId="1209" priority="4171" operator="lessThan">
      <formula>$C$4</formula>
    </cfRule>
  </conditionalFormatting>
  <conditionalFormatting sqref="BK36">
    <cfRule type="cellIs" dxfId="1208" priority="4172" operator="lessThan">
      <formula>$C$4</formula>
    </cfRule>
  </conditionalFormatting>
  <conditionalFormatting sqref="BK37">
    <cfRule type="cellIs" dxfId="1207" priority="4173" operator="lessThan">
      <formula>$C$4</formula>
    </cfRule>
  </conditionalFormatting>
  <conditionalFormatting sqref="BK37">
    <cfRule type="cellIs" dxfId="1206" priority="4174" operator="lessThan">
      <formula>$C$4</formula>
    </cfRule>
  </conditionalFormatting>
  <conditionalFormatting sqref="BK38">
    <cfRule type="cellIs" dxfId="1205" priority="4175" operator="lessThan">
      <formula>$C$4</formula>
    </cfRule>
  </conditionalFormatting>
  <conditionalFormatting sqref="BK38">
    <cfRule type="cellIs" dxfId="1204" priority="4176" operator="lessThan">
      <formula>$C$4</formula>
    </cfRule>
  </conditionalFormatting>
  <conditionalFormatting sqref="BK39">
    <cfRule type="cellIs" dxfId="1203" priority="4177" operator="lessThan">
      <formula>$C$4</formula>
    </cfRule>
  </conditionalFormatting>
  <conditionalFormatting sqref="BK39">
    <cfRule type="cellIs" dxfId="1202" priority="4178" operator="lessThan">
      <formula>$C$4</formula>
    </cfRule>
  </conditionalFormatting>
  <conditionalFormatting sqref="BK40">
    <cfRule type="cellIs" dxfId="1201" priority="4179" operator="lessThan">
      <formula>$C$4</formula>
    </cfRule>
  </conditionalFormatting>
  <conditionalFormatting sqref="BK40">
    <cfRule type="cellIs" dxfId="1200" priority="4180" operator="lessThan">
      <formula>$C$4</formula>
    </cfRule>
  </conditionalFormatting>
  <conditionalFormatting sqref="BK41">
    <cfRule type="cellIs" dxfId="1199" priority="4181" operator="lessThan">
      <formula>$C$4</formula>
    </cfRule>
  </conditionalFormatting>
  <conditionalFormatting sqref="BK41">
    <cfRule type="cellIs" dxfId="1198" priority="4182" operator="lessThan">
      <formula>$C$4</formula>
    </cfRule>
  </conditionalFormatting>
  <conditionalFormatting sqref="BK42">
    <cfRule type="cellIs" dxfId="1197" priority="4183" operator="lessThan">
      <formula>$C$4</formula>
    </cfRule>
  </conditionalFormatting>
  <conditionalFormatting sqref="BK42">
    <cfRule type="cellIs" dxfId="1196" priority="4184" operator="lessThan">
      <formula>$C$4</formula>
    </cfRule>
  </conditionalFormatting>
  <conditionalFormatting sqref="BK43">
    <cfRule type="cellIs" dxfId="1195" priority="4185" operator="lessThan">
      <formula>$C$4</formula>
    </cfRule>
  </conditionalFormatting>
  <conditionalFormatting sqref="BK43">
    <cfRule type="cellIs" dxfId="1194" priority="4186" operator="lessThan">
      <formula>$C$4</formula>
    </cfRule>
  </conditionalFormatting>
  <conditionalFormatting sqref="BK44">
    <cfRule type="cellIs" dxfId="1193" priority="4187" operator="lessThan">
      <formula>$C$4</formula>
    </cfRule>
  </conditionalFormatting>
  <conditionalFormatting sqref="BK44">
    <cfRule type="cellIs" dxfId="1192" priority="4188" operator="lessThan">
      <formula>$C$4</formula>
    </cfRule>
  </conditionalFormatting>
  <conditionalFormatting sqref="BK45">
    <cfRule type="cellIs" dxfId="1191" priority="4189" operator="lessThan">
      <formula>$C$4</formula>
    </cfRule>
  </conditionalFormatting>
  <conditionalFormatting sqref="BK45">
    <cfRule type="cellIs" dxfId="1190" priority="4190" operator="lessThan">
      <formula>$C$4</formula>
    </cfRule>
  </conditionalFormatting>
  <conditionalFormatting sqref="BK46">
    <cfRule type="cellIs" dxfId="1189" priority="4191" operator="lessThan">
      <formula>$C$4</formula>
    </cfRule>
  </conditionalFormatting>
  <conditionalFormatting sqref="BK46">
    <cfRule type="cellIs" dxfId="1188" priority="4192" operator="lessThan">
      <formula>$C$4</formula>
    </cfRule>
  </conditionalFormatting>
  <conditionalFormatting sqref="BK47">
    <cfRule type="cellIs" dxfId="1187" priority="4193" operator="lessThan">
      <formula>$C$4</formula>
    </cfRule>
  </conditionalFormatting>
  <conditionalFormatting sqref="BK47">
    <cfRule type="cellIs" dxfId="1186" priority="4194" operator="lessThan">
      <formula>$C$4</formula>
    </cfRule>
  </conditionalFormatting>
  <conditionalFormatting sqref="BK48">
    <cfRule type="cellIs" dxfId="1185" priority="4195" operator="lessThan">
      <formula>$C$4</formula>
    </cfRule>
  </conditionalFormatting>
  <conditionalFormatting sqref="BK48">
    <cfRule type="cellIs" dxfId="1184" priority="4196" operator="lessThan">
      <formula>$C$4</formula>
    </cfRule>
  </conditionalFormatting>
  <conditionalFormatting sqref="BK49">
    <cfRule type="cellIs" dxfId="1183" priority="4197" operator="lessThan">
      <formula>$C$4</formula>
    </cfRule>
  </conditionalFormatting>
  <conditionalFormatting sqref="BK49">
    <cfRule type="cellIs" dxfId="1182" priority="4198" operator="lessThan">
      <formula>$C$4</formula>
    </cfRule>
  </conditionalFormatting>
  <conditionalFormatting sqref="BK50">
    <cfRule type="cellIs" dxfId="1181" priority="4199" operator="lessThan">
      <formula>$C$4</formula>
    </cfRule>
  </conditionalFormatting>
  <conditionalFormatting sqref="BK50">
    <cfRule type="cellIs" dxfId="1180" priority="4200" operator="lessThan">
      <formula>$C$4</formula>
    </cfRule>
  </conditionalFormatting>
  <conditionalFormatting sqref="BK51">
    <cfRule type="cellIs" dxfId="1179" priority="4201" operator="lessThan">
      <formula>$C$4</formula>
    </cfRule>
  </conditionalFormatting>
  <conditionalFormatting sqref="BK51">
    <cfRule type="cellIs" dxfId="1178" priority="4202" operator="lessThan">
      <formula>$C$4</formula>
    </cfRule>
  </conditionalFormatting>
  <conditionalFormatting sqref="BK52">
    <cfRule type="cellIs" dxfId="1177" priority="4203" operator="lessThan">
      <formula>$C$4</formula>
    </cfRule>
  </conditionalFormatting>
  <conditionalFormatting sqref="BK52">
    <cfRule type="cellIs" dxfId="1176" priority="4204" operator="lessThan">
      <formula>$C$4</formula>
    </cfRule>
  </conditionalFormatting>
  <conditionalFormatting sqref="BK53">
    <cfRule type="cellIs" dxfId="1175" priority="4205" operator="lessThan">
      <formula>$C$4</formula>
    </cfRule>
  </conditionalFormatting>
  <conditionalFormatting sqref="BK53">
    <cfRule type="cellIs" dxfId="1174" priority="4206" operator="lessThan">
      <formula>$C$4</formula>
    </cfRule>
  </conditionalFormatting>
  <conditionalFormatting sqref="BK54">
    <cfRule type="cellIs" dxfId="1173" priority="4207" operator="lessThan">
      <formula>$C$4</formula>
    </cfRule>
  </conditionalFormatting>
  <conditionalFormatting sqref="BK54">
    <cfRule type="cellIs" dxfId="1172" priority="4208" operator="lessThan">
      <formula>$C$4</formula>
    </cfRule>
  </conditionalFormatting>
  <conditionalFormatting sqref="BK55">
    <cfRule type="cellIs" dxfId="1171" priority="4209" operator="lessThan">
      <formula>$C$4</formula>
    </cfRule>
  </conditionalFormatting>
  <conditionalFormatting sqref="BK55">
    <cfRule type="cellIs" dxfId="1170" priority="4210" operator="lessThan">
      <formula>$C$4</formula>
    </cfRule>
  </conditionalFormatting>
  <conditionalFormatting sqref="BK56">
    <cfRule type="cellIs" dxfId="1169" priority="4211" operator="lessThan">
      <formula>$C$4</formula>
    </cfRule>
  </conditionalFormatting>
  <conditionalFormatting sqref="BK56">
    <cfRule type="cellIs" dxfId="1168" priority="4212" operator="lessThan">
      <formula>$C$4</formula>
    </cfRule>
  </conditionalFormatting>
  <conditionalFormatting sqref="BK57">
    <cfRule type="cellIs" dxfId="1167" priority="4213" operator="lessThan">
      <formula>$C$4</formula>
    </cfRule>
  </conditionalFormatting>
  <conditionalFormatting sqref="BK57">
    <cfRule type="cellIs" dxfId="1166" priority="4214" operator="lessThan">
      <formula>$C$4</formula>
    </cfRule>
  </conditionalFormatting>
  <conditionalFormatting sqref="BK58">
    <cfRule type="cellIs" dxfId="1165" priority="4215" operator="lessThan">
      <formula>$C$4</formula>
    </cfRule>
  </conditionalFormatting>
  <conditionalFormatting sqref="BK58">
    <cfRule type="cellIs" dxfId="1164" priority="4216" operator="lessThan">
      <formula>$C$4</formula>
    </cfRule>
  </conditionalFormatting>
  <conditionalFormatting sqref="BK59">
    <cfRule type="cellIs" dxfId="1163" priority="4217" operator="lessThan">
      <formula>$C$4</formula>
    </cfRule>
  </conditionalFormatting>
  <conditionalFormatting sqref="BK59">
    <cfRule type="cellIs" dxfId="1162" priority="4218" operator="lessThan">
      <formula>$C$4</formula>
    </cfRule>
  </conditionalFormatting>
  <conditionalFormatting sqref="BK60">
    <cfRule type="cellIs" dxfId="1161" priority="4219" operator="lessThan">
      <formula>$C$4</formula>
    </cfRule>
  </conditionalFormatting>
  <conditionalFormatting sqref="BK60">
    <cfRule type="cellIs" dxfId="1160" priority="4220" operator="lessThan">
      <formula>$C$4</formula>
    </cfRule>
  </conditionalFormatting>
  <conditionalFormatting sqref="BL11">
    <cfRule type="cellIs" dxfId="1159" priority="4221" operator="lessThan">
      <formula>$C$4</formula>
    </cfRule>
  </conditionalFormatting>
  <conditionalFormatting sqref="BL11">
    <cfRule type="cellIs" dxfId="1158" priority="4222" operator="lessThan">
      <formula>$C$4</formula>
    </cfRule>
  </conditionalFormatting>
  <conditionalFormatting sqref="BL12">
    <cfRule type="cellIs" dxfId="1157" priority="4223" operator="lessThan">
      <formula>$C$4</formula>
    </cfRule>
  </conditionalFormatting>
  <conditionalFormatting sqref="BL12">
    <cfRule type="cellIs" dxfId="1156" priority="4224" operator="lessThan">
      <formula>$C$4</formula>
    </cfRule>
  </conditionalFormatting>
  <conditionalFormatting sqref="BL13">
    <cfRule type="cellIs" dxfId="1155" priority="4225" operator="lessThan">
      <formula>$C$4</formula>
    </cfRule>
  </conditionalFormatting>
  <conditionalFormatting sqref="BL13">
    <cfRule type="cellIs" dxfId="1154" priority="4226" operator="lessThan">
      <formula>$C$4</formula>
    </cfRule>
  </conditionalFormatting>
  <conditionalFormatting sqref="BL14">
    <cfRule type="cellIs" dxfId="1153" priority="4227" operator="lessThan">
      <formula>$C$4</formula>
    </cfRule>
  </conditionalFormatting>
  <conditionalFormatting sqref="BL14">
    <cfRule type="cellIs" dxfId="1152" priority="4228" operator="lessThan">
      <formula>$C$4</formula>
    </cfRule>
  </conditionalFormatting>
  <conditionalFormatting sqref="BL15">
    <cfRule type="cellIs" dxfId="1151" priority="4229" operator="lessThan">
      <formula>$C$4</formula>
    </cfRule>
  </conditionalFormatting>
  <conditionalFormatting sqref="BL15">
    <cfRule type="cellIs" dxfId="1150" priority="4230" operator="lessThan">
      <formula>$C$4</formula>
    </cfRule>
  </conditionalFormatting>
  <conditionalFormatting sqref="BL16">
    <cfRule type="cellIs" dxfId="1149" priority="4231" operator="lessThan">
      <formula>$C$4</formula>
    </cfRule>
  </conditionalFormatting>
  <conditionalFormatting sqref="BL16">
    <cfRule type="cellIs" dxfId="1148" priority="4232" operator="lessThan">
      <formula>$C$4</formula>
    </cfRule>
  </conditionalFormatting>
  <conditionalFormatting sqref="BL17">
    <cfRule type="cellIs" dxfId="1147" priority="4233" operator="lessThan">
      <formula>$C$4</formula>
    </cfRule>
  </conditionalFormatting>
  <conditionalFormatting sqref="BL17">
    <cfRule type="cellIs" dxfId="1146" priority="4234" operator="lessThan">
      <formula>$C$4</formula>
    </cfRule>
  </conditionalFormatting>
  <conditionalFormatting sqref="BL18">
    <cfRule type="cellIs" dxfId="1145" priority="4235" operator="lessThan">
      <formula>$C$4</formula>
    </cfRule>
  </conditionalFormatting>
  <conditionalFormatting sqref="BL18">
    <cfRule type="cellIs" dxfId="1144" priority="4236" operator="lessThan">
      <formula>$C$4</formula>
    </cfRule>
  </conditionalFormatting>
  <conditionalFormatting sqref="BL19">
    <cfRule type="cellIs" dxfId="1143" priority="4237" operator="lessThan">
      <formula>$C$4</formula>
    </cfRule>
  </conditionalFormatting>
  <conditionalFormatting sqref="BL19">
    <cfRule type="cellIs" dxfId="1142" priority="4238" operator="lessThan">
      <formula>$C$4</formula>
    </cfRule>
  </conditionalFormatting>
  <conditionalFormatting sqref="BL20">
    <cfRule type="cellIs" dxfId="1141" priority="4239" operator="lessThan">
      <formula>$C$4</formula>
    </cfRule>
  </conditionalFormatting>
  <conditionalFormatting sqref="BL20">
    <cfRule type="cellIs" dxfId="1140" priority="4240" operator="lessThan">
      <formula>$C$4</formula>
    </cfRule>
  </conditionalFormatting>
  <conditionalFormatting sqref="BL21">
    <cfRule type="cellIs" dxfId="1139" priority="4241" operator="lessThan">
      <formula>$C$4</formula>
    </cfRule>
  </conditionalFormatting>
  <conditionalFormatting sqref="BL21">
    <cfRule type="cellIs" dxfId="1138" priority="4242" operator="lessThan">
      <formula>$C$4</formula>
    </cfRule>
  </conditionalFormatting>
  <conditionalFormatting sqref="BL22">
    <cfRule type="cellIs" dxfId="1137" priority="4243" operator="lessThan">
      <formula>$C$4</formula>
    </cfRule>
  </conditionalFormatting>
  <conditionalFormatting sqref="BL22">
    <cfRule type="cellIs" dxfId="1136" priority="4244" operator="lessThan">
      <formula>$C$4</formula>
    </cfRule>
  </conditionalFormatting>
  <conditionalFormatting sqref="BL23">
    <cfRule type="cellIs" dxfId="1135" priority="4245" operator="lessThan">
      <formula>$C$4</formula>
    </cfRule>
  </conditionalFormatting>
  <conditionalFormatting sqref="BL23">
    <cfRule type="cellIs" dxfId="1134" priority="4246" operator="lessThan">
      <formula>$C$4</formula>
    </cfRule>
  </conditionalFormatting>
  <conditionalFormatting sqref="BL24">
    <cfRule type="cellIs" dxfId="1133" priority="4247" operator="lessThan">
      <formula>$C$4</formula>
    </cfRule>
  </conditionalFormatting>
  <conditionalFormatting sqref="BL24">
    <cfRule type="cellIs" dxfId="1132" priority="4248" operator="lessThan">
      <formula>$C$4</formula>
    </cfRule>
  </conditionalFormatting>
  <conditionalFormatting sqref="BL25">
    <cfRule type="cellIs" dxfId="1131" priority="4249" operator="lessThan">
      <formula>$C$4</formula>
    </cfRule>
  </conditionalFormatting>
  <conditionalFormatting sqref="BL25">
    <cfRule type="cellIs" dxfId="1130" priority="4250" operator="lessThan">
      <formula>$C$4</formula>
    </cfRule>
  </conditionalFormatting>
  <conditionalFormatting sqref="BL26">
    <cfRule type="cellIs" dxfId="1129" priority="4251" operator="lessThan">
      <formula>$C$4</formula>
    </cfRule>
  </conditionalFormatting>
  <conditionalFormatting sqref="BL26">
    <cfRule type="cellIs" dxfId="1128" priority="4252" operator="lessThan">
      <formula>$C$4</formula>
    </cfRule>
  </conditionalFormatting>
  <conditionalFormatting sqref="BL27">
    <cfRule type="cellIs" dxfId="1127" priority="4253" operator="lessThan">
      <formula>$C$4</formula>
    </cfRule>
  </conditionalFormatting>
  <conditionalFormatting sqref="BL27">
    <cfRule type="cellIs" dxfId="1126" priority="4254" operator="lessThan">
      <formula>$C$4</formula>
    </cfRule>
  </conditionalFormatting>
  <conditionalFormatting sqref="BL28">
    <cfRule type="cellIs" dxfId="1125" priority="4255" operator="lessThan">
      <formula>$C$4</formula>
    </cfRule>
  </conditionalFormatting>
  <conditionalFormatting sqref="BL28">
    <cfRule type="cellIs" dxfId="1124" priority="4256" operator="lessThan">
      <formula>$C$4</formula>
    </cfRule>
  </conditionalFormatting>
  <conditionalFormatting sqref="BL29">
    <cfRule type="cellIs" dxfId="1123" priority="4257" operator="lessThan">
      <formula>$C$4</formula>
    </cfRule>
  </conditionalFormatting>
  <conditionalFormatting sqref="BL29">
    <cfRule type="cellIs" dxfId="1122" priority="4258" operator="lessThan">
      <formula>$C$4</formula>
    </cfRule>
  </conditionalFormatting>
  <conditionalFormatting sqref="BL30">
    <cfRule type="cellIs" dxfId="1121" priority="4259" operator="lessThan">
      <formula>$C$4</formula>
    </cfRule>
  </conditionalFormatting>
  <conditionalFormatting sqref="BL30">
    <cfRule type="cellIs" dxfId="1120" priority="4260" operator="lessThan">
      <formula>$C$4</formula>
    </cfRule>
  </conditionalFormatting>
  <conditionalFormatting sqref="BL31">
    <cfRule type="cellIs" dxfId="1119" priority="4261" operator="lessThan">
      <formula>$C$4</formula>
    </cfRule>
  </conditionalFormatting>
  <conditionalFormatting sqref="BL31">
    <cfRule type="cellIs" dxfId="1118" priority="4262" operator="lessThan">
      <formula>$C$4</formula>
    </cfRule>
  </conditionalFormatting>
  <conditionalFormatting sqref="BL32">
    <cfRule type="cellIs" dxfId="1117" priority="4263" operator="lessThan">
      <formula>$C$4</formula>
    </cfRule>
  </conditionalFormatting>
  <conditionalFormatting sqref="BL32">
    <cfRule type="cellIs" dxfId="1116" priority="4264" operator="lessThan">
      <formula>$C$4</formula>
    </cfRule>
  </conditionalFormatting>
  <conditionalFormatting sqref="BL33">
    <cfRule type="cellIs" dxfId="1115" priority="4265" operator="lessThan">
      <formula>$C$4</formula>
    </cfRule>
  </conditionalFormatting>
  <conditionalFormatting sqref="BL33">
    <cfRule type="cellIs" dxfId="1114" priority="4266" operator="lessThan">
      <formula>$C$4</formula>
    </cfRule>
  </conditionalFormatting>
  <conditionalFormatting sqref="BL34">
    <cfRule type="cellIs" dxfId="1113" priority="4267" operator="lessThan">
      <formula>$C$4</formula>
    </cfRule>
  </conditionalFormatting>
  <conditionalFormatting sqref="BL34">
    <cfRule type="cellIs" dxfId="1112" priority="4268" operator="lessThan">
      <formula>$C$4</formula>
    </cfRule>
  </conditionalFormatting>
  <conditionalFormatting sqref="BL35">
    <cfRule type="cellIs" dxfId="1111" priority="4269" operator="lessThan">
      <formula>$C$4</formula>
    </cfRule>
  </conditionalFormatting>
  <conditionalFormatting sqref="BL35">
    <cfRule type="cellIs" dxfId="1110" priority="4270" operator="lessThan">
      <formula>$C$4</formula>
    </cfRule>
  </conditionalFormatting>
  <conditionalFormatting sqref="BL36">
    <cfRule type="cellIs" dxfId="1109" priority="4271" operator="lessThan">
      <formula>$C$4</formula>
    </cfRule>
  </conditionalFormatting>
  <conditionalFormatting sqref="BL36">
    <cfRule type="cellIs" dxfId="1108" priority="4272" operator="lessThan">
      <formula>$C$4</formula>
    </cfRule>
  </conditionalFormatting>
  <conditionalFormatting sqref="BL37">
    <cfRule type="cellIs" dxfId="1107" priority="4273" operator="lessThan">
      <formula>$C$4</formula>
    </cfRule>
  </conditionalFormatting>
  <conditionalFormatting sqref="BL37">
    <cfRule type="cellIs" dxfId="1106" priority="4274" operator="lessThan">
      <formula>$C$4</formula>
    </cfRule>
  </conditionalFormatting>
  <conditionalFormatting sqref="BL38">
    <cfRule type="cellIs" dxfId="1105" priority="4275" operator="lessThan">
      <formula>$C$4</formula>
    </cfRule>
  </conditionalFormatting>
  <conditionalFormatting sqref="BL38">
    <cfRule type="cellIs" dxfId="1104" priority="4276" operator="lessThan">
      <formula>$C$4</formula>
    </cfRule>
  </conditionalFormatting>
  <conditionalFormatting sqref="BL39">
    <cfRule type="cellIs" dxfId="1103" priority="4277" operator="lessThan">
      <formula>$C$4</formula>
    </cfRule>
  </conditionalFormatting>
  <conditionalFormatting sqref="BL39">
    <cfRule type="cellIs" dxfId="1102" priority="4278" operator="lessThan">
      <formula>$C$4</formula>
    </cfRule>
  </conditionalFormatting>
  <conditionalFormatting sqref="BL40">
    <cfRule type="cellIs" dxfId="1101" priority="4279" operator="lessThan">
      <formula>$C$4</formula>
    </cfRule>
  </conditionalFormatting>
  <conditionalFormatting sqref="BL40">
    <cfRule type="cellIs" dxfId="1100" priority="4280" operator="lessThan">
      <formula>$C$4</formula>
    </cfRule>
  </conditionalFormatting>
  <conditionalFormatting sqref="BL41">
    <cfRule type="cellIs" dxfId="1099" priority="4281" operator="lessThan">
      <formula>$C$4</formula>
    </cfRule>
  </conditionalFormatting>
  <conditionalFormatting sqref="BL41">
    <cfRule type="cellIs" dxfId="1098" priority="4282" operator="lessThan">
      <formula>$C$4</formula>
    </cfRule>
  </conditionalFormatting>
  <conditionalFormatting sqref="BL42">
    <cfRule type="cellIs" dxfId="1097" priority="4283" operator="lessThan">
      <formula>$C$4</formula>
    </cfRule>
  </conditionalFormatting>
  <conditionalFormatting sqref="BL42">
    <cfRule type="cellIs" dxfId="1096" priority="4284" operator="lessThan">
      <formula>$C$4</formula>
    </cfRule>
  </conditionalFormatting>
  <conditionalFormatting sqref="BL43">
    <cfRule type="cellIs" dxfId="1095" priority="4285" operator="lessThan">
      <formula>$C$4</formula>
    </cfRule>
  </conditionalFormatting>
  <conditionalFormatting sqref="BL43">
    <cfRule type="cellIs" dxfId="1094" priority="4286" operator="lessThan">
      <formula>$C$4</formula>
    </cfRule>
  </conditionalFormatting>
  <conditionalFormatting sqref="BL44">
    <cfRule type="cellIs" dxfId="1093" priority="4287" operator="lessThan">
      <formula>$C$4</formula>
    </cfRule>
  </conditionalFormatting>
  <conditionalFormatting sqref="BL44">
    <cfRule type="cellIs" dxfId="1092" priority="4288" operator="lessThan">
      <formula>$C$4</formula>
    </cfRule>
  </conditionalFormatting>
  <conditionalFormatting sqref="BL45">
    <cfRule type="cellIs" dxfId="1091" priority="4289" operator="lessThan">
      <formula>$C$4</formula>
    </cfRule>
  </conditionalFormatting>
  <conditionalFormatting sqref="BL45">
    <cfRule type="cellIs" dxfId="1090" priority="4290" operator="lessThan">
      <formula>$C$4</formula>
    </cfRule>
  </conditionalFormatting>
  <conditionalFormatting sqref="BL46">
    <cfRule type="cellIs" dxfId="1089" priority="4291" operator="lessThan">
      <formula>$C$4</formula>
    </cfRule>
  </conditionalFormatting>
  <conditionalFormatting sqref="BL46">
    <cfRule type="cellIs" dxfId="1088" priority="4292" operator="lessThan">
      <formula>$C$4</formula>
    </cfRule>
  </conditionalFormatting>
  <conditionalFormatting sqref="BL47">
    <cfRule type="cellIs" dxfId="1087" priority="4293" operator="lessThan">
      <formula>$C$4</formula>
    </cfRule>
  </conditionalFormatting>
  <conditionalFormatting sqref="BL47">
    <cfRule type="cellIs" dxfId="1086" priority="4294" operator="lessThan">
      <formula>$C$4</formula>
    </cfRule>
  </conditionalFormatting>
  <conditionalFormatting sqref="BL48">
    <cfRule type="cellIs" dxfId="1085" priority="4295" operator="lessThan">
      <formula>$C$4</formula>
    </cfRule>
  </conditionalFormatting>
  <conditionalFormatting sqref="BL48">
    <cfRule type="cellIs" dxfId="1084" priority="4296" operator="lessThan">
      <formula>$C$4</formula>
    </cfRule>
  </conditionalFormatting>
  <conditionalFormatting sqref="BL49">
    <cfRule type="cellIs" dxfId="1083" priority="4297" operator="lessThan">
      <formula>$C$4</formula>
    </cfRule>
  </conditionalFormatting>
  <conditionalFormatting sqref="BL49">
    <cfRule type="cellIs" dxfId="1082" priority="4298" operator="lessThan">
      <formula>$C$4</formula>
    </cfRule>
  </conditionalFormatting>
  <conditionalFormatting sqref="BL50">
    <cfRule type="cellIs" dxfId="1081" priority="4299" operator="lessThan">
      <formula>$C$4</formula>
    </cfRule>
  </conditionalFormatting>
  <conditionalFormatting sqref="BL50">
    <cfRule type="cellIs" dxfId="1080" priority="4300" operator="lessThan">
      <formula>$C$4</formula>
    </cfRule>
  </conditionalFormatting>
  <conditionalFormatting sqref="BL51">
    <cfRule type="cellIs" dxfId="1079" priority="4301" operator="lessThan">
      <formula>$C$4</formula>
    </cfRule>
  </conditionalFormatting>
  <conditionalFormatting sqref="BL51">
    <cfRule type="cellIs" dxfId="1078" priority="4302" operator="lessThan">
      <formula>$C$4</formula>
    </cfRule>
  </conditionalFormatting>
  <conditionalFormatting sqref="BL52">
    <cfRule type="cellIs" dxfId="1077" priority="4303" operator="lessThan">
      <formula>$C$4</formula>
    </cfRule>
  </conditionalFormatting>
  <conditionalFormatting sqref="BL52">
    <cfRule type="cellIs" dxfId="1076" priority="4304" operator="lessThan">
      <formula>$C$4</formula>
    </cfRule>
  </conditionalFormatting>
  <conditionalFormatting sqref="BL53">
    <cfRule type="cellIs" dxfId="1075" priority="4305" operator="lessThan">
      <formula>$C$4</formula>
    </cfRule>
  </conditionalFormatting>
  <conditionalFormatting sqref="BL53">
    <cfRule type="cellIs" dxfId="1074" priority="4306" operator="lessThan">
      <formula>$C$4</formula>
    </cfRule>
  </conditionalFormatting>
  <conditionalFormatting sqref="BL54">
    <cfRule type="cellIs" dxfId="1073" priority="4307" operator="lessThan">
      <formula>$C$4</formula>
    </cfRule>
  </conditionalFormatting>
  <conditionalFormatting sqref="BL54">
    <cfRule type="cellIs" dxfId="1072" priority="4308" operator="lessThan">
      <formula>$C$4</formula>
    </cfRule>
  </conditionalFormatting>
  <conditionalFormatting sqref="BL55">
    <cfRule type="cellIs" dxfId="1071" priority="4309" operator="lessThan">
      <formula>$C$4</formula>
    </cfRule>
  </conditionalFormatting>
  <conditionalFormatting sqref="BL55">
    <cfRule type="cellIs" dxfId="1070" priority="4310" operator="lessThan">
      <formula>$C$4</formula>
    </cfRule>
  </conditionalFormatting>
  <conditionalFormatting sqref="BL56">
    <cfRule type="cellIs" dxfId="1069" priority="4311" operator="lessThan">
      <formula>$C$4</formula>
    </cfRule>
  </conditionalFormatting>
  <conditionalFormatting sqref="BL56">
    <cfRule type="cellIs" dxfId="1068" priority="4312" operator="lessThan">
      <formula>$C$4</formula>
    </cfRule>
  </conditionalFormatting>
  <conditionalFormatting sqref="BL57">
    <cfRule type="cellIs" dxfId="1067" priority="4313" operator="lessThan">
      <formula>$C$4</formula>
    </cfRule>
  </conditionalFormatting>
  <conditionalFormatting sqref="BL57">
    <cfRule type="cellIs" dxfId="1066" priority="4314" operator="lessThan">
      <formula>$C$4</formula>
    </cfRule>
  </conditionalFormatting>
  <conditionalFormatting sqref="BL58">
    <cfRule type="cellIs" dxfId="1065" priority="4315" operator="lessThan">
      <formula>$C$4</formula>
    </cfRule>
  </conditionalFormatting>
  <conditionalFormatting sqref="BL58">
    <cfRule type="cellIs" dxfId="1064" priority="4316" operator="lessThan">
      <formula>$C$4</formula>
    </cfRule>
  </conditionalFormatting>
  <conditionalFormatting sqref="BL59">
    <cfRule type="cellIs" dxfId="1063" priority="4317" operator="lessThan">
      <formula>$C$4</formula>
    </cfRule>
  </conditionalFormatting>
  <conditionalFormatting sqref="BL59">
    <cfRule type="cellIs" dxfId="1062" priority="4318" operator="lessThan">
      <formula>$C$4</formula>
    </cfRule>
  </conditionalFormatting>
  <conditionalFormatting sqref="BL60">
    <cfRule type="cellIs" dxfId="1061" priority="4319" operator="lessThan">
      <formula>$C$4</formula>
    </cfRule>
  </conditionalFormatting>
  <conditionalFormatting sqref="BL60">
    <cfRule type="cellIs" dxfId="1060" priority="4320" operator="lessThan">
      <formula>$C$4</formula>
    </cfRule>
  </conditionalFormatting>
  <conditionalFormatting sqref="BM11">
    <cfRule type="cellIs" dxfId="1059" priority="4321" operator="lessThan">
      <formula>$C$4</formula>
    </cfRule>
  </conditionalFormatting>
  <conditionalFormatting sqref="BM11">
    <cfRule type="cellIs" dxfId="1058" priority="4322" operator="lessThan">
      <formula>$C$4</formula>
    </cfRule>
  </conditionalFormatting>
  <conditionalFormatting sqref="BM12">
    <cfRule type="cellIs" dxfId="1057" priority="4323" operator="lessThan">
      <formula>$C$4</formula>
    </cfRule>
  </conditionalFormatting>
  <conditionalFormatting sqref="BM12">
    <cfRule type="cellIs" dxfId="1056" priority="4324" operator="lessThan">
      <formula>$C$4</formula>
    </cfRule>
  </conditionalFormatting>
  <conditionalFormatting sqref="BM13">
    <cfRule type="cellIs" dxfId="1055" priority="4325" operator="lessThan">
      <formula>$C$4</formula>
    </cfRule>
  </conditionalFormatting>
  <conditionalFormatting sqref="BM13">
    <cfRule type="cellIs" dxfId="1054" priority="4326" operator="lessThan">
      <formula>$C$4</formula>
    </cfRule>
  </conditionalFormatting>
  <conditionalFormatting sqref="BM14">
    <cfRule type="cellIs" dxfId="1053" priority="4327" operator="lessThan">
      <formula>$C$4</formula>
    </cfRule>
  </conditionalFormatting>
  <conditionalFormatting sqref="BM14">
    <cfRule type="cellIs" dxfId="1052" priority="4328" operator="lessThan">
      <formula>$C$4</formula>
    </cfRule>
  </conditionalFormatting>
  <conditionalFormatting sqref="BM15">
    <cfRule type="cellIs" dxfId="1051" priority="4329" operator="lessThan">
      <formula>$C$4</formula>
    </cfRule>
  </conditionalFormatting>
  <conditionalFormatting sqref="BM15">
    <cfRule type="cellIs" dxfId="1050" priority="4330" operator="lessThan">
      <formula>$C$4</formula>
    </cfRule>
  </conditionalFormatting>
  <conditionalFormatting sqref="BM16">
    <cfRule type="cellIs" dxfId="1049" priority="4331" operator="lessThan">
      <formula>$C$4</formula>
    </cfRule>
  </conditionalFormatting>
  <conditionalFormatting sqref="BM16">
    <cfRule type="cellIs" dxfId="1048" priority="4332" operator="lessThan">
      <formula>$C$4</formula>
    </cfRule>
  </conditionalFormatting>
  <conditionalFormatting sqref="BM17">
    <cfRule type="cellIs" dxfId="1047" priority="4333" operator="lessThan">
      <formula>$C$4</formula>
    </cfRule>
  </conditionalFormatting>
  <conditionalFormatting sqref="BM17">
    <cfRule type="cellIs" dxfId="1046" priority="4334" operator="lessThan">
      <formula>$C$4</formula>
    </cfRule>
  </conditionalFormatting>
  <conditionalFormatting sqref="BM18">
    <cfRule type="cellIs" dxfId="1045" priority="4335" operator="lessThan">
      <formula>$C$4</formula>
    </cfRule>
  </conditionalFormatting>
  <conditionalFormatting sqref="BM18">
    <cfRule type="cellIs" dxfId="1044" priority="4336" operator="lessThan">
      <formula>$C$4</formula>
    </cfRule>
  </conditionalFormatting>
  <conditionalFormatting sqref="BM19">
    <cfRule type="cellIs" dxfId="1043" priority="4337" operator="lessThan">
      <formula>$C$4</formula>
    </cfRule>
  </conditionalFormatting>
  <conditionalFormatting sqref="BM19">
    <cfRule type="cellIs" dxfId="1042" priority="4338" operator="lessThan">
      <formula>$C$4</formula>
    </cfRule>
  </conditionalFormatting>
  <conditionalFormatting sqref="BM20">
    <cfRule type="cellIs" dxfId="1041" priority="4339" operator="lessThan">
      <formula>$C$4</formula>
    </cfRule>
  </conditionalFormatting>
  <conditionalFormatting sqref="BM20">
    <cfRule type="cellIs" dxfId="1040" priority="4340" operator="lessThan">
      <formula>$C$4</formula>
    </cfRule>
  </conditionalFormatting>
  <conditionalFormatting sqref="BM21">
    <cfRule type="cellIs" dxfId="1039" priority="4341" operator="lessThan">
      <formula>$C$4</formula>
    </cfRule>
  </conditionalFormatting>
  <conditionalFormatting sqref="BM21">
    <cfRule type="cellIs" dxfId="1038" priority="4342" operator="lessThan">
      <formula>$C$4</formula>
    </cfRule>
  </conditionalFormatting>
  <conditionalFormatting sqref="BM22">
    <cfRule type="cellIs" dxfId="1037" priority="4343" operator="lessThan">
      <formula>$C$4</formula>
    </cfRule>
  </conditionalFormatting>
  <conditionalFormatting sqref="BM22">
    <cfRule type="cellIs" dxfId="1036" priority="4344" operator="lessThan">
      <formula>$C$4</formula>
    </cfRule>
  </conditionalFormatting>
  <conditionalFormatting sqref="BM23">
    <cfRule type="cellIs" dxfId="1035" priority="4345" operator="lessThan">
      <formula>$C$4</formula>
    </cfRule>
  </conditionalFormatting>
  <conditionalFormatting sqref="BM23">
    <cfRule type="cellIs" dxfId="1034" priority="4346" operator="lessThan">
      <formula>$C$4</formula>
    </cfRule>
  </conditionalFormatting>
  <conditionalFormatting sqref="BM24">
    <cfRule type="cellIs" dxfId="1033" priority="4347" operator="lessThan">
      <formula>$C$4</formula>
    </cfRule>
  </conditionalFormatting>
  <conditionalFormatting sqref="BM24">
    <cfRule type="cellIs" dxfId="1032" priority="4348" operator="lessThan">
      <formula>$C$4</formula>
    </cfRule>
  </conditionalFormatting>
  <conditionalFormatting sqref="BM25">
    <cfRule type="cellIs" dxfId="1031" priority="4349" operator="lessThan">
      <formula>$C$4</formula>
    </cfRule>
  </conditionalFormatting>
  <conditionalFormatting sqref="BM25">
    <cfRule type="cellIs" dxfId="1030" priority="4350" operator="lessThan">
      <formula>$C$4</formula>
    </cfRule>
  </conditionalFormatting>
  <conditionalFormatting sqref="BM26">
    <cfRule type="cellIs" dxfId="1029" priority="4351" operator="lessThan">
      <formula>$C$4</formula>
    </cfRule>
  </conditionalFormatting>
  <conditionalFormatting sqref="BM26">
    <cfRule type="cellIs" dxfId="1028" priority="4352" operator="lessThan">
      <formula>$C$4</formula>
    </cfRule>
  </conditionalFormatting>
  <conditionalFormatting sqref="BM27">
    <cfRule type="cellIs" dxfId="1027" priority="4353" operator="lessThan">
      <formula>$C$4</formula>
    </cfRule>
  </conditionalFormatting>
  <conditionalFormatting sqref="BM27">
    <cfRule type="cellIs" dxfId="1026" priority="4354" operator="lessThan">
      <formula>$C$4</formula>
    </cfRule>
  </conditionalFormatting>
  <conditionalFormatting sqref="BM28">
    <cfRule type="cellIs" dxfId="1025" priority="4355" operator="lessThan">
      <formula>$C$4</formula>
    </cfRule>
  </conditionalFormatting>
  <conditionalFormatting sqref="BM28">
    <cfRule type="cellIs" dxfId="1024" priority="4356" operator="lessThan">
      <formula>$C$4</formula>
    </cfRule>
  </conditionalFormatting>
  <conditionalFormatting sqref="BM29">
    <cfRule type="cellIs" dxfId="1023" priority="4357" operator="lessThan">
      <formula>$C$4</formula>
    </cfRule>
  </conditionalFormatting>
  <conditionalFormatting sqref="BM29">
    <cfRule type="cellIs" dxfId="1022" priority="4358" operator="lessThan">
      <formula>$C$4</formula>
    </cfRule>
  </conditionalFormatting>
  <conditionalFormatting sqref="BM30">
    <cfRule type="cellIs" dxfId="1021" priority="4359" operator="lessThan">
      <formula>$C$4</formula>
    </cfRule>
  </conditionalFormatting>
  <conditionalFormatting sqref="BM30">
    <cfRule type="cellIs" dxfId="1020" priority="4360" operator="lessThan">
      <formula>$C$4</formula>
    </cfRule>
  </conditionalFormatting>
  <conditionalFormatting sqref="BM31">
    <cfRule type="cellIs" dxfId="1019" priority="4361" operator="lessThan">
      <formula>$C$4</formula>
    </cfRule>
  </conditionalFormatting>
  <conditionalFormatting sqref="BM31">
    <cfRule type="cellIs" dxfId="1018" priority="4362" operator="lessThan">
      <formula>$C$4</formula>
    </cfRule>
  </conditionalFormatting>
  <conditionalFormatting sqref="BM32">
    <cfRule type="cellIs" dxfId="1017" priority="4363" operator="lessThan">
      <formula>$C$4</formula>
    </cfRule>
  </conditionalFormatting>
  <conditionalFormatting sqref="BM32">
    <cfRule type="cellIs" dxfId="1016" priority="4364" operator="lessThan">
      <formula>$C$4</formula>
    </cfRule>
  </conditionalFormatting>
  <conditionalFormatting sqref="BM33">
    <cfRule type="cellIs" dxfId="1015" priority="4365" operator="lessThan">
      <formula>$C$4</formula>
    </cfRule>
  </conditionalFormatting>
  <conditionalFormatting sqref="BM33">
    <cfRule type="cellIs" dxfId="1014" priority="4366" operator="lessThan">
      <formula>$C$4</formula>
    </cfRule>
  </conditionalFormatting>
  <conditionalFormatting sqref="BM34">
    <cfRule type="cellIs" dxfId="1013" priority="4367" operator="lessThan">
      <formula>$C$4</formula>
    </cfRule>
  </conditionalFormatting>
  <conditionalFormatting sqref="BM34">
    <cfRule type="cellIs" dxfId="1012" priority="4368" operator="lessThan">
      <formula>$C$4</formula>
    </cfRule>
  </conditionalFormatting>
  <conditionalFormatting sqref="BM35">
    <cfRule type="cellIs" dxfId="1011" priority="4369" operator="lessThan">
      <formula>$C$4</formula>
    </cfRule>
  </conditionalFormatting>
  <conditionalFormatting sqref="BM35">
    <cfRule type="cellIs" dxfId="1010" priority="4370" operator="lessThan">
      <formula>$C$4</formula>
    </cfRule>
  </conditionalFormatting>
  <conditionalFormatting sqref="BM36">
    <cfRule type="cellIs" dxfId="1009" priority="4371" operator="lessThan">
      <formula>$C$4</formula>
    </cfRule>
  </conditionalFormatting>
  <conditionalFormatting sqref="BM36">
    <cfRule type="cellIs" dxfId="1008" priority="4372" operator="lessThan">
      <formula>$C$4</formula>
    </cfRule>
  </conditionalFormatting>
  <conditionalFormatting sqref="BM37">
    <cfRule type="cellIs" dxfId="1007" priority="4373" operator="lessThan">
      <formula>$C$4</formula>
    </cfRule>
  </conditionalFormatting>
  <conditionalFormatting sqref="BM37">
    <cfRule type="cellIs" dxfId="1006" priority="4374" operator="lessThan">
      <formula>$C$4</formula>
    </cfRule>
  </conditionalFormatting>
  <conditionalFormatting sqref="BM38">
    <cfRule type="cellIs" dxfId="1005" priority="4375" operator="lessThan">
      <formula>$C$4</formula>
    </cfRule>
  </conditionalFormatting>
  <conditionalFormatting sqref="BM38">
    <cfRule type="cellIs" dxfId="1004" priority="4376" operator="lessThan">
      <formula>$C$4</formula>
    </cfRule>
  </conditionalFormatting>
  <conditionalFormatting sqref="BM39">
    <cfRule type="cellIs" dxfId="1003" priority="4377" operator="lessThan">
      <formula>$C$4</formula>
    </cfRule>
  </conditionalFormatting>
  <conditionalFormatting sqref="BM39">
    <cfRule type="cellIs" dxfId="1002" priority="4378" operator="lessThan">
      <formula>$C$4</formula>
    </cfRule>
  </conditionalFormatting>
  <conditionalFormatting sqref="BM40">
    <cfRule type="cellIs" dxfId="1001" priority="4379" operator="lessThan">
      <formula>$C$4</formula>
    </cfRule>
  </conditionalFormatting>
  <conditionalFormatting sqref="BM40">
    <cfRule type="cellIs" dxfId="1000" priority="4380" operator="lessThan">
      <formula>$C$4</formula>
    </cfRule>
  </conditionalFormatting>
  <conditionalFormatting sqref="BM41">
    <cfRule type="cellIs" dxfId="999" priority="4381" operator="lessThan">
      <formula>$C$4</formula>
    </cfRule>
  </conditionalFormatting>
  <conditionalFormatting sqref="BM41">
    <cfRule type="cellIs" dxfId="998" priority="4382" operator="lessThan">
      <formula>$C$4</formula>
    </cfRule>
  </conditionalFormatting>
  <conditionalFormatting sqref="BM42">
    <cfRule type="cellIs" dxfId="997" priority="4383" operator="lessThan">
      <formula>$C$4</formula>
    </cfRule>
  </conditionalFormatting>
  <conditionalFormatting sqref="BM42">
    <cfRule type="cellIs" dxfId="996" priority="4384" operator="lessThan">
      <formula>$C$4</formula>
    </cfRule>
  </conditionalFormatting>
  <conditionalFormatting sqref="BM43">
    <cfRule type="cellIs" dxfId="995" priority="4385" operator="lessThan">
      <formula>$C$4</formula>
    </cfRule>
  </conditionalFormatting>
  <conditionalFormatting sqref="BM43">
    <cfRule type="cellIs" dxfId="994" priority="4386" operator="lessThan">
      <formula>$C$4</formula>
    </cfRule>
  </conditionalFormatting>
  <conditionalFormatting sqref="BM44">
    <cfRule type="cellIs" dxfId="993" priority="4387" operator="lessThan">
      <formula>$C$4</formula>
    </cfRule>
  </conditionalFormatting>
  <conditionalFormatting sqref="BM44">
    <cfRule type="cellIs" dxfId="992" priority="4388" operator="lessThan">
      <formula>$C$4</formula>
    </cfRule>
  </conditionalFormatting>
  <conditionalFormatting sqref="BM45">
    <cfRule type="cellIs" dxfId="991" priority="4389" operator="lessThan">
      <formula>$C$4</formula>
    </cfRule>
  </conditionalFormatting>
  <conditionalFormatting sqref="BM45">
    <cfRule type="cellIs" dxfId="990" priority="4390" operator="lessThan">
      <formula>$C$4</formula>
    </cfRule>
  </conditionalFormatting>
  <conditionalFormatting sqref="BM46">
    <cfRule type="cellIs" dxfId="989" priority="4391" operator="lessThan">
      <formula>$C$4</formula>
    </cfRule>
  </conditionalFormatting>
  <conditionalFormatting sqref="BM46">
    <cfRule type="cellIs" dxfId="988" priority="4392" operator="lessThan">
      <formula>$C$4</formula>
    </cfRule>
  </conditionalFormatting>
  <conditionalFormatting sqref="BM47">
    <cfRule type="cellIs" dxfId="987" priority="4393" operator="lessThan">
      <formula>$C$4</formula>
    </cfRule>
  </conditionalFormatting>
  <conditionalFormatting sqref="BM47">
    <cfRule type="cellIs" dxfId="986" priority="4394" operator="lessThan">
      <formula>$C$4</formula>
    </cfRule>
  </conditionalFormatting>
  <conditionalFormatting sqref="BM48">
    <cfRule type="cellIs" dxfId="985" priority="4395" operator="lessThan">
      <formula>$C$4</formula>
    </cfRule>
  </conditionalFormatting>
  <conditionalFormatting sqref="BM48">
    <cfRule type="cellIs" dxfId="984" priority="4396" operator="lessThan">
      <formula>$C$4</formula>
    </cfRule>
  </conditionalFormatting>
  <conditionalFormatting sqref="BM49">
    <cfRule type="cellIs" dxfId="983" priority="4397" operator="lessThan">
      <formula>$C$4</formula>
    </cfRule>
  </conditionalFormatting>
  <conditionalFormatting sqref="BM49">
    <cfRule type="cellIs" dxfId="982" priority="4398" operator="lessThan">
      <formula>$C$4</formula>
    </cfRule>
  </conditionalFormatting>
  <conditionalFormatting sqref="BM50">
    <cfRule type="cellIs" dxfId="981" priority="4399" operator="lessThan">
      <formula>$C$4</formula>
    </cfRule>
  </conditionalFormatting>
  <conditionalFormatting sqref="BM50">
    <cfRule type="cellIs" dxfId="980" priority="4400" operator="lessThan">
      <formula>$C$4</formula>
    </cfRule>
  </conditionalFormatting>
  <conditionalFormatting sqref="BM51">
    <cfRule type="cellIs" dxfId="979" priority="4401" operator="lessThan">
      <formula>$C$4</formula>
    </cfRule>
  </conditionalFormatting>
  <conditionalFormatting sqref="BM51">
    <cfRule type="cellIs" dxfId="978" priority="4402" operator="lessThan">
      <formula>$C$4</formula>
    </cfRule>
  </conditionalFormatting>
  <conditionalFormatting sqref="BM52">
    <cfRule type="cellIs" dxfId="977" priority="4403" operator="lessThan">
      <formula>$C$4</formula>
    </cfRule>
  </conditionalFormatting>
  <conditionalFormatting sqref="BM52">
    <cfRule type="cellIs" dxfId="976" priority="4404" operator="lessThan">
      <formula>$C$4</formula>
    </cfRule>
  </conditionalFormatting>
  <conditionalFormatting sqref="BM53">
    <cfRule type="cellIs" dxfId="975" priority="4405" operator="lessThan">
      <formula>$C$4</formula>
    </cfRule>
  </conditionalFormatting>
  <conditionalFormatting sqref="BM53">
    <cfRule type="cellIs" dxfId="974" priority="4406" operator="lessThan">
      <formula>$C$4</formula>
    </cfRule>
  </conditionalFormatting>
  <conditionalFormatting sqref="BM54">
    <cfRule type="cellIs" dxfId="973" priority="4407" operator="lessThan">
      <formula>$C$4</formula>
    </cfRule>
  </conditionalFormatting>
  <conditionalFormatting sqref="BM54">
    <cfRule type="cellIs" dxfId="972" priority="4408" operator="lessThan">
      <formula>$C$4</formula>
    </cfRule>
  </conditionalFormatting>
  <conditionalFormatting sqref="BM55">
    <cfRule type="cellIs" dxfId="971" priority="4409" operator="lessThan">
      <formula>$C$4</formula>
    </cfRule>
  </conditionalFormatting>
  <conditionalFormatting sqref="BM55">
    <cfRule type="cellIs" dxfId="970" priority="4410" operator="lessThan">
      <formula>$C$4</formula>
    </cfRule>
  </conditionalFormatting>
  <conditionalFormatting sqref="BM56">
    <cfRule type="cellIs" dxfId="969" priority="4411" operator="lessThan">
      <formula>$C$4</formula>
    </cfRule>
  </conditionalFormatting>
  <conditionalFormatting sqref="BM56">
    <cfRule type="cellIs" dxfId="968" priority="4412" operator="lessThan">
      <formula>$C$4</formula>
    </cfRule>
  </conditionalFormatting>
  <conditionalFormatting sqref="BM57">
    <cfRule type="cellIs" dxfId="967" priority="4413" operator="lessThan">
      <formula>$C$4</formula>
    </cfRule>
  </conditionalFormatting>
  <conditionalFormatting sqref="BM57">
    <cfRule type="cellIs" dxfId="966" priority="4414" operator="lessThan">
      <formula>$C$4</formula>
    </cfRule>
  </conditionalFormatting>
  <conditionalFormatting sqref="BM58">
    <cfRule type="cellIs" dxfId="965" priority="4415" operator="lessThan">
      <formula>$C$4</formula>
    </cfRule>
  </conditionalFormatting>
  <conditionalFormatting sqref="BM58">
    <cfRule type="cellIs" dxfId="964" priority="4416" operator="lessThan">
      <formula>$C$4</formula>
    </cfRule>
  </conditionalFormatting>
  <conditionalFormatting sqref="BM59">
    <cfRule type="cellIs" dxfId="963" priority="4417" operator="lessThan">
      <formula>$C$4</formula>
    </cfRule>
  </conditionalFormatting>
  <conditionalFormatting sqref="BM59">
    <cfRule type="cellIs" dxfId="962" priority="4418" operator="lessThan">
      <formula>$C$4</formula>
    </cfRule>
  </conditionalFormatting>
  <conditionalFormatting sqref="BM60">
    <cfRule type="cellIs" dxfId="961" priority="4419" operator="lessThan">
      <formula>$C$4</formula>
    </cfRule>
  </conditionalFormatting>
  <conditionalFormatting sqref="BM60">
    <cfRule type="cellIs" dxfId="960" priority="4420" operator="lessThan">
      <formula>$C$4</formula>
    </cfRule>
  </conditionalFormatting>
  <conditionalFormatting sqref="BN11">
    <cfRule type="cellIs" dxfId="959" priority="4421" operator="lessThan">
      <formula>$C$4</formula>
    </cfRule>
  </conditionalFormatting>
  <conditionalFormatting sqref="BN11">
    <cfRule type="cellIs" dxfId="958" priority="4422" operator="lessThan">
      <formula>$C$4</formula>
    </cfRule>
  </conditionalFormatting>
  <conditionalFormatting sqref="BN12">
    <cfRule type="cellIs" dxfId="957" priority="4423" operator="lessThan">
      <formula>$C$4</formula>
    </cfRule>
  </conditionalFormatting>
  <conditionalFormatting sqref="BN12">
    <cfRule type="cellIs" dxfId="956" priority="4424" operator="lessThan">
      <formula>$C$4</formula>
    </cfRule>
  </conditionalFormatting>
  <conditionalFormatting sqref="BN13">
    <cfRule type="cellIs" dxfId="955" priority="4425" operator="lessThan">
      <formula>$C$4</formula>
    </cfRule>
  </conditionalFormatting>
  <conditionalFormatting sqref="BN13">
    <cfRule type="cellIs" dxfId="954" priority="4426" operator="lessThan">
      <formula>$C$4</formula>
    </cfRule>
  </conditionalFormatting>
  <conditionalFormatting sqref="BN14">
    <cfRule type="cellIs" dxfId="953" priority="4427" operator="lessThan">
      <formula>$C$4</formula>
    </cfRule>
  </conditionalFormatting>
  <conditionalFormatting sqref="BN14">
    <cfRule type="cellIs" dxfId="952" priority="4428" operator="lessThan">
      <formula>$C$4</formula>
    </cfRule>
  </conditionalFormatting>
  <conditionalFormatting sqref="BN15">
    <cfRule type="cellIs" dxfId="951" priority="4429" operator="lessThan">
      <formula>$C$4</formula>
    </cfRule>
  </conditionalFormatting>
  <conditionalFormatting sqref="BN15">
    <cfRule type="cellIs" dxfId="950" priority="4430" operator="lessThan">
      <formula>$C$4</formula>
    </cfRule>
  </conditionalFormatting>
  <conditionalFormatting sqref="BN16">
    <cfRule type="cellIs" dxfId="949" priority="4431" operator="lessThan">
      <formula>$C$4</formula>
    </cfRule>
  </conditionalFormatting>
  <conditionalFormatting sqref="BN16">
    <cfRule type="cellIs" dxfId="948" priority="4432" operator="lessThan">
      <formula>$C$4</formula>
    </cfRule>
  </conditionalFormatting>
  <conditionalFormatting sqref="BN17">
    <cfRule type="cellIs" dxfId="947" priority="4433" operator="lessThan">
      <formula>$C$4</formula>
    </cfRule>
  </conditionalFormatting>
  <conditionalFormatting sqref="BN17">
    <cfRule type="cellIs" dxfId="946" priority="4434" operator="lessThan">
      <formula>$C$4</formula>
    </cfRule>
  </conditionalFormatting>
  <conditionalFormatting sqref="BN18">
    <cfRule type="cellIs" dxfId="945" priority="4435" operator="lessThan">
      <formula>$C$4</formula>
    </cfRule>
  </conditionalFormatting>
  <conditionalFormatting sqref="BN18">
    <cfRule type="cellIs" dxfId="944" priority="4436" operator="lessThan">
      <formula>$C$4</formula>
    </cfRule>
  </conditionalFormatting>
  <conditionalFormatting sqref="BN19">
    <cfRule type="cellIs" dxfId="943" priority="4437" operator="lessThan">
      <formula>$C$4</formula>
    </cfRule>
  </conditionalFormatting>
  <conditionalFormatting sqref="BN19">
    <cfRule type="cellIs" dxfId="942" priority="4438" operator="lessThan">
      <formula>$C$4</formula>
    </cfRule>
  </conditionalFormatting>
  <conditionalFormatting sqref="BN20">
    <cfRule type="cellIs" dxfId="941" priority="4439" operator="lessThan">
      <formula>$C$4</formula>
    </cfRule>
  </conditionalFormatting>
  <conditionalFormatting sqref="BN20">
    <cfRule type="cellIs" dxfId="940" priority="4440" operator="lessThan">
      <formula>$C$4</formula>
    </cfRule>
  </conditionalFormatting>
  <conditionalFormatting sqref="BN21">
    <cfRule type="cellIs" dxfId="939" priority="4441" operator="lessThan">
      <formula>$C$4</formula>
    </cfRule>
  </conditionalFormatting>
  <conditionalFormatting sqref="BN21">
    <cfRule type="cellIs" dxfId="938" priority="4442" operator="lessThan">
      <formula>$C$4</formula>
    </cfRule>
  </conditionalFormatting>
  <conditionalFormatting sqref="BN22">
    <cfRule type="cellIs" dxfId="937" priority="4443" operator="lessThan">
      <formula>$C$4</formula>
    </cfRule>
  </conditionalFormatting>
  <conditionalFormatting sqref="BN22">
    <cfRule type="cellIs" dxfId="936" priority="4444" operator="lessThan">
      <formula>$C$4</formula>
    </cfRule>
  </conditionalFormatting>
  <conditionalFormatting sqref="BN23">
    <cfRule type="cellIs" dxfId="935" priority="4445" operator="lessThan">
      <formula>$C$4</formula>
    </cfRule>
  </conditionalFormatting>
  <conditionalFormatting sqref="BN23">
    <cfRule type="cellIs" dxfId="934" priority="4446" operator="lessThan">
      <formula>$C$4</formula>
    </cfRule>
  </conditionalFormatting>
  <conditionalFormatting sqref="BN24">
    <cfRule type="cellIs" dxfId="933" priority="4447" operator="lessThan">
      <formula>$C$4</formula>
    </cfRule>
  </conditionalFormatting>
  <conditionalFormatting sqref="BN24">
    <cfRule type="cellIs" dxfId="932" priority="4448" operator="lessThan">
      <formula>$C$4</formula>
    </cfRule>
  </conditionalFormatting>
  <conditionalFormatting sqref="BN25">
    <cfRule type="cellIs" dxfId="931" priority="4449" operator="lessThan">
      <formula>$C$4</formula>
    </cfRule>
  </conditionalFormatting>
  <conditionalFormatting sqref="BN25">
    <cfRule type="cellIs" dxfId="930" priority="4450" operator="lessThan">
      <formula>$C$4</formula>
    </cfRule>
  </conditionalFormatting>
  <conditionalFormatting sqref="BN26">
    <cfRule type="cellIs" dxfId="929" priority="4451" operator="lessThan">
      <formula>$C$4</formula>
    </cfRule>
  </conditionalFormatting>
  <conditionalFormatting sqref="BN26">
    <cfRule type="cellIs" dxfId="928" priority="4452" operator="lessThan">
      <formula>$C$4</formula>
    </cfRule>
  </conditionalFormatting>
  <conditionalFormatting sqref="BN27">
    <cfRule type="cellIs" dxfId="927" priority="4453" operator="lessThan">
      <formula>$C$4</formula>
    </cfRule>
  </conditionalFormatting>
  <conditionalFormatting sqref="BN27">
    <cfRule type="cellIs" dxfId="926" priority="4454" operator="lessThan">
      <formula>$C$4</formula>
    </cfRule>
  </conditionalFormatting>
  <conditionalFormatting sqref="BN28">
    <cfRule type="cellIs" dxfId="925" priority="4455" operator="lessThan">
      <formula>$C$4</formula>
    </cfRule>
  </conditionalFormatting>
  <conditionalFormatting sqref="BN28">
    <cfRule type="cellIs" dxfId="924" priority="4456" operator="lessThan">
      <formula>$C$4</formula>
    </cfRule>
  </conditionalFormatting>
  <conditionalFormatting sqref="BN29">
    <cfRule type="cellIs" dxfId="923" priority="4457" operator="lessThan">
      <formula>$C$4</formula>
    </cfRule>
  </conditionalFormatting>
  <conditionalFormatting sqref="BN29">
    <cfRule type="cellIs" dxfId="922" priority="4458" operator="lessThan">
      <formula>$C$4</formula>
    </cfRule>
  </conditionalFormatting>
  <conditionalFormatting sqref="BN30">
    <cfRule type="cellIs" dxfId="921" priority="4459" operator="lessThan">
      <formula>$C$4</formula>
    </cfRule>
  </conditionalFormatting>
  <conditionalFormatting sqref="BN30">
    <cfRule type="cellIs" dxfId="920" priority="4460" operator="lessThan">
      <formula>$C$4</formula>
    </cfRule>
  </conditionalFormatting>
  <conditionalFormatting sqref="BN31">
    <cfRule type="cellIs" dxfId="919" priority="4461" operator="lessThan">
      <formula>$C$4</formula>
    </cfRule>
  </conditionalFormatting>
  <conditionalFormatting sqref="BN31">
    <cfRule type="cellIs" dxfId="918" priority="4462" operator="lessThan">
      <formula>$C$4</formula>
    </cfRule>
  </conditionalFormatting>
  <conditionalFormatting sqref="BN32">
    <cfRule type="cellIs" dxfId="917" priority="4463" operator="lessThan">
      <formula>$C$4</formula>
    </cfRule>
  </conditionalFormatting>
  <conditionalFormatting sqref="BN32">
    <cfRule type="cellIs" dxfId="916" priority="4464" operator="lessThan">
      <formula>$C$4</formula>
    </cfRule>
  </conditionalFormatting>
  <conditionalFormatting sqref="BN33">
    <cfRule type="cellIs" dxfId="915" priority="4465" operator="lessThan">
      <formula>$C$4</formula>
    </cfRule>
  </conditionalFormatting>
  <conditionalFormatting sqref="BN33">
    <cfRule type="cellIs" dxfId="914" priority="4466" operator="lessThan">
      <formula>$C$4</formula>
    </cfRule>
  </conditionalFormatting>
  <conditionalFormatting sqref="BN34">
    <cfRule type="cellIs" dxfId="913" priority="4467" operator="lessThan">
      <formula>$C$4</formula>
    </cfRule>
  </conditionalFormatting>
  <conditionalFormatting sqref="BN34">
    <cfRule type="cellIs" dxfId="912" priority="4468" operator="lessThan">
      <formula>$C$4</formula>
    </cfRule>
  </conditionalFormatting>
  <conditionalFormatting sqref="BN35">
    <cfRule type="cellIs" dxfId="911" priority="4469" operator="lessThan">
      <formula>$C$4</formula>
    </cfRule>
  </conditionalFormatting>
  <conditionalFormatting sqref="BN35">
    <cfRule type="cellIs" dxfId="910" priority="4470" operator="lessThan">
      <formula>$C$4</formula>
    </cfRule>
  </conditionalFormatting>
  <conditionalFormatting sqref="BN36">
    <cfRule type="cellIs" dxfId="909" priority="4471" operator="lessThan">
      <formula>$C$4</formula>
    </cfRule>
  </conditionalFormatting>
  <conditionalFormatting sqref="BN36">
    <cfRule type="cellIs" dxfId="908" priority="4472" operator="lessThan">
      <formula>$C$4</formula>
    </cfRule>
  </conditionalFormatting>
  <conditionalFormatting sqref="BN37">
    <cfRule type="cellIs" dxfId="907" priority="4473" operator="lessThan">
      <formula>$C$4</formula>
    </cfRule>
  </conditionalFormatting>
  <conditionalFormatting sqref="BN37">
    <cfRule type="cellIs" dxfId="906" priority="4474" operator="lessThan">
      <formula>$C$4</formula>
    </cfRule>
  </conditionalFormatting>
  <conditionalFormatting sqref="BN38">
    <cfRule type="cellIs" dxfId="905" priority="4475" operator="lessThan">
      <formula>$C$4</formula>
    </cfRule>
  </conditionalFormatting>
  <conditionalFormatting sqref="BN38">
    <cfRule type="cellIs" dxfId="904" priority="4476" operator="lessThan">
      <formula>$C$4</formula>
    </cfRule>
  </conditionalFormatting>
  <conditionalFormatting sqref="BN39">
    <cfRule type="cellIs" dxfId="903" priority="4477" operator="lessThan">
      <formula>$C$4</formula>
    </cfRule>
  </conditionalFormatting>
  <conditionalFormatting sqref="BN39">
    <cfRule type="cellIs" dxfId="902" priority="4478" operator="lessThan">
      <formula>$C$4</formula>
    </cfRule>
  </conditionalFormatting>
  <conditionalFormatting sqref="BN40">
    <cfRule type="cellIs" dxfId="901" priority="4479" operator="lessThan">
      <formula>$C$4</formula>
    </cfRule>
  </conditionalFormatting>
  <conditionalFormatting sqref="BN40">
    <cfRule type="cellIs" dxfId="900" priority="4480" operator="lessThan">
      <formula>$C$4</formula>
    </cfRule>
  </conditionalFormatting>
  <conditionalFormatting sqref="BN41">
    <cfRule type="cellIs" dxfId="899" priority="4481" operator="lessThan">
      <formula>$C$4</formula>
    </cfRule>
  </conditionalFormatting>
  <conditionalFormatting sqref="BN41">
    <cfRule type="cellIs" dxfId="898" priority="4482" operator="lessThan">
      <formula>$C$4</formula>
    </cfRule>
  </conditionalFormatting>
  <conditionalFormatting sqref="BN42">
    <cfRule type="cellIs" dxfId="897" priority="4483" operator="lessThan">
      <formula>$C$4</formula>
    </cfRule>
  </conditionalFormatting>
  <conditionalFormatting sqref="BN42">
    <cfRule type="cellIs" dxfId="896" priority="4484" operator="lessThan">
      <formula>$C$4</formula>
    </cfRule>
  </conditionalFormatting>
  <conditionalFormatting sqref="BN43">
    <cfRule type="cellIs" dxfId="895" priority="4485" operator="lessThan">
      <formula>$C$4</formula>
    </cfRule>
  </conditionalFormatting>
  <conditionalFormatting sqref="BN43">
    <cfRule type="cellIs" dxfId="894" priority="4486" operator="lessThan">
      <formula>$C$4</formula>
    </cfRule>
  </conditionalFormatting>
  <conditionalFormatting sqref="BN44">
    <cfRule type="cellIs" dxfId="893" priority="4487" operator="lessThan">
      <formula>$C$4</formula>
    </cfRule>
  </conditionalFormatting>
  <conditionalFormatting sqref="BN44">
    <cfRule type="cellIs" dxfId="892" priority="4488" operator="lessThan">
      <formula>$C$4</formula>
    </cfRule>
  </conditionalFormatting>
  <conditionalFormatting sqref="BN45">
    <cfRule type="cellIs" dxfId="891" priority="4489" operator="lessThan">
      <formula>$C$4</formula>
    </cfRule>
  </conditionalFormatting>
  <conditionalFormatting sqref="BN45">
    <cfRule type="cellIs" dxfId="890" priority="4490" operator="lessThan">
      <formula>$C$4</formula>
    </cfRule>
  </conditionalFormatting>
  <conditionalFormatting sqref="BN46">
    <cfRule type="cellIs" dxfId="889" priority="4491" operator="lessThan">
      <formula>$C$4</formula>
    </cfRule>
  </conditionalFormatting>
  <conditionalFormatting sqref="BN46">
    <cfRule type="cellIs" dxfId="888" priority="4492" operator="lessThan">
      <formula>$C$4</formula>
    </cfRule>
  </conditionalFormatting>
  <conditionalFormatting sqref="BN47">
    <cfRule type="cellIs" dxfId="887" priority="4493" operator="lessThan">
      <formula>$C$4</formula>
    </cfRule>
  </conditionalFormatting>
  <conditionalFormatting sqref="BN47">
    <cfRule type="cellIs" dxfId="886" priority="4494" operator="lessThan">
      <formula>$C$4</formula>
    </cfRule>
  </conditionalFormatting>
  <conditionalFormatting sqref="BN48">
    <cfRule type="cellIs" dxfId="885" priority="4495" operator="lessThan">
      <formula>$C$4</formula>
    </cfRule>
  </conditionalFormatting>
  <conditionalFormatting sqref="BN48">
    <cfRule type="cellIs" dxfId="884" priority="4496" operator="lessThan">
      <formula>$C$4</formula>
    </cfRule>
  </conditionalFormatting>
  <conditionalFormatting sqref="BN49">
    <cfRule type="cellIs" dxfId="883" priority="4497" operator="lessThan">
      <formula>$C$4</formula>
    </cfRule>
  </conditionalFormatting>
  <conditionalFormatting sqref="BN49">
    <cfRule type="cellIs" dxfId="882" priority="4498" operator="lessThan">
      <formula>$C$4</formula>
    </cfRule>
  </conditionalFormatting>
  <conditionalFormatting sqref="BN50">
    <cfRule type="cellIs" dxfId="881" priority="4499" operator="lessThan">
      <formula>$C$4</formula>
    </cfRule>
  </conditionalFormatting>
  <conditionalFormatting sqref="BN50">
    <cfRule type="cellIs" dxfId="880" priority="4500" operator="lessThan">
      <formula>$C$4</formula>
    </cfRule>
  </conditionalFormatting>
  <conditionalFormatting sqref="BN51">
    <cfRule type="cellIs" dxfId="879" priority="4501" operator="lessThan">
      <formula>$C$4</formula>
    </cfRule>
  </conditionalFormatting>
  <conditionalFormatting sqref="BN51">
    <cfRule type="cellIs" dxfId="878" priority="4502" operator="lessThan">
      <formula>$C$4</formula>
    </cfRule>
  </conditionalFormatting>
  <conditionalFormatting sqref="BN52">
    <cfRule type="cellIs" dxfId="877" priority="4503" operator="lessThan">
      <formula>$C$4</formula>
    </cfRule>
  </conditionalFormatting>
  <conditionalFormatting sqref="BN52">
    <cfRule type="cellIs" dxfId="876" priority="4504" operator="lessThan">
      <formula>$C$4</formula>
    </cfRule>
  </conditionalFormatting>
  <conditionalFormatting sqref="BN53">
    <cfRule type="cellIs" dxfId="875" priority="4505" operator="lessThan">
      <formula>$C$4</formula>
    </cfRule>
  </conditionalFormatting>
  <conditionalFormatting sqref="BN53">
    <cfRule type="cellIs" dxfId="874" priority="4506" operator="lessThan">
      <formula>$C$4</formula>
    </cfRule>
  </conditionalFormatting>
  <conditionalFormatting sqref="BN54">
    <cfRule type="cellIs" dxfId="873" priority="4507" operator="lessThan">
      <formula>$C$4</formula>
    </cfRule>
  </conditionalFormatting>
  <conditionalFormatting sqref="BN54">
    <cfRule type="cellIs" dxfId="872" priority="4508" operator="lessThan">
      <formula>$C$4</formula>
    </cfRule>
  </conditionalFormatting>
  <conditionalFormatting sqref="BN55">
    <cfRule type="cellIs" dxfId="871" priority="4509" operator="lessThan">
      <formula>$C$4</formula>
    </cfRule>
  </conditionalFormatting>
  <conditionalFormatting sqref="BN55">
    <cfRule type="cellIs" dxfId="870" priority="4510" operator="lessThan">
      <formula>$C$4</formula>
    </cfRule>
  </conditionalFormatting>
  <conditionalFormatting sqref="BN56">
    <cfRule type="cellIs" dxfId="869" priority="4511" operator="lessThan">
      <formula>$C$4</formula>
    </cfRule>
  </conditionalFormatting>
  <conditionalFormatting sqref="BN56">
    <cfRule type="cellIs" dxfId="868" priority="4512" operator="lessThan">
      <formula>$C$4</formula>
    </cfRule>
  </conditionalFormatting>
  <conditionalFormatting sqref="BN57">
    <cfRule type="cellIs" dxfId="867" priority="4513" operator="lessThan">
      <formula>$C$4</formula>
    </cfRule>
  </conditionalFormatting>
  <conditionalFormatting sqref="BN57">
    <cfRule type="cellIs" dxfId="866" priority="4514" operator="lessThan">
      <formula>$C$4</formula>
    </cfRule>
  </conditionalFormatting>
  <conditionalFormatting sqref="BN58">
    <cfRule type="cellIs" dxfId="865" priority="4515" operator="lessThan">
      <formula>$C$4</formula>
    </cfRule>
  </conditionalFormatting>
  <conditionalFormatting sqref="BN58">
    <cfRule type="cellIs" dxfId="864" priority="4516" operator="lessThan">
      <formula>$C$4</formula>
    </cfRule>
  </conditionalFormatting>
  <conditionalFormatting sqref="BN59">
    <cfRule type="cellIs" dxfId="863" priority="4517" operator="lessThan">
      <formula>$C$4</formula>
    </cfRule>
  </conditionalFormatting>
  <conditionalFormatting sqref="BN59">
    <cfRule type="cellIs" dxfId="862" priority="4518" operator="lessThan">
      <formula>$C$4</formula>
    </cfRule>
  </conditionalFormatting>
  <conditionalFormatting sqref="BN60">
    <cfRule type="cellIs" dxfId="861" priority="4519" operator="lessThan">
      <formula>$C$4</formula>
    </cfRule>
  </conditionalFormatting>
  <conditionalFormatting sqref="BN60">
    <cfRule type="cellIs" dxfId="860" priority="4520" operator="lessThan">
      <formula>$C$4</formula>
    </cfRule>
  </conditionalFormatting>
  <conditionalFormatting sqref="BO11">
    <cfRule type="cellIs" dxfId="859" priority="4521" operator="lessThan">
      <formula>$C$4</formula>
    </cfRule>
  </conditionalFormatting>
  <conditionalFormatting sqref="BO11">
    <cfRule type="cellIs" dxfId="858" priority="4522" operator="lessThan">
      <formula>$C$4</formula>
    </cfRule>
  </conditionalFormatting>
  <conditionalFormatting sqref="BO12">
    <cfRule type="cellIs" dxfId="857" priority="4523" operator="lessThan">
      <formula>$C$4</formula>
    </cfRule>
  </conditionalFormatting>
  <conditionalFormatting sqref="BO12">
    <cfRule type="cellIs" dxfId="856" priority="4524" operator="lessThan">
      <formula>$C$4</formula>
    </cfRule>
  </conditionalFormatting>
  <conditionalFormatting sqref="BO13">
    <cfRule type="cellIs" dxfId="855" priority="4525" operator="lessThan">
      <formula>$C$4</formula>
    </cfRule>
  </conditionalFormatting>
  <conditionalFormatting sqref="BO13">
    <cfRule type="cellIs" dxfId="854" priority="4526" operator="lessThan">
      <formula>$C$4</formula>
    </cfRule>
  </conditionalFormatting>
  <conditionalFormatting sqref="BO14">
    <cfRule type="cellIs" dxfId="853" priority="4527" operator="lessThan">
      <formula>$C$4</formula>
    </cfRule>
  </conditionalFormatting>
  <conditionalFormatting sqref="BO14">
    <cfRule type="cellIs" dxfId="852" priority="4528" operator="lessThan">
      <formula>$C$4</formula>
    </cfRule>
  </conditionalFormatting>
  <conditionalFormatting sqref="BO15">
    <cfRule type="cellIs" dxfId="851" priority="4529" operator="lessThan">
      <formula>$C$4</formula>
    </cfRule>
  </conditionalFormatting>
  <conditionalFormatting sqref="BO15">
    <cfRule type="cellIs" dxfId="850" priority="4530" operator="lessThan">
      <formula>$C$4</formula>
    </cfRule>
  </conditionalFormatting>
  <conditionalFormatting sqref="BO16">
    <cfRule type="cellIs" dxfId="849" priority="4531" operator="lessThan">
      <formula>$C$4</formula>
    </cfRule>
  </conditionalFormatting>
  <conditionalFormatting sqref="BO16">
    <cfRule type="cellIs" dxfId="848" priority="4532" operator="lessThan">
      <formula>$C$4</formula>
    </cfRule>
  </conditionalFormatting>
  <conditionalFormatting sqref="BO17">
    <cfRule type="cellIs" dxfId="847" priority="4533" operator="lessThan">
      <formula>$C$4</formula>
    </cfRule>
  </conditionalFormatting>
  <conditionalFormatting sqref="BO17">
    <cfRule type="cellIs" dxfId="846" priority="4534" operator="lessThan">
      <formula>$C$4</formula>
    </cfRule>
  </conditionalFormatting>
  <conditionalFormatting sqref="BO18">
    <cfRule type="cellIs" dxfId="845" priority="4535" operator="lessThan">
      <formula>$C$4</formula>
    </cfRule>
  </conditionalFormatting>
  <conditionalFormatting sqref="BO18">
    <cfRule type="cellIs" dxfId="844" priority="4536" operator="lessThan">
      <formula>$C$4</formula>
    </cfRule>
  </conditionalFormatting>
  <conditionalFormatting sqref="BO19">
    <cfRule type="cellIs" dxfId="843" priority="4537" operator="lessThan">
      <formula>$C$4</formula>
    </cfRule>
  </conditionalFormatting>
  <conditionalFormatting sqref="BO19">
    <cfRule type="cellIs" dxfId="842" priority="4538" operator="lessThan">
      <formula>$C$4</formula>
    </cfRule>
  </conditionalFormatting>
  <conditionalFormatting sqref="BO20">
    <cfRule type="cellIs" dxfId="841" priority="4539" operator="lessThan">
      <formula>$C$4</formula>
    </cfRule>
  </conditionalFormatting>
  <conditionalFormatting sqref="BO20">
    <cfRule type="cellIs" dxfId="840" priority="4540" operator="lessThan">
      <formula>$C$4</formula>
    </cfRule>
  </conditionalFormatting>
  <conditionalFormatting sqref="BO21">
    <cfRule type="cellIs" dxfId="839" priority="4541" operator="lessThan">
      <formula>$C$4</formula>
    </cfRule>
  </conditionalFormatting>
  <conditionalFormatting sqref="BO21">
    <cfRule type="cellIs" dxfId="838" priority="4542" operator="lessThan">
      <formula>$C$4</formula>
    </cfRule>
  </conditionalFormatting>
  <conditionalFormatting sqref="BO22">
    <cfRule type="cellIs" dxfId="837" priority="4543" operator="lessThan">
      <formula>$C$4</formula>
    </cfRule>
  </conditionalFormatting>
  <conditionalFormatting sqref="BO22">
    <cfRule type="cellIs" dxfId="836" priority="4544" operator="lessThan">
      <formula>$C$4</formula>
    </cfRule>
  </conditionalFormatting>
  <conditionalFormatting sqref="BO23">
    <cfRule type="cellIs" dxfId="835" priority="4545" operator="lessThan">
      <formula>$C$4</formula>
    </cfRule>
  </conditionalFormatting>
  <conditionalFormatting sqref="BO23">
    <cfRule type="cellIs" dxfId="834" priority="4546" operator="lessThan">
      <formula>$C$4</formula>
    </cfRule>
  </conditionalFormatting>
  <conditionalFormatting sqref="BO24">
    <cfRule type="cellIs" dxfId="833" priority="4547" operator="lessThan">
      <formula>$C$4</formula>
    </cfRule>
  </conditionalFormatting>
  <conditionalFormatting sqref="BO24">
    <cfRule type="cellIs" dxfId="832" priority="4548" operator="lessThan">
      <formula>$C$4</formula>
    </cfRule>
  </conditionalFormatting>
  <conditionalFormatting sqref="BO25">
    <cfRule type="cellIs" dxfId="831" priority="4549" operator="lessThan">
      <formula>$C$4</formula>
    </cfRule>
  </conditionalFormatting>
  <conditionalFormatting sqref="BO25">
    <cfRule type="cellIs" dxfId="830" priority="4550" operator="lessThan">
      <formula>$C$4</formula>
    </cfRule>
  </conditionalFormatting>
  <conditionalFormatting sqref="BO26">
    <cfRule type="cellIs" dxfId="829" priority="4551" operator="lessThan">
      <formula>$C$4</formula>
    </cfRule>
  </conditionalFormatting>
  <conditionalFormatting sqref="BO26">
    <cfRule type="cellIs" dxfId="828" priority="4552" operator="lessThan">
      <formula>$C$4</formula>
    </cfRule>
  </conditionalFormatting>
  <conditionalFormatting sqref="BO27">
    <cfRule type="cellIs" dxfId="827" priority="4553" operator="lessThan">
      <formula>$C$4</formula>
    </cfRule>
  </conditionalFormatting>
  <conditionalFormatting sqref="BO27">
    <cfRule type="cellIs" dxfId="826" priority="4554" operator="lessThan">
      <formula>$C$4</formula>
    </cfRule>
  </conditionalFormatting>
  <conditionalFormatting sqref="BO28">
    <cfRule type="cellIs" dxfId="825" priority="4555" operator="lessThan">
      <formula>$C$4</formula>
    </cfRule>
  </conditionalFormatting>
  <conditionalFormatting sqref="BO28">
    <cfRule type="cellIs" dxfId="824" priority="4556" operator="lessThan">
      <formula>$C$4</formula>
    </cfRule>
  </conditionalFormatting>
  <conditionalFormatting sqref="BO29">
    <cfRule type="cellIs" dxfId="823" priority="4557" operator="lessThan">
      <formula>$C$4</formula>
    </cfRule>
  </conditionalFormatting>
  <conditionalFormatting sqref="BO29">
    <cfRule type="cellIs" dxfId="822" priority="4558" operator="lessThan">
      <formula>$C$4</formula>
    </cfRule>
  </conditionalFormatting>
  <conditionalFormatting sqref="BO30">
    <cfRule type="cellIs" dxfId="821" priority="4559" operator="lessThan">
      <formula>$C$4</formula>
    </cfRule>
  </conditionalFormatting>
  <conditionalFormatting sqref="BO30">
    <cfRule type="cellIs" dxfId="820" priority="4560" operator="lessThan">
      <formula>$C$4</formula>
    </cfRule>
  </conditionalFormatting>
  <conditionalFormatting sqref="BO31">
    <cfRule type="cellIs" dxfId="819" priority="4561" operator="lessThan">
      <formula>$C$4</formula>
    </cfRule>
  </conditionalFormatting>
  <conditionalFormatting sqref="BO31">
    <cfRule type="cellIs" dxfId="818" priority="4562" operator="lessThan">
      <formula>$C$4</formula>
    </cfRule>
  </conditionalFormatting>
  <conditionalFormatting sqref="BO32">
    <cfRule type="cellIs" dxfId="817" priority="4563" operator="lessThan">
      <formula>$C$4</formula>
    </cfRule>
  </conditionalFormatting>
  <conditionalFormatting sqref="BO32">
    <cfRule type="cellIs" dxfId="816" priority="4564" operator="lessThan">
      <formula>$C$4</formula>
    </cfRule>
  </conditionalFormatting>
  <conditionalFormatting sqref="BO33">
    <cfRule type="cellIs" dxfId="815" priority="4565" operator="lessThan">
      <formula>$C$4</formula>
    </cfRule>
  </conditionalFormatting>
  <conditionalFormatting sqref="BO33">
    <cfRule type="cellIs" dxfId="814" priority="4566" operator="lessThan">
      <formula>$C$4</formula>
    </cfRule>
  </conditionalFormatting>
  <conditionalFormatting sqref="BO34">
    <cfRule type="cellIs" dxfId="813" priority="4567" operator="lessThan">
      <formula>$C$4</formula>
    </cfRule>
  </conditionalFormatting>
  <conditionalFormatting sqref="BO34">
    <cfRule type="cellIs" dxfId="812" priority="4568" operator="lessThan">
      <formula>$C$4</formula>
    </cfRule>
  </conditionalFormatting>
  <conditionalFormatting sqref="BO35">
    <cfRule type="cellIs" dxfId="811" priority="4569" operator="lessThan">
      <formula>$C$4</formula>
    </cfRule>
  </conditionalFormatting>
  <conditionalFormatting sqref="BO35">
    <cfRule type="cellIs" dxfId="810" priority="4570" operator="lessThan">
      <formula>$C$4</formula>
    </cfRule>
  </conditionalFormatting>
  <conditionalFormatting sqref="BO36">
    <cfRule type="cellIs" dxfId="809" priority="4571" operator="lessThan">
      <formula>$C$4</formula>
    </cfRule>
  </conditionalFormatting>
  <conditionalFormatting sqref="BO36">
    <cfRule type="cellIs" dxfId="808" priority="4572" operator="lessThan">
      <formula>$C$4</formula>
    </cfRule>
  </conditionalFormatting>
  <conditionalFormatting sqref="BO37">
    <cfRule type="cellIs" dxfId="807" priority="4573" operator="lessThan">
      <formula>$C$4</formula>
    </cfRule>
  </conditionalFormatting>
  <conditionalFormatting sqref="BO37">
    <cfRule type="cellIs" dxfId="806" priority="4574" operator="lessThan">
      <formula>$C$4</formula>
    </cfRule>
  </conditionalFormatting>
  <conditionalFormatting sqref="BO38">
    <cfRule type="cellIs" dxfId="805" priority="4575" operator="lessThan">
      <formula>$C$4</formula>
    </cfRule>
  </conditionalFormatting>
  <conditionalFormatting sqref="BO38">
    <cfRule type="cellIs" dxfId="804" priority="4576" operator="lessThan">
      <formula>$C$4</formula>
    </cfRule>
  </conditionalFormatting>
  <conditionalFormatting sqref="BO39">
    <cfRule type="cellIs" dxfId="803" priority="4577" operator="lessThan">
      <formula>$C$4</formula>
    </cfRule>
  </conditionalFormatting>
  <conditionalFormatting sqref="BO39">
    <cfRule type="cellIs" dxfId="802" priority="4578" operator="lessThan">
      <formula>$C$4</formula>
    </cfRule>
  </conditionalFormatting>
  <conditionalFormatting sqref="BO40">
    <cfRule type="cellIs" dxfId="801" priority="4579" operator="lessThan">
      <formula>$C$4</formula>
    </cfRule>
  </conditionalFormatting>
  <conditionalFormatting sqref="BO40">
    <cfRule type="cellIs" dxfId="800" priority="4580" operator="lessThan">
      <formula>$C$4</formula>
    </cfRule>
  </conditionalFormatting>
  <conditionalFormatting sqref="BO41">
    <cfRule type="cellIs" dxfId="799" priority="4581" operator="lessThan">
      <formula>$C$4</formula>
    </cfRule>
  </conditionalFormatting>
  <conditionalFormatting sqref="BO41">
    <cfRule type="cellIs" dxfId="798" priority="4582" operator="lessThan">
      <formula>$C$4</formula>
    </cfRule>
  </conditionalFormatting>
  <conditionalFormatting sqref="BO42">
    <cfRule type="cellIs" dxfId="797" priority="4583" operator="lessThan">
      <formula>$C$4</formula>
    </cfRule>
  </conditionalFormatting>
  <conditionalFormatting sqref="BO42">
    <cfRule type="cellIs" dxfId="796" priority="4584" operator="lessThan">
      <formula>$C$4</formula>
    </cfRule>
  </conditionalFormatting>
  <conditionalFormatting sqref="BO43">
    <cfRule type="cellIs" dxfId="795" priority="4585" operator="lessThan">
      <formula>$C$4</formula>
    </cfRule>
  </conditionalFormatting>
  <conditionalFormatting sqref="BO43">
    <cfRule type="cellIs" dxfId="794" priority="4586" operator="lessThan">
      <formula>$C$4</formula>
    </cfRule>
  </conditionalFormatting>
  <conditionalFormatting sqref="BO44">
    <cfRule type="cellIs" dxfId="793" priority="4587" operator="lessThan">
      <formula>$C$4</formula>
    </cfRule>
  </conditionalFormatting>
  <conditionalFormatting sqref="BO44">
    <cfRule type="cellIs" dxfId="792" priority="4588" operator="lessThan">
      <formula>$C$4</formula>
    </cfRule>
  </conditionalFormatting>
  <conditionalFormatting sqref="BO45">
    <cfRule type="cellIs" dxfId="791" priority="4589" operator="lessThan">
      <formula>$C$4</formula>
    </cfRule>
  </conditionalFormatting>
  <conditionalFormatting sqref="BO45">
    <cfRule type="cellIs" dxfId="790" priority="4590" operator="lessThan">
      <formula>$C$4</formula>
    </cfRule>
  </conditionalFormatting>
  <conditionalFormatting sqref="BO46">
    <cfRule type="cellIs" dxfId="789" priority="4591" operator="lessThan">
      <formula>$C$4</formula>
    </cfRule>
  </conditionalFormatting>
  <conditionalFormatting sqref="BO46">
    <cfRule type="cellIs" dxfId="788" priority="4592" operator="lessThan">
      <formula>$C$4</formula>
    </cfRule>
  </conditionalFormatting>
  <conditionalFormatting sqref="BO47">
    <cfRule type="cellIs" dxfId="787" priority="4593" operator="lessThan">
      <formula>$C$4</formula>
    </cfRule>
  </conditionalFormatting>
  <conditionalFormatting sqref="BO47">
    <cfRule type="cellIs" dxfId="786" priority="4594" operator="lessThan">
      <formula>$C$4</formula>
    </cfRule>
  </conditionalFormatting>
  <conditionalFormatting sqref="BO48">
    <cfRule type="cellIs" dxfId="785" priority="4595" operator="lessThan">
      <formula>$C$4</formula>
    </cfRule>
  </conditionalFormatting>
  <conditionalFormatting sqref="BO48">
    <cfRule type="cellIs" dxfId="784" priority="4596" operator="lessThan">
      <formula>$C$4</formula>
    </cfRule>
  </conditionalFormatting>
  <conditionalFormatting sqref="BO49">
    <cfRule type="cellIs" dxfId="783" priority="4597" operator="lessThan">
      <formula>$C$4</formula>
    </cfRule>
  </conditionalFormatting>
  <conditionalFormatting sqref="BO49">
    <cfRule type="cellIs" dxfId="782" priority="4598" operator="lessThan">
      <formula>$C$4</formula>
    </cfRule>
  </conditionalFormatting>
  <conditionalFormatting sqref="BO50">
    <cfRule type="cellIs" dxfId="781" priority="4599" operator="lessThan">
      <formula>$C$4</formula>
    </cfRule>
  </conditionalFormatting>
  <conditionalFormatting sqref="BO50">
    <cfRule type="cellIs" dxfId="780" priority="4600" operator="lessThan">
      <formula>$C$4</formula>
    </cfRule>
  </conditionalFormatting>
  <conditionalFormatting sqref="BO51">
    <cfRule type="cellIs" dxfId="779" priority="4601" operator="lessThan">
      <formula>$C$4</formula>
    </cfRule>
  </conditionalFormatting>
  <conditionalFormatting sqref="BO51">
    <cfRule type="cellIs" dxfId="778" priority="4602" operator="lessThan">
      <formula>$C$4</formula>
    </cfRule>
  </conditionalFormatting>
  <conditionalFormatting sqref="BO52">
    <cfRule type="cellIs" dxfId="777" priority="4603" operator="lessThan">
      <formula>$C$4</formula>
    </cfRule>
  </conditionalFormatting>
  <conditionalFormatting sqref="BO52">
    <cfRule type="cellIs" dxfId="776" priority="4604" operator="lessThan">
      <formula>$C$4</formula>
    </cfRule>
  </conditionalFormatting>
  <conditionalFormatting sqref="BO53">
    <cfRule type="cellIs" dxfId="775" priority="4605" operator="lessThan">
      <formula>$C$4</formula>
    </cfRule>
  </conditionalFormatting>
  <conditionalFormatting sqref="BO53">
    <cfRule type="cellIs" dxfId="774" priority="4606" operator="lessThan">
      <formula>$C$4</formula>
    </cfRule>
  </conditionalFormatting>
  <conditionalFormatting sqref="BO54">
    <cfRule type="cellIs" dxfId="773" priority="4607" operator="lessThan">
      <formula>$C$4</formula>
    </cfRule>
  </conditionalFormatting>
  <conditionalFormatting sqref="BO54">
    <cfRule type="cellIs" dxfId="772" priority="4608" operator="lessThan">
      <formula>$C$4</formula>
    </cfRule>
  </conditionalFormatting>
  <conditionalFormatting sqref="BO55">
    <cfRule type="cellIs" dxfId="771" priority="4609" operator="lessThan">
      <formula>$C$4</formula>
    </cfRule>
  </conditionalFormatting>
  <conditionalFormatting sqref="BO55">
    <cfRule type="cellIs" dxfId="770" priority="4610" operator="lessThan">
      <formula>$C$4</formula>
    </cfRule>
  </conditionalFormatting>
  <conditionalFormatting sqref="BO56">
    <cfRule type="cellIs" dxfId="769" priority="4611" operator="lessThan">
      <formula>$C$4</formula>
    </cfRule>
  </conditionalFormatting>
  <conditionalFormatting sqref="BO56">
    <cfRule type="cellIs" dxfId="768" priority="4612" operator="lessThan">
      <formula>$C$4</formula>
    </cfRule>
  </conditionalFormatting>
  <conditionalFormatting sqref="BO57">
    <cfRule type="cellIs" dxfId="767" priority="4613" operator="lessThan">
      <formula>$C$4</formula>
    </cfRule>
  </conditionalFormatting>
  <conditionalFormatting sqref="BO57">
    <cfRule type="cellIs" dxfId="766" priority="4614" operator="lessThan">
      <formula>$C$4</formula>
    </cfRule>
  </conditionalFormatting>
  <conditionalFormatting sqref="BO58">
    <cfRule type="cellIs" dxfId="765" priority="4615" operator="lessThan">
      <formula>$C$4</formula>
    </cfRule>
  </conditionalFormatting>
  <conditionalFormatting sqref="BO58">
    <cfRule type="cellIs" dxfId="764" priority="4616" operator="lessThan">
      <formula>$C$4</formula>
    </cfRule>
  </conditionalFormatting>
  <conditionalFormatting sqref="BO59">
    <cfRule type="cellIs" dxfId="763" priority="4617" operator="lessThan">
      <formula>$C$4</formula>
    </cfRule>
  </conditionalFormatting>
  <conditionalFormatting sqref="BO59">
    <cfRule type="cellIs" dxfId="762" priority="4618" operator="lessThan">
      <formula>$C$4</formula>
    </cfRule>
  </conditionalFormatting>
  <conditionalFormatting sqref="BO60">
    <cfRule type="cellIs" dxfId="761" priority="4619" operator="lessThan">
      <formula>$C$4</formula>
    </cfRule>
  </conditionalFormatting>
  <conditionalFormatting sqref="BO60">
    <cfRule type="cellIs" dxfId="760" priority="4620" operator="lessThan">
      <formula>$C$4</formula>
    </cfRule>
  </conditionalFormatting>
  <conditionalFormatting sqref="BP11">
    <cfRule type="cellIs" dxfId="759" priority="4621" operator="lessThan">
      <formula>$C$4</formula>
    </cfRule>
  </conditionalFormatting>
  <conditionalFormatting sqref="BP11">
    <cfRule type="cellIs" dxfId="758" priority="4622" operator="lessThan">
      <formula>$C$4</formula>
    </cfRule>
  </conditionalFormatting>
  <conditionalFormatting sqref="BP12">
    <cfRule type="cellIs" dxfId="757" priority="4623" operator="lessThan">
      <formula>$C$4</formula>
    </cfRule>
  </conditionalFormatting>
  <conditionalFormatting sqref="BP12">
    <cfRule type="cellIs" dxfId="756" priority="4624" operator="lessThan">
      <formula>$C$4</formula>
    </cfRule>
  </conditionalFormatting>
  <conditionalFormatting sqref="BP13">
    <cfRule type="cellIs" dxfId="755" priority="4625" operator="lessThan">
      <formula>$C$4</formula>
    </cfRule>
  </conditionalFormatting>
  <conditionalFormatting sqref="BP13">
    <cfRule type="cellIs" dxfId="754" priority="4626" operator="lessThan">
      <formula>$C$4</formula>
    </cfRule>
  </conditionalFormatting>
  <conditionalFormatting sqref="BP14">
    <cfRule type="cellIs" dxfId="753" priority="4627" operator="lessThan">
      <formula>$C$4</formula>
    </cfRule>
  </conditionalFormatting>
  <conditionalFormatting sqref="BP14">
    <cfRule type="cellIs" dxfId="752" priority="4628" operator="lessThan">
      <formula>$C$4</formula>
    </cfRule>
  </conditionalFormatting>
  <conditionalFormatting sqref="BP15">
    <cfRule type="cellIs" dxfId="751" priority="4629" operator="lessThan">
      <formula>$C$4</formula>
    </cfRule>
  </conditionalFormatting>
  <conditionalFormatting sqref="BP15">
    <cfRule type="cellIs" dxfId="750" priority="4630" operator="lessThan">
      <formula>$C$4</formula>
    </cfRule>
  </conditionalFormatting>
  <conditionalFormatting sqref="BP16">
    <cfRule type="cellIs" dxfId="749" priority="4631" operator="lessThan">
      <formula>$C$4</formula>
    </cfRule>
  </conditionalFormatting>
  <conditionalFormatting sqref="BP16">
    <cfRule type="cellIs" dxfId="748" priority="4632" operator="lessThan">
      <formula>$C$4</formula>
    </cfRule>
  </conditionalFormatting>
  <conditionalFormatting sqref="BP17">
    <cfRule type="cellIs" dxfId="747" priority="4633" operator="lessThan">
      <formula>$C$4</formula>
    </cfRule>
  </conditionalFormatting>
  <conditionalFormatting sqref="BP17">
    <cfRule type="cellIs" dxfId="746" priority="4634" operator="lessThan">
      <formula>$C$4</formula>
    </cfRule>
  </conditionalFormatting>
  <conditionalFormatting sqref="BP18">
    <cfRule type="cellIs" dxfId="745" priority="4635" operator="lessThan">
      <formula>$C$4</formula>
    </cfRule>
  </conditionalFormatting>
  <conditionalFormatting sqref="BP18">
    <cfRule type="cellIs" dxfId="744" priority="4636" operator="lessThan">
      <formula>$C$4</formula>
    </cfRule>
  </conditionalFormatting>
  <conditionalFormatting sqref="BP19">
    <cfRule type="cellIs" dxfId="743" priority="4637" operator="lessThan">
      <formula>$C$4</formula>
    </cfRule>
  </conditionalFormatting>
  <conditionalFormatting sqref="BP19">
    <cfRule type="cellIs" dxfId="742" priority="4638" operator="lessThan">
      <formula>$C$4</formula>
    </cfRule>
  </conditionalFormatting>
  <conditionalFormatting sqref="BP20">
    <cfRule type="cellIs" dxfId="741" priority="4639" operator="lessThan">
      <formula>$C$4</formula>
    </cfRule>
  </conditionalFormatting>
  <conditionalFormatting sqref="BP20">
    <cfRule type="cellIs" dxfId="740" priority="4640" operator="lessThan">
      <formula>$C$4</formula>
    </cfRule>
  </conditionalFormatting>
  <conditionalFormatting sqref="BP21">
    <cfRule type="cellIs" dxfId="739" priority="4641" operator="lessThan">
      <formula>$C$4</formula>
    </cfRule>
  </conditionalFormatting>
  <conditionalFormatting sqref="BP21">
    <cfRule type="cellIs" dxfId="738" priority="4642" operator="lessThan">
      <formula>$C$4</formula>
    </cfRule>
  </conditionalFormatting>
  <conditionalFormatting sqref="BP22">
    <cfRule type="cellIs" dxfId="737" priority="4643" operator="lessThan">
      <formula>$C$4</formula>
    </cfRule>
  </conditionalFormatting>
  <conditionalFormatting sqref="BP22">
    <cfRule type="cellIs" dxfId="736" priority="4644" operator="lessThan">
      <formula>$C$4</formula>
    </cfRule>
  </conditionalFormatting>
  <conditionalFormatting sqref="BP23">
    <cfRule type="cellIs" dxfId="735" priority="4645" operator="lessThan">
      <formula>$C$4</formula>
    </cfRule>
  </conditionalFormatting>
  <conditionalFormatting sqref="BP23">
    <cfRule type="cellIs" dxfId="734" priority="4646" operator="lessThan">
      <formula>$C$4</formula>
    </cfRule>
  </conditionalFormatting>
  <conditionalFormatting sqref="BP24">
    <cfRule type="cellIs" dxfId="733" priority="4647" operator="lessThan">
      <formula>$C$4</formula>
    </cfRule>
  </conditionalFormatting>
  <conditionalFormatting sqref="BP24">
    <cfRule type="cellIs" dxfId="732" priority="4648" operator="lessThan">
      <formula>$C$4</formula>
    </cfRule>
  </conditionalFormatting>
  <conditionalFormatting sqref="BP25">
    <cfRule type="cellIs" dxfId="731" priority="4649" operator="lessThan">
      <formula>$C$4</formula>
    </cfRule>
  </conditionalFormatting>
  <conditionalFormatting sqref="BP25">
    <cfRule type="cellIs" dxfId="730" priority="4650" operator="lessThan">
      <formula>$C$4</formula>
    </cfRule>
  </conditionalFormatting>
  <conditionalFormatting sqref="BP26">
    <cfRule type="cellIs" dxfId="729" priority="4651" operator="lessThan">
      <formula>$C$4</formula>
    </cfRule>
  </conditionalFormatting>
  <conditionalFormatting sqref="BP26">
    <cfRule type="cellIs" dxfId="728" priority="4652" operator="lessThan">
      <formula>$C$4</formula>
    </cfRule>
  </conditionalFormatting>
  <conditionalFormatting sqref="BP27">
    <cfRule type="cellIs" dxfId="727" priority="4653" operator="lessThan">
      <formula>$C$4</formula>
    </cfRule>
  </conditionalFormatting>
  <conditionalFormatting sqref="BP27">
    <cfRule type="cellIs" dxfId="726" priority="4654" operator="lessThan">
      <formula>$C$4</formula>
    </cfRule>
  </conditionalFormatting>
  <conditionalFormatting sqref="BP28">
    <cfRule type="cellIs" dxfId="725" priority="4655" operator="lessThan">
      <formula>$C$4</formula>
    </cfRule>
  </conditionalFormatting>
  <conditionalFormatting sqref="BP28">
    <cfRule type="cellIs" dxfId="724" priority="4656" operator="lessThan">
      <formula>$C$4</formula>
    </cfRule>
  </conditionalFormatting>
  <conditionalFormatting sqref="BP29">
    <cfRule type="cellIs" dxfId="723" priority="4657" operator="lessThan">
      <formula>$C$4</formula>
    </cfRule>
  </conditionalFormatting>
  <conditionalFormatting sqref="BP29">
    <cfRule type="cellIs" dxfId="722" priority="4658" operator="lessThan">
      <formula>$C$4</formula>
    </cfRule>
  </conditionalFormatting>
  <conditionalFormatting sqref="BP30">
    <cfRule type="cellIs" dxfId="721" priority="4659" operator="lessThan">
      <formula>$C$4</formula>
    </cfRule>
  </conditionalFormatting>
  <conditionalFormatting sqref="BP30">
    <cfRule type="cellIs" dxfId="720" priority="4660" operator="lessThan">
      <formula>$C$4</formula>
    </cfRule>
  </conditionalFormatting>
  <conditionalFormatting sqref="BP31">
    <cfRule type="cellIs" dxfId="719" priority="4661" operator="lessThan">
      <formula>$C$4</formula>
    </cfRule>
  </conditionalFormatting>
  <conditionalFormatting sqref="BP31">
    <cfRule type="cellIs" dxfId="718" priority="4662" operator="lessThan">
      <formula>$C$4</formula>
    </cfRule>
  </conditionalFormatting>
  <conditionalFormatting sqref="BP32">
    <cfRule type="cellIs" dxfId="717" priority="4663" operator="lessThan">
      <formula>$C$4</formula>
    </cfRule>
  </conditionalFormatting>
  <conditionalFormatting sqref="BP32">
    <cfRule type="cellIs" dxfId="716" priority="4664" operator="lessThan">
      <formula>$C$4</formula>
    </cfRule>
  </conditionalFormatting>
  <conditionalFormatting sqref="BP33">
    <cfRule type="cellIs" dxfId="715" priority="4665" operator="lessThan">
      <formula>$C$4</formula>
    </cfRule>
  </conditionalFormatting>
  <conditionalFormatting sqref="BP33">
    <cfRule type="cellIs" dxfId="714" priority="4666" operator="lessThan">
      <formula>$C$4</formula>
    </cfRule>
  </conditionalFormatting>
  <conditionalFormatting sqref="BP34">
    <cfRule type="cellIs" dxfId="713" priority="4667" operator="lessThan">
      <formula>$C$4</formula>
    </cfRule>
  </conditionalFormatting>
  <conditionalFormatting sqref="BP34">
    <cfRule type="cellIs" dxfId="712" priority="4668" operator="lessThan">
      <formula>$C$4</formula>
    </cfRule>
  </conditionalFormatting>
  <conditionalFormatting sqref="BP35">
    <cfRule type="cellIs" dxfId="711" priority="4669" operator="lessThan">
      <formula>$C$4</formula>
    </cfRule>
  </conditionalFormatting>
  <conditionalFormatting sqref="BP35">
    <cfRule type="cellIs" dxfId="710" priority="4670" operator="lessThan">
      <formula>$C$4</formula>
    </cfRule>
  </conditionalFormatting>
  <conditionalFormatting sqref="BP36">
    <cfRule type="cellIs" dxfId="709" priority="4671" operator="lessThan">
      <formula>$C$4</formula>
    </cfRule>
  </conditionalFormatting>
  <conditionalFormatting sqref="BP36">
    <cfRule type="cellIs" dxfId="708" priority="4672" operator="lessThan">
      <formula>$C$4</formula>
    </cfRule>
  </conditionalFormatting>
  <conditionalFormatting sqref="BP37">
    <cfRule type="cellIs" dxfId="707" priority="4673" operator="lessThan">
      <formula>$C$4</formula>
    </cfRule>
  </conditionalFormatting>
  <conditionalFormatting sqref="BP37">
    <cfRule type="cellIs" dxfId="706" priority="4674" operator="lessThan">
      <formula>$C$4</formula>
    </cfRule>
  </conditionalFormatting>
  <conditionalFormatting sqref="BP38">
    <cfRule type="cellIs" dxfId="705" priority="4675" operator="lessThan">
      <formula>$C$4</formula>
    </cfRule>
  </conditionalFormatting>
  <conditionalFormatting sqref="BP38">
    <cfRule type="cellIs" dxfId="704" priority="4676" operator="lessThan">
      <formula>$C$4</formula>
    </cfRule>
  </conditionalFormatting>
  <conditionalFormatting sqref="BP39">
    <cfRule type="cellIs" dxfId="703" priority="4677" operator="lessThan">
      <formula>$C$4</formula>
    </cfRule>
  </conditionalFormatting>
  <conditionalFormatting sqref="BP39">
    <cfRule type="cellIs" dxfId="702" priority="4678" operator="lessThan">
      <formula>$C$4</formula>
    </cfRule>
  </conditionalFormatting>
  <conditionalFormatting sqref="BP40">
    <cfRule type="cellIs" dxfId="701" priority="4679" operator="lessThan">
      <formula>$C$4</formula>
    </cfRule>
  </conditionalFormatting>
  <conditionalFormatting sqref="BP40">
    <cfRule type="cellIs" dxfId="700" priority="4680" operator="lessThan">
      <formula>$C$4</formula>
    </cfRule>
  </conditionalFormatting>
  <conditionalFormatting sqref="BP41">
    <cfRule type="cellIs" dxfId="699" priority="4681" operator="lessThan">
      <formula>$C$4</formula>
    </cfRule>
  </conditionalFormatting>
  <conditionalFormatting sqref="BP41">
    <cfRule type="cellIs" dxfId="698" priority="4682" operator="lessThan">
      <formula>$C$4</formula>
    </cfRule>
  </conditionalFormatting>
  <conditionalFormatting sqref="BP42">
    <cfRule type="cellIs" dxfId="697" priority="4683" operator="lessThan">
      <formula>$C$4</formula>
    </cfRule>
  </conditionalFormatting>
  <conditionalFormatting sqref="BP42">
    <cfRule type="cellIs" dxfId="696" priority="4684" operator="lessThan">
      <formula>$C$4</formula>
    </cfRule>
  </conditionalFormatting>
  <conditionalFormatting sqref="BP43">
    <cfRule type="cellIs" dxfId="695" priority="4685" operator="lessThan">
      <formula>$C$4</formula>
    </cfRule>
  </conditionalFormatting>
  <conditionalFormatting sqref="BP43">
    <cfRule type="cellIs" dxfId="694" priority="4686" operator="lessThan">
      <formula>$C$4</formula>
    </cfRule>
  </conditionalFormatting>
  <conditionalFormatting sqref="BP44">
    <cfRule type="cellIs" dxfId="693" priority="4687" operator="lessThan">
      <formula>$C$4</formula>
    </cfRule>
  </conditionalFormatting>
  <conditionalFormatting sqref="BP44">
    <cfRule type="cellIs" dxfId="692" priority="4688" operator="lessThan">
      <formula>$C$4</formula>
    </cfRule>
  </conditionalFormatting>
  <conditionalFormatting sqref="BP45">
    <cfRule type="cellIs" dxfId="691" priority="4689" operator="lessThan">
      <formula>$C$4</formula>
    </cfRule>
  </conditionalFormatting>
  <conditionalFormatting sqref="BP45">
    <cfRule type="cellIs" dxfId="690" priority="4690" operator="lessThan">
      <formula>$C$4</formula>
    </cfRule>
  </conditionalFormatting>
  <conditionalFormatting sqref="BP46">
    <cfRule type="cellIs" dxfId="689" priority="4691" operator="lessThan">
      <formula>$C$4</formula>
    </cfRule>
  </conditionalFormatting>
  <conditionalFormatting sqref="BP46">
    <cfRule type="cellIs" dxfId="688" priority="4692" operator="lessThan">
      <formula>$C$4</formula>
    </cfRule>
  </conditionalFormatting>
  <conditionalFormatting sqref="BP47">
    <cfRule type="cellIs" dxfId="687" priority="4693" operator="lessThan">
      <formula>$C$4</formula>
    </cfRule>
  </conditionalFormatting>
  <conditionalFormatting sqref="BP47">
    <cfRule type="cellIs" dxfId="686" priority="4694" operator="lessThan">
      <formula>$C$4</formula>
    </cfRule>
  </conditionalFormatting>
  <conditionalFormatting sqref="BP48">
    <cfRule type="cellIs" dxfId="685" priority="4695" operator="lessThan">
      <formula>$C$4</formula>
    </cfRule>
  </conditionalFormatting>
  <conditionalFormatting sqref="BP48">
    <cfRule type="cellIs" dxfId="684" priority="4696" operator="lessThan">
      <formula>$C$4</formula>
    </cfRule>
  </conditionalFormatting>
  <conditionalFormatting sqref="BP49">
    <cfRule type="cellIs" dxfId="683" priority="4697" operator="lessThan">
      <formula>$C$4</formula>
    </cfRule>
  </conditionalFormatting>
  <conditionalFormatting sqref="BP49">
    <cfRule type="cellIs" dxfId="682" priority="4698" operator="lessThan">
      <formula>$C$4</formula>
    </cfRule>
  </conditionalFormatting>
  <conditionalFormatting sqref="BP50">
    <cfRule type="cellIs" dxfId="681" priority="4699" operator="lessThan">
      <formula>$C$4</formula>
    </cfRule>
  </conditionalFormatting>
  <conditionalFormatting sqref="BP50">
    <cfRule type="cellIs" dxfId="680" priority="4700" operator="lessThan">
      <formula>$C$4</formula>
    </cfRule>
  </conditionalFormatting>
  <conditionalFormatting sqref="BP51">
    <cfRule type="cellIs" dxfId="679" priority="4701" operator="lessThan">
      <formula>$C$4</formula>
    </cfRule>
  </conditionalFormatting>
  <conditionalFormatting sqref="BP51">
    <cfRule type="cellIs" dxfId="678" priority="4702" operator="lessThan">
      <formula>$C$4</formula>
    </cfRule>
  </conditionalFormatting>
  <conditionalFormatting sqref="BP52">
    <cfRule type="cellIs" dxfId="677" priority="4703" operator="lessThan">
      <formula>$C$4</formula>
    </cfRule>
  </conditionalFormatting>
  <conditionalFormatting sqref="BP52">
    <cfRule type="cellIs" dxfId="676" priority="4704" operator="lessThan">
      <formula>$C$4</formula>
    </cfRule>
  </conditionalFormatting>
  <conditionalFormatting sqref="BP53">
    <cfRule type="cellIs" dxfId="675" priority="4705" operator="lessThan">
      <formula>$C$4</formula>
    </cfRule>
  </conditionalFormatting>
  <conditionalFormatting sqref="BP53">
    <cfRule type="cellIs" dxfId="674" priority="4706" operator="lessThan">
      <formula>$C$4</formula>
    </cfRule>
  </conditionalFormatting>
  <conditionalFormatting sqref="BP54">
    <cfRule type="cellIs" dxfId="673" priority="4707" operator="lessThan">
      <formula>$C$4</formula>
    </cfRule>
  </conditionalFormatting>
  <conditionalFormatting sqref="BP54">
    <cfRule type="cellIs" dxfId="672" priority="4708" operator="lessThan">
      <formula>$C$4</formula>
    </cfRule>
  </conditionalFormatting>
  <conditionalFormatting sqref="BP55">
    <cfRule type="cellIs" dxfId="671" priority="4709" operator="lessThan">
      <formula>$C$4</formula>
    </cfRule>
  </conditionalFormatting>
  <conditionalFormatting sqref="BP55">
    <cfRule type="cellIs" dxfId="670" priority="4710" operator="lessThan">
      <formula>$C$4</formula>
    </cfRule>
  </conditionalFormatting>
  <conditionalFormatting sqref="BP56">
    <cfRule type="cellIs" dxfId="669" priority="4711" operator="lessThan">
      <formula>$C$4</formula>
    </cfRule>
  </conditionalFormatting>
  <conditionalFormatting sqref="BP56">
    <cfRule type="cellIs" dxfId="668" priority="4712" operator="lessThan">
      <formula>$C$4</formula>
    </cfRule>
  </conditionalFormatting>
  <conditionalFormatting sqref="BP57">
    <cfRule type="cellIs" dxfId="667" priority="4713" operator="lessThan">
      <formula>$C$4</formula>
    </cfRule>
  </conditionalFormatting>
  <conditionalFormatting sqref="BP57">
    <cfRule type="cellIs" dxfId="666" priority="4714" operator="lessThan">
      <formula>$C$4</formula>
    </cfRule>
  </conditionalFormatting>
  <conditionalFormatting sqref="BP58">
    <cfRule type="cellIs" dxfId="665" priority="4715" operator="lessThan">
      <formula>$C$4</formula>
    </cfRule>
  </conditionalFormatting>
  <conditionalFormatting sqref="BP58">
    <cfRule type="cellIs" dxfId="664" priority="4716" operator="lessThan">
      <formula>$C$4</formula>
    </cfRule>
  </conditionalFormatting>
  <conditionalFormatting sqref="BP59">
    <cfRule type="cellIs" dxfId="663" priority="4717" operator="lessThan">
      <formula>$C$4</formula>
    </cfRule>
  </conditionalFormatting>
  <conditionalFormatting sqref="BP59">
    <cfRule type="cellIs" dxfId="662" priority="4718" operator="lessThan">
      <formula>$C$4</formula>
    </cfRule>
  </conditionalFormatting>
  <conditionalFormatting sqref="BP60">
    <cfRule type="cellIs" dxfId="661" priority="4719" operator="lessThan">
      <formula>$C$4</formula>
    </cfRule>
  </conditionalFormatting>
  <conditionalFormatting sqref="BP60">
    <cfRule type="cellIs" dxfId="660" priority="4720" operator="lessThan">
      <formula>$C$4</formula>
    </cfRule>
  </conditionalFormatting>
  <conditionalFormatting sqref="BQ11">
    <cfRule type="cellIs" dxfId="659" priority="4721" operator="lessThan">
      <formula>$C$4</formula>
    </cfRule>
  </conditionalFormatting>
  <conditionalFormatting sqref="BQ11">
    <cfRule type="cellIs" dxfId="658" priority="4722" operator="lessThan">
      <formula>$C$4</formula>
    </cfRule>
  </conditionalFormatting>
  <conditionalFormatting sqref="BQ12">
    <cfRule type="cellIs" dxfId="657" priority="4723" operator="lessThan">
      <formula>$C$4</formula>
    </cfRule>
  </conditionalFormatting>
  <conditionalFormatting sqref="BQ12">
    <cfRule type="cellIs" dxfId="656" priority="4724" operator="lessThan">
      <formula>$C$4</formula>
    </cfRule>
  </conditionalFormatting>
  <conditionalFormatting sqref="BQ13">
    <cfRule type="cellIs" dxfId="655" priority="4725" operator="lessThan">
      <formula>$C$4</formula>
    </cfRule>
  </conditionalFormatting>
  <conditionalFormatting sqref="BQ13">
    <cfRule type="cellIs" dxfId="654" priority="4726" operator="lessThan">
      <formula>$C$4</formula>
    </cfRule>
  </conditionalFormatting>
  <conditionalFormatting sqref="BQ14">
    <cfRule type="cellIs" dxfId="653" priority="4727" operator="lessThan">
      <formula>$C$4</formula>
    </cfRule>
  </conditionalFormatting>
  <conditionalFormatting sqref="BQ14">
    <cfRule type="cellIs" dxfId="652" priority="4728" operator="lessThan">
      <formula>$C$4</formula>
    </cfRule>
  </conditionalFormatting>
  <conditionalFormatting sqref="BQ15">
    <cfRule type="cellIs" dxfId="651" priority="4729" operator="lessThan">
      <formula>$C$4</formula>
    </cfRule>
  </conditionalFormatting>
  <conditionalFormatting sqref="BQ15">
    <cfRule type="cellIs" dxfId="650" priority="4730" operator="lessThan">
      <formula>$C$4</formula>
    </cfRule>
  </conditionalFormatting>
  <conditionalFormatting sqref="BQ16">
    <cfRule type="cellIs" dxfId="649" priority="4731" operator="lessThan">
      <formula>$C$4</formula>
    </cfRule>
  </conditionalFormatting>
  <conditionalFormatting sqref="BQ16">
    <cfRule type="cellIs" dxfId="648" priority="4732" operator="lessThan">
      <formula>$C$4</formula>
    </cfRule>
  </conditionalFormatting>
  <conditionalFormatting sqref="BQ17">
    <cfRule type="cellIs" dxfId="647" priority="4733" operator="lessThan">
      <formula>$C$4</formula>
    </cfRule>
  </conditionalFormatting>
  <conditionalFormatting sqref="BQ17">
    <cfRule type="cellIs" dxfId="646" priority="4734" operator="lessThan">
      <formula>$C$4</formula>
    </cfRule>
  </conditionalFormatting>
  <conditionalFormatting sqref="BQ18">
    <cfRule type="cellIs" dxfId="645" priority="4735" operator="lessThan">
      <formula>$C$4</formula>
    </cfRule>
  </conditionalFormatting>
  <conditionalFormatting sqref="BQ18">
    <cfRule type="cellIs" dxfId="644" priority="4736" operator="lessThan">
      <formula>$C$4</formula>
    </cfRule>
  </conditionalFormatting>
  <conditionalFormatting sqref="BQ19">
    <cfRule type="cellIs" dxfId="643" priority="4737" operator="lessThan">
      <formula>$C$4</formula>
    </cfRule>
  </conditionalFormatting>
  <conditionalFormatting sqref="BQ19">
    <cfRule type="cellIs" dxfId="642" priority="4738" operator="lessThan">
      <formula>$C$4</formula>
    </cfRule>
  </conditionalFormatting>
  <conditionalFormatting sqref="BQ20">
    <cfRule type="cellIs" dxfId="641" priority="4739" operator="lessThan">
      <formula>$C$4</formula>
    </cfRule>
  </conditionalFormatting>
  <conditionalFormatting sqref="BQ20">
    <cfRule type="cellIs" dxfId="640" priority="4740" operator="lessThan">
      <formula>$C$4</formula>
    </cfRule>
  </conditionalFormatting>
  <conditionalFormatting sqref="BQ21">
    <cfRule type="cellIs" dxfId="639" priority="4741" operator="lessThan">
      <formula>$C$4</formula>
    </cfRule>
  </conditionalFormatting>
  <conditionalFormatting sqref="BQ21">
    <cfRule type="cellIs" dxfId="638" priority="4742" operator="lessThan">
      <formula>$C$4</formula>
    </cfRule>
  </conditionalFormatting>
  <conditionalFormatting sqref="BQ22">
    <cfRule type="cellIs" dxfId="637" priority="4743" operator="lessThan">
      <formula>$C$4</formula>
    </cfRule>
  </conditionalFormatting>
  <conditionalFormatting sqref="BQ22">
    <cfRule type="cellIs" dxfId="636" priority="4744" operator="lessThan">
      <formula>$C$4</formula>
    </cfRule>
  </conditionalFormatting>
  <conditionalFormatting sqref="BQ23">
    <cfRule type="cellIs" dxfId="635" priority="4745" operator="lessThan">
      <formula>$C$4</formula>
    </cfRule>
  </conditionalFormatting>
  <conditionalFormatting sqref="BQ23">
    <cfRule type="cellIs" dxfId="634" priority="4746" operator="lessThan">
      <formula>$C$4</formula>
    </cfRule>
  </conditionalFormatting>
  <conditionalFormatting sqref="BQ24">
    <cfRule type="cellIs" dxfId="633" priority="4747" operator="lessThan">
      <formula>$C$4</formula>
    </cfRule>
  </conditionalFormatting>
  <conditionalFormatting sqref="BQ24">
    <cfRule type="cellIs" dxfId="632" priority="4748" operator="lessThan">
      <formula>$C$4</formula>
    </cfRule>
  </conditionalFormatting>
  <conditionalFormatting sqref="BQ25">
    <cfRule type="cellIs" dxfId="631" priority="4749" operator="lessThan">
      <formula>$C$4</formula>
    </cfRule>
  </conditionalFormatting>
  <conditionalFormatting sqref="BQ25">
    <cfRule type="cellIs" dxfId="630" priority="4750" operator="lessThan">
      <formula>$C$4</formula>
    </cfRule>
  </conditionalFormatting>
  <conditionalFormatting sqref="BQ26">
    <cfRule type="cellIs" dxfId="629" priority="4751" operator="lessThan">
      <formula>$C$4</formula>
    </cfRule>
  </conditionalFormatting>
  <conditionalFormatting sqref="BQ26">
    <cfRule type="cellIs" dxfId="628" priority="4752" operator="lessThan">
      <formula>$C$4</formula>
    </cfRule>
  </conditionalFormatting>
  <conditionalFormatting sqref="BQ27">
    <cfRule type="cellIs" dxfId="627" priority="4753" operator="lessThan">
      <formula>$C$4</formula>
    </cfRule>
  </conditionalFormatting>
  <conditionalFormatting sqref="BQ27">
    <cfRule type="cellIs" dxfId="626" priority="4754" operator="lessThan">
      <formula>$C$4</formula>
    </cfRule>
  </conditionalFormatting>
  <conditionalFormatting sqref="BQ28">
    <cfRule type="cellIs" dxfId="625" priority="4755" operator="lessThan">
      <formula>$C$4</formula>
    </cfRule>
  </conditionalFormatting>
  <conditionalFormatting sqref="BQ28">
    <cfRule type="cellIs" dxfId="624" priority="4756" operator="lessThan">
      <formula>$C$4</formula>
    </cfRule>
  </conditionalFormatting>
  <conditionalFormatting sqref="BQ29">
    <cfRule type="cellIs" dxfId="623" priority="4757" operator="lessThan">
      <formula>$C$4</formula>
    </cfRule>
  </conditionalFormatting>
  <conditionalFormatting sqref="BQ29">
    <cfRule type="cellIs" dxfId="622" priority="4758" operator="lessThan">
      <formula>$C$4</formula>
    </cfRule>
  </conditionalFormatting>
  <conditionalFormatting sqref="BQ30">
    <cfRule type="cellIs" dxfId="621" priority="4759" operator="lessThan">
      <formula>$C$4</formula>
    </cfRule>
  </conditionalFormatting>
  <conditionalFormatting sqref="BQ30">
    <cfRule type="cellIs" dxfId="620" priority="4760" operator="lessThan">
      <formula>$C$4</formula>
    </cfRule>
  </conditionalFormatting>
  <conditionalFormatting sqref="BQ31">
    <cfRule type="cellIs" dxfId="619" priority="4761" operator="lessThan">
      <formula>$C$4</formula>
    </cfRule>
  </conditionalFormatting>
  <conditionalFormatting sqref="BQ31">
    <cfRule type="cellIs" dxfId="618" priority="4762" operator="lessThan">
      <formula>$C$4</formula>
    </cfRule>
  </conditionalFormatting>
  <conditionalFormatting sqref="BQ32">
    <cfRule type="cellIs" dxfId="617" priority="4763" operator="lessThan">
      <formula>$C$4</formula>
    </cfRule>
  </conditionalFormatting>
  <conditionalFormatting sqref="BQ32">
    <cfRule type="cellIs" dxfId="616" priority="4764" operator="lessThan">
      <formula>$C$4</formula>
    </cfRule>
  </conditionalFormatting>
  <conditionalFormatting sqref="BQ33">
    <cfRule type="cellIs" dxfId="615" priority="4765" operator="lessThan">
      <formula>$C$4</formula>
    </cfRule>
  </conditionalFormatting>
  <conditionalFormatting sqref="BQ33">
    <cfRule type="cellIs" dxfId="614" priority="4766" operator="lessThan">
      <formula>$C$4</formula>
    </cfRule>
  </conditionalFormatting>
  <conditionalFormatting sqref="BQ34">
    <cfRule type="cellIs" dxfId="613" priority="4767" operator="lessThan">
      <formula>$C$4</formula>
    </cfRule>
  </conditionalFormatting>
  <conditionalFormatting sqref="BQ34">
    <cfRule type="cellIs" dxfId="612" priority="4768" operator="lessThan">
      <formula>$C$4</formula>
    </cfRule>
  </conditionalFormatting>
  <conditionalFormatting sqref="BQ35">
    <cfRule type="cellIs" dxfId="611" priority="4769" operator="lessThan">
      <formula>$C$4</formula>
    </cfRule>
  </conditionalFormatting>
  <conditionalFormatting sqref="BQ35">
    <cfRule type="cellIs" dxfId="610" priority="4770" operator="lessThan">
      <formula>$C$4</formula>
    </cfRule>
  </conditionalFormatting>
  <conditionalFormatting sqref="BQ36">
    <cfRule type="cellIs" dxfId="609" priority="4771" operator="lessThan">
      <formula>$C$4</formula>
    </cfRule>
  </conditionalFormatting>
  <conditionalFormatting sqref="BQ36">
    <cfRule type="cellIs" dxfId="608" priority="4772" operator="lessThan">
      <formula>$C$4</formula>
    </cfRule>
  </conditionalFormatting>
  <conditionalFormatting sqref="BQ37">
    <cfRule type="cellIs" dxfId="607" priority="4773" operator="lessThan">
      <formula>$C$4</formula>
    </cfRule>
  </conditionalFormatting>
  <conditionalFormatting sqref="BQ37">
    <cfRule type="cellIs" dxfId="606" priority="4774" operator="lessThan">
      <formula>$C$4</formula>
    </cfRule>
  </conditionalFormatting>
  <conditionalFormatting sqref="BQ38">
    <cfRule type="cellIs" dxfId="605" priority="4775" operator="lessThan">
      <formula>$C$4</formula>
    </cfRule>
  </conditionalFormatting>
  <conditionalFormatting sqref="BQ38">
    <cfRule type="cellIs" dxfId="604" priority="4776" operator="lessThan">
      <formula>$C$4</formula>
    </cfRule>
  </conditionalFormatting>
  <conditionalFormatting sqref="BQ39">
    <cfRule type="cellIs" dxfId="603" priority="4777" operator="lessThan">
      <formula>$C$4</formula>
    </cfRule>
  </conditionalFormatting>
  <conditionalFormatting sqref="BQ39">
    <cfRule type="cellIs" dxfId="602" priority="4778" operator="lessThan">
      <formula>$C$4</formula>
    </cfRule>
  </conditionalFormatting>
  <conditionalFormatting sqref="BQ40">
    <cfRule type="cellIs" dxfId="601" priority="4779" operator="lessThan">
      <formula>$C$4</formula>
    </cfRule>
  </conditionalFormatting>
  <conditionalFormatting sqref="BQ40">
    <cfRule type="cellIs" dxfId="600" priority="4780" operator="lessThan">
      <formula>$C$4</formula>
    </cfRule>
  </conditionalFormatting>
  <conditionalFormatting sqref="BQ41">
    <cfRule type="cellIs" dxfId="599" priority="4781" operator="lessThan">
      <formula>$C$4</formula>
    </cfRule>
  </conditionalFormatting>
  <conditionalFormatting sqref="BQ41">
    <cfRule type="cellIs" dxfId="598" priority="4782" operator="lessThan">
      <formula>$C$4</formula>
    </cfRule>
  </conditionalFormatting>
  <conditionalFormatting sqref="BQ42">
    <cfRule type="cellIs" dxfId="597" priority="4783" operator="lessThan">
      <formula>$C$4</formula>
    </cfRule>
  </conditionalFormatting>
  <conditionalFormatting sqref="BQ42">
    <cfRule type="cellIs" dxfId="596" priority="4784" operator="lessThan">
      <formula>$C$4</formula>
    </cfRule>
  </conditionalFormatting>
  <conditionalFormatting sqref="BQ43">
    <cfRule type="cellIs" dxfId="595" priority="4785" operator="lessThan">
      <formula>$C$4</formula>
    </cfRule>
  </conditionalFormatting>
  <conditionalFormatting sqref="BQ43">
    <cfRule type="cellIs" dxfId="594" priority="4786" operator="lessThan">
      <formula>$C$4</formula>
    </cfRule>
  </conditionalFormatting>
  <conditionalFormatting sqref="BQ44">
    <cfRule type="cellIs" dxfId="593" priority="4787" operator="lessThan">
      <formula>$C$4</formula>
    </cfRule>
  </conditionalFormatting>
  <conditionalFormatting sqref="BQ44">
    <cfRule type="cellIs" dxfId="592" priority="4788" operator="lessThan">
      <formula>$C$4</formula>
    </cfRule>
  </conditionalFormatting>
  <conditionalFormatting sqref="BQ45">
    <cfRule type="cellIs" dxfId="591" priority="4789" operator="lessThan">
      <formula>$C$4</formula>
    </cfRule>
  </conditionalFormatting>
  <conditionalFormatting sqref="BQ45">
    <cfRule type="cellIs" dxfId="590" priority="4790" operator="lessThan">
      <formula>$C$4</formula>
    </cfRule>
  </conditionalFormatting>
  <conditionalFormatting sqref="BQ46">
    <cfRule type="cellIs" dxfId="589" priority="4791" operator="lessThan">
      <formula>$C$4</formula>
    </cfRule>
  </conditionalFormatting>
  <conditionalFormatting sqref="BQ46">
    <cfRule type="cellIs" dxfId="588" priority="4792" operator="lessThan">
      <formula>$C$4</formula>
    </cfRule>
  </conditionalFormatting>
  <conditionalFormatting sqref="BQ47">
    <cfRule type="cellIs" dxfId="587" priority="4793" operator="lessThan">
      <formula>$C$4</formula>
    </cfRule>
  </conditionalFormatting>
  <conditionalFormatting sqref="BQ47">
    <cfRule type="cellIs" dxfId="586" priority="4794" operator="lessThan">
      <formula>$C$4</formula>
    </cfRule>
  </conditionalFormatting>
  <conditionalFormatting sqref="BQ48">
    <cfRule type="cellIs" dxfId="585" priority="4795" operator="lessThan">
      <formula>$C$4</formula>
    </cfRule>
  </conditionalFormatting>
  <conditionalFormatting sqref="BQ48">
    <cfRule type="cellIs" dxfId="584" priority="4796" operator="lessThan">
      <formula>$C$4</formula>
    </cfRule>
  </conditionalFormatting>
  <conditionalFormatting sqref="BQ49">
    <cfRule type="cellIs" dxfId="583" priority="4797" operator="lessThan">
      <formula>$C$4</formula>
    </cfRule>
  </conditionalFormatting>
  <conditionalFormatting sqref="BQ49">
    <cfRule type="cellIs" dxfId="582" priority="4798" operator="lessThan">
      <formula>$C$4</formula>
    </cfRule>
  </conditionalFormatting>
  <conditionalFormatting sqref="BQ50">
    <cfRule type="cellIs" dxfId="581" priority="4799" operator="lessThan">
      <formula>$C$4</formula>
    </cfRule>
  </conditionalFormatting>
  <conditionalFormatting sqref="BQ50">
    <cfRule type="cellIs" dxfId="580" priority="4800" operator="lessThan">
      <formula>$C$4</formula>
    </cfRule>
  </conditionalFormatting>
  <conditionalFormatting sqref="BQ51">
    <cfRule type="cellIs" dxfId="579" priority="4801" operator="lessThan">
      <formula>$C$4</formula>
    </cfRule>
  </conditionalFormatting>
  <conditionalFormatting sqref="BQ51">
    <cfRule type="cellIs" dxfId="578" priority="4802" operator="lessThan">
      <formula>$C$4</formula>
    </cfRule>
  </conditionalFormatting>
  <conditionalFormatting sqref="BQ52">
    <cfRule type="cellIs" dxfId="577" priority="4803" operator="lessThan">
      <formula>$C$4</formula>
    </cfRule>
  </conditionalFormatting>
  <conditionalFormatting sqref="BQ52">
    <cfRule type="cellIs" dxfId="576" priority="4804" operator="lessThan">
      <formula>$C$4</formula>
    </cfRule>
  </conditionalFormatting>
  <conditionalFormatting sqref="BQ53">
    <cfRule type="cellIs" dxfId="575" priority="4805" operator="lessThan">
      <formula>$C$4</formula>
    </cfRule>
  </conditionalFormatting>
  <conditionalFormatting sqref="BQ53">
    <cfRule type="cellIs" dxfId="574" priority="4806" operator="lessThan">
      <formula>$C$4</formula>
    </cfRule>
  </conditionalFormatting>
  <conditionalFormatting sqref="BQ54">
    <cfRule type="cellIs" dxfId="573" priority="4807" operator="lessThan">
      <formula>$C$4</formula>
    </cfRule>
  </conditionalFormatting>
  <conditionalFormatting sqref="BQ54">
    <cfRule type="cellIs" dxfId="572" priority="4808" operator="lessThan">
      <formula>$C$4</formula>
    </cfRule>
  </conditionalFormatting>
  <conditionalFormatting sqref="BQ55">
    <cfRule type="cellIs" dxfId="571" priority="4809" operator="lessThan">
      <formula>$C$4</formula>
    </cfRule>
  </conditionalFormatting>
  <conditionalFormatting sqref="BQ55">
    <cfRule type="cellIs" dxfId="570" priority="4810" operator="lessThan">
      <formula>$C$4</formula>
    </cfRule>
  </conditionalFormatting>
  <conditionalFormatting sqref="BQ56">
    <cfRule type="cellIs" dxfId="569" priority="4811" operator="lessThan">
      <formula>$C$4</formula>
    </cfRule>
  </conditionalFormatting>
  <conditionalFormatting sqref="BQ56">
    <cfRule type="cellIs" dxfId="568" priority="4812" operator="lessThan">
      <formula>$C$4</formula>
    </cfRule>
  </conditionalFormatting>
  <conditionalFormatting sqref="BQ57">
    <cfRule type="cellIs" dxfId="567" priority="4813" operator="lessThan">
      <formula>$C$4</formula>
    </cfRule>
  </conditionalFormatting>
  <conditionalFormatting sqref="BQ57">
    <cfRule type="cellIs" dxfId="566" priority="4814" operator="lessThan">
      <formula>$C$4</formula>
    </cfRule>
  </conditionalFormatting>
  <conditionalFormatting sqref="BQ58">
    <cfRule type="cellIs" dxfId="565" priority="4815" operator="lessThan">
      <formula>$C$4</formula>
    </cfRule>
  </conditionalFormatting>
  <conditionalFormatting sqref="BQ58">
    <cfRule type="cellIs" dxfId="564" priority="4816" operator="lessThan">
      <formula>$C$4</formula>
    </cfRule>
  </conditionalFormatting>
  <conditionalFormatting sqref="BQ59">
    <cfRule type="cellIs" dxfId="563" priority="4817" operator="lessThan">
      <formula>$C$4</formula>
    </cfRule>
  </conditionalFormatting>
  <conditionalFormatting sqref="BQ59">
    <cfRule type="cellIs" dxfId="562" priority="4818" operator="lessThan">
      <formula>$C$4</formula>
    </cfRule>
  </conditionalFormatting>
  <conditionalFormatting sqref="BQ60">
    <cfRule type="cellIs" dxfId="561" priority="4819" operator="lessThan">
      <formula>$C$4</formula>
    </cfRule>
  </conditionalFormatting>
  <conditionalFormatting sqref="BQ60">
    <cfRule type="cellIs" dxfId="560" priority="4820" operator="lessThan">
      <formula>$C$4</formula>
    </cfRule>
  </conditionalFormatting>
  <conditionalFormatting sqref="CP11:CP46">
    <cfRule type="cellIs" dxfId="559" priority="4821" operator="lessThan">
      <formula>$C$4</formula>
    </cfRule>
  </conditionalFormatting>
  <conditionalFormatting sqref="CP11:CP46">
    <cfRule type="cellIs" dxfId="558" priority="4822" operator="lessThan">
      <formula>$C$4</formula>
    </cfRule>
  </conditionalFormatting>
  <conditionalFormatting sqref="CP47">
    <cfRule type="cellIs" dxfId="557" priority="4893" operator="lessThan">
      <formula>$C$4</formula>
    </cfRule>
  </conditionalFormatting>
  <conditionalFormatting sqref="CP47">
    <cfRule type="cellIs" dxfId="556" priority="4894" operator="lessThan">
      <formula>$C$4</formula>
    </cfRule>
  </conditionalFormatting>
  <conditionalFormatting sqref="CP48">
    <cfRule type="cellIs" dxfId="555" priority="4895" operator="lessThan">
      <formula>$C$4</formula>
    </cfRule>
  </conditionalFormatting>
  <conditionalFormatting sqref="CP48">
    <cfRule type="cellIs" dxfId="554" priority="4896" operator="lessThan">
      <formula>$C$4</formula>
    </cfRule>
  </conditionalFormatting>
  <conditionalFormatting sqref="CP49">
    <cfRule type="cellIs" dxfId="553" priority="4897" operator="lessThan">
      <formula>$C$4</formula>
    </cfRule>
  </conditionalFormatting>
  <conditionalFormatting sqref="CP49">
    <cfRule type="cellIs" dxfId="552" priority="4898" operator="lessThan">
      <formula>$C$4</formula>
    </cfRule>
  </conditionalFormatting>
  <conditionalFormatting sqref="CP50">
    <cfRule type="cellIs" dxfId="551" priority="4899" operator="lessThan">
      <formula>$C$4</formula>
    </cfRule>
  </conditionalFormatting>
  <conditionalFormatting sqref="CP50">
    <cfRule type="cellIs" dxfId="550" priority="4900" operator="lessThan">
      <formula>$C$4</formula>
    </cfRule>
  </conditionalFormatting>
  <conditionalFormatting sqref="CP51">
    <cfRule type="cellIs" dxfId="549" priority="4901" operator="lessThan">
      <formula>$C$4</formula>
    </cfRule>
  </conditionalFormatting>
  <conditionalFormatting sqref="CP51">
    <cfRule type="cellIs" dxfId="548" priority="4902" operator="lessThan">
      <formula>$C$4</formula>
    </cfRule>
  </conditionalFormatting>
  <conditionalFormatting sqref="CP52">
    <cfRule type="cellIs" dxfId="547" priority="4903" operator="lessThan">
      <formula>$C$4</formula>
    </cfRule>
  </conditionalFormatting>
  <conditionalFormatting sqref="CP52">
    <cfRule type="cellIs" dxfId="546" priority="4904" operator="lessThan">
      <formula>$C$4</formula>
    </cfRule>
  </conditionalFormatting>
  <conditionalFormatting sqref="CP53">
    <cfRule type="cellIs" dxfId="545" priority="4905" operator="lessThan">
      <formula>$C$4</formula>
    </cfRule>
  </conditionalFormatting>
  <conditionalFormatting sqref="CP53">
    <cfRule type="cellIs" dxfId="544" priority="4906" operator="lessThan">
      <formula>$C$4</formula>
    </cfRule>
  </conditionalFormatting>
  <conditionalFormatting sqref="CP54">
    <cfRule type="cellIs" dxfId="543" priority="4907" operator="lessThan">
      <formula>$C$4</formula>
    </cfRule>
  </conditionalFormatting>
  <conditionalFormatting sqref="CP54">
    <cfRule type="cellIs" dxfId="542" priority="4908" operator="lessThan">
      <formula>$C$4</formula>
    </cfRule>
  </conditionalFormatting>
  <conditionalFormatting sqref="CP55">
    <cfRule type="cellIs" dxfId="541" priority="4909" operator="lessThan">
      <formula>$C$4</formula>
    </cfRule>
  </conditionalFormatting>
  <conditionalFormatting sqref="CP55">
    <cfRule type="cellIs" dxfId="540" priority="4910" operator="lessThan">
      <formula>$C$4</formula>
    </cfRule>
  </conditionalFormatting>
  <conditionalFormatting sqref="CP56">
    <cfRule type="cellIs" dxfId="539" priority="4911" operator="lessThan">
      <formula>$C$4</formula>
    </cfRule>
  </conditionalFormatting>
  <conditionalFormatting sqref="CP56">
    <cfRule type="cellIs" dxfId="538" priority="4912" operator="lessThan">
      <formula>$C$4</formula>
    </cfRule>
  </conditionalFormatting>
  <conditionalFormatting sqref="CP57">
    <cfRule type="cellIs" dxfId="537" priority="4913" operator="lessThan">
      <formula>$C$4</formula>
    </cfRule>
  </conditionalFormatting>
  <conditionalFormatting sqref="CP57">
    <cfRule type="cellIs" dxfId="536" priority="4914" operator="lessThan">
      <formula>$C$4</formula>
    </cfRule>
  </conditionalFormatting>
  <conditionalFormatting sqref="CP58">
    <cfRule type="cellIs" dxfId="535" priority="4915" operator="lessThan">
      <formula>$C$4</formula>
    </cfRule>
  </conditionalFormatting>
  <conditionalFormatting sqref="CP58">
    <cfRule type="cellIs" dxfId="534" priority="4916" operator="lessThan">
      <formula>$C$4</formula>
    </cfRule>
  </conditionalFormatting>
  <conditionalFormatting sqref="CP59">
    <cfRule type="cellIs" dxfId="533" priority="4917" operator="lessThan">
      <formula>$C$4</formula>
    </cfRule>
  </conditionalFormatting>
  <conditionalFormatting sqref="CP59">
    <cfRule type="cellIs" dxfId="532" priority="4918" operator="lessThan">
      <formula>$C$4</formula>
    </cfRule>
  </conditionalFormatting>
  <conditionalFormatting sqref="CP60">
    <cfRule type="cellIs" dxfId="531" priority="4919" operator="lessThan">
      <formula>$C$4</formula>
    </cfRule>
  </conditionalFormatting>
  <conditionalFormatting sqref="CP60">
    <cfRule type="cellIs" dxfId="530" priority="4920" operator="lessThan">
      <formula>$C$4</formula>
    </cfRule>
  </conditionalFormatting>
  <conditionalFormatting sqref="CS11:CS46">
    <cfRule type="cellIs" dxfId="529" priority="4921" operator="lessThan">
      <formula>$C$4</formula>
    </cfRule>
  </conditionalFormatting>
  <conditionalFormatting sqref="CS11:CS46">
    <cfRule type="cellIs" dxfId="528" priority="4922" operator="lessThan">
      <formula>$C$4</formula>
    </cfRule>
  </conditionalFormatting>
  <conditionalFormatting sqref="CS47">
    <cfRule type="cellIs" dxfId="527" priority="4993" operator="lessThan">
      <formula>$C$4</formula>
    </cfRule>
  </conditionalFormatting>
  <conditionalFormatting sqref="CS47">
    <cfRule type="cellIs" dxfId="526" priority="4994" operator="lessThan">
      <formula>$C$4</formula>
    </cfRule>
  </conditionalFormatting>
  <conditionalFormatting sqref="CS48">
    <cfRule type="cellIs" dxfId="525" priority="4995" operator="lessThan">
      <formula>$C$4</formula>
    </cfRule>
  </conditionalFormatting>
  <conditionalFormatting sqref="CS48">
    <cfRule type="cellIs" dxfId="524" priority="4996" operator="lessThan">
      <formula>$C$4</formula>
    </cfRule>
  </conditionalFormatting>
  <conditionalFormatting sqref="CS49">
    <cfRule type="cellIs" dxfId="523" priority="4997" operator="lessThan">
      <formula>$C$4</formula>
    </cfRule>
  </conditionalFormatting>
  <conditionalFormatting sqref="CS49">
    <cfRule type="cellIs" dxfId="522" priority="4998" operator="lessThan">
      <formula>$C$4</formula>
    </cfRule>
  </conditionalFormatting>
  <conditionalFormatting sqref="CS50">
    <cfRule type="cellIs" dxfId="521" priority="4999" operator="lessThan">
      <formula>$C$4</formula>
    </cfRule>
  </conditionalFormatting>
  <conditionalFormatting sqref="CS50">
    <cfRule type="cellIs" dxfId="520" priority="5000" operator="lessThan">
      <formula>$C$4</formula>
    </cfRule>
  </conditionalFormatting>
  <conditionalFormatting sqref="CS51">
    <cfRule type="cellIs" dxfId="519" priority="5001" operator="lessThan">
      <formula>$C$4</formula>
    </cfRule>
  </conditionalFormatting>
  <conditionalFormatting sqref="CS51">
    <cfRule type="cellIs" dxfId="518" priority="5002" operator="lessThan">
      <formula>$C$4</formula>
    </cfRule>
  </conditionalFormatting>
  <conditionalFormatting sqref="CS52">
    <cfRule type="cellIs" dxfId="517" priority="5003" operator="lessThan">
      <formula>$C$4</formula>
    </cfRule>
  </conditionalFormatting>
  <conditionalFormatting sqref="CS52">
    <cfRule type="cellIs" dxfId="516" priority="5004" operator="lessThan">
      <formula>$C$4</formula>
    </cfRule>
  </conditionalFormatting>
  <conditionalFormatting sqref="CS53">
    <cfRule type="cellIs" dxfId="515" priority="5005" operator="lessThan">
      <formula>$C$4</formula>
    </cfRule>
  </conditionalFormatting>
  <conditionalFormatting sqref="CS53">
    <cfRule type="cellIs" dxfId="514" priority="5006" operator="lessThan">
      <formula>$C$4</formula>
    </cfRule>
  </conditionalFormatting>
  <conditionalFormatting sqref="CS54">
    <cfRule type="cellIs" dxfId="513" priority="5007" operator="lessThan">
      <formula>$C$4</formula>
    </cfRule>
  </conditionalFormatting>
  <conditionalFormatting sqref="CS54">
    <cfRule type="cellIs" dxfId="512" priority="5008" operator="lessThan">
      <formula>$C$4</formula>
    </cfRule>
  </conditionalFormatting>
  <conditionalFormatting sqref="CS55">
    <cfRule type="cellIs" dxfId="511" priority="5009" operator="lessThan">
      <formula>$C$4</formula>
    </cfRule>
  </conditionalFormatting>
  <conditionalFormatting sqref="CS55">
    <cfRule type="cellIs" dxfId="510" priority="5010" operator="lessThan">
      <formula>$C$4</formula>
    </cfRule>
  </conditionalFormatting>
  <conditionalFormatting sqref="CS56">
    <cfRule type="cellIs" dxfId="509" priority="5011" operator="lessThan">
      <formula>$C$4</formula>
    </cfRule>
  </conditionalFormatting>
  <conditionalFormatting sqref="CS56">
    <cfRule type="cellIs" dxfId="508" priority="5012" operator="lessThan">
      <formula>$C$4</formula>
    </cfRule>
  </conditionalFormatting>
  <conditionalFormatting sqref="CS57">
    <cfRule type="cellIs" dxfId="507" priority="5013" operator="lessThan">
      <formula>$C$4</formula>
    </cfRule>
  </conditionalFormatting>
  <conditionalFormatting sqref="CS57">
    <cfRule type="cellIs" dxfId="506" priority="5014" operator="lessThan">
      <formula>$C$4</formula>
    </cfRule>
  </conditionalFormatting>
  <conditionalFormatting sqref="CS58">
    <cfRule type="cellIs" dxfId="505" priority="5015" operator="lessThan">
      <formula>$C$4</formula>
    </cfRule>
  </conditionalFormatting>
  <conditionalFormatting sqref="CS58">
    <cfRule type="cellIs" dxfId="504" priority="5016" operator="lessThan">
      <formula>$C$4</formula>
    </cfRule>
  </conditionalFormatting>
  <conditionalFormatting sqref="CS59">
    <cfRule type="cellIs" dxfId="503" priority="5017" operator="lessThan">
      <formula>$C$4</formula>
    </cfRule>
  </conditionalFormatting>
  <conditionalFormatting sqref="CS59">
    <cfRule type="cellIs" dxfId="502" priority="5018" operator="lessThan">
      <formula>$C$4</formula>
    </cfRule>
  </conditionalFormatting>
  <conditionalFormatting sqref="CS60">
    <cfRule type="cellIs" dxfId="501" priority="5019" operator="lessThan">
      <formula>$C$4</formula>
    </cfRule>
  </conditionalFormatting>
  <conditionalFormatting sqref="CS60">
    <cfRule type="cellIs" dxfId="500" priority="5020" operator="lessThan">
      <formula>$C$4</formula>
    </cfRule>
  </conditionalFormatting>
  <conditionalFormatting sqref="CH11">
    <cfRule type="cellIs" dxfId="499" priority="5021" operator="lessThan">
      <formula>$C$4</formula>
    </cfRule>
  </conditionalFormatting>
  <conditionalFormatting sqref="CH11">
    <cfRule type="cellIs" dxfId="498" priority="5022" operator="lessThan">
      <formula>$C$4</formula>
    </cfRule>
  </conditionalFormatting>
  <conditionalFormatting sqref="CH12">
    <cfRule type="cellIs" dxfId="497" priority="5023" operator="lessThan">
      <formula>$C$4</formula>
    </cfRule>
  </conditionalFormatting>
  <conditionalFormatting sqref="CH12">
    <cfRule type="cellIs" dxfId="496" priority="5024" operator="lessThan">
      <formula>$C$4</formula>
    </cfRule>
  </conditionalFormatting>
  <conditionalFormatting sqref="CH13">
    <cfRule type="cellIs" dxfId="495" priority="5025" operator="lessThan">
      <formula>$C$4</formula>
    </cfRule>
  </conditionalFormatting>
  <conditionalFormatting sqref="CH13">
    <cfRule type="cellIs" dxfId="494" priority="5026" operator="lessThan">
      <formula>$C$4</formula>
    </cfRule>
  </conditionalFormatting>
  <conditionalFormatting sqref="CH14">
    <cfRule type="cellIs" dxfId="493" priority="5027" operator="lessThan">
      <formula>$C$4</formula>
    </cfRule>
  </conditionalFormatting>
  <conditionalFormatting sqref="CH14">
    <cfRule type="cellIs" dxfId="492" priority="5028" operator="lessThan">
      <formula>$C$4</formula>
    </cfRule>
  </conditionalFormatting>
  <conditionalFormatting sqref="CH15">
    <cfRule type="cellIs" dxfId="491" priority="5029" operator="lessThan">
      <formula>$C$4</formula>
    </cfRule>
  </conditionalFormatting>
  <conditionalFormatting sqref="CH15">
    <cfRule type="cellIs" dxfId="490" priority="5030" operator="lessThan">
      <formula>$C$4</formula>
    </cfRule>
  </conditionalFormatting>
  <conditionalFormatting sqref="CH16">
    <cfRule type="cellIs" dxfId="489" priority="5031" operator="lessThan">
      <formula>$C$4</formula>
    </cfRule>
  </conditionalFormatting>
  <conditionalFormatting sqref="CH16">
    <cfRule type="cellIs" dxfId="488" priority="5032" operator="lessThan">
      <formula>$C$4</formula>
    </cfRule>
  </conditionalFormatting>
  <conditionalFormatting sqref="CH17">
    <cfRule type="cellIs" dxfId="487" priority="5033" operator="lessThan">
      <formula>$C$4</formula>
    </cfRule>
  </conditionalFormatting>
  <conditionalFormatting sqref="CH17">
    <cfRule type="cellIs" dxfId="486" priority="5034" operator="lessThan">
      <formula>$C$4</formula>
    </cfRule>
  </conditionalFormatting>
  <conditionalFormatting sqref="CH18">
    <cfRule type="cellIs" dxfId="485" priority="5035" operator="lessThan">
      <formula>$C$4</formula>
    </cfRule>
  </conditionalFormatting>
  <conditionalFormatting sqref="CH18">
    <cfRule type="cellIs" dxfId="484" priority="5036" operator="lessThan">
      <formula>$C$4</formula>
    </cfRule>
  </conditionalFormatting>
  <conditionalFormatting sqref="CH19">
    <cfRule type="cellIs" dxfId="483" priority="5037" operator="lessThan">
      <formula>$C$4</formula>
    </cfRule>
  </conditionalFormatting>
  <conditionalFormatting sqref="CH19">
    <cfRule type="cellIs" dxfId="482" priority="5038" operator="lessThan">
      <formula>$C$4</formula>
    </cfRule>
  </conditionalFormatting>
  <conditionalFormatting sqref="CH20">
    <cfRule type="cellIs" dxfId="481" priority="5039" operator="lessThan">
      <formula>$C$4</formula>
    </cfRule>
  </conditionalFormatting>
  <conditionalFormatting sqref="CH20">
    <cfRule type="cellIs" dxfId="480" priority="5040" operator="lessThan">
      <formula>$C$4</formula>
    </cfRule>
  </conditionalFormatting>
  <conditionalFormatting sqref="CH21">
    <cfRule type="cellIs" dxfId="479" priority="5041" operator="lessThan">
      <formula>$C$4</formula>
    </cfRule>
  </conditionalFormatting>
  <conditionalFormatting sqref="CH21">
    <cfRule type="cellIs" dxfId="478" priority="5042" operator="lessThan">
      <formula>$C$4</formula>
    </cfRule>
  </conditionalFormatting>
  <conditionalFormatting sqref="CH22">
    <cfRule type="cellIs" dxfId="477" priority="5043" operator="lessThan">
      <formula>$C$4</formula>
    </cfRule>
  </conditionalFormatting>
  <conditionalFormatting sqref="CH22">
    <cfRule type="cellIs" dxfId="476" priority="5044" operator="lessThan">
      <formula>$C$4</formula>
    </cfRule>
  </conditionalFormatting>
  <conditionalFormatting sqref="CH23">
    <cfRule type="cellIs" dxfId="475" priority="5045" operator="lessThan">
      <formula>$C$4</formula>
    </cfRule>
  </conditionalFormatting>
  <conditionalFormatting sqref="CH23">
    <cfRule type="cellIs" dxfId="474" priority="5046" operator="lessThan">
      <formula>$C$4</formula>
    </cfRule>
  </conditionalFormatting>
  <conditionalFormatting sqref="CH24">
    <cfRule type="cellIs" dxfId="473" priority="5047" operator="lessThan">
      <formula>$C$4</formula>
    </cfRule>
  </conditionalFormatting>
  <conditionalFormatting sqref="CH24">
    <cfRule type="cellIs" dxfId="472" priority="5048" operator="lessThan">
      <formula>$C$4</formula>
    </cfRule>
  </conditionalFormatting>
  <conditionalFormatting sqref="CH25">
    <cfRule type="cellIs" dxfId="471" priority="5049" operator="lessThan">
      <formula>$C$4</formula>
    </cfRule>
  </conditionalFormatting>
  <conditionalFormatting sqref="CH25">
    <cfRule type="cellIs" dxfId="470" priority="5050" operator="lessThan">
      <formula>$C$4</formula>
    </cfRule>
  </conditionalFormatting>
  <conditionalFormatting sqref="CH26">
    <cfRule type="cellIs" dxfId="469" priority="5051" operator="lessThan">
      <formula>$C$4</formula>
    </cfRule>
  </conditionalFormatting>
  <conditionalFormatting sqref="CH26">
    <cfRule type="cellIs" dxfId="468" priority="5052" operator="lessThan">
      <formula>$C$4</formula>
    </cfRule>
  </conditionalFormatting>
  <conditionalFormatting sqref="CH27">
    <cfRule type="cellIs" dxfId="467" priority="5053" operator="lessThan">
      <formula>$C$4</formula>
    </cfRule>
  </conditionalFormatting>
  <conditionalFormatting sqref="CH27">
    <cfRule type="cellIs" dxfId="466" priority="5054" operator="lessThan">
      <formula>$C$4</formula>
    </cfRule>
  </conditionalFormatting>
  <conditionalFormatting sqref="CH28">
    <cfRule type="cellIs" dxfId="465" priority="5055" operator="lessThan">
      <formula>$C$4</formula>
    </cfRule>
  </conditionalFormatting>
  <conditionalFormatting sqref="CH28">
    <cfRule type="cellIs" dxfId="464" priority="5056" operator="lessThan">
      <formula>$C$4</formula>
    </cfRule>
  </conditionalFormatting>
  <conditionalFormatting sqref="CH29">
    <cfRule type="cellIs" dxfId="463" priority="5057" operator="lessThan">
      <formula>$C$4</formula>
    </cfRule>
  </conditionalFormatting>
  <conditionalFormatting sqref="CH29">
    <cfRule type="cellIs" dxfId="462" priority="5058" operator="lessThan">
      <formula>$C$4</formula>
    </cfRule>
  </conditionalFormatting>
  <conditionalFormatting sqref="CH30">
    <cfRule type="cellIs" dxfId="461" priority="5059" operator="lessThan">
      <formula>$C$4</formula>
    </cfRule>
  </conditionalFormatting>
  <conditionalFormatting sqref="CH30">
    <cfRule type="cellIs" dxfId="460" priority="5060" operator="lessThan">
      <formula>$C$4</formula>
    </cfRule>
  </conditionalFormatting>
  <conditionalFormatting sqref="CH31">
    <cfRule type="cellIs" dxfId="459" priority="5061" operator="lessThan">
      <formula>$C$4</formula>
    </cfRule>
  </conditionalFormatting>
  <conditionalFormatting sqref="CH31">
    <cfRule type="cellIs" dxfId="458" priority="5062" operator="lessThan">
      <formula>$C$4</formula>
    </cfRule>
  </conditionalFormatting>
  <conditionalFormatting sqref="CH32">
    <cfRule type="cellIs" dxfId="457" priority="5063" operator="lessThan">
      <formula>$C$4</formula>
    </cfRule>
  </conditionalFormatting>
  <conditionalFormatting sqref="CH32">
    <cfRule type="cellIs" dxfId="456" priority="5064" operator="lessThan">
      <formula>$C$4</formula>
    </cfRule>
  </conditionalFormatting>
  <conditionalFormatting sqref="CH33">
    <cfRule type="cellIs" dxfId="455" priority="5065" operator="lessThan">
      <formula>$C$4</formula>
    </cfRule>
  </conditionalFormatting>
  <conditionalFormatting sqref="CH33">
    <cfRule type="cellIs" dxfId="454" priority="5066" operator="lessThan">
      <formula>$C$4</formula>
    </cfRule>
  </conditionalFormatting>
  <conditionalFormatting sqref="CH34">
    <cfRule type="cellIs" dxfId="453" priority="5067" operator="lessThan">
      <formula>$C$4</formula>
    </cfRule>
  </conditionalFormatting>
  <conditionalFormatting sqref="CH34">
    <cfRule type="cellIs" dxfId="452" priority="5068" operator="lessThan">
      <formula>$C$4</formula>
    </cfRule>
  </conditionalFormatting>
  <conditionalFormatting sqref="CH35">
    <cfRule type="cellIs" dxfId="451" priority="5069" operator="lessThan">
      <formula>$C$4</formula>
    </cfRule>
  </conditionalFormatting>
  <conditionalFormatting sqref="CH35">
    <cfRule type="cellIs" dxfId="450" priority="5070" operator="lessThan">
      <formula>$C$4</formula>
    </cfRule>
  </conditionalFormatting>
  <conditionalFormatting sqref="CH36">
    <cfRule type="cellIs" dxfId="449" priority="5071" operator="lessThan">
      <formula>$C$4</formula>
    </cfRule>
  </conditionalFormatting>
  <conditionalFormatting sqref="CH36">
    <cfRule type="cellIs" dxfId="448" priority="5072" operator="lessThan">
      <formula>$C$4</formula>
    </cfRule>
  </conditionalFormatting>
  <conditionalFormatting sqref="CH37">
    <cfRule type="cellIs" dxfId="447" priority="5073" operator="lessThan">
      <formula>$C$4</formula>
    </cfRule>
  </conditionalFormatting>
  <conditionalFormatting sqref="CH37">
    <cfRule type="cellIs" dxfId="446" priority="5074" operator="lessThan">
      <formula>$C$4</formula>
    </cfRule>
  </conditionalFormatting>
  <conditionalFormatting sqref="CH38">
    <cfRule type="cellIs" dxfId="445" priority="5075" operator="lessThan">
      <formula>$C$4</formula>
    </cfRule>
  </conditionalFormatting>
  <conditionalFormatting sqref="CH38">
    <cfRule type="cellIs" dxfId="444" priority="5076" operator="lessThan">
      <formula>$C$4</formula>
    </cfRule>
  </conditionalFormatting>
  <conditionalFormatting sqref="CH39">
    <cfRule type="cellIs" dxfId="443" priority="5077" operator="lessThan">
      <formula>$C$4</formula>
    </cfRule>
  </conditionalFormatting>
  <conditionalFormatting sqref="CH39">
    <cfRule type="cellIs" dxfId="442" priority="5078" operator="lessThan">
      <formula>$C$4</formula>
    </cfRule>
  </conditionalFormatting>
  <conditionalFormatting sqref="CH40">
    <cfRule type="cellIs" dxfId="441" priority="5079" operator="lessThan">
      <formula>$C$4</formula>
    </cfRule>
  </conditionalFormatting>
  <conditionalFormatting sqref="CH40">
    <cfRule type="cellIs" dxfId="440" priority="5080" operator="lessThan">
      <formula>$C$4</formula>
    </cfRule>
  </conditionalFormatting>
  <conditionalFormatting sqref="CH41">
    <cfRule type="cellIs" dxfId="439" priority="5081" operator="lessThan">
      <formula>$C$4</formula>
    </cfRule>
  </conditionalFormatting>
  <conditionalFormatting sqref="CH41">
    <cfRule type="cellIs" dxfId="438" priority="5082" operator="lessThan">
      <formula>$C$4</formula>
    </cfRule>
  </conditionalFormatting>
  <conditionalFormatting sqref="CH42">
    <cfRule type="cellIs" dxfId="437" priority="5083" operator="lessThan">
      <formula>$C$4</formula>
    </cfRule>
  </conditionalFormatting>
  <conditionalFormatting sqref="CH42">
    <cfRule type="cellIs" dxfId="436" priority="5084" operator="lessThan">
      <formula>$C$4</formula>
    </cfRule>
  </conditionalFormatting>
  <conditionalFormatting sqref="CH43">
    <cfRule type="cellIs" dxfId="435" priority="5085" operator="lessThan">
      <formula>$C$4</formula>
    </cfRule>
  </conditionalFormatting>
  <conditionalFormatting sqref="CH43">
    <cfRule type="cellIs" dxfId="434" priority="5086" operator="lessThan">
      <formula>$C$4</formula>
    </cfRule>
  </conditionalFormatting>
  <conditionalFormatting sqref="CH44">
    <cfRule type="cellIs" dxfId="433" priority="5087" operator="lessThan">
      <formula>$C$4</formula>
    </cfRule>
  </conditionalFormatting>
  <conditionalFormatting sqref="CH44">
    <cfRule type="cellIs" dxfId="432" priority="5088" operator="lessThan">
      <formula>$C$4</formula>
    </cfRule>
  </conditionalFormatting>
  <conditionalFormatting sqref="CH45">
    <cfRule type="cellIs" dxfId="431" priority="5089" operator="lessThan">
      <formula>$C$4</formula>
    </cfRule>
  </conditionalFormatting>
  <conditionalFormatting sqref="CH45">
    <cfRule type="cellIs" dxfId="430" priority="5090" operator="lessThan">
      <formula>$C$4</formula>
    </cfRule>
  </conditionalFormatting>
  <conditionalFormatting sqref="CH46">
    <cfRule type="cellIs" dxfId="429" priority="5091" operator="lessThan">
      <formula>$C$4</formula>
    </cfRule>
  </conditionalFormatting>
  <conditionalFormatting sqref="CH46">
    <cfRule type="cellIs" dxfId="428" priority="5092" operator="lessThan">
      <formula>$C$4</formula>
    </cfRule>
  </conditionalFormatting>
  <conditionalFormatting sqref="CH47">
    <cfRule type="cellIs" dxfId="427" priority="5093" operator="lessThan">
      <formula>$C$4</formula>
    </cfRule>
  </conditionalFormatting>
  <conditionalFormatting sqref="CH47">
    <cfRule type="cellIs" dxfId="426" priority="5094" operator="lessThan">
      <formula>$C$4</formula>
    </cfRule>
  </conditionalFormatting>
  <conditionalFormatting sqref="CH48">
    <cfRule type="cellIs" dxfId="425" priority="5095" operator="lessThan">
      <formula>$C$4</formula>
    </cfRule>
  </conditionalFormatting>
  <conditionalFormatting sqref="CH48">
    <cfRule type="cellIs" dxfId="424" priority="5096" operator="lessThan">
      <formula>$C$4</formula>
    </cfRule>
  </conditionalFormatting>
  <conditionalFormatting sqref="CH49">
    <cfRule type="cellIs" dxfId="423" priority="5097" operator="lessThan">
      <formula>$C$4</formula>
    </cfRule>
  </conditionalFormatting>
  <conditionalFormatting sqref="CH49">
    <cfRule type="cellIs" dxfId="422" priority="5098" operator="lessThan">
      <formula>$C$4</formula>
    </cfRule>
  </conditionalFormatting>
  <conditionalFormatting sqref="CH50">
    <cfRule type="cellIs" dxfId="421" priority="5099" operator="lessThan">
      <formula>$C$4</formula>
    </cfRule>
  </conditionalFormatting>
  <conditionalFormatting sqref="CH50">
    <cfRule type="cellIs" dxfId="420" priority="5100" operator="lessThan">
      <formula>$C$4</formula>
    </cfRule>
  </conditionalFormatting>
  <conditionalFormatting sqref="CH51">
    <cfRule type="cellIs" dxfId="419" priority="5101" operator="lessThan">
      <formula>$C$4</formula>
    </cfRule>
  </conditionalFormatting>
  <conditionalFormatting sqref="CH51">
    <cfRule type="cellIs" dxfId="418" priority="5102" operator="lessThan">
      <formula>$C$4</formula>
    </cfRule>
  </conditionalFormatting>
  <conditionalFormatting sqref="CH52">
    <cfRule type="cellIs" dxfId="417" priority="5103" operator="lessThan">
      <formula>$C$4</formula>
    </cfRule>
  </conditionalFormatting>
  <conditionalFormatting sqref="CH52">
    <cfRule type="cellIs" dxfId="416" priority="5104" operator="lessThan">
      <formula>$C$4</formula>
    </cfRule>
  </conditionalFormatting>
  <conditionalFormatting sqref="CH53">
    <cfRule type="cellIs" dxfId="415" priority="5105" operator="lessThan">
      <formula>$C$4</formula>
    </cfRule>
  </conditionalFormatting>
  <conditionalFormatting sqref="CH53">
    <cfRule type="cellIs" dxfId="414" priority="5106" operator="lessThan">
      <formula>$C$4</formula>
    </cfRule>
  </conditionalFormatting>
  <conditionalFormatting sqref="CH54">
    <cfRule type="cellIs" dxfId="413" priority="5107" operator="lessThan">
      <formula>$C$4</formula>
    </cfRule>
  </conditionalFormatting>
  <conditionalFormatting sqref="CH54">
    <cfRule type="cellIs" dxfId="412" priority="5108" operator="lessThan">
      <formula>$C$4</formula>
    </cfRule>
  </conditionalFormatting>
  <conditionalFormatting sqref="CH55">
    <cfRule type="cellIs" dxfId="411" priority="5109" operator="lessThan">
      <formula>$C$4</formula>
    </cfRule>
  </conditionalFormatting>
  <conditionalFormatting sqref="CH55">
    <cfRule type="cellIs" dxfId="410" priority="5110" operator="lessThan">
      <formula>$C$4</formula>
    </cfRule>
  </conditionalFormatting>
  <conditionalFormatting sqref="CH56">
    <cfRule type="cellIs" dxfId="409" priority="5111" operator="lessThan">
      <formula>$C$4</formula>
    </cfRule>
  </conditionalFormatting>
  <conditionalFormatting sqref="CH56">
    <cfRule type="cellIs" dxfId="408" priority="5112" operator="lessThan">
      <formula>$C$4</formula>
    </cfRule>
  </conditionalFormatting>
  <conditionalFormatting sqref="CH57">
    <cfRule type="cellIs" dxfId="407" priority="5113" operator="lessThan">
      <formula>$C$4</formula>
    </cfRule>
  </conditionalFormatting>
  <conditionalFormatting sqref="CH57">
    <cfRule type="cellIs" dxfId="406" priority="5114" operator="lessThan">
      <formula>$C$4</formula>
    </cfRule>
  </conditionalFormatting>
  <conditionalFormatting sqref="CH58">
    <cfRule type="cellIs" dxfId="405" priority="5115" operator="lessThan">
      <formula>$C$4</formula>
    </cfRule>
  </conditionalFormatting>
  <conditionalFormatting sqref="CH58">
    <cfRule type="cellIs" dxfId="404" priority="5116" operator="lessThan">
      <formula>$C$4</formula>
    </cfRule>
  </conditionalFormatting>
  <conditionalFormatting sqref="CH59">
    <cfRule type="cellIs" dxfId="403" priority="5117" operator="lessThan">
      <formula>$C$4</formula>
    </cfRule>
  </conditionalFormatting>
  <conditionalFormatting sqref="CH59">
    <cfRule type="cellIs" dxfId="402" priority="5118" operator="lessThan">
      <formula>$C$4</formula>
    </cfRule>
  </conditionalFormatting>
  <conditionalFormatting sqref="CH60">
    <cfRule type="cellIs" dxfId="401" priority="5119" operator="lessThan">
      <formula>$C$4</formula>
    </cfRule>
  </conditionalFormatting>
  <conditionalFormatting sqref="CH60">
    <cfRule type="cellIs" dxfId="400" priority="5120" operator="lessThan">
      <formula>$C$4</formula>
    </cfRule>
  </conditionalFormatting>
  <conditionalFormatting sqref="CI11">
    <cfRule type="cellIs" dxfId="399" priority="5121" operator="lessThan">
      <formula>$C$4</formula>
    </cfRule>
  </conditionalFormatting>
  <conditionalFormatting sqref="CI11">
    <cfRule type="cellIs" dxfId="398" priority="5122" operator="lessThan">
      <formula>$C$4</formula>
    </cfRule>
  </conditionalFormatting>
  <conditionalFormatting sqref="CI12">
    <cfRule type="cellIs" dxfId="397" priority="5123" operator="lessThan">
      <formula>$C$4</formula>
    </cfRule>
  </conditionalFormatting>
  <conditionalFormatting sqref="CI12">
    <cfRule type="cellIs" dxfId="396" priority="5124" operator="lessThan">
      <formula>$C$4</formula>
    </cfRule>
  </conditionalFormatting>
  <conditionalFormatting sqref="CI13">
    <cfRule type="cellIs" dxfId="395" priority="5125" operator="lessThan">
      <formula>$C$4</formula>
    </cfRule>
  </conditionalFormatting>
  <conditionalFormatting sqref="CI13">
    <cfRule type="cellIs" dxfId="394" priority="5126" operator="lessThan">
      <formula>$C$4</formula>
    </cfRule>
  </conditionalFormatting>
  <conditionalFormatting sqref="CI14">
    <cfRule type="cellIs" dxfId="393" priority="5127" operator="lessThan">
      <formula>$C$4</formula>
    </cfRule>
  </conditionalFormatting>
  <conditionalFormatting sqref="CI14">
    <cfRule type="cellIs" dxfId="392" priority="5128" operator="lessThan">
      <formula>$C$4</formula>
    </cfRule>
  </conditionalFormatting>
  <conditionalFormatting sqref="CI15">
    <cfRule type="cellIs" dxfId="391" priority="5129" operator="lessThan">
      <formula>$C$4</formula>
    </cfRule>
  </conditionalFormatting>
  <conditionalFormatting sqref="CI15">
    <cfRule type="cellIs" dxfId="390" priority="5130" operator="lessThan">
      <formula>$C$4</formula>
    </cfRule>
  </conditionalFormatting>
  <conditionalFormatting sqref="CI16">
    <cfRule type="cellIs" dxfId="389" priority="5131" operator="lessThan">
      <formula>$C$4</formula>
    </cfRule>
  </conditionalFormatting>
  <conditionalFormatting sqref="CI16">
    <cfRule type="cellIs" dxfId="388" priority="5132" operator="lessThan">
      <formula>$C$4</formula>
    </cfRule>
  </conditionalFormatting>
  <conditionalFormatting sqref="CI17">
    <cfRule type="cellIs" dxfId="387" priority="5133" operator="lessThan">
      <formula>$C$4</formula>
    </cfRule>
  </conditionalFormatting>
  <conditionalFormatting sqref="CI17">
    <cfRule type="cellIs" dxfId="386" priority="5134" operator="lessThan">
      <formula>$C$4</formula>
    </cfRule>
  </conditionalFormatting>
  <conditionalFormatting sqref="CI18">
    <cfRule type="cellIs" dxfId="385" priority="5135" operator="lessThan">
      <formula>$C$4</formula>
    </cfRule>
  </conditionalFormatting>
  <conditionalFormatting sqref="CI18">
    <cfRule type="cellIs" dxfId="384" priority="5136" operator="lessThan">
      <formula>$C$4</formula>
    </cfRule>
  </conditionalFormatting>
  <conditionalFormatting sqref="CI19">
    <cfRule type="cellIs" dxfId="383" priority="5137" operator="lessThan">
      <formula>$C$4</formula>
    </cfRule>
  </conditionalFormatting>
  <conditionalFormatting sqref="CI19">
    <cfRule type="cellIs" dxfId="382" priority="5138" operator="lessThan">
      <formula>$C$4</formula>
    </cfRule>
  </conditionalFormatting>
  <conditionalFormatting sqref="CI20">
    <cfRule type="cellIs" dxfId="381" priority="5139" operator="lessThan">
      <formula>$C$4</formula>
    </cfRule>
  </conditionalFormatting>
  <conditionalFormatting sqref="CI20">
    <cfRule type="cellIs" dxfId="380" priority="5140" operator="lessThan">
      <formula>$C$4</formula>
    </cfRule>
  </conditionalFormatting>
  <conditionalFormatting sqref="CI21">
    <cfRule type="cellIs" dxfId="379" priority="5141" operator="lessThan">
      <formula>$C$4</formula>
    </cfRule>
  </conditionalFormatting>
  <conditionalFormatting sqref="CI21">
    <cfRule type="cellIs" dxfId="378" priority="5142" operator="lessThan">
      <formula>$C$4</formula>
    </cfRule>
  </conditionalFormatting>
  <conditionalFormatting sqref="CI22">
    <cfRule type="cellIs" dxfId="377" priority="5143" operator="lessThan">
      <formula>$C$4</formula>
    </cfRule>
  </conditionalFormatting>
  <conditionalFormatting sqref="CI22">
    <cfRule type="cellIs" dxfId="376" priority="5144" operator="lessThan">
      <formula>$C$4</formula>
    </cfRule>
  </conditionalFormatting>
  <conditionalFormatting sqref="CI23">
    <cfRule type="cellIs" dxfId="375" priority="5145" operator="lessThan">
      <formula>$C$4</formula>
    </cfRule>
  </conditionalFormatting>
  <conditionalFormatting sqref="CI23">
    <cfRule type="cellIs" dxfId="374" priority="5146" operator="lessThan">
      <formula>$C$4</formula>
    </cfRule>
  </conditionalFormatting>
  <conditionalFormatting sqref="CI24">
    <cfRule type="cellIs" dxfId="373" priority="5147" operator="lessThan">
      <formula>$C$4</formula>
    </cfRule>
  </conditionalFormatting>
  <conditionalFormatting sqref="CI24">
    <cfRule type="cellIs" dxfId="372" priority="5148" operator="lessThan">
      <formula>$C$4</formula>
    </cfRule>
  </conditionalFormatting>
  <conditionalFormatting sqref="CI25">
    <cfRule type="cellIs" dxfId="371" priority="5149" operator="lessThan">
      <formula>$C$4</formula>
    </cfRule>
  </conditionalFormatting>
  <conditionalFormatting sqref="CI25">
    <cfRule type="cellIs" dxfId="370" priority="5150" operator="lessThan">
      <formula>$C$4</formula>
    </cfRule>
  </conditionalFormatting>
  <conditionalFormatting sqref="CI26">
    <cfRule type="cellIs" dxfId="369" priority="5151" operator="lessThan">
      <formula>$C$4</formula>
    </cfRule>
  </conditionalFormatting>
  <conditionalFormatting sqref="CI26">
    <cfRule type="cellIs" dxfId="368" priority="5152" operator="lessThan">
      <formula>$C$4</formula>
    </cfRule>
  </conditionalFormatting>
  <conditionalFormatting sqref="CI27">
    <cfRule type="cellIs" dxfId="367" priority="5153" operator="lessThan">
      <formula>$C$4</formula>
    </cfRule>
  </conditionalFormatting>
  <conditionalFormatting sqref="CI27">
    <cfRule type="cellIs" dxfId="366" priority="5154" operator="lessThan">
      <formula>$C$4</formula>
    </cfRule>
  </conditionalFormatting>
  <conditionalFormatting sqref="CI28">
    <cfRule type="cellIs" dxfId="365" priority="5155" operator="lessThan">
      <formula>$C$4</formula>
    </cfRule>
  </conditionalFormatting>
  <conditionalFormatting sqref="CI28">
    <cfRule type="cellIs" dxfId="364" priority="5156" operator="lessThan">
      <formula>$C$4</formula>
    </cfRule>
  </conditionalFormatting>
  <conditionalFormatting sqref="CI29">
    <cfRule type="cellIs" dxfId="363" priority="5157" operator="lessThan">
      <formula>$C$4</formula>
    </cfRule>
  </conditionalFormatting>
  <conditionalFormatting sqref="CI29">
    <cfRule type="cellIs" dxfId="362" priority="5158" operator="lessThan">
      <formula>$C$4</formula>
    </cfRule>
  </conditionalFormatting>
  <conditionalFormatting sqref="CI30">
    <cfRule type="cellIs" dxfId="361" priority="5159" operator="lessThan">
      <formula>$C$4</formula>
    </cfRule>
  </conditionalFormatting>
  <conditionalFormatting sqref="CI30">
    <cfRule type="cellIs" dxfId="360" priority="5160" operator="lessThan">
      <formula>$C$4</formula>
    </cfRule>
  </conditionalFormatting>
  <conditionalFormatting sqref="CI31">
    <cfRule type="cellIs" dxfId="359" priority="5161" operator="lessThan">
      <formula>$C$4</formula>
    </cfRule>
  </conditionalFormatting>
  <conditionalFormatting sqref="CI31">
    <cfRule type="cellIs" dxfId="358" priority="5162" operator="lessThan">
      <formula>$C$4</formula>
    </cfRule>
  </conditionalFormatting>
  <conditionalFormatting sqref="CI32">
    <cfRule type="cellIs" dxfId="357" priority="5163" operator="lessThan">
      <formula>$C$4</formula>
    </cfRule>
  </conditionalFormatting>
  <conditionalFormatting sqref="CI32">
    <cfRule type="cellIs" dxfId="356" priority="5164" operator="lessThan">
      <formula>$C$4</formula>
    </cfRule>
  </conditionalFormatting>
  <conditionalFormatting sqref="CI33">
    <cfRule type="cellIs" dxfId="355" priority="5165" operator="lessThan">
      <formula>$C$4</formula>
    </cfRule>
  </conditionalFormatting>
  <conditionalFormatting sqref="CI33">
    <cfRule type="cellIs" dxfId="354" priority="5166" operator="lessThan">
      <formula>$C$4</formula>
    </cfRule>
  </conditionalFormatting>
  <conditionalFormatting sqref="CI34">
    <cfRule type="cellIs" dxfId="353" priority="5167" operator="lessThan">
      <formula>$C$4</formula>
    </cfRule>
  </conditionalFormatting>
  <conditionalFormatting sqref="CI34">
    <cfRule type="cellIs" dxfId="352" priority="5168" operator="lessThan">
      <formula>$C$4</formula>
    </cfRule>
  </conditionalFormatting>
  <conditionalFormatting sqref="CI35">
    <cfRule type="cellIs" dxfId="351" priority="5169" operator="lessThan">
      <formula>$C$4</formula>
    </cfRule>
  </conditionalFormatting>
  <conditionalFormatting sqref="CI35">
    <cfRule type="cellIs" dxfId="350" priority="5170" operator="lessThan">
      <formula>$C$4</formula>
    </cfRule>
  </conditionalFormatting>
  <conditionalFormatting sqref="CI36">
    <cfRule type="cellIs" dxfId="349" priority="5171" operator="lessThan">
      <formula>$C$4</formula>
    </cfRule>
  </conditionalFormatting>
  <conditionalFormatting sqref="CI36">
    <cfRule type="cellIs" dxfId="348" priority="5172" operator="lessThan">
      <formula>$C$4</formula>
    </cfRule>
  </conditionalFormatting>
  <conditionalFormatting sqref="CI37">
    <cfRule type="cellIs" dxfId="347" priority="5173" operator="lessThan">
      <formula>$C$4</formula>
    </cfRule>
  </conditionalFormatting>
  <conditionalFormatting sqref="CI37">
    <cfRule type="cellIs" dxfId="346" priority="5174" operator="lessThan">
      <formula>$C$4</formula>
    </cfRule>
  </conditionalFormatting>
  <conditionalFormatting sqref="CI38">
    <cfRule type="cellIs" dxfId="345" priority="5175" operator="lessThan">
      <formula>$C$4</formula>
    </cfRule>
  </conditionalFormatting>
  <conditionalFormatting sqref="CI38">
    <cfRule type="cellIs" dxfId="344" priority="5176" operator="lessThan">
      <formula>$C$4</formula>
    </cfRule>
  </conditionalFormatting>
  <conditionalFormatting sqref="CI39">
    <cfRule type="cellIs" dxfId="343" priority="5177" operator="lessThan">
      <formula>$C$4</formula>
    </cfRule>
  </conditionalFormatting>
  <conditionalFormatting sqref="CI39">
    <cfRule type="cellIs" dxfId="342" priority="5178" operator="lessThan">
      <formula>$C$4</formula>
    </cfRule>
  </conditionalFormatting>
  <conditionalFormatting sqref="CI40">
    <cfRule type="cellIs" dxfId="341" priority="5179" operator="lessThan">
      <formula>$C$4</formula>
    </cfRule>
  </conditionalFormatting>
  <conditionalFormatting sqref="CI40">
    <cfRule type="cellIs" dxfId="340" priority="5180" operator="lessThan">
      <formula>$C$4</formula>
    </cfRule>
  </conditionalFormatting>
  <conditionalFormatting sqref="CI41">
    <cfRule type="cellIs" dxfId="339" priority="5181" operator="lessThan">
      <formula>$C$4</formula>
    </cfRule>
  </conditionalFormatting>
  <conditionalFormatting sqref="CI41">
    <cfRule type="cellIs" dxfId="338" priority="5182" operator="lessThan">
      <formula>$C$4</formula>
    </cfRule>
  </conditionalFormatting>
  <conditionalFormatting sqref="CI42">
    <cfRule type="cellIs" dxfId="337" priority="5183" operator="lessThan">
      <formula>$C$4</formula>
    </cfRule>
  </conditionalFormatting>
  <conditionalFormatting sqref="CI42">
    <cfRule type="cellIs" dxfId="336" priority="5184" operator="lessThan">
      <formula>$C$4</formula>
    </cfRule>
  </conditionalFormatting>
  <conditionalFormatting sqref="CI43">
    <cfRule type="cellIs" dxfId="335" priority="5185" operator="lessThan">
      <formula>$C$4</formula>
    </cfRule>
  </conditionalFormatting>
  <conditionalFormatting sqref="CI43">
    <cfRule type="cellIs" dxfId="334" priority="5186" operator="lessThan">
      <formula>$C$4</formula>
    </cfRule>
  </conditionalFormatting>
  <conditionalFormatting sqref="CI44">
    <cfRule type="cellIs" dxfId="333" priority="5187" operator="lessThan">
      <formula>$C$4</formula>
    </cfRule>
  </conditionalFormatting>
  <conditionalFormatting sqref="CI44">
    <cfRule type="cellIs" dxfId="332" priority="5188" operator="lessThan">
      <formula>$C$4</formula>
    </cfRule>
  </conditionalFormatting>
  <conditionalFormatting sqref="CI45">
    <cfRule type="cellIs" dxfId="331" priority="5189" operator="lessThan">
      <formula>$C$4</formula>
    </cfRule>
  </conditionalFormatting>
  <conditionalFormatting sqref="CI45">
    <cfRule type="cellIs" dxfId="330" priority="5190" operator="lessThan">
      <formula>$C$4</formula>
    </cfRule>
  </conditionalFormatting>
  <conditionalFormatting sqref="CI46">
    <cfRule type="cellIs" dxfId="329" priority="5191" operator="lessThan">
      <formula>$C$4</formula>
    </cfRule>
  </conditionalFormatting>
  <conditionalFormatting sqref="CI46">
    <cfRule type="cellIs" dxfId="328" priority="5192" operator="lessThan">
      <formula>$C$4</formula>
    </cfRule>
  </conditionalFormatting>
  <conditionalFormatting sqref="CI47">
    <cfRule type="cellIs" dxfId="327" priority="5193" operator="lessThan">
      <formula>$C$4</formula>
    </cfRule>
  </conditionalFormatting>
  <conditionalFormatting sqref="CI47">
    <cfRule type="cellIs" dxfId="326" priority="5194" operator="lessThan">
      <formula>$C$4</formula>
    </cfRule>
  </conditionalFormatting>
  <conditionalFormatting sqref="CI48">
    <cfRule type="cellIs" dxfId="325" priority="5195" operator="lessThan">
      <formula>$C$4</formula>
    </cfRule>
  </conditionalFormatting>
  <conditionalFormatting sqref="CI48">
    <cfRule type="cellIs" dxfId="324" priority="5196" operator="lessThan">
      <formula>$C$4</formula>
    </cfRule>
  </conditionalFormatting>
  <conditionalFormatting sqref="CI49">
    <cfRule type="cellIs" dxfId="323" priority="5197" operator="lessThan">
      <formula>$C$4</formula>
    </cfRule>
  </conditionalFormatting>
  <conditionalFormatting sqref="CI49">
    <cfRule type="cellIs" dxfId="322" priority="5198" operator="lessThan">
      <formula>$C$4</formula>
    </cfRule>
  </conditionalFormatting>
  <conditionalFormatting sqref="CI50">
    <cfRule type="cellIs" dxfId="321" priority="5199" operator="lessThan">
      <formula>$C$4</formula>
    </cfRule>
  </conditionalFormatting>
  <conditionalFormatting sqref="CI50">
    <cfRule type="cellIs" dxfId="320" priority="5200" operator="lessThan">
      <formula>$C$4</formula>
    </cfRule>
  </conditionalFormatting>
  <conditionalFormatting sqref="CI51">
    <cfRule type="cellIs" dxfId="319" priority="5201" operator="lessThan">
      <formula>$C$4</formula>
    </cfRule>
  </conditionalFormatting>
  <conditionalFormatting sqref="CI51">
    <cfRule type="cellIs" dxfId="318" priority="5202" operator="lessThan">
      <formula>$C$4</formula>
    </cfRule>
  </conditionalFormatting>
  <conditionalFormatting sqref="CI52">
    <cfRule type="cellIs" dxfId="317" priority="5203" operator="lessThan">
      <formula>$C$4</formula>
    </cfRule>
  </conditionalFormatting>
  <conditionalFormatting sqref="CI52">
    <cfRule type="cellIs" dxfId="316" priority="5204" operator="lessThan">
      <formula>$C$4</formula>
    </cfRule>
  </conditionalFormatting>
  <conditionalFormatting sqref="CI53">
    <cfRule type="cellIs" dxfId="315" priority="5205" operator="lessThan">
      <formula>$C$4</formula>
    </cfRule>
  </conditionalFormatting>
  <conditionalFormatting sqref="CI53">
    <cfRule type="cellIs" dxfId="314" priority="5206" operator="lessThan">
      <formula>$C$4</formula>
    </cfRule>
  </conditionalFormatting>
  <conditionalFormatting sqref="CI54">
    <cfRule type="cellIs" dxfId="313" priority="5207" operator="lessThan">
      <formula>$C$4</formula>
    </cfRule>
  </conditionalFormatting>
  <conditionalFormatting sqref="CI54">
    <cfRule type="cellIs" dxfId="312" priority="5208" operator="lessThan">
      <formula>$C$4</formula>
    </cfRule>
  </conditionalFormatting>
  <conditionalFormatting sqref="CI55">
    <cfRule type="cellIs" dxfId="311" priority="5209" operator="lessThan">
      <formula>$C$4</formula>
    </cfRule>
  </conditionalFormatting>
  <conditionalFormatting sqref="CI55">
    <cfRule type="cellIs" dxfId="310" priority="5210" operator="lessThan">
      <formula>$C$4</formula>
    </cfRule>
  </conditionalFormatting>
  <conditionalFormatting sqref="CI56">
    <cfRule type="cellIs" dxfId="309" priority="5211" operator="lessThan">
      <formula>$C$4</formula>
    </cfRule>
  </conditionalFormatting>
  <conditionalFormatting sqref="CI56">
    <cfRule type="cellIs" dxfId="308" priority="5212" operator="lessThan">
      <formula>$C$4</formula>
    </cfRule>
  </conditionalFormatting>
  <conditionalFormatting sqref="CI57">
    <cfRule type="cellIs" dxfId="307" priority="5213" operator="lessThan">
      <formula>$C$4</formula>
    </cfRule>
  </conditionalFormatting>
  <conditionalFormatting sqref="CI57">
    <cfRule type="cellIs" dxfId="306" priority="5214" operator="lessThan">
      <formula>$C$4</formula>
    </cfRule>
  </conditionalFormatting>
  <conditionalFormatting sqref="CI58">
    <cfRule type="cellIs" dxfId="305" priority="5215" operator="lessThan">
      <formula>$C$4</formula>
    </cfRule>
  </conditionalFormatting>
  <conditionalFormatting sqref="CI58">
    <cfRule type="cellIs" dxfId="304" priority="5216" operator="lessThan">
      <formula>$C$4</formula>
    </cfRule>
  </conditionalFormatting>
  <conditionalFormatting sqref="CI59">
    <cfRule type="cellIs" dxfId="303" priority="5217" operator="lessThan">
      <formula>$C$4</formula>
    </cfRule>
  </conditionalFormatting>
  <conditionalFormatting sqref="CI59">
    <cfRule type="cellIs" dxfId="302" priority="5218" operator="lessThan">
      <formula>$C$4</formula>
    </cfRule>
  </conditionalFormatting>
  <conditionalFormatting sqref="CI60">
    <cfRule type="cellIs" dxfId="301" priority="5219" operator="lessThan">
      <formula>$C$4</formula>
    </cfRule>
  </conditionalFormatting>
  <conditionalFormatting sqref="CI60">
    <cfRule type="cellIs" dxfId="300" priority="5220" operator="lessThan">
      <formula>$C$4</formula>
    </cfRule>
  </conditionalFormatting>
  <conditionalFormatting sqref="CJ11">
    <cfRule type="cellIs" dxfId="299" priority="5221" operator="lessThan">
      <formula>$C$4</formula>
    </cfRule>
  </conditionalFormatting>
  <conditionalFormatting sqref="CJ11">
    <cfRule type="cellIs" dxfId="298" priority="5222" operator="lessThan">
      <formula>$C$4</formula>
    </cfRule>
  </conditionalFormatting>
  <conditionalFormatting sqref="CJ12">
    <cfRule type="cellIs" dxfId="297" priority="5223" operator="lessThan">
      <formula>$C$4</formula>
    </cfRule>
  </conditionalFormatting>
  <conditionalFormatting sqref="CJ12">
    <cfRule type="cellIs" dxfId="296" priority="5224" operator="lessThan">
      <formula>$C$4</formula>
    </cfRule>
  </conditionalFormatting>
  <conditionalFormatting sqref="CJ13">
    <cfRule type="cellIs" dxfId="295" priority="5225" operator="lessThan">
      <formula>$C$4</formula>
    </cfRule>
  </conditionalFormatting>
  <conditionalFormatting sqref="CJ13">
    <cfRule type="cellIs" dxfId="294" priority="5226" operator="lessThan">
      <formula>$C$4</formula>
    </cfRule>
  </conditionalFormatting>
  <conditionalFormatting sqref="CJ14">
    <cfRule type="cellIs" dxfId="293" priority="5227" operator="lessThan">
      <formula>$C$4</formula>
    </cfRule>
  </conditionalFormatting>
  <conditionalFormatting sqref="CJ14">
    <cfRule type="cellIs" dxfId="292" priority="5228" operator="lessThan">
      <formula>$C$4</formula>
    </cfRule>
  </conditionalFormatting>
  <conditionalFormatting sqref="CJ15">
    <cfRule type="cellIs" dxfId="291" priority="5229" operator="lessThan">
      <formula>$C$4</formula>
    </cfRule>
  </conditionalFormatting>
  <conditionalFormatting sqref="CJ15">
    <cfRule type="cellIs" dxfId="290" priority="5230" operator="lessThan">
      <formula>$C$4</formula>
    </cfRule>
  </conditionalFormatting>
  <conditionalFormatting sqref="CJ16">
    <cfRule type="cellIs" dxfId="289" priority="5231" operator="lessThan">
      <formula>$C$4</formula>
    </cfRule>
  </conditionalFormatting>
  <conditionalFormatting sqref="CJ16">
    <cfRule type="cellIs" dxfId="288" priority="5232" operator="lessThan">
      <formula>$C$4</formula>
    </cfRule>
  </conditionalFormatting>
  <conditionalFormatting sqref="CJ17">
    <cfRule type="cellIs" dxfId="287" priority="5233" operator="lessThan">
      <formula>$C$4</formula>
    </cfRule>
  </conditionalFormatting>
  <conditionalFormatting sqref="CJ17">
    <cfRule type="cellIs" dxfId="286" priority="5234" operator="lessThan">
      <formula>$C$4</formula>
    </cfRule>
  </conditionalFormatting>
  <conditionalFormatting sqref="CJ18">
    <cfRule type="cellIs" dxfId="285" priority="5235" operator="lessThan">
      <formula>$C$4</formula>
    </cfRule>
  </conditionalFormatting>
  <conditionalFormatting sqref="CJ18">
    <cfRule type="cellIs" dxfId="284" priority="5236" operator="lessThan">
      <formula>$C$4</formula>
    </cfRule>
  </conditionalFormatting>
  <conditionalFormatting sqref="CJ19">
    <cfRule type="cellIs" dxfId="283" priority="5237" operator="lessThan">
      <formula>$C$4</formula>
    </cfRule>
  </conditionalFormatting>
  <conditionalFormatting sqref="CJ19">
    <cfRule type="cellIs" dxfId="282" priority="5238" operator="lessThan">
      <formula>$C$4</formula>
    </cfRule>
  </conditionalFormatting>
  <conditionalFormatting sqref="CJ20">
    <cfRule type="cellIs" dxfId="281" priority="5239" operator="lessThan">
      <formula>$C$4</formula>
    </cfRule>
  </conditionalFormatting>
  <conditionalFormatting sqref="CJ20">
    <cfRule type="cellIs" dxfId="280" priority="5240" operator="lessThan">
      <formula>$C$4</formula>
    </cfRule>
  </conditionalFormatting>
  <conditionalFormatting sqref="CJ21">
    <cfRule type="cellIs" dxfId="279" priority="5241" operator="lessThan">
      <formula>$C$4</formula>
    </cfRule>
  </conditionalFormatting>
  <conditionalFormatting sqref="CJ21">
    <cfRule type="cellIs" dxfId="278" priority="5242" operator="lessThan">
      <formula>$C$4</formula>
    </cfRule>
  </conditionalFormatting>
  <conditionalFormatting sqref="CJ22">
    <cfRule type="cellIs" dxfId="277" priority="5243" operator="lessThan">
      <formula>$C$4</formula>
    </cfRule>
  </conditionalFormatting>
  <conditionalFormatting sqref="CJ22">
    <cfRule type="cellIs" dxfId="276" priority="5244" operator="lessThan">
      <formula>$C$4</formula>
    </cfRule>
  </conditionalFormatting>
  <conditionalFormatting sqref="CJ23">
    <cfRule type="cellIs" dxfId="275" priority="5245" operator="lessThan">
      <formula>$C$4</formula>
    </cfRule>
  </conditionalFormatting>
  <conditionalFormatting sqref="CJ23">
    <cfRule type="cellIs" dxfId="274" priority="5246" operator="lessThan">
      <formula>$C$4</formula>
    </cfRule>
  </conditionalFormatting>
  <conditionalFormatting sqref="CJ24">
    <cfRule type="cellIs" dxfId="273" priority="5247" operator="lessThan">
      <formula>$C$4</formula>
    </cfRule>
  </conditionalFormatting>
  <conditionalFormatting sqref="CJ24">
    <cfRule type="cellIs" dxfId="272" priority="5248" operator="lessThan">
      <formula>$C$4</formula>
    </cfRule>
  </conditionalFormatting>
  <conditionalFormatting sqref="CJ25">
    <cfRule type="cellIs" dxfId="271" priority="5249" operator="lessThan">
      <formula>$C$4</formula>
    </cfRule>
  </conditionalFormatting>
  <conditionalFormatting sqref="CJ25">
    <cfRule type="cellIs" dxfId="270" priority="5250" operator="lessThan">
      <formula>$C$4</formula>
    </cfRule>
  </conditionalFormatting>
  <conditionalFormatting sqref="CJ26">
    <cfRule type="cellIs" dxfId="269" priority="5251" operator="lessThan">
      <formula>$C$4</formula>
    </cfRule>
  </conditionalFormatting>
  <conditionalFormatting sqref="CJ26">
    <cfRule type="cellIs" dxfId="268" priority="5252" operator="lessThan">
      <formula>$C$4</formula>
    </cfRule>
  </conditionalFormatting>
  <conditionalFormatting sqref="CJ27">
    <cfRule type="cellIs" dxfId="267" priority="5253" operator="lessThan">
      <formula>$C$4</formula>
    </cfRule>
  </conditionalFormatting>
  <conditionalFormatting sqref="CJ27">
    <cfRule type="cellIs" dxfId="266" priority="5254" operator="lessThan">
      <formula>$C$4</formula>
    </cfRule>
  </conditionalFormatting>
  <conditionalFormatting sqref="CJ28">
    <cfRule type="cellIs" dxfId="265" priority="5255" operator="lessThan">
      <formula>$C$4</formula>
    </cfRule>
  </conditionalFormatting>
  <conditionalFormatting sqref="CJ28">
    <cfRule type="cellIs" dxfId="264" priority="5256" operator="lessThan">
      <formula>$C$4</formula>
    </cfRule>
  </conditionalFormatting>
  <conditionalFormatting sqref="CJ29">
    <cfRule type="cellIs" dxfId="263" priority="5257" operator="lessThan">
      <formula>$C$4</formula>
    </cfRule>
  </conditionalFormatting>
  <conditionalFormatting sqref="CJ29">
    <cfRule type="cellIs" dxfId="262" priority="5258" operator="lessThan">
      <formula>$C$4</formula>
    </cfRule>
  </conditionalFormatting>
  <conditionalFormatting sqref="CJ30">
    <cfRule type="cellIs" dxfId="261" priority="5259" operator="lessThan">
      <formula>$C$4</formula>
    </cfRule>
  </conditionalFormatting>
  <conditionalFormatting sqref="CJ30">
    <cfRule type="cellIs" dxfId="260" priority="5260" operator="lessThan">
      <formula>$C$4</formula>
    </cfRule>
  </conditionalFormatting>
  <conditionalFormatting sqref="CJ31">
    <cfRule type="cellIs" dxfId="259" priority="5261" operator="lessThan">
      <formula>$C$4</formula>
    </cfRule>
  </conditionalFormatting>
  <conditionalFormatting sqref="CJ31">
    <cfRule type="cellIs" dxfId="258" priority="5262" operator="lessThan">
      <formula>$C$4</formula>
    </cfRule>
  </conditionalFormatting>
  <conditionalFormatting sqref="CJ32">
    <cfRule type="cellIs" dxfId="257" priority="5263" operator="lessThan">
      <formula>$C$4</formula>
    </cfRule>
  </conditionalFormatting>
  <conditionalFormatting sqref="CJ32">
    <cfRule type="cellIs" dxfId="256" priority="5264" operator="lessThan">
      <formula>$C$4</formula>
    </cfRule>
  </conditionalFormatting>
  <conditionalFormatting sqref="CJ33">
    <cfRule type="cellIs" dxfId="255" priority="5265" operator="lessThan">
      <formula>$C$4</formula>
    </cfRule>
  </conditionalFormatting>
  <conditionalFormatting sqref="CJ33">
    <cfRule type="cellIs" dxfId="254" priority="5266" operator="lessThan">
      <formula>$C$4</formula>
    </cfRule>
  </conditionalFormatting>
  <conditionalFormatting sqref="CJ34">
    <cfRule type="cellIs" dxfId="253" priority="5267" operator="lessThan">
      <formula>$C$4</formula>
    </cfRule>
  </conditionalFormatting>
  <conditionalFormatting sqref="CJ34">
    <cfRule type="cellIs" dxfId="252" priority="5268" operator="lessThan">
      <formula>$C$4</formula>
    </cfRule>
  </conditionalFormatting>
  <conditionalFormatting sqref="CJ35">
    <cfRule type="cellIs" dxfId="251" priority="5269" operator="lessThan">
      <formula>$C$4</formula>
    </cfRule>
  </conditionalFormatting>
  <conditionalFormatting sqref="CJ35">
    <cfRule type="cellIs" dxfId="250" priority="5270" operator="lessThan">
      <formula>$C$4</formula>
    </cfRule>
  </conditionalFormatting>
  <conditionalFormatting sqref="CJ36">
    <cfRule type="cellIs" dxfId="249" priority="5271" operator="lessThan">
      <formula>$C$4</formula>
    </cfRule>
  </conditionalFormatting>
  <conditionalFormatting sqref="CJ36">
    <cfRule type="cellIs" dxfId="248" priority="5272" operator="lessThan">
      <formula>$C$4</formula>
    </cfRule>
  </conditionalFormatting>
  <conditionalFormatting sqref="CJ37">
    <cfRule type="cellIs" dxfId="247" priority="5273" operator="lessThan">
      <formula>$C$4</formula>
    </cfRule>
  </conditionalFormatting>
  <conditionalFormatting sqref="CJ37">
    <cfRule type="cellIs" dxfId="246" priority="5274" operator="lessThan">
      <formula>$C$4</formula>
    </cfRule>
  </conditionalFormatting>
  <conditionalFormatting sqref="CJ38">
    <cfRule type="cellIs" dxfId="245" priority="5275" operator="lessThan">
      <formula>$C$4</formula>
    </cfRule>
  </conditionalFormatting>
  <conditionalFormatting sqref="CJ38">
    <cfRule type="cellIs" dxfId="244" priority="5276" operator="lessThan">
      <formula>$C$4</formula>
    </cfRule>
  </conditionalFormatting>
  <conditionalFormatting sqref="CJ39">
    <cfRule type="cellIs" dxfId="243" priority="5277" operator="lessThan">
      <formula>$C$4</formula>
    </cfRule>
  </conditionalFormatting>
  <conditionalFormatting sqref="CJ39">
    <cfRule type="cellIs" dxfId="242" priority="5278" operator="lessThan">
      <formula>$C$4</formula>
    </cfRule>
  </conditionalFormatting>
  <conditionalFormatting sqref="CJ40">
    <cfRule type="cellIs" dxfId="241" priority="5279" operator="lessThan">
      <formula>$C$4</formula>
    </cfRule>
  </conditionalFormatting>
  <conditionalFormatting sqref="CJ40">
    <cfRule type="cellIs" dxfId="240" priority="5280" operator="lessThan">
      <formula>$C$4</formula>
    </cfRule>
  </conditionalFormatting>
  <conditionalFormatting sqref="CJ41">
    <cfRule type="cellIs" dxfId="239" priority="5281" operator="lessThan">
      <formula>$C$4</formula>
    </cfRule>
  </conditionalFormatting>
  <conditionalFormatting sqref="CJ41">
    <cfRule type="cellIs" dxfId="238" priority="5282" operator="lessThan">
      <formula>$C$4</formula>
    </cfRule>
  </conditionalFormatting>
  <conditionalFormatting sqref="CJ42">
    <cfRule type="cellIs" dxfId="237" priority="5283" operator="lessThan">
      <formula>$C$4</formula>
    </cfRule>
  </conditionalFormatting>
  <conditionalFormatting sqref="CJ42">
    <cfRule type="cellIs" dxfId="236" priority="5284" operator="lessThan">
      <formula>$C$4</formula>
    </cfRule>
  </conditionalFormatting>
  <conditionalFormatting sqref="CJ43">
    <cfRule type="cellIs" dxfId="235" priority="5285" operator="lessThan">
      <formula>$C$4</formula>
    </cfRule>
  </conditionalFormatting>
  <conditionalFormatting sqref="CJ43">
    <cfRule type="cellIs" dxfId="234" priority="5286" operator="lessThan">
      <formula>$C$4</formula>
    </cfRule>
  </conditionalFormatting>
  <conditionalFormatting sqref="CJ44">
    <cfRule type="cellIs" dxfId="233" priority="5287" operator="lessThan">
      <formula>$C$4</formula>
    </cfRule>
  </conditionalFormatting>
  <conditionalFormatting sqref="CJ44">
    <cfRule type="cellIs" dxfId="232" priority="5288" operator="lessThan">
      <formula>$C$4</formula>
    </cfRule>
  </conditionalFormatting>
  <conditionalFormatting sqref="CJ45">
    <cfRule type="cellIs" dxfId="231" priority="5289" operator="lessThan">
      <formula>$C$4</formula>
    </cfRule>
  </conditionalFormatting>
  <conditionalFormatting sqref="CJ45">
    <cfRule type="cellIs" dxfId="230" priority="5290" operator="lessThan">
      <formula>$C$4</formula>
    </cfRule>
  </conditionalFormatting>
  <conditionalFormatting sqref="CJ46">
    <cfRule type="cellIs" dxfId="229" priority="5291" operator="lessThan">
      <formula>$C$4</formula>
    </cfRule>
  </conditionalFormatting>
  <conditionalFormatting sqref="CJ46">
    <cfRule type="cellIs" dxfId="228" priority="5292" operator="lessThan">
      <formula>$C$4</formula>
    </cfRule>
  </conditionalFormatting>
  <conditionalFormatting sqref="CJ47">
    <cfRule type="cellIs" dxfId="227" priority="5293" operator="lessThan">
      <formula>$C$4</formula>
    </cfRule>
  </conditionalFormatting>
  <conditionalFormatting sqref="CJ47">
    <cfRule type="cellIs" dxfId="226" priority="5294" operator="lessThan">
      <formula>$C$4</formula>
    </cfRule>
  </conditionalFormatting>
  <conditionalFormatting sqref="CJ48">
    <cfRule type="cellIs" dxfId="225" priority="5295" operator="lessThan">
      <formula>$C$4</formula>
    </cfRule>
  </conditionalFormatting>
  <conditionalFormatting sqref="CJ48">
    <cfRule type="cellIs" dxfId="224" priority="5296" operator="lessThan">
      <formula>$C$4</formula>
    </cfRule>
  </conditionalFormatting>
  <conditionalFormatting sqref="CJ49">
    <cfRule type="cellIs" dxfId="223" priority="5297" operator="lessThan">
      <formula>$C$4</formula>
    </cfRule>
  </conditionalFormatting>
  <conditionalFormatting sqref="CJ49">
    <cfRule type="cellIs" dxfId="222" priority="5298" operator="lessThan">
      <formula>$C$4</formula>
    </cfRule>
  </conditionalFormatting>
  <conditionalFormatting sqref="CJ50">
    <cfRule type="cellIs" dxfId="221" priority="5299" operator="lessThan">
      <formula>$C$4</formula>
    </cfRule>
  </conditionalFormatting>
  <conditionalFormatting sqref="CJ50">
    <cfRule type="cellIs" dxfId="220" priority="5300" operator="lessThan">
      <formula>$C$4</formula>
    </cfRule>
  </conditionalFormatting>
  <conditionalFormatting sqref="CJ51">
    <cfRule type="cellIs" dxfId="219" priority="5301" operator="lessThan">
      <formula>$C$4</formula>
    </cfRule>
  </conditionalFormatting>
  <conditionalFormatting sqref="CJ51">
    <cfRule type="cellIs" dxfId="218" priority="5302" operator="lessThan">
      <formula>$C$4</formula>
    </cfRule>
  </conditionalFormatting>
  <conditionalFormatting sqref="CJ52">
    <cfRule type="cellIs" dxfId="217" priority="5303" operator="lessThan">
      <formula>$C$4</formula>
    </cfRule>
  </conditionalFormatting>
  <conditionalFormatting sqref="CJ52">
    <cfRule type="cellIs" dxfId="216" priority="5304" operator="lessThan">
      <formula>$C$4</formula>
    </cfRule>
  </conditionalFormatting>
  <conditionalFormatting sqref="CJ53">
    <cfRule type="cellIs" dxfId="215" priority="5305" operator="lessThan">
      <formula>$C$4</formula>
    </cfRule>
  </conditionalFormatting>
  <conditionalFormatting sqref="CJ53">
    <cfRule type="cellIs" dxfId="214" priority="5306" operator="lessThan">
      <formula>$C$4</formula>
    </cfRule>
  </conditionalFormatting>
  <conditionalFormatting sqref="CJ54">
    <cfRule type="cellIs" dxfId="213" priority="5307" operator="lessThan">
      <formula>$C$4</formula>
    </cfRule>
  </conditionalFormatting>
  <conditionalFormatting sqref="CJ54">
    <cfRule type="cellIs" dxfId="212" priority="5308" operator="lessThan">
      <formula>$C$4</formula>
    </cfRule>
  </conditionalFormatting>
  <conditionalFormatting sqref="CJ55">
    <cfRule type="cellIs" dxfId="211" priority="5309" operator="lessThan">
      <formula>$C$4</formula>
    </cfRule>
  </conditionalFormatting>
  <conditionalFormatting sqref="CJ55">
    <cfRule type="cellIs" dxfId="210" priority="5310" operator="lessThan">
      <formula>$C$4</formula>
    </cfRule>
  </conditionalFormatting>
  <conditionalFormatting sqref="CJ56">
    <cfRule type="cellIs" dxfId="209" priority="5311" operator="lessThan">
      <formula>$C$4</formula>
    </cfRule>
  </conditionalFormatting>
  <conditionalFormatting sqref="CJ56">
    <cfRule type="cellIs" dxfId="208" priority="5312" operator="lessThan">
      <formula>$C$4</formula>
    </cfRule>
  </conditionalFormatting>
  <conditionalFormatting sqref="CJ57">
    <cfRule type="cellIs" dxfId="207" priority="5313" operator="lessThan">
      <formula>$C$4</formula>
    </cfRule>
  </conditionalFormatting>
  <conditionalFormatting sqref="CJ57">
    <cfRule type="cellIs" dxfId="206" priority="5314" operator="lessThan">
      <formula>$C$4</formula>
    </cfRule>
  </conditionalFormatting>
  <conditionalFormatting sqref="CJ58">
    <cfRule type="cellIs" dxfId="205" priority="5315" operator="lessThan">
      <formula>$C$4</formula>
    </cfRule>
  </conditionalFormatting>
  <conditionalFormatting sqref="CJ58">
    <cfRule type="cellIs" dxfId="204" priority="5316" operator="lessThan">
      <formula>$C$4</formula>
    </cfRule>
  </conditionalFormatting>
  <conditionalFormatting sqref="CJ59">
    <cfRule type="cellIs" dxfId="203" priority="5317" operator="lessThan">
      <formula>$C$4</formula>
    </cfRule>
  </conditionalFormatting>
  <conditionalFormatting sqref="CJ59">
    <cfRule type="cellIs" dxfId="202" priority="5318" operator="lessThan">
      <formula>$C$4</formula>
    </cfRule>
  </conditionalFormatting>
  <conditionalFormatting sqref="CJ60">
    <cfRule type="cellIs" dxfId="201" priority="5319" operator="lessThan">
      <formula>$C$4</formula>
    </cfRule>
  </conditionalFormatting>
  <conditionalFormatting sqref="CJ60">
    <cfRule type="cellIs" dxfId="200" priority="5320" operator="lessThan">
      <formula>$C$4</formula>
    </cfRule>
  </conditionalFormatting>
  <conditionalFormatting sqref="CK11">
    <cfRule type="cellIs" dxfId="199" priority="5321" operator="lessThan">
      <formula>$C$4</formula>
    </cfRule>
  </conditionalFormatting>
  <conditionalFormatting sqref="CK11">
    <cfRule type="cellIs" dxfId="198" priority="5322" operator="lessThan">
      <formula>$C$4</formula>
    </cfRule>
  </conditionalFormatting>
  <conditionalFormatting sqref="CK12">
    <cfRule type="cellIs" dxfId="197" priority="5323" operator="lessThan">
      <formula>$C$4</formula>
    </cfRule>
  </conditionalFormatting>
  <conditionalFormatting sqref="CK12">
    <cfRule type="cellIs" dxfId="196" priority="5324" operator="lessThan">
      <formula>$C$4</formula>
    </cfRule>
  </conditionalFormatting>
  <conditionalFormatting sqref="CK13">
    <cfRule type="cellIs" dxfId="195" priority="5325" operator="lessThan">
      <formula>$C$4</formula>
    </cfRule>
  </conditionalFormatting>
  <conditionalFormatting sqref="CK13">
    <cfRule type="cellIs" dxfId="194" priority="5326" operator="lessThan">
      <formula>$C$4</formula>
    </cfRule>
  </conditionalFormatting>
  <conditionalFormatting sqref="CK14">
    <cfRule type="cellIs" dxfId="193" priority="5327" operator="lessThan">
      <formula>$C$4</formula>
    </cfRule>
  </conditionalFormatting>
  <conditionalFormatting sqref="CK14">
    <cfRule type="cellIs" dxfId="192" priority="5328" operator="lessThan">
      <formula>$C$4</formula>
    </cfRule>
  </conditionalFormatting>
  <conditionalFormatting sqref="CK15">
    <cfRule type="cellIs" dxfId="191" priority="5329" operator="lessThan">
      <formula>$C$4</formula>
    </cfRule>
  </conditionalFormatting>
  <conditionalFormatting sqref="CK15">
    <cfRule type="cellIs" dxfId="190" priority="5330" operator="lessThan">
      <formula>$C$4</formula>
    </cfRule>
  </conditionalFormatting>
  <conditionalFormatting sqref="CK16">
    <cfRule type="cellIs" dxfId="189" priority="5331" operator="lessThan">
      <formula>$C$4</formula>
    </cfRule>
  </conditionalFormatting>
  <conditionalFormatting sqref="CK16">
    <cfRule type="cellIs" dxfId="188" priority="5332" operator="lessThan">
      <formula>$C$4</formula>
    </cfRule>
  </conditionalFormatting>
  <conditionalFormatting sqref="CK17">
    <cfRule type="cellIs" dxfId="187" priority="5333" operator="lessThan">
      <formula>$C$4</formula>
    </cfRule>
  </conditionalFormatting>
  <conditionalFormatting sqref="CK17">
    <cfRule type="cellIs" dxfId="186" priority="5334" operator="lessThan">
      <formula>$C$4</formula>
    </cfRule>
  </conditionalFormatting>
  <conditionalFormatting sqref="CK18">
    <cfRule type="cellIs" dxfId="185" priority="5335" operator="lessThan">
      <formula>$C$4</formula>
    </cfRule>
  </conditionalFormatting>
  <conditionalFormatting sqref="CK18">
    <cfRule type="cellIs" dxfId="184" priority="5336" operator="lessThan">
      <formula>$C$4</formula>
    </cfRule>
  </conditionalFormatting>
  <conditionalFormatting sqref="CK19">
    <cfRule type="cellIs" dxfId="183" priority="5337" operator="lessThan">
      <formula>$C$4</formula>
    </cfRule>
  </conditionalFormatting>
  <conditionalFormatting sqref="CK19">
    <cfRule type="cellIs" dxfId="182" priority="5338" operator="lessThan">
      <formula>$C$4</formula>
    </cfRule>
  </conditionalFormatting>
  <conditionalFormatting sqref="CK20">
    <cfRule type="cellIs" dxfId="181" priority="5339" operator="lessThan">
      <formula>$C$4</formula>
    </cfRule>
  </conditionalFormatting>
  <conditionalFormatting sqref="CK20">
    <cfRule type="cellIs" dxfId="180" priority="5340" operator="lessThan">
      <formula>$C$4</formula>
    </cfRule>
  </conditionalFormatting>
  <conditionalFormatting sqref="CK21">
    <cfRule type="cellIs" dxfId="179" priority="5341" operator="lessThan">
      <formula>$C$4</formula>
    </cfRule>
  </conditionalFormatting>
  <conditionalFormatting sqref="CK21">
    <cfRule type="cellIs" dxfId="178" priority="5342" operator="lessThan">
      <formula>$C$4</formula>
    </cfRule>
  </conditionalFormatting>
  <conditionalFormatting sqref="CK22">
    <cfRule type="cellIs" dxfId="177" priority="5343" operator="lessThan">
      <formula>$C$4</formula>
    </cfRule>
  </conditionalFormatting>
  <conditionalFormatting sqref="CK22">
    <cfRule type="cellIs" dxfId="176" priority="5344" operator="lessThan">
      <formula>$C$4</formula>
    </cfRule>
  </conditionalFormatting>
  <conditionalFormatting sqref="CK23">
    <cfRule type="cellIs" dxfId="175" priority="5345" operator="lessThan">
      <formula>$C$4</formula>
    </cfRule>
  </conditionalFormatting>
  <conditionalFormatting sqref="CK23">
    <cfRule type="cellIs" dxfId="174" priority="5346" operator="lessThan">
      <formula>$C$4</formula>
    </cfRule>
  </conditionalFormatting>
  <conditionalFormatting sqref="CK24">
    <cfRule type="cellIs" dxfId="173" priority="5347" operator="lessThan">
      <formula>$C$4</formula>
    </cfRule>
  </conditionalFormatting>
  <conditionalFormatting sqref="CK24">
    <cfRule type="cellIs" dxfId="172" priority="5348" operator="lessThan">
      <formula>$C$4</formula>
    </cfRule>
  </conditionalFormatting>
  <conditionalFormatting sqref="CK25">
    <cfRule type="cellIs" dxfId="171" priority="5349" operator="lessThan">
      <formula>$C$4</formula>
    </cfRule>
  </conditionalFormatting>
  <conditionalFormatting sqref="CK25">
    <cfRule type="cellIs" dxfId="170" priority="5350" operator="lessThan">
      <formula>$C$4</formula>
    </cfRule>
  </conditionalFormatting>
  <conditionalFormatting sqref="CK26">
    <cfRule type="cellIs" dxfId="169" priority="5351" operator="lessThan">
      <formula>$C$4</formula>
    </cfRule>
  </conditionalFormatting>
  <conditionalFormatting sqref="CK26">
    <cfRule type="cellIs" dxfId="168" priority="5352" operator="lessThan">
      <formula>$C$4</formula>
    </cfRule>
  </conditionalFormatting>
  <conditionalFormatting sqref="CK27">
    <cfRule type="cellIs" dxfId="167" priority="5353" operator="lessThan">
      <formula>$C$4</formula>
    </cfRule>
  </conditionalFormatting>
  <conditionalFormatting sqref="CK27">
    <cfRule type="cellIs" dxfId="166" priority="5354" operator="lessThan">
      <formula>$C$4</formula>
    </cfRule>
  </conditionalFormatting>
  <conditionalFormatting sqref="CK28">
    <cfRule type="cellIs" dxfId="165" priority="5355" operator="lessThan">
      <formula>$C$4</formula>
    </cfRule>
  </conditionalFormatting>
  <conditionalFormatting sqref="CK28">
    <cfRule type="cellIs" dxfId="164" priority="5356" operator="lessThan">
      <formula>$C$4</formula>
    </cfRule>
  </conditionalFormatting>
  <conditionalFormatting sqref="CK29">
    <cfRule type="cellIs" dxfId="163" priority="5357" operator="lessThan">
      <formula>$C$4</formula>
    </cfRule>
  </conditionalFormatting>
  <conditionalFormatting sqref="CK29">
    <cfRule type="cellIs" dxfId="162" priority="5358" operator="lessThan">
      <formula>$C$4</formula>
    </cfRule>
  </conditionalFormatting>
  <conditionalFormatting sqref="CK30">
    <cfRule type="cellIs" dxfId="161" priority="5359" operator="lessThan">
      <formula>$C$4</formula>
    </cfRule>
  </conditionalFormatting>
  <conditionalFormatting sqref="CK30">
    <cfRule type="cellIs" dxfId="160" priority="5360" operator="lessThan">
      <formula>$C$4</formula>
    </cfRule>
  </conditionalFormatting>
  <conditionalFormatting sqref="CK31">
    <cfRule type="cellIs" dxfId="159" priority="5361" operator="lessThan">
      <formula>$C$4</formula>
    </cfRule>
  </conditionalFormatting>
  <conditionalFormatting sqref="CK31">
    <cfRule type="cellIs" dxfId="158" priority="5362" operator="lessThan">
      <formula>$C$4</formula>
    </cfRule>
  </conditionalFormatting>
  <conditionalFormatting sqref="CK32">
    <cfRule type="cellIs" dxfId="157" priority="5363" operator="lessThan">
      <formula>$C$4</formula>
    </cfRule>
  </conditionalFormatting>
  <conditionalFormatting sqref="CK32">
    <cfRule type="cellIs" dxfId="156" priority="5364" operator="lessThan">
      <formula>$C$4</formula>
    </cfRule>
  </conditionalFormatting>
  <conditionalFormatting sqref="CK33">
    <cfRule type="cellIs" dxfId="155" priority="5365" operator="lessThan">
      <formula>$C$4</formula>
    </cfRule>
  </conditionalFormatting>
  <conditionalFormatting sqref="CK33">
    <cfRule type="cellIs" dxfId="154" priority="5366" operator="lessThan">
      <formula>$C$4</formula>
    </cfRule>
  </conditionalFormatting>
  <conditionalFormatting sqref="CK34">
    <cfRule type="cellIs" dxfId="153" priority="5367" operator="lessThan">
      <formula>$C$4</formula>
    </cfRule>
  </conditionalFormatting>
  <conditionalFormatting sqref="CK34">
    <cfRule type="cellIs" dxfId="152" priority="5368" operator="lessThan">
      <formula>$C$4</formula>
    </cfRule>
  </conditionalFormatting>
  <conditionalFormatting sqref="CK35">
    <cfRule type="cellIs" dxfId="151" priority="5369" operator="lessThan">
      <formula>$C$4</formula>
    </cfRule>
  </conditionalFormatting>
  <conditionalFormatting sqref="CK35">
    <cfRule type="cellIs" dxfId="150" priority="5370" operator="lessThan">
      <formula>$C$4</formula>
    </cfRule>
  </conditionalFormatting>
  <conditionalFormatting sqref="CK36">
    <cfRule type="cellIs" dxfId="149" priority="5371" operator="lessThan">
      <formula>$C$4</formula>
    </cfRule>
  </conditionalFormatting>
  <conditionalFormatting sqref="CK36">
    <cfRule type="cellIs" dxfId="148" priority="5372" operator="lessThan">
      <formula>$C$4</formula>
    </cfRule>
  </conditionalFormatting>
  <conditionalFormatting sqref="CK37">
    <cfRule type="cellIs" dxfId="147" priority="5373" operator="lessThan">
      <formula>$C$4</formula>
    </cfRule>
  </conditionalFormatting>
  <conditionalFormatting sqref="CK37">
    <cfRule type="cellIs" dxfId="146" priority="5374" operator="lessThan">
      <formula>$C$4</formula>
    </cfRule>
  </conditionalFormatting>
  <conditionalFormatting sqref="CK38">
    <cfRule type="cellIs" dxfId="145" priority="5375" operator="lessThan">
      <formula>$C$4</formula>
    </cfRule>
  </conditionalFormatting>
  <conditionalFormatting sqref="CK38">
    <cfRule type="cellIs" dxfId="144" priority="5376" operator="lessThan">
      <formula>$C$4</formula>
    </cfRule>
  </conditionalFormatting>
  <conditionalFormatting sqref="CK39">
    <cfRule type="cellIs" dxfId="143" priority="5377" operator="lessThan">
      <formula>$C$4</formula>
    </cfRule>
  </conditionalFormatting>
  <conditionalFormatting sqref="CK39">
    <cfRule type="cellIs" dxfId="142" priority="5378" operator="lessThan">
      <formula>$C$4</formula>
    </cfRule>
  </conditionalFormatting>
  <conditionalFormatting sqref="CK40">
    <cfRule type="cellIs" dxfId="141" priority="5379" operator="lessThan">
      <formula>$C$4</formula>
    </cfRule>
  </conditionalFormatting>
  <conditionalFormatting sqref="CK40">
    <cfRule type="cellIs" dxfId="140" priority="5380" operator="lessThan">
      <formula>$C$4</formula>
    </cfRule>
  </conditionalFormatting>
  <conditionalFormatting sqref="CK41">
    <cfRule type="cellIs" dxfId="139" priority="5381" operator="lessThan">
      <formula>$C$4</formula>
    </cfRule>
  </conditionalFormatting>
  <conditionalFormatting sqref="CK41">
    <cfRule type="cellIs" dxfId="138" priority="5382" operator="lessThan">
      <formula>$C$4</formula>
    </cfRule>
  </conditionalFormatting>
  <conditionalFormatting sqref="CK42">
    <cfRule type="cellIs" dxfId="137" priority="5383" operator="lessThan">
      <formula>$C$4</formula>
    </cfRule>
  </conditionalFormatting>
  <conditionalFormatting sqref="CK42">
    <cfRule type="cellIs" dxfId="136" priority="5384" operator="lessThan">
      <formula>$C$4</formula>
    </cfRule>
  </conditionalFormatting>
  <conditionalFormatting sqref="CK43">
    <cfRule type="cellIs" dxfId="135" priority="5385" operator="lessThan">
      <formula>$C$4</formula>
    </cfRule>
  </conditionalFormatting>
  <conditionalFormatting sqref="CK43">
    <cfRule type="cellIs" dxfId="134" priority="5386" operator="lessThan">
      <formula>$C$4</formula>
    </cfRule>
  </conditionalFormatting>
  <conditionalFormatting sqref="CK44">
    <cfRule type="cellIs" dxfId="133" priority="5387" operator="lessThan">
      <formula>$C$4</formula>
    </cfRule>
  </conditionalFormatting>
  <conditionalFormatting sqref="CK44">
    <cfRule type="cellIs" dxfId="132" priority="5388" operator="lessThan">
      <formula>$C$4</formula>
    </cfRule>
  </conditionalFormatting>
  <conditionalFormatting sqref="CK45">
    <cfRule type="cellIs" dxfId="131" priority="5389" operator="lessThan">
      <formula>$C$4</formula>
    </cfRule>
  </conditionalFormatting>
  <conditionalFormatting sqref="CK45">
    <cfRule type="cellIs" dxfId="130" priority="5390" operator="lessThan">
      <formula>$C$4</formula>
    </cfRule>
  </conditionalFormatting>
  <conditionalFormatting sqref="CK46">
    <cfRule type="cellIs" dxfId="129" priority="5391" operator="lessThan">
      <formula>$C$4</formula>
    </cfRule>
  </conditionalFormatting>
  <conditionalFormatting sqref="CK46">
    <cfRule type="cellIs" dxfId="128" priority="5392" operator="lessThan">
      <formula>$C$4</formula>
    </cfRule>
  </conditionalFormatting>
  <conditionalFormatting sqref="CK47">
    <cfRule type="cellIs" dxfId="127" priority="5393" operator="lessThan">
      <formula>$C$4</formula>
    </cfRule>
  </conditionalFormatting>
  <conditionalFormatting sqref="CK47">
    <cfRule type="cellIs" dxfId="126" priority="5394" operator="lessThan">
      <formula>$C$4</formula>
    </cfRule>
  </conditionalFormatting>
  <conditionalFormatting sqref="CK48">
    <cfRule type="cellIs" dxfId="125" priority="5395" operator="lessThan">
      <formula>$C$4</formula>
    </cfRule>
  </conditionalFormatting>
  <conditionalFormatting sqref="CK48">
    <cfRule type="cellIs" dxfId="124" priority="5396" operator="lessThan">
      <formula>$C$4</formula>
    </cfRule>
  </conditionalFormatting>
  <conditionalFormatting sqref="CK49">
    <cfRule type="cellIs" dxfId="123" priority="5397" operator="lessThan">
      <formula>$C$4</formula>
    </cfRule>
  </conditionalFormatting>
  <conditionalFormatting sqref="CK49">
    <cfRule type="cellIs" dxfId="122" priority="5398" operator="lessThan">
      <formula>$C$4</formula>
    </cfRule>
  </conditionalFormatting>
  <conditionalFormatting sqref="CK50">
    <cfRule type="cellIs" dxfId="121" priority="5399" operator="lessThan">
      <formula>$C$4</formula>
    </cfRule>
  </conditionalFormatting>
  <conditionalFormatting sqref="CK50">
    <cfRule type="cellIs" dxfId="120" priority="5400" operator="lessThan">
      <formula>$C$4</formula>
    </cfRule>
  </conditionalFormatting>
  <conditionalFormatting sqref="CK51">
    <cfRule type="cellIs" dxfId="119" priority="5401" operator="lessThan">
      <formula>$C$4</formula>
    </cfRule>
  </conditionalFormatting>
  <conditionalFormatting sqref="CK51">
    <cfRule type="cellIs" dxfId="118" priority="5402" operator="lessThan">
      <formula>$C$4</formula>
    </cfRule>
  </conditionalFormatting>
  <conditionalFormatting sqref="CK52">
    <cfRule type="cellIs" dxfId="117" priority="5403" operator="lessThan">
      <formula>$C$4</formula>
    </cfRule>
  </conditionalFormatting>
  <conditionalFormatting sqref="CK52">
    <cfRule type="cellIs" dxfId="116" priority="5404" operator="lessThan">
      <formula>$C$4</formula>
    </cfRule>
  </conditionalFormatting>
  <conditionalFormatting sqref="CK53">
    <cfRule type="cellIs" dxfId="115" priority="5405" operator="lessThan">
      <formula>$C$4</formula>
    </cfRule>
  </conditionalFormatting>
  <conditionalFormatting sqref="CK53">
    <cfRule type="cellIs" dxfId="114" priority="5406" operator="lessThan">
      <formula>$C$4</formula>
    </cfRule>
  </conditionalFormatting>
  <conditionalFormatting sqref="CK54">
    <cfRule type="cellIs" dxfId="113" priority="5407" operator="lessThan">
      <formula>$C$4</formula>
    </cfRule>
  </conditionalFormatting>
  <conditionalFormatting sqref="CK54">
    <cfRule type="cellIs" dxfId="112" priority="5408" operator="lessThan">
      <formula>$C$4</formula>
    </cfRule>
  </conditionalFormatting>
  <conditionalFormatting sqref="CK55">
    <cfRule type="cellIs" dxfId="111" priority="5409" operator="lessThan">
      <formula>$C$4</formula>
    </cfRule>
  </conditionalFormatting>
  <conditionalFormatting sqref="CK55">
    <cfRule type="cellIs" dxfId="110" priority="5410" operator="lessThan">
      <formula>$C$4</formula>
    </cfRule>
  </conditionalFormatting>
  <conditionalFormatting sqref="CK56">
    <cfRule type="cellIs" dxfId="109" priority="5411" operator="lessThan">
      <formula>$C$4</formula>
    </cfRule>
  </conditionalFormatting>
  <conditionalFormatting sqref="CK56">
    <cfRule type="cellIs" dxfId="108" priority="5412" operator="lessThan">
      <formula>$C$4</formula>
    </cfRule>
  </conditionalFormatting>
  <conditionalFormatting sqref="CK57">
    <cfRule type="cellIs" dxfId="107" priority="5413" operator="lessThan">
      <formula>$C$4</formula>
    </cfRule>
  </conditionalFormatting>
  <conditionalFormatting sqref="CK57">
    <cfRule type="cellIs" dxfId="106" priority="5414" operator="lessThan">
      <formula>$C$4</formula>
    </cfRule>
  </conditionalFormatting>
  <conditionalFormatting sqref="CK58">
    <cfRule type="cellIs" dxfId="105" priority="5415" operator="lessThan">
      <formula>$C$4</formula>
    </cfRule>
  </conditionalFormatting>
  <conditionalFormatting sqref="CK58">
    <cfRule type="cellIs" dxfId="104" priority="5416" operator="lessThan">
      <formula>$C$4</formula>
    </cfRule>
  </conditionalFormatting>
  <conditionalFormatting sqref="CK59">
    <cfRule type="cellIs" dxfId="103" priority="5417" operator="lessThan">
      <formula>$C$4</formula>
    </cfRule>
  </conditionalFormatting>
  <conditionalFormatting sqref="CK59">
    <cfRule type="cellIs" dxfId="102" priority="5418" operator="lessThan">
      <formula>$C$4</formula>
    </cfRule>
  </conditionalFormatting>
  <conditionalFormatting sqref="CK60">
    <cfRule type="cellIs" dxfId="101" priority="5419" operator="lessThan">
      <formula>$C$4</formula>
    </cfRule>
  </conditionalFormatting>
  <conditionalFormatting sqref="CK60">
    <cfRule type="cellIs" dxfId="100" priority="5420" operator="lessThan">
      <formula>$C$4</formula>
    </cfRule>
  </conditionalFormatting>
  <conditionalFormatting sqref="CL11">
    <cfRule type="cellIs" dxfId="99" priority="5421" operator="lessThan">
      <formula>$C$4</formula>
    </cfRule>
  </conditionalFormatting>
  <conditionalFormatting sqref="CL11">
    <cfRule type="cellIs" dxfId="98" priority="5422" operator="lessThan">
      <formula>$C$4</formula>
    </cfRule>
  </conditionalFormatting>
  <conditionalFormatting sqref="CL12">
    <cfRule type="cellIs" dxfId="97" priority="5423" operator="lessThan">
      <formula>$C$4</formula>
    </cfRule>
  </conditionalFormatting>
  <conditionalFormatting sqref="CL12">
    <cfRule type="cellIs" dxfId="96" priority="5424" operator="lessThan">
      <formula>$C$4</formula>
    </cfRule>
  </conditionalFormatting>
  <conditionalFormatting sqref="CL13">
    <cfRule type="cellIs" dxfId="95" priority="5425" operator="lessThan">
      <formula>$C$4</formula>
    </cfRule>
  </conditionalFormatting>
  <conditionalFormatting sqref="CL13">
    <cfRule type="cellIs" dxfId="94" priority="5426" operator="lessThan">
      <formula>$C$4</formula>
    </cfRule>
  </conditionalFormatting>
  <conditionalFormatting sqref="CL14">
    <cfRule type="cellIs" dxfId="93" priority="5427" operator="lessThan">
      <formula>$C$4</formula>
    </cfRule>
  </conditionalFormatting>
  <conditionalFormatting sqref="CL14">
    <cfRule type="cellIs" dxfId="92" priority="5428" operator="lessThan">
      <formula>$C$4</formula>
    </cfRule>
  </conditionalFormatting>
  <conditionalFormatting sqref="CL15">
    <cfRule type="cellIs" dxfId="91" priority="5429" operator="lessThan">
      <formula>$C$4</formula>
    </cfRule>
  </conditionalFormatting>
  <conditionalFormatting sqref="CL15">
    <cfRule type="cellIs" dxfId="90" priority="5430" operator="lessThan">
      <formula>$C$4</formula>
    </cfRule>
  </conditionalFormatting>
  <conditionalFormatting sqref="CL16">
    <cfRule type="cellIs" dxfId="89" priority="5431" operator="lessThan">
      <formula>$C$4</formula>
    </cfRule>
  </conditionalFormatting>
  <conditionalFormatting sqref="CL16">
    <cfRule type="cellIs" dxfId="88" priority="5432" operator="lessThan">
      <formula>$C$4</formula>
    </cfRule>
  </conditionalFormatting>
  <conditionalFormatting sqref="CL17">
    <cfRule type="cellIs" dxfId="87" priority="5433" operator="lessThan">
      <formula>$C$4</formula>
    </cfRule>
  </conditionalFormatting>
  <conditionalFormatting sqref="CL17">
    <cfRule type="cellIs" dxfId="86" priority="5434" operator="lessThan">
      <formula>$C$4</formula>
    </cfRule>
  </conditionalFormatting>
  <conditionalFormatting sqref="CL18">
    <cfRule type="cellIs" dxfId="85" priority="5435" operator="lessThan">
      <formula>$C$4</formula>
    </cfRule>
  </conditionalFormatting>
  <conditionalFormatting sqref="CL18">
    <cfRule type="cellIs" dxfId="84" priority="5436" operator="lessThan">
      <formula>$C$4</formula>
    </cfRule>
  </conditionalFormatting>
  <conditionalFormatting sqref="CL19">
    <cfRule type="cellIs" dxfId="83" priority="5437" operator="lessThan">
      <formula>$C$4</formula>
    </cfRule>
  </conditionalFormatting>
  <conditionalFormatting sqref="CL19">
    <cfRule type="cellIs" dxfId="82" priority="5438" operator="lessThan">
      <formula>$C$4</formula>
    </cfRule>
  </conditionalFormatting>
  <conditionalFormatting sqref="CL20">
    <cfRule type="cellIs" dxfId="81" priority="5439" operator="lessThan">
      <formula>$C$4</formula>
    </cfRule>
  </conditionalFormatting>
  <conditionalFormatting sqref="CL20">
    <cfRule type="cellIs" dxfId="80" priority="5440" operator="lessThan">
      <formula>$C$4</formula>
    </cfRule>
  </conditionalFormatting>
  <conditionalFormatting sqref="CL21">
    <cfRule type="cellIs" dxfId="79" priority="5441" operator="lessThan">
      <formula>$C$4</formula>
    </cfRule>
  </conditionalFormatting>
  <conditionalFormatting sqref="CL21">
    <cfRule type="cellIs" dxfId="78" priority="5442" operator="lessThan">
      <formula>$C$4</formula>
    </cfRule>
  </conditionalFormatting>
  <conditionalFormatting sqref="CL22">
    <cfRule type="cellIs" dxfId="77" priority="5443" operator="lessThan">
      <formula>$C$4</formula>
    </cfRule>
  </conditionalFormatting>
  <conditionalFormatting sqref="CL22">
    <cfRule type="cellIs" dxfId="76" priority="5444" operator="lessThan">
      <formula>$C$4</formula>
    </cfRule>
  </conditionalFormatting>
  <conditionalFormatting sqref="CL23">
    <cfRule type="cellIs" dxfId="75" priority="5445" operator="lessThan">
      <formula>$C$4</formula>
    </cfRule>
  </conditionalFormatting>
  <conditionalFormatting sqref="CL23">
    <cfRule type="cellIs" dxfId="74" priority="5446" operator="lessThan">
      <formula>$C$4</formula>
    </cfRule>
  </conditionalFormatting>
  <conditionalFormatting sqref="CL24">
    <cfRule type="cellIs" dxfId="73" priority="5447" operator="lessThan">
      <formula>$C$4</formula>
    </cfRule>
  </conditionalFormatting>
  <conditionalFormatting sqref="CL24">
    <cfRule type="cellIs" dxfId="72" priority="5448" operator="lessThan">
      <formula>$C$4</formula>
    </cfRule>
  </conditionalFormatting>
  <conditionalFormatting sqref="CL25">
    <cfRule type="cellIs" dxfId="71" priority="5449" operator="lessThan">
      <formula>$C$4</formula>
    </cfRule>
  </conditionalFormatting>
  <conditionalFormatting sqref="CL25">
    <cfRule type="cellIs" dxfId="70" priority="5450" operator="lessThan">
      <formula>$C$4</formula>
    </cfRule>
  </conditionalFormatting>
  <conditionalFormatting sqref="CL26">
    <cfRule type="cellIs" dxfId="69" priority="5451" operator="lessThan">
      <formula>$C$4</formula>
    </cfRule>
  </conditionalFormatting>
  <conditionalFormatting sqref="CL26">
    <cfRule type="cellIs" dxfId="68" priority="5452" operator="lessThan">
      <formula>$C$4</formula>
    </cfRule>
  </conditionalFormatting>
  <conditionalFormatting sqref="CL27">
    <cfRule type="cellIs" dxfId="67" priority="5453" operator="lessThan">
      <formula>$C$4</formula>
    </cfRule>
  </conditionalFormatting>
  <conditionalFormatting sqref="CL27">
    <cfRule type="cellIs" dxfId="66" priority="5454" operator="lessThan">
      <formula>$C$4</formula>
    </cfRule>
  </conditionalFormatting>
  <conditionalFormatting sqref="CL28">
    <cfRule type="cellIs" dxfId="65" priority="5455" operator="lessThan">
      <formula>$C$4</formula>
    </cfRule>
  </conditionalFormatting>
  <conditionalFormatting sqref="CL28">
    <cfRule type="cellIs" dxfId="64" priority="5456" operator="lessThan">
      <formula>$C$4</formula>
    </cfRule>
  </conditionalFormatting>
  <conditionalFormatting sqref="CL29">
    <cfRule type="cellIs" dxfId="63" priority="5457" operator="lessThan">
      <formula>$C$4</formula>
    </cfRule>
  </conditionalFormatting>
  <conditionalFormatting sqref="CL29">
    <cfRule type="cellIs" dxfId="62" priority="5458" operator="lessThan">
      <formula>$C$4</formula>
    </cfRule>
  </conditionalFormatting>
  <conditionalFormatting sqref="CL30">
    <cfRule type="cellIs" dxfId="61" priority="5459" operator="lessThan">
      <formula>$C$4</formula>
    </cfRule>
  </conditionalFormatting>
  <conditionalFormatting sqref="CL30">
    <cfRule type="cellIs" dxfId="60" priority="5460" operator="lessThan">
      <formula>$C$4</formula>
    </cfRule>
  </conditionalFormatting>
  <conditionalFormatting sqref="CL31">
    <cfRule type="cellIs" dxfId="59" priority="5461" operator="lessThan">
      <formula>$C$4</formula>
    </cfRule>
  </conditionalFormatting>
  <conditionalFormatting sqref="CL31">
    <cfRule type="cellIs" dxfId="58" priority="5462" operator="lessThan">
      <formula>$C$4</formula>
    </cfRule>
  </conditionalFormatting>
  <conditionalFormatting sqref="CL32">
    <cfRule type="cellIs" dxfId="57" priority="5463" operator="lessThan">
      <formula>$C$4</formula>
    </cfRule>
  </conditionalFormatting>
  <conditionalFormatting sqref="CL32">
    <cfRule type="cellIs" dxfId="56" priority="5464" operator="lessThan">
      <formula>$C$4</formula>
    </cfRule>
  </conditionalFormatting>
  <conditionalFormatting sqref="CL33">
    <cfRule type="cellIs" dxfId="55" priority="5465" operator="lessThan">
      <formula>$C$4</formula>
    </cfRule>
  </conditionalFormatting>
  <conditionalFormatting sqref="CL33">
    <cfRule type="cellIs" dxfId="54" priority="5466" operator="lessThan">
      <formula>$C$4</formula>
    </cfRule>
  </conditionalFormatting>
  <conditionalFormatting sqref="CL34">
    <cfRule type="cellIs" dxfId="53" priority="5467" operator="lessThan">
      <formula>$C$4</formula>
    </cfRule>
  </conditionalFormatting>
  <conditionalFormatting sqref="CL34">
    <cfRule type="cellIs" dxfId="52" priority="5468" operator="lessThan">
      <formula>$C$4</formula>
    </cfRule>
  </conditionalFormatting>
  <conditionalFormatting sqref="CL35">
    <cfRule type="cellIs" dxfId="51" priority="5469" operator="lessThan">
      <formula>$C$4</formula>
    </cfRule>
  </conditionalFormatting>
  <conditionalFormatting sqref="CL35">
    <cfRule type="cellIs" dxfId="50" priority="5470" operator="lessThan">
      <formula>$C$4</formula>
    </cfRule>
  </conditionalFormatting>
  <conditionalFormatting sqref="CL36">
    <cfRule type="cellIs" dxfId="49" priority="5471" operator="lessThan">
      <formula>$C$4</formula>
    </cfRule>
  </conditionalFormatting>
  <conditionalFormatting sqref="CL36">
    <cfRule type="cellIs" dxfId="48" priority="5472" operator="lessThan">
      <formula>$C$4</formula>
    </cfRule>
  </conditionalFormatting>
  <conditionalFormatting sqref="CL37">
    <cfRule type="cellIs" dxfId="47" priority="5473" operator="lessThan">
      <formula>$C$4</formula>
    </cfRule>
  </conditionalFormatting>
  <conditionalFormatting sqref="CL37">
    <cfRule type="cellIs" dxfId="46" priority="5474" operator="lessThan">
      <formula>$C$4</formula>
    </cfRule>
  </conditionalFormatting>
  <conditionalFormatting sqref="CL38">
    <cfRule type="cellIs" dxfId="45" priority="5475" operator="lessThan">
      <formula>$C$4</formula>
    </cfRule>
  </conditionalFormatting>
  <conditionalFormatting sqref="CL38">
    <cfRule type="cellIs" dxfId="44" priority="5476" operator="lessThan">
      <formula>$C$4</formula>
    </cfRule>
  </conditionalFormatting>
  <conditionalFormatting sqref="CL39">
    <cfRule type="cellIs" dxfId="43" priority="5477" operator="lessThan">
      <formula>$C$4</formula>
    </cfRule>
  </conditionalFormatting>
  <conditionalFormatting sqref="CL39">
    <cfRule type="cellIs" dxfId="42" priority="5478" operator="lessThan">
      <formula>$C$4</formula>
    </cfRule>
  </conditionalFormatting>
  <conditionalFormatting sqref="CL40">
    <cfRule type="cellIs" dxfId="41" priority="5479" operator="lessThan">
      <formula>$C$4</formula>
    </cfRule>
  </conditionalFormatting>
  <conditionalFormatting sqref="CL40">
    <cfRule type="cellIs" dxfId="40" priority="5480" operator="lessThan">
      <formula>$C$4</formula>
    </cfRule>
  </conditionalFormatting>
  <conditionalFormatting sqref="CL41">
    <cfRule type="cellIs" dxfId="39" priority="5481" operator="lessThan">
      <formula>$C$4</formula>
    </cfRule>
  </conditionalFormatting>
  <conditionalFormatting sqref="CL41">
    <cfRule type="cellIs" dxfId="38" priority="5482" operator="lessThan">
      <formula>$C$4</formula>
    </cfRule>
  </conditionalFormatting>
  <conditionalFormatting sqref="CL42">
    <cfRule type="cellIs" dxfId="37" priority="5483" operator="lessThan">
      <formula>$C$4</formula>
    </cfRule>
  </conditionalFormatting>
  <conditionalFormatting sqref="CL42">
    <cfRule type="cellIs" dxfId="36" priority="5484" operator="lessThan">
      <formula>$C$4</formula>
    </cfRule>
  </conditionalFormatting>
  <conditionalFormatting sqref="CL43">
    <cfRule type="cellIs" dxfId="35" priority="5485" operator="lessThan">
      <formula>$C$4</formula>
    </cfRule>
  </conditionalFormatting>
  <conditionalFormatting sqref="CL43">
    <cfRule type="cellIs" dxfId="34" priority="5486" operator="lessThan">
      <formula>$C$4</formula>
    </cfRule>
  </conditionalFormatting>
  <conditionalFormatting sqref="CL44">
    <cfRule type="cellIs" dxfId="33" priority="5487" operator="lessThan">
      <formula>$C$4</formula>
    </cfRule>
  </conditionalFormatting>
  <conditionalFormatting sqref="CL44">
    <cfRule type="cellIs" dxfId="32" priority="5488" operator="lessThan">
      <formula>$C$4</formula>
    </cfRule>
  </conditionalFormatting>
  <conditionalFormatting sqref="CL45">
    <cfRule type="cellIs" dxfId="31" priority="5489" operator="lessThan">
      <formula>$C$4</formula>
    </cfRule>
  </conditionalFormatting>
  <conditionalFormatting sqref="CL45">
    <cfRule type="cellIs" dxfId="30" priority="5490" operator="lessThan">
      <formula>$C$4</formula>
    </cfRule>
  </conditionalFormatting>
  <conditionalFormatting sqref="CL46">
    <cfRule type="cellIs" dxfId="29" priority="5491" operator="lessThan">
      <formula>$C$4</formula>
    </cfRule>
  </conditionalFormatting>
  <conditionalFormatting sqref="CL46">
    <cfRule type="cellIs" dxfId="28" priority="5492" operator="lessThan">
      <formula>$C$4</formula>
    </cfRule>
  </conditionalFormatting>
  <conditionalFormatting sqref="CL47">
    <cfRule type="cellIs" dxfId="27" priority="5493" operator="lessThan">
      <formula>$C$4</formula>
    </cfRule>
  </conditionalFormatting>
  <conditionalFormatting sqref="CL47">
    <cfRule type="cellIs" dxfId="26" priority="5494" operator="lessThan">
      <formula>$C$4</formula>
    </cfRule>
  </conditionalFormatting>
  <conditionalFormatting sqref="CL48">
    <cfRule type="cellIs" dxfId="25" priority="5495" operator="lessThan">
      <formula>$C$4</formula>
    </cfRule>
  </conditionalFormatting>
  <conditionalFormatting sqref="CL48">
    <cfRule type="cellIs" dxfId="24" priority="5496" operator="lessThan">
      <formula>$C$4</formula>
    </cfRule>
  </conditionalFormatting>
  <conditionalFormatting sqref="CL49">
    <cfRule type="cellIs" dxfId="23" priority="5497" operator="lessThan">
      <formula>$C$4</formula>
    </cfRule>
  </conditionalFormatting>
  <conditionalFormatting sqref="CL49">
    <cfRule type="cellIs" dxfId="22" priority="5498" operator="lessThan">
      <formula>$C$4</formula>
    </cfRule>
  </conditionalFormatting>
  <conditionalFormatting sqref="CL50">
    <cfRule type="cellIs" dxfId="21" priority="5499" operator="lessThan">
      <formula>$C$4</formula>
    </cfRule>
  </conditionalFormatting>
  <conditionalFormatting sqref="CL50">
    <cfRule type="cellIs" dxfId="20" priority="5500" operator="lessThan">
      <formula>$C$4</formula>
    </cfRule>
  </conditionalFormatting>
  <conditionalFormatting sqref="CL51">
    <cfRule type="cellIs" dxfId="19" priority="5501" operator="lessThan">
      <formula>$C$4</formula>
    </cfRule>
  </conditionalFormatting>
  <conditionalFormatting sqref="CL51">
    <cfRule type="cellIs" dxfId="18" priority="5502" operator="lessThan">
      <formula>$C$4</formula>
    </cfRule>
  </conditionalFormatting>
  <conditionalFormatting sqref="CL52">
    <cfRule type="cellIs" dxfId="17" priority="5503" operator="lessThan">
      <formula>$C$4</formula>
    </cfRule>
  </conditionalFormatting>
  <conditionalFormatting sqref="CL52">
    <cfRule type="cellIs" dxfId="16" priority="5504" operator="lessThan">
      <formula>$C$4</formula>
    </cfRule>
  </conditionalFormatting>
  <conditionalFormatting sqref="CL53">
    <cfRule type="cellIs" dxfId="15" priority="5505" operator="lessThan">
      <formula>$C$4</formula>
    </cfRule>
  </conditionalFormatting>
  <conditionalFormatting sqref="CL53">
    <cfRule type="cellIs" dxfId="14" priority="5506" operator="lessThan">
      <formula>$C$4</formula>
    </cfRule>
  </conditionalFormatting>
  <conditionalFormatting sqref="CL54">
    <cfRule type="cellIs" dxfId="13" priority="5507" operator="lessThan">
      <formula>$C$4</formula>
    </cfRule>
  </conditionalFormatting>
  <conditionalFormatting sqref="CL54">
    <cfRule type="cellIs" dxfId="12" priority="5508" operator="lessThan">
      <formula>$C$4</formula>
    </cfRule>
  </conditionalFormatting>
  <conditionalFormatting sqref="CL55">
    <cfRule type="cellIs" dxfId="11" priority="5509" operator="lessThan">
      <formula>$C$4</formula>
    </cfRule>
  </conditionalFormatting>
  <conditionalFormatting sqref="CL55">
    <cfRule type="cellIs" dxfId="10" priority="5510" operator="lessThan">
      <formula>$C$4</formula>
    </cfRule>
  </conditionalFormatting>
  <conditionalFormatting sqref="CL56">
    <cfRule type="cellIs" dxfId="9" priority="5511" operator="lessThan">
      <formula>$C$4</formula>
    </cfRule>
  </conditionalFormatting>
  <conditionalFormatting sqref="CL56">
    <cfRule type="cellIs" dxfId="8" priority="5512" operator="lessThan">
      <formula>$C$4</formula>
    </cfRule>
  </conditionalFormatting>
  <conditionalFormatting sqref="CL57">
    <cfRule type="cellIs" dxfId="7" priority="5513" operator="lessThan">
      <formula>$C$4</formula>
    </cfRule>
  </conditionalFormatting>
  <conditionalFormatting sqref="CL57">
    <cfRule type="cellIs" dxfId="6" priority="5514" operator="lessThan">
      <formula>$C$4</formula>
    </cfRule>
  </conditionalFormatting>
  <conditionalFormatting sqref="CL58">
    <cfRule type="cellIs" dxfId="5" priority="5515" operator="lessThan">
      <formula>$C$4</formula>
    </cfRule>
  </conditionalFormatting>
  <conditionalFormatting sqref="CL58">
    <cfRule type="cellIs" dxfId="4" priority="5516" operator="lessThan">
      <formula>$C$4</formula>
    </cfRule>
  </conditionalFormatting>
  <conditionalFormatting sqref="CL59">
    <cfRule type="cellIs" dxfId="3" priority="5517" operator="lessThan">
      <formula>$C$4</formula>
    </cfRule>
  </conditionalFormatting>
  <conditionalFormatting sqref="CL59">
    <cfRule type="cellIs" dxfId="2" priority="5518" operator="lessThan">
      <formula>$C$4</formula>
    </cfRule>
  </conditionalFormatting>
  <conditionalFormatting sqref="CL60">
    <cfRule type="cellIs" dxfId="1" priority="5519" operator="lessThan">
      <formula>$C$4</formula>
    </cfRule>
  </conditionalFormatting>
  <conditionalFormatting sqref="CL60">
    <cfRule type="cellIs" dxfId="0" priority="5520" operator="lessThan">
      <formula>$C$4</formula>
    </cfRule>
  </conditionalFormatting>
  <dataValidations count="1600">
    <dataValidation allowBlank="1" showInputMessage="1" showErrorMessage="1" sqref="W11"/>
    <dataValidation allowBlank="1" showInputMessage="1" showErrorMessage="1" sqref="W12"/>
    <dataValidation allowBlank="1" showInputMessage="1" showErrorMessage="1" sqref="W13"/>
    <dataValidation allowBlank="1" showInputMessage="1" showErrorMessage="1" sqref="W14"/>
    <dataValidation allowBlank="1" showInputMessage="1" showErrorMessage="1" sqref="W15"/>
    <dataValidation allowBlank="1" showInputMessage="1" showErrorMessage="1" sqref="W16"/>
    <dataValidation allowBlank="1" showInputMessage="1" showErrorMessage="1" sqref="W17"/>
    <dataValidation allowBlank="1" showInputMessage="1" showErrorMessage="1" sqref="W18"/>
    <dataValidation allowBlank="1" showInputMessage="1" showErrorMessage="1" sqref="W19"/>
    <dataValidation allowBlank="1" showInputMessage="1" showErrorMessage="1" sqref="W20"/>
    <dataValidation allowBlank="1" showInputMessage="1" showErrorMessage="1" sqref="W21"/>
    <dataValidation allowBlank="1" showInputMessage="1" showErrorMessage="1" sqref="W22"/>
    <dataValidation allowBlank="1" showInputMessage="1" showErrorMessage="1" sqref="W23"/>
    <dataValidation allowBlank="1" showInputMessage="1" showErrorMessage="1" sqref="W24"/>
    <dataValidation allowBlank="1" showInputMessage="1" showErrorMessage="1" sqref="W25"/>
    <dataValidation allowBlank="1" showInputMessage="1" showErrorMessage="1" sqref="W26"/>
    <dataValidation allowBlank="1" showInputMessage="1" showErrorMessage="1" sqref="W27"/>
    <dataValidation allowBlank="1" showInputMessage="1" showErrorMessage="1" sqref="W28"/>
    <dataValidation allowBlank="1" showInputMessage="1" showErrorMessage="1" sqref="W29"/>
    <dataValidation allowBlank="1" showInputMessage="1" showErrorMessage="1" sqref="W30"/>
    <dataValidation allowBlank="1" showInputMessage="1" showErrorMessage="1" sqref="W31"/>
    <dataValidation allowBlank="1" showInputMessage="1" showErrorMessage="1" sqref="W32"/>
    <dataValidation allowBlank="1" showInputMessage="1" showErrorMessage="1" sqref="W33"/>
    <dataValidation allowBlank="1" showInputMessage="1" showErrorMessage="1" sqref="W34"/>
    <dataValidation allowBlank="1" showInputMessage="1" showErrorMessage="1" sqref="W35"/>
    <dataValidation allowBlank="1" showInputMessage="1" showErrorMessage="1" sqref="W36"/>
    <dataValidation allowBlank="1" showInputMessage="1" showErrorMessage="1" sqref="W37"/>
    <dataValidation allowBlank="1" showInputMessage="1" showErrorMessage="1" sqref="W38"/>
    <dataValidation allowBlank="1" showInputMessage="1" showErrorMessage="1" sqref="W39"/>
    <dataValidation allowBlank="1" showInputMessage="1" showErrorMessage="1" sqref="W40"/>
    <dataValidation allowBlank="1" showInputMessage="1" showErrorMessage="1" sqref="W41"/>
    <dataValidation allowBlank="1" showInputMessage="1" showErrorMessage="1" sqref="W42"/>
    <dataValidation allowBlank="1" showInputMessage="1" showErrorMessage="1" sqref="W43"/>
    <dataValidation allowBlank="1" showInputMessage="1" showErrorMessage="1" sqref="W44"/>
    <dataValidation allowBlank="1" showInputMessage="1" showErrorMessage="1" sqref="W45"/>
    <dataValidation allowBlank="1" showInputMessage="1" showErrorMessage="1" sqref="W46"/>
    <dataValidation allowBlank="1" showInputMessage="1" showErrorMessage="1" sqref="W47"/>
    <dataValidation allowBlank="1" showInputMessage="1" showErrorMessage="1" sqref="W48"/>
    <dataValidation allowBlank="1" showInputMessage="1" showErrorMessage="1" sqref="W49"/>
    <dataValidation allowBlank="1" showInputMessage="1" showErrorMessage="1" sqref="W50"/>
    <dataValidation allowBlank="1" showInputMessage="1" showErrorMessage="1" sqref="W51"/>
    <dataValidation allowBlank="1" showInputMessage="1" showErrorMessage="1" sqref="W52"/>
    <dataValidation allowBlank="1" showInputMessage="1" showErrorMessage="1" sqref="W53"/>
    <dataValidation allowBlank="1" showInputMessage="1" showErrorMessage="1" sqref="W54"/>
    <dataValidation allowBlank="1" showInputMessage="1" showErrorMessage="1" sqref="W55"/>
    <dataValidation allowBlank="1" showInputMessage="1" showErrorMessage="1" sqref="W56"/>
    <dataValidation allowBlank="1" showInputMessage="1" showErrorMessage="1" sqref="W57"/>
    <dataValidation allowBlank="1" showInputMessage="1" showErrorMessage="1" sqref="W58"/>
    <dataValidation allowBlank="1" showInputMessage="1" showErrorMessage="1" sqref="W59"/>
    <dataValidation allowBlank="1" showInputMessage="1" showErrorMessage="1" sqref="W60"/>
    <dataValidation allowBlank="1" showInputMessage="1" showErrorMessage="1" sqref="Z11"/>
    <dataValidation allowBlank="1" showInputMessage="1" showErrorMessage="1" sqref="Z12"/>
    <dataValidation allowBlank="1" showInputMessage="1" showErrorMessage="1" sqref="Z13"/>
    <dataValidation allowBlank="1" showInputMessage="1" showErrorMessage="1" sqref="Z14"/>
    <dataValidation allowBlank="1" showInputMessage="1" showErrorMessage="1" sqref="Z15"/>
    <dataValidation allowBlank="1" showInputMessage="1" showErrorMessage="1" sqref="Z16"/>
    <dataValidation allowBlank="1" showInputMessage="1" showErrorMessage="1" sqref="Z17"/>
    <dataValidation allowBlank="1" showInputMessage="1" showErrorMessage="1" sqref="Z18"/>
    <dataValidation allowBlank="1" showInputMessage="1" showErrorMessage="1" sqref="Z19"/>
    <dataValidation allowBlank="1" showInputMessage="1" showErrorMessage="1" sqref="Z20"/>
    <dataValidation allowBlank="1" showInputMessage="1" showErrorMessage="1" sqref="Z21"/>
    <dataValidation allowBlank="1" showInputMessage="1" showErrorMessage="1" sqref="Z22"/>
    <dataValidation allowBlank="1" showInputMessage="1" showErrorMessage="1" sqref="Z23"/>
    <dataValidation allowBlank="1" showInputMessage="1" showErrorMessage="1" sqref="Z24"/>
    <dataValidation allowBlank="1" showInputMessage="1" showErrorMessage="1" sqref="Z25"/>
    <dataValidation allowBlank="1" showInputMessage="1" showErrorMessage="1" sqref="Z26"/>
    <dataValidation allowBlank="1" showInputMessage="1" showErrorMessage="1" sqref="Z27"/>
    <dataValidation allowBlank="1" showInputMessage="1" showErrorMessage="1" sqref="Z28"/>
    <dataValidation allowBlank="1" showInputMessage="1" showErrorMessage="1" sqref="Z29"/>
    <dataValidation allowBlank="1" showInputMessage="1" showErrorMessage="1" sqref="Z30"/>
    <dataValidation allowBlank="1" showInputMessage="1" showErrorMessage="1" sqref="Z31"/>
    <dataValidation allowBlank="1" showInputMessage="1" showErrorMessage="1" sqref="Z32"/>
    <dataValidation allowBlank="1" showInputMessage="1" showErrorMessage="1" sqref="Z33"/>
    <dataValidation allowBlank="1" showInputMessage="1" showErrorMessage="1" sqref="Z34"/>
    <dataValidation allowBlank="1" showInputMessage="1" showErrorMessage="1" sqref="Z35"/>
    <dataValidation allowBlank="1" showInputMessage="1" showErrorMessage="1" sqref="Z36"/>
    <dataValidation allowBlank="1" showInputMessage="1" showErrorMessage="1" sqref="Z37"/>
    <dataValidation allowBlank="1" showInputMessage="1" showErrorMessage="1" sqref="Z38"/>
    <dataValidation allowBlank="1" showInputMessage="1" showErrorMessage="1" sqref="Z39"/>
    <dataValidation allowBlank="1" showInputMessage="1" showErrorMessage="1" sqref="Z40"/>
    <dataValidation allowBlank="1" showInputMessage="1" showErrorMessage="1" sqref="Z41"/>
    <dataValidation allowBlank="1" showInputMessage="1" showErrorMessage="1" sqref="Z42"/>
    <dataValidation allowBlank="1" showInputMessage="1" showErrorMessage="1" sqref="Z43"/>
    <dataValidation allowBlank="1" showInputMessage="1" showErrorMessage="1" sqref="Z44"/>
    <dataValidation allowBlank="1" showInputMessage="1" showErrorMessage="1" sqref="Z45"/>
    <dataValidation allowBlank="1" showInputMessage="1" showErrorMessage="1" sqref="Z46"/>
    <dataValidation allowBlank="1" showInputMessage="1" showErrorMessage="1" sqref="Z47"/>
    <dataValidation allowBlank="1" showInputMessage="1" showErrorMessage="1" sqref="Z48"/>
    <dataValidation allowBlank="1" showInputMessage="1" showErrorMessage="1" sqref="Z49"/>
    <dataValidation allowBlank="1" showInputMessage="1" showErrorMessage="1" sqref="Z50"/>
    <dataValidation allowBlank="1" showInputMessage="1" showErrorMessage="1" sqref="Z51"/>
    <dataValidation allowBlank="1" showInputMessage="1" showErrorMessage="1" sqref="Z52"/>
    <dataValidation allowBlank="1" showInputMessage="1" showErrorMessage="1" sqref="Z53"/>
    <dataValidation allowBlank="1" showInputMessage="1" showErrorMessage="1" sqref="Z54"/>
    <dataValidation allowBlank="1" showInputMessage="1" showErrorMessage="1" sqref="Z55"/>
    <dataValidation allowBlank="1" showInputMessage="1" showErrorMessage="1" sqref="Z56"/>
    <dataValidation allowBlank="1" showInputMessage="1" showErrorMessage="1" sqref="Z57"/>
    <dataValidation allowBlank="1" showInputMessage="1" showErrorMessage="1" sqref="Z58"/>
    <dataValidation allowBlank="1" showInputMessage="1" showErrorMessage="1" sqref="Z59"/>
    <dataValidation allowBlank="1" showInputMessage="1" showErrorMessage="1" sqref="Z60"/>
    <dataValidation allowBlank="1" showInputMessage="1" showErrorMessage="1" sqref="Q11"/>
    <dataValidation allowBlank="1" showInputMessage="1" showErrorMessage="1" sqref="Q12"/>
    <dataValidation allowBlank="1" showInputMessage="1" showErrorMessage="1" sqref="Q13"/>
    <dataValidation allowBlank="1" showInputMessage="1" showErrorMessage="1" sqref="Q14"/>
    <dataValidation allowBlank="1" showInputMessage="1" showErrorMessage="1" sqref="Q15"/>
    <dataValidation allowBlank="1" showInputMessage="1" showErrorMessage="1" sqref="Q16"/>
    <dataValidation allowBlank="1" showInputMessage="1" showErrorMessage="1" sqref="Q17"/>
    <dataValidation allowBlank="1" showInputMessage="1" showErrorMessage="1" sqref="Q18"/>
    <dataValidation allowBlank="1" showInputMessage="1" showErrorMessage="1" sqref="Q19"/>
    <dataValidation allowBlank="1" showInputMessage="1" showErrorMessage="1" sqref="Q20"/>
    <dataValidation allowBlank="1" showInputMessage="1" showErrorMessage="1" sqref="Q21"/>
    <dataValidation allowBlank="1" showInputMessage="1" showErrorMessage="1" sqref="Q22"/>
    <dataValidation allowBlank="1" showInputMessage="1" showErrorMessage="1" sqref="Q23"/>
    <dataValidation allowBlank="1" showInputMessage="1" showErrorMessage="1" sqref="Q24"/>
    <dataValidation allowBlank="1" showInputMessage="1" showErrorMessage="1" sqref="Q25"/>
    <dataValidation allowBlank="1" showInputMessage="1" showErrorMessage="1" sqref="Q26"/>
    <dataValidation allowBlank="1" showInputMessage="1" showErrorMessage="1" sqref="Q27"/>
    <dataValidation allowBlank="1" showInputMessage="1" showErrorMessage="1" sqref="Q28"/>
    <dataValidation allowBlank="1" showInputMessage="1" showErrorMessage="1" sqref="Q29"/>
    <dataValidation allowBlank="1" showInputMessage="1" showErrorMessage="1" sqref="Q30"/>
    <dataValidation allowBlank="1" showInputMessage="1" showErrorMessage="1" sqref="Q31"/>
    <dataValidation allowBlank="1" showInputMessage="1" showErrorMessage="1" sqref="Q32"/>
    <dataValidation allowBlank="1" showInputMessage="1" showErrorMessage="1" sqref="Q33"/>
    <dataValidation allowBlank="1" showInputMessage="1" showErrorMessage="1" sqref="Q34"/>
    <dataValidation allowBlank="1" showInputMessage="1" showErrorMessage="1" sqref="Q35"/>
    <dataValidation allowBlank="1" showInputMessage="1" showErrorMessage="1" sqref="Q36"/>
    <dataValidation allowBlank="1" showInputMessage="1" showErrorMessage="1" sqref="Q37"/>
    <dataValidation allowBlank="1" showInputMessage="1" showErrorMessage="1" sqref="Q38"/>
    <dataValidation allowBlank="1" showInputMessage="1" showErrorMessage="1" sqref="Q39"/>
    <dataValidation allowBlank="1" showInputMessage="1" showErrorMessage="1" sqref="Q40"/>
    <dataValidation allowBlank="1" showInputMessage="1" showErrorMessage="1" sqref="Q41"/>
    <dataValidation allowBlank="1" showInputMessage="1" showErrorMessage="1" sqref="Q42"/>
    <dataValidation allowBlank="1" showInputMessage="1" showErrorMessage="1" sqref="Q43"/>
    <dataValidation allowBlank="1" showInputMessage="1" showErrorMessage="1" sqref="Q44"/>
    <dataValidation allowBlank="1" showInputMessage="1" showErrorMessage="1" sqref="Q45"/>
    <dataValidation allowBlank="1" showInputMessage="1" showErrorMessage="1" sqref="Q46"/>
    <dataValidation allowBlank="1" showInputMessage="1" showErrorMessage="1" sqref="Q47"/>
    <dataValidation allowBlank="1" showInputMessage="1" showErrorMessage="1" sqref="Q48"/>
    <dataValidation allowBlank="1" showInputMessage="1" showErrorMessage="1" sqref="Q49"/>
    <dataValidation allowBlank="1" showInputMessage="1" showErrorMessage="1" sqref="Q50"/>
    <dataValidation allowBlank="1" showInputMessage="1" showErrorMessage="1" sqref="Q51"/>
    <dataValidation allowBlank="1" showInputMessage="1" showErrorMessage="1" sqref="Q52"/>
    <dataValidation allowBlank="1" showInputMessage="1" showErrorMessage="1" sqref="Q53"/>
    <dataValidation allowBlank="1" showInputMessage="1" showErrorMessage="1" sqref="Q54"/>
    <dataValidation allowBlank="1" showInputMessage="1" showErrorMessage="1" sqref="Q55"/>
    <dataValidation allowBlank="1" showInputMessage="1" showErrorMessage="1" sqref="Q56"/>
    <dataValidation allowBlank="1" showInputMessage="1" showErrorMessage="1" sqref="Q57"/>
    <dataValidation allowBlank="1" showInputMessage="1" showErrorMessage="1" sqref="Q58"/>
    <dataValidation allowBlank="1" showInputMessage="1" showErrorMessage="1" sqref="Q59"/>
    <dataValidation allowBlank="1" showInputMessage="1" showErrorMessage="1" sqref="Q60"/>
    <dataValidation allowBlank="1" showInputMessage="1" showErrorMessage="1" sqref="AG11"/>
    <dataValidation allowBlank="1" showInputMessage="1" showErrorMessage="1" sqref="AG12"/>
    <dataValidation allowBlank="1" showInputMessage="1" showErrorMessage="1" sqref="AG13"/>
    <dataValidation allowBlank="1" showInputMessage="1" showErrorMessage="1" sqref="AG14"/>
    <dataValidation allowBlank="1" showInputMessage="1" showErrorMessage="1" sqref="AG15"/>
    <dataValidation allowBlank="1" showInputMessage="1" showErrorMessage="1" sqref="AG16"/>
    <dataValidation allowBlank="1" showInputMessage="1" showErrorMessage="1" sqref="AG17"/>
    <dataValidation allowBlank="1" showInputMessage="1" showErrorMessage="1" sqref="AG18"/>
    <dataValidation allowBlank="1" showInputMessage="1" showErrorMessage="1" sqref="AG19"/>
    <dataValidation allowBlank="1" showInputMessage="1" showErrorMessage="1" sqref="AG20"/>
    <dataValidation allowBlank="1" showInputMessage="1" showErrorMessage="1" sqref="AG21"/>
    <dataValidation allowBlank="1" showInputMessage="1" showErrorMessage="1" sqref="AG22"/>
    <dataValidation allowBlank="1" showInputMessage="1" showErrorMessage="1" sqref="AG23"/>
    <dataValidation allowBlank="1" showInputMessage="1" showErrorMessage="1" sqref="AG24"/>
    <dataValidation allowBlank="1" showInputMessage="1" showErrorMessage="1" sqref="AG25"/>
    <dataValidation allowBlank="1" showInputMessage="1" showErrorMessage="1" sqref="AG26"/>
    <dataValidation allowBlank="1" showInputMessage="1" showErrorMessage="1" sqref="AG27"/>
    <dataValidation allowBlank="1" showInputMessage="1" showErrorMessage="1" sqref="AG28"/>
    <dataValidation allowBlank="1" showInputMessage="1" showErrorMessage="1" sqref="AG29"/>
    <dataValidation allowBlank="1" showInputMessage="1" showErrorMessage="1" sqref="AG30"/>
    <dataValidation allowBlank="1" showInputMessage="1" showErrorMessage="1" sqref="AG31"/>
    <dataValidation allowBlank="1" showInputMessage="1" showErrorMessage="1" sqref="AG32"/>
    <dataValidation allowBlank="1" showInputMessage="1" showErrorMessage="1" sqref="AG33"/>
    <dataValidation allowBlank="1" showInputMessage="1" showErrorMessage="1" sqref="AG34"/>
    <dataValidation allowBlank="1" showInputMessage="1" showErrorMessage="1" sqref="AG35"/>
    <dataValidation allowBlank="1" showInputMessage="1" showErrorMessage="1" sqref="AG36"/>
    <dataValidation allowBlank="1" showInputMessage="1" showErrorMessage="1" sqref="AG37"/>
    <dataValidation allowBlank="1" showInputMessage="1" showErrorMessage="1" sqref="AG38"/>
    <dataValidation allowBlank="1" showInputMessage="1" showErrorMessage="1" sqref="AG39"/>
    <dataValidation allowBlank="1" showInputMessage="1" showErrorMessage="1" sqref="AG40"/>
    <dataValidation allowBlank="1" showInputMessage="1" showErrorMessage="1" sqref="AG41"/>
    <dataValidation allowBlank="1" showInputMessage="1" showErrorMessage="1" sqref="AG42"/>
    <dataValidation allowBlank="1" showInputMessage="1" showErrorMessage="1" sqref="AG43"/>
    <dataValidation allowBlank="1" showInputMessage="1" showErrorMessage="1" sqref="AG44"/>
    <dataValidation allowBlank="1" showInputMessage="1" showErrorMessage="1" sqref="AG45"/>
    <dataValidation allowBlank="1" showInputMessage="1" showErrorMessage="1" sqref="AG46"/>
    <dataValidation allowBlank="1" showInputMessage="1" showErrorMessage="1" sqref="AG47"/>
    <dataValidation allowBlank="1" showInputMessage="1" showErrorMessage="1" sqref="AG48"/>
    <dataValidation allowBlank="1" showInputMessage="1" showErrorMessage="1" sqref="AG49"/>
    <dataValidation allowBlank="1" showInputMessage="1" showErrorMessage="1" sqref="AG50"/>
    <dataValidation allowBlank="1" showInputMessage="1" showErrorMessage="1" sqref="AG51"/>
    <dataValidation allowBlank="1" showInputMessage="1" showErrorMessage="1" sqref="AG52"/>
    <dataValidation allowBlank="1" showInputMessage="1" showErrorMessage="1" sqref="AG53"/>
    <dataValidation allowBlank="1" showInputMessage="1" showErrorMessage="1" sqref="AG54"/>
    <dataValidation allowBlank="1" showInputMessage="1" showErrorMessage="1" sqref="AG55"/>
    <dataValidation allowBlank="1" showInputMessage="1" showErrorMessage="1" sqref="AG56"/>
    <dataValidation allowBlank="1" showInputMessage="1" showErrorMessage="1" sqref="AG57"/>
    <dataValidation allowBlank="1" showInputMessage="1" showErrorMessage="1" sqref="AG58"/>
    <dataValidation allowBlank="1" showInputMessage="1" showErrorMessage="1" sqref="AG59"/>
    <dataValidation allowBlank="1" showInputMessage="1" showErrorMessage="1" sqref="AG60"/>
    <dataValidation allowBlank="1" showInputMessage="1" showErrorMessage="1" sqref="AJ11"/>
    <dataValidation allowBlank="1" showInputMessage="1" showErrorMessage="1" sqref="AJ12"/>
    <dataValidation allowBlank="1" showInputMessage="1" showErrorMessage="1" sqref="AJ13"/>
    <dataValidation allowBlank="1" showInputMessage="1" showErrorMessage="1" sqref="AJ14"/>
    <dataValidation allowBlank="1" showInputMessage="1" showErrorMessage="1" sqref="AJ15"/>
    <dataValidation allowBlank="1" showInputMessage="1" showErrorMessage="1" sqref="AJ16"/>
    <dataValidation allowBlank="1" showInputMessage="1" showErrorMessage="1" sqref="AJ17"/>
    <dataValidation allowBlank="1" showInputMessage="1" showErrorMessage="1" sqref="AJ18"/>
    <dataValidation allowBlank="1" showInputMessage="1" showErrorMessage="1" sqref="AJ19"/>
    <dataValidation allowBlank="1" showInputMessage="1" showErrorMessage="1" sqref="AJ20"/>
    <dataValidation allowBlank="1" showInputMessage="1" showErrorMessage="1" sqref="AJ21"/>
    <dataValidation allowBlank="1" showInputMessage="1" showErrorMessage="1" sqref="AJ22"/>
    <dataValidation allowBlank="1" showInputMessage="1" showErrorMessage="1" sqref="AJ23"/>
    <dataValidation allowBlank="1" showInputMessage="1" showErrorMessage="1" sqref="AJ24"/>
    <dataValidation allowBlank="1" showInputMessage="1" showErrorMessage="1" sqref="AJ25"/>
    <dataValidation allowBlank="1" showInputMessage="1" showErrorMessage="1" sqref="AJ26"/>
    <dataValidation allowBlank="1" showInputMessage="1" showErrorMessage="1" sqref="AJ27"/>
    <dataValidation allowBlank="1" showInputMessage="1" showErrorMessage="1" sqref="AJ28"/>
    <dataValidation allowBlank="1" showInputMessage="1" showErrorMessage="1" sqref="AJ29"/>
    <dataValidation allowBlank="1" showInputMessage="1" showErrorMessage="1" sqref="AJ30"/>
    <dataValidation allowBlank="1" showInputMessage="1" showErrorMessage="1" sqref="AJ31"/>
    <dataValidation allowBlank="1" showInputMessage="1" showErrorMessage="1" sqref="AJ32"/>
    <dataValidation allowBlank="1" showInputMessage="1" showErrorMessage="1" sqref="AJ33"/>
    <dataValidation allowBlank="1" showInputMessage="1" showErrorMessage="1" sqref="AJ34"/>
    <dataValidation allowBlank="1" showInputMessage="1" showErrorMessage="1" sqref="AJ35"/>
    <dataValidation allowBlank="1" showInputMessage="1" showErrorMessage="1" sqref="AJ36"/>
    <dataValidation allowBlank="1" showInputMessage="1" showErrorMessage="1" sqref="AJ37"/>
    <dataValidation allowBlank="1" showInputMessage="1" showErrorMessage="1" sqref="AJ38"/>
    <dataValidation allowBlank="1" showInputMessage="1" showErrorMessage="1" sqref="AJ39"/>
    <dataValidation allowBlank="1" showInputMessage="1" showErrorMessage="1" sqref="AJ40"/>
    <dataValidation allowBlank="1" showInputMessage="1" showErrorMessage="1" sqref="AJ41"/>
    <dataValidation allowBlank="1" showInputMessage="1" showErrorMessage="1" sqref="AJ42"/>
    <dataValidation allowBlank="1" showInputMessage="1" showErrorMessage="1" sqref="AJ43"/>
    <dataValidation allowBlank="1" showInputMessage="1" showErrorMessage="1" sqref="AJ44"/>
    <dataValidation allowBlank="1" showInputMessage="1" showErrorMessage="1" sqref="AJ45"/>
    <dataValidation allowBlank="1" showInputMessage="1" showErrorMessage="1" sqref="AJ46"/>
    <dataValidation allowBlank="1" showInputMessage="1" showErrorMessage="1" sqref="AJ47"/>
    <dataValidation allowBlank="1" showInputMessage="1" showErrorMessage="1" sqref="AJ48"/>
    <dataValidation allowBlank="1" showInputMessage="1" showErrorMessage="1" sqref="AJ49"/>
    <dataValidation allowBlank="1" showInputMessage="1" showErrorMessage="1" sqref="AJ50"/>
    <dataValidation allowBlank="1" showInputMessage="1" showErrorMessage="1" sqref="AJ51"/>
    <dataValidation allowBlank="1" showInputMessage="1" showErrorMessage="1" sqref="AJ52"/>
    <dataValidation allowBlank="1" showInputMessage="1" showErrorMessage="1" sqref="AJ53"/>
    <dataValidation allowBlank="1" showInputMessage="1" showErrorMessage="1" sqref="AJ54"/>
    <dataValidation allowBlank="1" showInputMessage="1" showErrorMessage="1" sqref="AJ55"/>
    <dataValidation allowBlank="1" showInputMessage="1" showErrorMessage="1" sqref="AJ56"/>
    <dataValidation allowBlank="1" showInputMessage="1" showErrorMessage="1" sqref="AJ57"/>
    <dataValidation allowBlank="1" showInputMessage="1" showErrorMessage="1" sqref="AJ58"/>
    <dataValidation allowBlank="1" showInputMessage="1" showErrorMessage="1" sqref="AJ59"/>
    <dataValidation allowBlank="1" showInputMessage="1" showErrorMessage="1" sqref="AJ60"/>
    <dataValidation allowBlank="1" showInputMessage="1" showErrorMessage="1" sqref="AM11"/>
    <dataValidation allowBlank="1" showInputMessage="1" showErrorMessage="1" sqref="AM12"/>
    <dataValidation allowBlank="1" showInputMessage="1" showErrorMessage="1" sqref="AM13"/>
    <dataValidation allowBlank="1" showInputMessage="1" showErrorMessage="1" sqref="AM14"/>
    <dataValidation allowBlank="1" showInputMessage="1" showErrorMessage="1" sqref="AM15"/>
    <dataValidation allowBlank="1" showInputMessage="1" showErrorMessage="1" sqref="AM16"/>
    <dataValidation allowBlank="1" showInputMessage="1" showErrorMessage="1" sqref="AM17"/>
    <dataValidation allowBlank="1" showInputMessage="1" showErrorMessage="1" sqref="AM18"/>
    <dataValidation allowBlank="1" showInputMessage="1" showErrorMessage="1" sqref="AM19"/>
    <dataValidation allowBlank="1" showInputMessage="1" showErrorMessage="1" sqref="AM20"/>
    <dataValidation allowBlank="1" showInputMessage="1" showErrorMessage="1" sqref="AM21"/>
    <dataValidation allowBlank="1" showInputMessage="1" showErrorMessage="1" sqref="AM22"/>
    <dataValidation allowBlank="1" showInputMessage="1" showErrorMessage="1" sqref="AM23"/>
    <dataValidation allowBlank="1" showInputMessage="1" showErrorMessage="1" sqref="AM24"/>
    <dataValidation allowBlank="1" showInputMessage="1" showErrorMessage="1" sqref="AM25"/>
    <dataValidation allowBlank="1" showInputMessage="1" showErrorMessage="1" sqref="AM26"/>
    <dataValidation allowBlank="1" showInputMessage="1" showErrorMessage="1" sqref="AM27"/>
    <dataValidation allowBlank="1" showInputMessage="1" showErrorMessage="1" sqref="AM28"/>
    <dataValidation allowBlank="1" showInputMessage="1" showErrorMessage="1" sqref="AM29"/>
    <dataValidation allowBlank="1" showInputMessage="1" showErrorMessage="1" sqref="AM30"/>
    <dataValidation allowBlank="1" showInputMessage="1" showErrorMessage="1" sqref="AM31"/>
    <dataValidation allowBlank="1" showInputMessage="1" showErrorMessage="1" sqref="AM32"/>
    <dataValidation allowBlank="1" showInputMessage="1" showErrorMessage="1" sqref="AM33"/>
    <dataValidation allowBlank="1" showInputMessage="1" showErrorMessage="1" sqref="AM34"/>
    <dataValidation allowBlank="1" showInputMessage="1" showErrorMessage="1" sqref="AM35"/>
    <dataValidation allowBlank="1" showInputMessage="1" showErrorMessage="1" sqref="AM36"/>
    <dataValidation allowBlank="1" showInputMessage="1" showErrorMessage="1" sqref="AM37"/>
    <dataValidation allowBlank="1" showInputMessage="1" showErrorMessage="1" sqref="AM38"/>
    <dataValidation allowBlank="1" showInputMessage="1" showErrorMessage="1" sqref="AM39"/>
    <dataValidation allowBlank="1" showInputMessage="1" showErrorMessage="1" sqref="AM40"/>
    <dataValidation allowBlank="1" showInputMessage="1" showErrorMessage="1" sqref="AM41"/>
    <dataValidation allowBlank="1" showInputMessage="1" showErrorMessage="1" sqref="AM42"/>
    <dataValidation allowBlank="1" showInputMessage="1" showErrorMessage="1" sqref="AM43"/>
    <dataValidation allowBlank="1" showInputMessage="1" showErrorMessage="1" sqref="AM44"/>
    <dataValidation allowBlank="1" showInputMessage="1" showErrorMessage="1" sqref="AM45"/>
    <dataValidation allowBlank="1" showInputMessage="1" showErrorMessage="1" sqref="AM46"/>
    <dataValidation allowBlank="1" showInputMessage="1" showErrorMessage="1" sqref="AM47"/>
    <dataValidation allowBlank="1" showInputMessage="1" showErrorMessage="1" sqref="AM48"/>
    <dataValidation allowBlank="1" showInputMessage="1" showErrorMessage="1" sqref="AM49"/>
    <dataValidation allowBlank="1" showInputMessage="1" showErrorMessage="1" sqref="AM50"/>
    <dataValidation allowBlank="1" showInputMessage="1" showErrorMessage="1" sqref="AM51"/>
    <dataValidation allowBlank="1" showInputMessage="1" showErrorMessage="1" sqref="AM52"/>
    <dataValidation allowBlank="1" showInputMessage="1" showErrorMessage="1" sqref="AM53"/>
    <dataValidation allowBlank="1" showInputMessage="1" showErrorMessage="1" sqref="AM54"/>
    <dataValidation allowBlank="1" showInputMessage="1" showErrorMessage="1" sqref="AM55"/>
    <dataValidation allowBlank="1" showInputMessage="1" showErrorMessage="1" sqref="AM56"/>
    <dataValidation allowBlank="1" showInputMessage="1" showErrorMessage="1" sqref="AM57"/>
    <dataValidation allowBlank="1" showInputMessage="1" showErrorMessage="1" sqref="AM58"/>
    <dataValidation allowBlank="1" showInputMessage="1" showErrorMessage="1" sqref="AM59"/>
    <dataValidation allowBlank="1" showInputMessage="1" showErrorMessage="1" sqref="AM60"/>
    <dataValidation allowBlank="1" showInputMessage="1" showErrorMessage="1" sqref="AP11"/>
    <dataValidation allowBlank="1" showInputMessage="1" showErrorMessage="1" sqref="AP12"/>
    <dataValidation allowBlank="1" showInputMessage="1" showErrorMessage="1" sqref="AP13"/>
    <dataValidation allowBlank="1" showInputMessage="1" showErrorMessage="1" sqref="AP14"/>
    <dataValidation allowBlank="1" showInputMessage="1" showErrorMessage="1" sqref="AP15"/>
    <dataValidation allowBlank="1" showInputMessage="1" showErrorMessage="1" sqref="AP16"/>
    <dataValidation allowBlank="1" showInputMessage="1" showErrorMessage="1" sqref="AP17"/>
    <dataValidation allowBlank="1" showInputMessage="1" showErrorMessage="1" sqref="AP18"/>
    <dataValidation allowBlank="1" showInputMessage="1" showErrorMessage="1" sqref="AP19"/>
    <dataValidation allowBlank="1" showInputMessage="1" showErrorMessage="1" sqref="AP20"/>
    <dataValidation allowBlank="1" showInputMessage="1" showErrorMessage="1" sqref="AP21"/>
    <dataValidation allowBlank="1" showInputMessage="1" showErrorMessage="1" sqref="AP22"/>
    <dataValidation allowBlank="1" showInputMessage="1" showErrorMessage="1" sqref="AP23"/>
    <dataValidation allowBlank="1" showInputMessage="1" showErrorMessage="1" sqref="AP24"/>
    <dataValidation allowBlank="1" showInputMessage="1" showErrorMessage="1" sqref="AP25"/>
    <dataValidation allowBlank="1" showInputMessage="1" showErrorMessage="1" sqref="AP26"/>
    <dataValidation allowBlank="1" showInputMessage="1" showErrorMessage="1" sqref="AP27"/>
    <dataValidation allowBlank="1" showInputMessage="1" showErrorMessage="1" sqref="AP28"/>
    <dataValidation allowBlank="1" showInputMessage="1" showErrorMessage="1" sqref="AP29"/>
    <dataValidation allowBlank="1" showInputMessage="1" showErrorMessage="1" sqref="AP30"/>
    <dataValidation allowBlank="1" showInputMessage="1" showErrorMessage="1" sqref="AP31"/>
    <dataValidation allowBlank="1" showInputMessage="1" showErrorMessage="1" sqref="AP32"/>
    <dataValidation allowBlank="1" showInputMessage="1" showErrorMessage="1" sqref="AP33"/>
    <dataValidation allowBlank="1" showInputMessage="1" showErrorMessage="1" sqref="AP34"/>
    <dataValidation allowBlank="1" showInputMessage="1" showErrorMessage="1" sqref="AP35"/>
    <dataValidation allowBlank="1" showInputMessage="1" showErrorMessage="1" sqref="AP36"/>
    <dataValidation allowBlank="1" showInputMessage="1" showErrorMessage="1" sqref="AP37"/>
    <dataValidation allowBlank="1" showInputMessage="1" showErrorMessage="1" sqref="AP38"/>
    <dataValidation allowBlank="1" showInputMessage="1" showErrorMessage="1" sqref="AP39"/>
    <dataValidation allowBlank="1" showInputMessage="1" showErrorMessage="1" sqref="AP40"/>
    <dataValidation allowBlank="1" showInputMessage="1" showErrorMessage="1" sqref="AP41"/>
    <dataValidation allowBlank="1" showInputMessage="1" showErrorMessage="1" sqref="AP42"/>
    <dataValidation allowBlank="1" showInputMessage="1" showErrorMessage="1" sqref="AP43"/>
    <dataValidation allowBlank="1" showInputMessage="1" showErrorMessage="1" sqref="AP44"/>
    <dataValidation allowBlank="1" showInputMessage="1" showErrorMessage="1" sqref="AP45"/>
    <dataValidation allowBlank="1" showInputMessage="1" showErrorMessage="1" sqref="AP46"/>
    <dataValidation allowBlank="1" showInputMessage="1" showErrorMessage="1" sqref="AP47"/>
    <dataValidation allowBlank="1" showInputMessage="1" showErrorMessage="1" sqref="AP48"/>
    <dataValidation allowBlank="1" showInputMessage="1" showErrorMessage="1" sqref="AP49"/>
    <dataValidation allowBlank="1" showInputMessage="1" showErrorMessage="1" sqref="AP50"/>
    <dataValidation allowBlank="1" showInputMessage="1" showErrorMessage="1" sqref="AP51"/>
    <dataValidation allowBlank="1" showInputMessage="1" showErrorMessage="1" sqref="AP52"/>
    <dataValidation allowBlank="1" showInputMessage="1" showErrorMessage="1" sqref="AP53"/>
    <dataValidation allowBlank="1" showInputMessage="1" showErrorMessage="1" sqref="AP54"/>
    <dataValidation allowBlank="1" showInputMessage="1" showErrorMessage="1" sqref="AP55"/>
    <dataValidation allowBlank="1" showInputMessage="1" showErrorMessage="1" sqref="AP56"/>
    <dataValidation allowBlank="1" showInputMessage="1" showErrorMessage="1" sqref="AP57"/>
    <dataValidation allowBlank="1" showInputMessage="1" showErrorMessage="1" sqref="AP58"/>
    <dataValidation allowBlank="1" showInputMessage="1" showErrorMessage="1" sqref="AP59"/>
    <dataValidation allowBlank="1" showInputMessage="1" showErrorMessage="1" sqref="AP60"/>
    <dataValidation allowBlank="1" showInputMessage="1" showErrorMessage="1" sqref="AS11"/>
    <dataValidation allowBlank="1" showInputMessage="1" showErrorMessage="1" sqref="AS12"/>
    <dataValidation allowBlank="1" showInputMessage="1" showErrorMessage="1" sqref="AS13"/>
    <dataValidation allowBlank="1" showInputMessage="1" showErrorMessage="1" sqref="AS14"/>
    <dataValidation allowBlank="1" showInputMessage="1" showErrorMessage="1" sqref="AS15"/>
    <dataValidation allowBlank="1" showInputMessage="1" showErrorMessage="1" sqref="AS16"/>
    <dataValidation allowBlank="1" showInputMessage="1" showErrorMessage="1" sqref="AS17"/>
    <dataValidation allowBlank="1" showInputMessage="1" showErrorMessage="1" sqref="AS18"/>
    <dataValidation allowBlank="1" showInputMessage="1" showErrorMessage="1" sqref="AS19"/>
    <dataValidation allowBlank="1" showInputMessage="1" showErrorMessage="1" sqref="AS20"/>
    <dataValidation allowBlank="1" showInputMessage="1" showErrorMessage="1" sqref="AS21"/>
    <dataValidation allowBlank="1" showInputMessage="1" showErrorMessage="1" sqref="AS22"/>
    <dataValidation allowBlank="1" showInputMessage="1" showErrorMessage="1" sqref="AS23"/>
    <dataValidation allowBlank="1" showInputMessage="1" showErrorMessage="1" sqref="AS24"/>
    <dataValidation allowBlank="1" showInputMessage="1" showErrorMessage="1" sqref="AS25"/>
    <dataValidation allowBlank="1" showInputMessage="1" showErrorMessage="1" sqref="AS26"/>
    <dataValidation allowBlank="1" showInputMessage="1" showErrorMessage="1" sqref="AS27"/>
    <dataValidation allowBlank="1" showInputMessage="1" showErrorMessage="1" sqref="AS28"/>
    <dataValidation allowBlank="1" showInputMessage="1" showErrorMessage="1" sqref="AS29"/>
    <dataValidation allowBlank="1" showInputMessage="1" showErrorMessage="1" sqref="AS30"/>
    <dataValidation allowBlank="1" showInputMessage="1" showErrorMessage="1" sqref="AS31"/>
    <dataValidation allowBlank="1" showInputMessage="1" showErrorMessage="1" sqref="AS32"/>
    <dataValidation allowBlank="1" showInputMessage="1" showErrorMessage="1" sqref="AS33"/>
    <dataValidation allowBlank="1" showInputMessage="1" showErrorMessage="1" sqref="AS34"/>
    <dataValidation allowBlank="1" showInputMessage="1" showErrorMessage="1" sqref="AS35"/>
    <dataValidation allowBlank="1" showInputMessage="1" showErrorMessage="1" sqref="AS36"/>
    <dataValidation allowBlank="1" showInputMessage="1" showErrorMessage="1" sqref="AS37"/>
    <dataValidation allowBlank="1" showInputMessage="1" showErrorMessage="1" sqref="AS38"/>
    <dataValidation allowBlank="1" showInputMessage="1" showErrorMessage="1" sqref="AS39"/>
    <dataValidation allowBlank="1" showInputMessage="1" showErrorMessage="1" sqref="AS40"/>
    <dataValidation allowBlank="1" showInputMessage="1" showErrorMessage="1" sqref="AS41"/>
    <dataValidation allowBlank="1" showInputMessage="1" showErrorMessage="1" sqref="AS42"/>
    <dataValidation allowBlank="1" showInputMessage="1" showErrorMessage="1" sqref="AS43"/>
    <dataValidation allowBlank="1" showInputMessage="1" showErrorMessage="1" sqref="AS44"/>
    <dataValidation allowBlank="1" showInputMessage="1" showErrorMessage="1" sqref="AS45"/>
    <dataValidation allowBlank="1" showInputMessage="1" showErrorMessage="1" sqref="AS46"/>
    <dataValidation allowBlank="1" showInputMessage="1" showErrorMessage="1" sqref="AS47"/>
    <dataValidation allowBlank="1" showInputMessage="1" showErrorMessage="1" sqref="AS48"/>
    <dataValidation allowBlank="1" showInputMessage="1" showErrorMessage="1" sqref="AS49"/>
    <dataValidation allowBlank="1" showInputMessage="1" showErrorMessage="1" sqref="AS50"/>
    <dataValidation allowBlank="1" showInputMessage="1" showErrorMessage="1" sqref="AS51"/>
    <dataValidation allowBlank="1" showInputMessage="1" showErrorMessage="1" sqref="AS52"/>
    <dataValidation allowBlank="1" showInputMessage="1" showErrorMessage="1" sqref="AS53"/>
    <dataValidation allowBlank="1" showInputMessage="1" showErrorMessage="1" sqref="AS54"/>
    <dataValidation allowBlank="1" showInputMessage="1" showErrorMessage="1" sqref="AS55"/>
    <dataValidation allowBlank="1" showInputMessage="1" showErrorMessage="1" sqref="AS56"/>
    <dataValidation allowBlank="1" showInputMessage="1" showErrorMessage="1" sqref="AS57"/>
    <dataValidation allowBlank="1" showInputMessage="1" showErrorMessage="1" sqref="AS58"/>
    <dataValidation allowBlank="1" showInputMessage="1" showErrorMessage="1" sqref="AS59"/>
    <dataValidation allowBlank="1" showInputMessage="1" showErrorMessage="1" sqref="AS60"/>
    <dataValidation allowBlank="1" showInputMessage="1" showErrorMessage="1" sqref="AC11"/>
    <dataValidation allowBlank="1" showInputMessage="1" showErrorMessage="1" sqref="AC12"/>
    <dataValidation allowBlank="1" showInputMessage="1" showErrorMessage="1" sqref="AC13"/>
    <dataValidation allowBlank="1" showInputMessage="1" showErrorMessage="1" sqref="AC14"/>
    <dataValidation allowBlank="1" showInputMessage="1" showErrorMessage="1" sqref="AC15"/>
    <dataValidation allowBlank="1" showInputMessage="1" showErrorMessage="1" sqref="AC16"/>
    <dataValidation allowBlank="1" showInputMessage="1" showErrorMessage="1" sqref="AC17"/>
    <dataValidation allowBlank="1" showInputMessage="1" showErrorMessage="1" sqref="AC18"/>
    <dataValidation allowBlank="1" showInputMessage="1" showErrorMessage="1" sqref="AC19"/>
    <dataValidation allowBlank="1" showInputMessage="1" showErrorMessage="1" sqref="AC20"/>
    <dataValidation allowBlank="1" showInputMessage="1" showErrorMessage="1" sqref="AC21"/>
    <dataValidation allowBlank="1" showInputMessage="1" showErrorMessage="1" sqref="AC22"/>
    <dataValidation allowBlank="1" showInputMessage="1" showErrorMessage="1" sqref="AC23"/>
    <dataValidation allowBlank="1" showInputMessage="1" showErrorMessage="1" sqref="AC24"/>
    <dataValidation allowBlank="1" showInputMessage="1" showErrorMessage="1" sqref="AC25"/>
    <dataValidation allowBlank="1" showInputMessage="1" showErrorMessage="1" sqref="AC26"/>
    <dataValidation allowBlank="1" showInputMessage="1" showErrorMessage="1" sqref="AC27"/>
    <dataValidation allowBlank="1" showInputMessage="1" showErrorMessage="1" sqref="AC28"/>
    <dataValidation allowBlank="1" showInputMessage="1" showErrorMessage="1" sqref="AC29"/>
    <dataValidation allowBlank="1" showInputMessage="1" showErrorMessage="1" sqref="AC30"/>
    <dataValidation allowBlank="1" showInputMessage="1" showErrorMessage="1" sqref="AC31"/>
    <dataValidation allowBlank="1" showInputMessage="1" showErrorMessage="1" sqref="AC32"/>
    <dataValidation allowBlank="1" showInputMessage="1" showErrorMessage="1" sqref="AC33"/>
    <dataValidation allowBlank="1" showInputMessage="1" showErrorMessage="1" sqref="AC34"/>
    <dataValidation allowBlank="1" showInputMessage="1" showErrorMessage="1" sqref="AC35"/>
    <dataValidation allowBlank="1" showInputMessage="1" showErrorMessage="1" sqref="AC36"/>
    <dataValidation allowBlank="1" showInputMessage="1" showErrorMessage="1" sqref="AC37"/>
    <dataValidation allowBlank="1" showInputMessage="1" showErrorMessage="1" sqref="AC38"/>
    <dataValidation allowBlank="1" showInputMessage="1" showErrorMessage="1" sqref="AC39"/>
    <dataValidation allowBlank="1" showInputMessage="1" showErrorMessage="1" sqref="AC40"/>
    <dataValidation allowBlank="1" showInputMessage="1" showErrorMessage="1" sqref="AC41"/>
    <dataValidation allowBlank="1" showInputMessage="1" showErrorMessage="1" sqref="AC42"/>
    <dataValidation allowBlank="1" showInputMessage="1" showErrorMessage="1" sqref="AC43"/>
    <dataValidation allowBlank="1" showInputMessage="1" showErrorMessage="1" sqref="AC44"/>
    <dataValidation allowBlank="1" showInputMessage="1" showErrorMessage="1" sqref="AC45"/>
    <dataValidation allowBlank="1" showInputMessage="1" showErrorMessage="1" sqref="AC46"/>
    <dataValidation allowBlank="1" showInputMessage="1" showErrorMessage="1" sqref="AC47"/>
    <dataValidation allowBlank="1" showInputMessage="1" showErrorMessage="1" sqref="AC48"/>
    <dataValidation allowBlank="1" showInputMessage="1" showErrorMessage="1" sqref="AC49"/>
    <dataValidation allowBlank="1" showInputMessage="1" showErrorMessage="1" sqref="AC50"/>
    <dataValidation allowBlank="1" showInputMessage="1" showErrorMessage="1" sqref="AC51"/>
    <dataValidation allowBlank="1" showInputMessage="1" showErrorMessage="1" sqref="AC52"/>
    <dataValidation allowBlank="1" showInputMessage="1" showErrorMessage="1" sqref="AC53"/>
    <dataValidation allowBlank="1" showInputMessage="1" showErrorMessage="1" sqref="AC54"/>
    <dataValidation allowBlank="1" showInputMessage="1" showErrorMessage="1" sqref="AC55"/>
    <dataValidation allowBlank="1" showInputMessage="1" showErrorMessage="1" sqref="AC56"/>
    <dataValidation allowBlank="1" showInputMessage="1" showErrorMessage="1" sqref="AC57"/>
    <dataValidation allowBlank="1" showInputMessage="1" showErrorMessage="1" sqref="AC58"/>
    <dataValidation allowBlank="1" showInputMessage="1" showErrorMessage="1" sqref="AC59"/>
    <dataValidation allowBlank="1" showInputMessage="1" showErrorMessage="1" sqref="AC60"/>
    <dataValidation allowBlank="1" showInputMessage="1" showErrorMessage="1" sqref="AD11"/>
    <dataValidation allowBlank="1" showInputMessage="1" showErrorMessage="1" sqref="AD12"/>
    <dataValidation allowBlank="1" showInputMessage="1" showErrorMessage="1" sqref="AD13"/>
    <dataValidation allowBlank="1" showInputMessage="1" showErrorMessage="1" sqref="AD14"/>
    <dataValidation allowBlank="1" showInputMessage="1" showErrorMessage="1" sqref="AD15"/>
    <dataValidation allowBlank="1" showInputMessage="1" showErrorMessage="1" sqref="AD16"/>
    <dataValidation allowBlank="1" showInputMessage="1" showErrorMessage="1" sqref="AD17"/>
    <dataValidation allowBlank="1" showInputMessage="1" showErrorMessage="1" sqref="AD18"/>
    <dataValidation allowBlank="1" showInputMessage="1" showErrorMessage="1" sqref="AD19"/>
    <dataValidation allowBlank="1" showInputMessage="1" showErrorMessage="1" sqref="AD20"/>
    <dataValidation allowBlank="1" showInputMessage="1" showErrorMessage="1" sqref="AD21"/>
    <dataValidation allowBlank="1" showInputMessage="1" showErrorMessage="1" sqref="AD22"/>
    <dataValidation allowBlank="1" showInputMessage="1" showErrorMessage="1" sqref="AD23"/>
    <dataValidation allowBlank="1" showInputMessage="1" showErrorMessage="1" sqref="AD24"/>
    <dataValidation allowBlank="1" showInputMessage="1" showErrorMessage="1" sqref="AD25"/>
    <dataValidation allowBlank="1" showInputMessage="1" showErrorMessage="1" sqref="AD26"/>
    <dataValidation allowBlank="1" showInputMessage="1" showErrorMessage="1" sqref="AD27"/>
    <dataValidation allowBlank="1" showInputMessage="1" showErrorMessage="1" sqref="AD28"/>
    <dataValidation allowBlank="1" showInputMessage="1" showErrorMessage="1" sqref="AD29"/>
    <dataValidation allowBlank="1" showInputMessage="1" showErrorMessage="1" sqref="AD30"/>
    <dataValidation allowBlank="1" showInputMessage="1" showErrorMessage="1" sqref="AD31"/>
    <dataValidation allowBlank="1" showInputMessage="1" showErrorMessage="1" sqref="AD32"/>
    <dataValidation allowBlank="1" showInputMessage="1" showErrorMessage="1" sqref="AD33"/>
    <dataValidation allowBlank="1" showInputMessage="1" showErrorMessage="1" sqref="AD34"/>
    <dataValidation allowBlank="1" showInputMessage="1" showErrorMessage="1" sqref="AD35"/>
    <dataValidation allowBlank="1" showInputMessage="1" showErrorMessage="1" sqref="AD36"/>
    <dataValidation allowBlank="1" showInputMessage="1" showErrorMessage="1" sqref="AD37"/>
    <dataValidation allowBlank="1" showInputMessage="1" showErrorMessage="1" sqref="AD38"/>
    <dataValidation allowBlank="1" showInputMessage="1" showErrorMessage="1" sqref="AD39"/>
    <dataValidation allowBlank="1" showInputMessage="1" showErrorMessage="1" sqref="AD40"/>
    <dataValidation allowBlank="1" showInputMessage="1" showErrorMessage="1" sqref="AD41"/>
    <dataValidation allowBlank="1" showInputMessage="1" showErrorMessage="1" sqref="AD42"/>
    <dataValidation allowBlank="1" showInputMessage="1" showErrorMessage="1" sqref="AD43"/>
    <dataValidation allowBlank="1" showInputMessage="1" showErrorMessage="1" sqref="AD44"/>
    <dataValidation allowBlank="1" showInputMessage="1" showErrorMessage="1" sqref="AD45"/>
    <dataValidation allowBlank="1" showInputMessage="1" showErrorMessage="1" sqref="AD46"/>
    <dataValidation allowBlank="1" showInputMessage="1" showErrorMessage="1" sqref="AD47"/>
    <dataValidation allowBlank="1" showInputMessage="1" showErrorMessage="1" sqref="AD48"/>
    <dataValidation allowBlank="1" showInputMessage="1" showErrorMessage="1" sqref="AD49"/>
    <dataValidation allowBlank="1" showInputMessage="1" showErrorMessage="1" sqref="AD50"/>
    <dataValidation allowBlank="1" showInputMessage="1" showErrorMessage="1" sqref="AD51"/>
    <dataValidation allowBlank="1" showInputMessage="1" showErrorMessage="1" sqref="AD52"/>
    <dataValidation allowBlank="1" showInputMessage="1" showErrorMessage="1" sqref="AD53"/>
    <dataValidation allowBlank="1" showInputMessage="1" showErrorMessage="1" sqref="AD54"/>
    <dataValidation allowBlank="1" showInputMessage="1" showErrorMessage="1" sqref="AD55"/>
    <dataValidation allowBlank="1" showInputMessage="1" showErrorMessage="1" sqref="AD56"/>
    <dataValidation allowBlank="1" showInputMessage="1" showErrorMessage="1" sqref="AD57"/>
    <dataValidation allowBlank="1" showInputMessage="1" showErrorMessage="1" sqref="AD58"/>
    <dataValidation allowBlank="1" showInputMessage="1" showErrorMessage="1" sqref="AD59"/>
    <dataValidation allowBlank="1" showInputMessage="1" showErrorMessage="1" sqref="AD60"/>
    <dataValidation allowBlank="1" showInputMessage="1" showErrorMessage="1" sqref="BC11"/>
    <dataValidation allowBlank="1" showInputMessage="1" showErrorMessage="1" sqref="BC12"/>
    <dataValidation allowBlank="1" showInputMessage="1" showErrorMessage="1" sqref="BC13"/>
    <dataValidation allowBlank="1" showInputMessage="1" showErrorMessage="1" sqref="BC14"/>
    <dataValidation allowBlank="1" showInputMessage="1" showErrorMessage="1" sqref="BC15"/>
    <dataValidation allowBlank="1" showInputMessage="1" showErrorMessage="1" sqref="BC16"/>
    <dataValidation allowBlank="1" showInputMessage="1" showErrorMessage="1" sqref="BC17"/>
    <dataValidation allowBlank="1" showInputMessage="1" showErrorMessage="1" sqref="BC18"/>
    <dataValidation allowBlank="1" showInputMessage="1" showErrorMessage="1" sqref="BC19"/>
    <dataValidation allowBlank="1" showInputMessage="1" showErrorMessage="1" sqref="BC20"/>
    <dataValidation allowBlank="1" showInputMessage="1" showErrorMessage="1" sqref="BC21"/>
    <dataValidation allowBlank="1" showInputMessage="1" showErrorMessage="1" sqref="BC22"/>
    <dataValidation allowBlank="1" showInputMessage="1" showErrorMessage="1" sqref="BC23"/>
    <dataValidation allowBlank="1" showInputMessage="1" showErrorMessage="1" sqref="BC24"/>
    <dataValidation allowBlank="1" showInputMessage="1" showErrorMessage="1" sqref="BC25"/>
    <dataValidation allowBlank="1" showInputMessage="1" showErrorMessage="1" sqref="BC26"/>
    <dataValidation allowBlank="1" showInputMessage="1" showErrorMessage="1" sqref="BC27"/>
    <dataValidation allowBlank="1" showInputMessage="1" showErrorMessage="1" sqref="BC28"/>
    <dataValidation allowBlank="1" showInputMessage="1" showErrorMessage="1" sqref="BC29"/>
    <dataValidation allowBlank="1" showInputMessage="1" showErrorMessage="1" sqref="BC30"/>
    <dataValidation allowBlank="1" showInputMessage="1" showErrorMessage="1" sqref="BC31"/>
    <dataValidation allowBlank="1" showInputMessage="1" showErrorMessage="1" sqref="BC32"/>
    <dataValidation allowBlank="1" showInputMessage="1" showErrorMessage="1" sqref="BC33"/>
    <dataValidation allowBlank="1" showInputMessage="1" showErrorMessage="1" sqref="BC34"/>
    <dataValidation allowBlank="1" showInputMessage="1" showErrorMessage="1" sqref="BC35"/>
    <dataValidation allowBlank="1" showInputMessage="1" showErrorMessage="1" sqref="BC36"/>
    <dataValidation allowBlank="1" showInputMessage="1" showErrorMessage="1" sqref="BC37"/>
    <dataValidation allowBlank="1" showInputMessage="1" showErrorMessage="1" sqref="BC38"/>
    <dataValidation allowBlank="1" showInputMessage="1" showErrorMessage="1" sqref="BC39"/>
    <dataValidation allowBlank="1" showInputMessage="1" showErrorMessage="1" sqref="BC40"/>
    <dataValidation allowBlank="1" showInputMessage="1" showErrorMessage="1" sqref="BC41"/>
    <dataValidation allowBlank="1" showInputMessage="1" showErrorMessage="1" sqref="BC42"/>
    <dataValidation allowBlank="1" showInputMessage="1" showErrorMessage="1" sqref="BC43"/>
    <dataValidation allowBlank="1" showInputMessage="1" showErrorMessage="1" sqref="BC44"/>
    <dataValidation allowBlank="1" showInputMessage="1" showErrorMessage="1" sqref="BC45"/>
    <dataValidation allowBlank="1" showInputMessage="1" showErrorMessage="1" sqref="BC46"/>
    <dataValidation allowBlank="1" showInputMessage="1" showErrorMessage="1" sqref="BC47"/>
    <dataValidation allowBlank="1" showInputMessage="1" showErrorMessage="1" sqref="BC48"/>
    <dataValidation allowBlank="1" showInputMessage="1" showErrorMessage="1" sqref="BC49"/>
    <dataValidation allowBlank="1" showInputMessage="1" showErrorMessage="1" sqref="BC50"/>
    <dataValidation allowBlank="1" showInputMessage="1" showErrorMessage="1" sqref="BC51"/>
    <dataValidation allowBlank="1" showInputMessage="1" showErrorMessage="1" sqref="BC52"/>
    <dataValidation allowBlank="1" showInputMessage="1" showErrorMessage="1" sqref="BC53"/>
    <dataValidation allowBlank="1" showInputMessage="1" showErrorMessage="1" sqref="BC54"/>
    <dataValidation allowBlank="1" showInputMessage="1" showErrorMessage="1" sqref="BC55"/>
    <dataValidation allowBlank="1" showInputMessage="1" showErrorMessage="1" sqref="BC56"/>
    <dataValidation allowBlank="1" showInputMessage="1" showErrorMessage="1" sqref="BC57"/>
    <dataValidation allowBlank="1" showInputMessage="1" showErrorMessage="1" sqref="BC58"/>
    <dataValidation allowBlank="1" showInputMessage="1" showErrorMessage="1" sqref="BC59"/>
    <dataValidation allowBlank="1" showInputMessage="1" showErrorMessage="1" sqref="BC60"/>
    <dataValidation allowBlank="1" showInputMessage="1" showErrorMessage="1" sqref="BF11"/>
    <dataValidation allowBlank="1" showInputMessage="1" showErrorMessage="1" sqref="BF12"/>
    <dataValidation allowBlank="1" showInputMessage="1" showErrorMessage="1" sqref="BF13"/>
    <dataValidation allowBlank="1" showInputMessage="1" showErrorMessage="1" sqref="BF14"/>
    <dataValidation allowBlank="1" showInputMessage="1" showErrorMessage="1" sqref="BF15"/>
    <dataValidation allowBlank="1" showInputMessage="1" showErrorMessage="1" sqref="BF16"/>
    <dataValidation allowBlank="1" showInputMessage="1" showErrorMessage="1" sqref="BF17"/>
    <dataValidation allowBlank="1" showInputMessage="1" showErrorMessage="1" sqref="BF18"/>
    <dataValidation allowBlank="1" showInputMessage="1" showErrorMessage="1" sqref="BF19"/>
    <dataValidation allowBlank="1" showInputMessage="1" showErrorMessage="1" sqref="BF20"/>
    <dataValidation allowBlank="1" showInputMessage="1" showErrorMessage="1" sqref="BF21"/>
    <dataValidation allowBlank="1" showInputMessage="1" showErrorMessage="1" sqref="BF22"/>
    <dataValidation allowBlank="1" showInputMessage="1" showErrorMessage="1" sqref="BF23"/>
    <dataValidation allowBlank="1" showInputMessage="1" showErrorMessage="1" sqref="BF24"/>
    <dataValidation allowBlank="1" showInputMessage="1" showErrorMessage="1" sqref="BF25"/>
    <dataValidation allowBlank="1" showInputMessage="1" showErrorMessage="1" sqref="BF26"/>
    <dataValidation allowBlank="1" showInputMessage="1" showErrorMessage="1" sqref="BF27"/>
    <dataValidation allowBlank="1" showInputMessage="1" showErrorMessage="1" sqref="BF28"/>
    <dataValidation allowBlank="1" showInputMessage="1" showErrorMessage="1" sqref="BF29"/>
    <dataValidation allowBlank="1" showInputMessage="1" showErrorMessage="1" sqref="BF30"/>
    <dataValidation allowBlank="1" showInputMessage="1" showErrorMessage="1" sqref="BF31"/>
    <dataValidation allowBlank="1" showInputMessage="1" showErrorMessage="1" sqref="BF32"/>
    <dataValidation allowBlank="1" showInputMessage="1" showErrorMessage="1" sqref="BF33"/>
    <dataValidation allowBlank="1" showInputMessage="1" showErrorMessage="1" sqref="BF34"/>
    <dataValidation allowBlank="1" showInputMessage="1" showErrorMessage="1" sqref="BF35"/>
    <dataValidation allowBlank="1" showInputMessage="1" showErrorMessage="1" sqref="BF36"/>
    <dataValidation allowBlank="1" showInputMessage="1" showErrorMessage="1" sqref="BF37"/>
    <dataValidation allowBlank="1" showInputMessage="1" showErrorMessage="1" sqref="BF38"/>
    <dataValidation allowBlank="1" showInputMessage="1" showErrorMessage="1" sqref="BF39"/>
    <dataValidation allowBlank="1" showInputMessage="1" showErrorMessage="1" sqref="BF40"/>
    <dataValidation allowBlank="1" showInputMessage="1" showErrorMessage="1" sqref="BF41"/>
    <dataValidation allowBlank="1" showInputMessage="1" showErrorMessage="1" sqref="BF42"/>
    <dataValidation allowBlank="1" showInputMessage="1" showErrorMessage="1" sqref="BF43"/>
    <dataValidation allowBlank="1" showInputMessage="1" showErrorMessage="1" sqref="BF44"/>
    <dataValidation allowBlank="1" showInputMessage="1" showErrorMessage="1" sqref="BF45"/>
    <dataValidation allowBlank="1" showInputMessage="1" showErrorMessage="1" sqref="BF46"/>
    <dataValidation allowBlank="1" showInputMessage="1" showErrorMessage="1" sqref="BF47"/>
    <dataValidation allowBlank="1" showInputMessage="1" showErrorMessage="1" sqref="BF48"/>
    <dataValidation allowBlank="1" showInputMessage="1" showErrorMessage="1" sqref="BF49"/>
    <dataValidation allowBlank="1" showInputMessage="1" showErrorMessage="1" sqref="BF50"/>
    <dataValidation allowBlank="1" showInputMessage="1" showErrorMessage="1" sqref="BF51"/>
    <dataValidation allowBlank="1" showInputMessage="1" showErrorMessage="1" sqref="BF52"/>
    <dataValidation allowBlank="1" showInputMessage="1" showErrorMessage="1" sqref="BF53"/>
    <dataValidation allowBlank="1" showInputMessage="1" showErrorMessage="1" sqref="BF54"/>
    <dataValidation allowBlank="1" showInputMessage="1" showErrorMessage="1" sqref="BF55"/>
    <dataValidation allowBlank="1" showInputMessage="1" showErrorMessage="1" sqref="BF56"/>
    <dataValidation allowBlank="1" showInputMessage="1" showErrorMessage="1" sqref="BF57"/>
    <dataValidation allowBlank="1" showInputMessage="1" showErrorMessage="1" sqref="BF58"/>
    <dataValidation allowBlank="1" showInputMessage="1" showErrorMessage="1" sqref="BF59"/>
    <dataValidation allowBlank="1" showInputMessage="1" showErrorMessage="1" sqref="BF60"/>
    <dataValidation allowBlank="1" showInputMessage="1" showErrorMessage="1" sqref="BI11"/>
    <dataValidation allowBlank="1" showInputMessage="1" showErrorMessage="1" sqref="BI12"/>
    <dataValidation allowBlank="1" showInputMessage="1" showErrorMessage="1" sqref="BI13"/>
    <dataValidation allowBlank="1" showInputMessage="1" showErrorMessage="1" sqref="BI14"/>
    <dataValidation allowBlank="1" showInputMessage="1" showErrorMessage="1" sqref="BI15"/>
    <dataValidation allowBlank="1" showInputMessage="1" showErrorMessage="1" sqref="BI16"/>
    <dataValidation allowBlank="1" showInputMessage="1" showErrorMessage="1" sqref="BI17"/>
    <dataValidation allowBlank="1" showInputMessage="1" showErrorMessage="1" sqref="BI18"/>
    <dataValidation allowBlank="1" showInputMessage="1" showErrorMessage="1" sqref="BI19"/>
    <dataValidation allowBlank="1" showInputMessage="1" showErrorMessage="1" sqref="BI20"/>
    <dataValidation allowBlank="1" showInputMessage="1" showErrorMessage="1" sqref="BI21"/>
    <dataValidation allowBlank="1" showInputMessage="1" showErrorMessage="1" sqref="BI22"/>
    <dataValidation allowBlank="1" showInputMessage="1" showErrorMessage="1" sqref="BI23"/>
    <dataValidation allowBlank="1" showInputMessage="1" showErrorMessage="1" sqref="BI24"/>
    <dataValidation allowBlank="1" showInputMessage="1" showErrorMessage="1" sqref="BI25"/>
    <dataValidation allowBlank="1" showInputMessage="1" showErrorMessage="1" sqref="BI26"/>
    <dataValidation allowBlank="1" showInputMessage="1" showErrorMessage="1" sqref="BI27"/>
    <dataValidation allowBlank="1" showInputMessage="1" showErrorMessage="1" sqref="BI28"/>
    <dataValidation allowBlank="1" showInputMessage="1" showErrorMessage="1" sqref="BI29"/>
    <dataValidation allowBlank="1" showInputMessage="1" showErrorMessage="1" sqref="BI30"/>
    <dataValidation allowBlank="1" showInputMessage="1" showErrorMessage="1" sqref="BI31"/>
    <dataValidation allowBlank="1" showInputMessage="1" showErrorMessage="1" sqref="BI32"/>
    <dataValidation allowBlank="1" showInputMessage="1" showErrorMessage="1" sqref="BI33"/>
    <dataValidation allowBlank="1" showInputMessage="1" showErrorMessage="1" sqref="BI34"/>
    <dataValidation allowBlank="1" showInputMessage="1" showErrorMessage="1" sqref="BI35"/>
    <dataValidation allowBlank="1" showInputMessage="1" showErrorMessage="1" sqref="BI36"/>
    <dataValidation allowBlank="1" showInputMessage="1" showErrorMessage="1" sqref="BI37"/>
    <dataValidation allowBlank="1" showInputMessage="1" showErrorMessage="1" sqref="BI38"/>
    <dataValidation allowBlank="1" showInputMessage="1" showErrorMessage="1" sqref="BI39"/>
    <dataValidation allowBlank="1" showInputMessage="1" showErrorMessage="1" sqref="BI40"/>
    <dataValidation allowBlank="1" showInputMessage="1" showErrorMessage="1" sqref="BI41"/>
    <dataValidation allowBlank="1" showInputMessage="1" showErrorMessage="1" sqref="BI42"/>
    <dataValidation allowBlank="1" showInputMessage="1" showErrorMessage="1" sqref="BI43"/>
    <dataValidation allowBlank="1" showInputMessage="1" showErrorMessage="1" sqref="BI44"/>
    <dataValidation allowBlank="1" showInputMessage="1" showErrorMessage="1" sqref="BI45"/>
    <dataValidation allowBlank="1" showInputMessage="1" showErrorMessage="1" sqref="BI46"/>
    <dataValidation allowBlank="1" showInputMessage="1" showErrorMessage="1" sqref="BI47"/>
    <dataValidation allowBlank="1" showInputMessage="1" showErrorMessage="1" sqref="BI48"/>
    <dataValidation allowBlank="1" showInputMessage="1" showErrorMessage="1" sqref="BI49"/>
    <dataValidation allowBlank="1" showInputMessage="1" showErrorMessage="1" sqref="BI50"/>
    <dataValidation allowBlank="1" showInputMessage="1" showErrorMessage="1" sqref="BI51"/>
    <dataValidation allowBlank="1" showInputMessage="1" showErrorMessage="1" sqref="BI52"/>
    <dataValidation allowBlank="1" showInputMessage="1" showErrorMessage="1" sqref="BI53"/>
    <dataValidation allowBlank="1" showInputMessage="1" showErrorMessage="1" sqref="BI54"/>
    <dataValidation allowBlank="1" showInputMessage="1" showErrorMessage="1" sqref="BI55"/>
    <dataValidation allowBlank="1" showInputMessage="1" showErrorMessage="1" sqref="BI56"/>
    <dataValidation allowBlank="1" showInputMessage="1" showErrorMessage="1" sqref="BI57"/>
    <dataValidation allowBlank="1" showInputMessage="1" showErrorMessage="1" sqref="BI58"/>
    <dataValidation allowBlank="1" showInputMessage="1" showErrorMessage="1" sqref="BI59"/>
    <dataValidation allowBlank="1" showInputMessage="1" showErrorMessage="1" sqref="BI60"/>
    <dataValidation allowBlank="1" showInputMessage="1" showErrorMessage="1" sqref="AZ11"/>
    <dataValidation allowBlank="1" showInputMessage="1" showErrorMessage="1" sqref="AZ12"/>
    <dataValidation allowBlank="1" showInputMessage="1" showErrorMessage="1" sqref="AZ13"/>
    <dataValidation allowBlank="1" showInputMessage="1" showErrorMessage="1" sqref="AZ14"/>
    <dataValidation allowBlank="1" showInputMessage="1" showErrorMessage="1" sqref="AZ15"/>
    <dataValidation allowBlank="1" showInputMessage="1" showErrorMessage="1" sqref="AZ16"/>
    <dataValidation allowBlank="1" showInputMessage="1" showErrorMessage="1" sqref="AZ17"/>
    <dataValidation allowBlank="1" showInputMessage="1" showErrorMessage="1" sqref="AZ18"/>
    <dataValidation allowBlank="1" showInputMessage="1" showErrorMessage="1" sqref="AZ19"/>
    <dataValidation allowBlank="1" showInputMessage="1" showErrorMessage="1" sqref="AZ20"/>
    <dataValidation allowBlank="1" showInputMessage="1" showErrorMessage="1" sqref="AZ21"/>
    <dataValidation allowBlank="1" showInputMessage="1" showErrorMessage="1" sqref="AZ22"/>
    <dataValidation allowBlank="1" showInputMessage="1" showErrorMessage="1" sqref="AZ23"/>
    <dataValidation allowBlank="1" showInputMessage="1" showErrorMessage="1" sqref="AZ24"/>
    <dataValidation allowBlank="1" showInputMessage="1" showErrorMessage="1" sqref="AZ25"/>
    <dataValidation allowBlank="1" showInputMessage="1" showErrorMessage="1" sqref="AZ26"/>
    <dataValidation allowBlank="1" showInputMessage="1" showErrorMessage="1" sqref="AZ27"/>
    <dataValidation allowBlank="1" showInputMessage="1" showErrorMessage="1" sqref="AZ28"/>
    <dataValidation allowBlank="1" showInputMessage="1" showErrorMessage="1" sqref="AZ29"/>
    <dataValidation allowBlank="1" showInputMessage="1" showErrorMessage="1" sqref="AZ30"/>
    <dataValidation allowBlank="1" showInputMessage="1" showErrorMessage="1" sqref="AZ31"/>
    <dataValidation allowBlank="1" showInputMessage="1" showErrorMessage="1" sqref="AZ32"/>
    <dataValidation allowBlank="1" showInputMessage="1" showErrorMessage="1" sqref="AZ33"/>
    <dataValidation allowBlank="1" showInputMessage="1" showErrorMessage="1" sqref="AZ34"/>
    <dataValidation allowBlank="1" showInputMessage="1" showErrorMessage="1" sqref="AZ35"/>
    <dataValidation allowBlank="1" showInputMessage="1" showErrorMessage="1" sqref="AZ36"/>
    <dataValidation allowBlank="1" showInputMessage="1" showErrorMessage="1" sqref="AZ37"/>
    <dataValidation allowBlank="1" showInputMessage="1" showErrorMessage="1" sqref="AZ38"/>
    <dataValidation allowBlank="1" showInputMessage="1" showErrorMessage="1" sqref="AZ39"/>
    <dataValidation allowBlank="1" showInputMessage="1" showErrorMessage="1" sqref="AZ40"/>
    <dataValidation allowBlank="1" showInputMessage="1" showErrorMessage="1" sqref="AZ41"/>
    <dataValidation allowBlank="1" showInputMessage="1" showErrorMessage="1" sqref="AZ42"/>
    <dataValidation allowBlank="1" showInputMessage="1" showErrorMessage="1" sqref="AZ43"/>
    <dataValidation allowBlank="1" showInputMessage="1" showErrorMessage="1" sqref="AZ44"/>
    <dataValidation allowBlank="1" showInputMessage="1" showErrorMessage="1" sqref="AZ45"/>
    <dataValidation allowBlank="1" showInputMessage="1" showErrorMessage="1" sqref="AZ46"/>
    <dataValidation allowBlank="1" showInputMessage="1" showErrorMessage="1" sqref="AZ47"/>
    <dataValidation allowBlank="1" showInputMessage="1" showErrorMessage="1" sqref="AZ48"/>
    <dataValidation allowBlank="1" showInputMessage="1" showErrorMessage="1" sqref="AZ49"/>
    <dataValidation allowBlank="1" showInputMessage="1" showErrorMessage="1" sqref="AZ50"/>
    <dataValidation allowBlank="1" showInputMessage="1" showErrorMessage="1" sqref="AZ51"/>
    <dataValidation allowBlank="1" showInputMessage="1" showErrorMessage="1" sqref="AZ52"/>
    <dataValidation allowBlank="1" showInputMessage="1" showErrorMessage="1" sqref="AZ53"/>
    <dataValidation allowBlank="1" showInputMessage="1" showErrorMessage="1" sqref="AZ54"/>
    <dataValidation allowBlank="1" showInputMessage="1" showErrorMessage="1" sqref="AZ55"/>
    <dataValidation allowBlank="1" showInputMessage="1" showErrorMessage="1" sqref="AZ56"/>
    <dataValidation allowBlank="1" showInputMessage="1" showErrorMessage="1" sqref="AZ57"/>
    <dataValidation allowBlank="1" showInputMessage="1" showErrorMessage="1" sqref="AZ58"/>
    <dataValidation allowBlank="1" showInputMessage="1" showErrorMessage="1" sqref="AZ59"/>
    <dataValidation allowBlank="1" showInputMessage="1" showErrorMessage="1" sqref="AZ60"/>
    <dataValidation allowBlank="1" showInputMessage="1" showErrorMessage="1" sqref="BU11"/>
    <dataValidation allowBlank="1" showInputMessage="1" showErrorMessage="1" sqref="BU12"/>
    <dataValidation allowBlank="1" showInputMessage="1" showErrorMessage="1" sqref="BU13"/>
    <dataValidation allowBlank="1" showInputMessage="1" showErrorMessage="1" sqref="BU14"/>
    <dataValidation allowBlank="1" showInputMessage="1" showErrorMessage="1" sqref="BU15"/>
    <dataValidation allowBlank="1" showInputMessage="1" showErrorMessage="1" sqref="BU16"/>
    <dataValidation allowBlank="1" showInputMessage="1" showErrorMessage="1" sqref="BU17"/>
    <dataValidation allowBlank="1" showInputMessage="1" showErrorMessage="1" sqref="BU18"/>
    <dataValidation allowBlank="1" showInputMessage="1" showErrorMessage="1" sqref="BU19"/>
    <dataValidation allowBlank="1" showInputMessage="1" showErrorMessage="1" sqref="BU20"/>
    <dataValidation allowBlank="1" showInputMessage="1" showErrorMessage="1" sqref="BU21"/>
    <dataValidation allowBlank="1" showInputMessage="1" showErrorMessage="1" sqref="BU22"/>
    <dataValidation allowBlank="1" showInputMessage="1" showErrorMessage="1" sqref="BU23"/>
    <dataValidation allowBlank="1" showInputMessage="1" showErrorMessage="1" sqref="BU24"/>
    <dataValidation allowBlank="1" showInputMessage="1" showErrorMessage="1" sqref="BU25"/>
    <dataValidation allowBlank="1" showInputMessage="1" showErrorMessage="1" sqref="BU26"/>
    <dataValidation allowBlank="1" showInputMessage="1" showErrorMessage="1" sqref="BU27"/>
    <dataValidation allowBlank="1" showInputMessage="1" showErrorMessage="1" sqref="BU28"/>
    <dataValidation allowBlank="1" showInputMessage="1" showErrorMessage="1" sqref="BU29"/>
    <dataValidation allowBlank="1" showInputMessage="1" showErrorMessage="1" sqref="BU30"/>
    <dataValidation allowBlank="1" showInputMessage="1" showErrorMessage="1" sqref="BU31"/>
    <dataValidation allowBlank="1" showInputMessage="1" showErrorMessage="1" sqref="BU32"/>
    <dataValidation allowBlank="1" showInputMessage="1" showErrorMessage="1" sqref="BU33"/>
    <dataValidation allowBlank="1" showInputMessage="1" showErrorMessage="1" sqref="BU34"/>
    <dataValidation allowBlank="1" showInputMessage="1" showErrorMessage="1" sqref="BU35"/>
    <dataValidation allowBlank="1" showInputMessage="1" showErrorMessage="1" sqref="BU36"/>
    <dataValidation allowBlank="1" showInputMessage="1" showErrorMessage="1" sqref="BU37"/>
    <dataValidation allowBlank="1" showInputMessage="1" showErrorMessage="1" sqref="BU38"/>
    <dataValidation allowBlank="1" showInputMessage="1" showErrorMessage="1" sqref="BU39"/>
    <dataValidation allowBlank="1" showInputMessage="1" showErrorMessage="1" sqref="BU40"/>
    <dataValidation allowBlank="1" showInputMessage="1" showErrorMessage="1" sqref="BU41"/>
    <dataValidation allowBlank="1" showInputMessage="1" showErrorMessage="1" sqref="BU42"/>
    <dataValidation allowBlank="1" showInputMessage="1" showErrorMessage="1" sqref="BU43"/>
    <dataValidation allowBlank="1" showInputMessage="1" showErrorMessage="1" sqref="BU44"/>
    <dataValidation allowBlank="1" showInputMessage="1" showErrorMessage="1" sqref="BU45"/>
    <dataValidation allowBlank="1" showInputMessage="1" showErrorMessage="1" sqref="BU46"/>
    <dataValidation allowBlank="1" showInputMessage="1" showErrorMessage="1" sqref="BU47"/>
    <dataValidation allowBlank="1" showInputMessage="1" showErrorMessage="1" sqref="BU48"/>
    <dataValidation allowBlank="1" showInputMessage="1" showErrorMessage="1" sqref="BU49"/>
    <dataValidation allowBlank="1" showInputMessage="1" showErrorMessage="1" sqref="BU50"/>
    <dataValidation allowBlank="1" showInputMessage="1" showErrorMessage="1" sqref="BU51"/>
    <dataValidation allowBlank="1" showInputMessage="1" showErrorMessage="1" sqref="BU52"/>
    <dataValidation allowBlank="1" showInputMessage="1" showErrorMessage="1" sqref="BU53"/>
    <dataValidation allowBlank="1" showInputMessage="1" showErrorMessage="1" sqref="BU54"/>
    <dataValidation allowBlank="1" showInputMessage="1" showErrorMessage="1" sqref="BU55"/>
    <dataValidation allowBlank="1" showInputMessage="1" showErrorMessage="1" sqref="BU56"/>
    <dataValidation allowBlank="1" showInputMessage="1" showErrorMessage="1" sqref="BU57"/>
    <dataValidation allowBlank="1" showInputMessage="1" showErrorMessage="1" sqref="BU58"/>
    <dataValidation allowBlank="1" showInputMessage="1" showErrorMessage="1" sqref="BU59"/>
    <dataValidation allowBlank="1" showInputMessage="1" showErrorMessage="1" sqref="BU60"/>
    <dataValidation allowBlank="1" showInputMessage="1" showErrorMessage="1" sqref="BX11"/>
    <dataValidation allowBlank="1" showInputMessage="1" showErrorMessage="1" sqref="BX12"/>
    <dataValidation allowBlank="1" showInputMessage="1" showErrorMessage="1" sqref="BX13"/>
    <dataValidation allowBlank="1" showInputMessage="1" showErrorMessage="1" sqref="BX14"/>
    <dataValidation allowBlank="1" showInputMessage="1" showErrorMessage="1" sqref="BX15"/>
    <dataValidation allowBlank="1" showInputMessage="1" showErrorMessage="1" sqref="BX16"/>
    <dataValidation allowBlank="1" showInputMessage="1" showErrorMessage="1" sqref="BX17"/>
    <dataValidation allowBlank="1" showInputMessage="1" showErrorMessage="1" sqref="BX18"/>
    <dataValidation allowBlank="1" showInputMessage="1" showErrorMessage="1" sqref="BX19"/>
    <dataValidation allowBlank="1" showInputMessage="1" showErrorMessage="1" sqref="BX20"/>
    <dataValidation allowBlank="1" showInputMessage="1" showErrorMessage="1" sqref="BX21"/>
    <dataValidation allowBlank="1" showInputMessage="1" showErrorMessage="1" sqref="BX22"/>
    <dataValidation allowBlank="1" showInputMessage="1" showErrorMessage="1" sqref="BX23"/>
    <dataValidation allowBlank="1" showInputMessage="1" showErrorMessage="1" sqref="BX24"/>
    <dataValidation allowBlank="1" showInputMessage="1" showErrorMessage="1" sqref="BX25"/>
    <dataValidation allowBlank="1" showInputMessage="1" showErrorMessage="1" sqref="BX26"/>
    <dataValidation allowBlank="1" showInputMessage="1" showErrorMessage="1" sqref="BX27"/>
    <dataValidation allowBlank="1" showInputMessage="1" showErrorMessage="1" sqref="BX28"/>
    <dataValidation allowBlank="1" showInputMessage="1" showErrorMessage="1" sqref="BX29"/>
    <dataValidation allowBlank="1" showInputMessage="1" showErrorMessage="1" sqref="BX30"/>
    <dataValidation allowBlank="1" showInputMessage="1" showErrorMessage="1" sqref="BX31"/>
    <dataValidation allowBlank="1" showInputMessage="1" showErrorMessage="1" sqref="BX32"/>
    <dataValidation allowBlank="1" showInputMessage="1" showErrorMessage="1" sqref="BX33"/>
    <dataValidation allowBlank="1" showInputMessage="1" showErrorMessage="1" sqref="BX34"/>
    <dataValidation allowBlank="1" showInputMessage="1" showErrorMessage="1" sqref="BX35"/>
    <dataValidation allowBlank="1" showInputMessage="1" showErrorMessage="1" sqref="BX36"/>
    <dataValidation allowBlank="1" showInputMessage="1" showErrorMessage="1" sqref="BX37"/>
    <dataValidation allowBlank="1" showInputMessage="1" showErrorMessage="1" sqref="BX38"/>
    <dataValidation allowBlank="1" showInputMessage="1" showErrorMessage="1" sqref="BX39"/>
    <dataValidation allowBlank="1" showInputMessage="1" showErrorMessage="1" sqref="BX40"/>
    <dataValidation allowBlank="1" showInputMessage="1" showErrorMessage="1" sqref="BX41"/>
    <dataValidation allowBlank="1" showInputMessage="1" showErrorMessage="1" sqref="BX42"/>
    <dataValidation allowBlank="1" showInputMessage="1" showErrorMessage="1" sqref="BX43"/>
    <dataValidation allowBlank="1" showInputMessage="1" showErrorMessage="1" sqref="BX44"/>
    <dataValidation allowBlank="1" showInputMessage="1" showErrorMessage="1" sqref="BX45"/>
    <dataValidation allowBlank="1" showInputMessage="1" showErrorMessage="1" sqref="BX46"/>
    <dataValidation allowBlank="1" showInputMessage="1" showErrorMessage="1" sqref="BX47"/>
    <dataValidation allowBlank="1" showInputMessage="1" showErrorMessage="1" sqref="BX48"/>
    <dataValidation allowBlank="1" showInputMessage="1" showErrorMessage="1" sqref="BX49"/>
    <dataValidation allowBlank="1" showInputMessage="1" showErrorMessage="1" sqref="BX50"/>
    <dataValidation allowBlank="1" showInputMessage="1" showErrorMessage="1" sqref="BX51"/>
    <dataValidation allowBlank="1" showInputMessage="1" showErrorMessage="1" sqref="BX52"/>
    <dataValidation allowBlank="1" showInputMessage="1" showErrorMessage="1" sqref="BX53"/>
    <dataValidation allowBlank="1" showInputMessage="1" showErrorMessage="1" sqref="BX54"/>
    <dataValidation allowBlank="1" showInputMessage="1" showErrorMessage="1" sqref="BX55"/>
    <dataValidation allowBlank="1" showInputMessage="1" showErrorMessage="1" sqref="BX56"/>
    <dataValidation allowBlank="1" showInputMessage="1" showErrorMessage="1" sqref="BX57"/>
    <dataValidation allowBlank="1" showInputMessage="1" showErrorMessage="1" sqref="BX58"/>
    <dataValidation allowBlank="1" showInputMessage="1" showErrorMessage="1" sqref="BX59"/>
    <dataValidation allowBlank="1" showInputMessage="1" showErrorMessage="1" sqref="BX60"/>
    <dataValidation allowBlank="1" showInputMessage="1" showErrorMessage="1" sqref="CA11"/>
    <dataValidation allowBlank="1" showInputMessage="1" showErrorMessage="1" sqref="CA12"/>
    <dataValidation allowBlank="1" showInputMessage="1" showErrorMessage="1" sqref="CA13"/>
    <dataValidation allowBlank="1" showInputMessage="1" showErrorMessage="1" sqref="CA14"/>
    <dataValidation allowBlank="1" showInputMessage="1" showErrorMessage="1" sqref="CA15"/>
    <dataValidation allowBlank="1" showInputMessage="1" showErrorMessage="1" sqref="CA16"/>
    <dataValidation allowBlank="1" showInputMessage="1" showErrorMessage="1" sqref="CA17"/>
    <dataValidation allowBlank="1" showInputMessage="1" showErrorMessage="1" sqref="CA18"/>
    <dataValidation allowBlank="1" showInputMessage="1" showErrorMessage="1" sqref="CA19"/>
    <dataValidation allowBlank="1" showInputMessage="1" showErrorMessage="1" sqref="CA20"/>
    <dataValidation allowBlank="1" showInputMessage="1" showErrorMessage="1" sqref="CA21"/>
    <dataValidation allowBlank="1" showInputMessage="1" showErrorMessage="1" sqref="CA22"/>
    <dataValidation allowBlank="1" showInputMessage="1" showErrorMessage="1" sqref="CA23"/>
    <dataValidation allowBlank="1" showInputMessage="1" showErrorMessage="1" sqref="CA24"/>
    <dataValidation allowBlank="1" showInputMessage="1" showErrorMessage="1" sqref="CA25"/>
    <dataValidation allowBlank="1" showInputMessage="1" showErrorMessage="1" sqref="CA26"/>
    <dataValidation allowBlank="1" showInputMessage="1" showErrorMessage="1" sqref="CA27"/>
    <dataValidation allowBlank="1" showInputMessage="1" showErrorMessage="1" sqref="CA28"/>
    <dataValidation allowBlank="1" showInputMessage="1" showErrorMessage="1" sqref="CA29"/>
    <dataValidation allowBlank="1" showInputMessage="1" showErrorMessage="1" sqref="CA30"/>
    <dataValidation allowBlank="1" showInputMessage="1" showErrorMessage="1" sqref="CA31"/>
    <dataValidation allowBlank="1" showInputMessage="1" showErrorMessage="1" sqref="CA32"/>
    <dataValidation allowBlank="1" showInputMessage="1" showErrorMessage="1" sqref="CA33"/>
    <dataValidation allowBlank="1" showInputMessage="1" showErrorMessage="1" sqref="CA34"/>
    <dataValidation allowBlank="1" showInputMessage="1" showErrorMessage="1" sqref="CA35"/>
    <dataValidation allowBlank="1" showInputMessage="1" showErrorMessage="1" sqref="CA36"/>
    <dataValidation allowBlank="1" showInputMessage="1" showErrorMessage="1" sqref="CA37"/>
    <dataValidation allowBlank="1" showInputMessage="1" showErrorMessage="1" sqref="CA38"/>
    <dataValidation allowBlank="1" showInputMessage="1" showErrorMessage="1" sqref="CA39"/>
    <dataValidation allowBlank="1" showInputMessage="1" showErrorMessage="1" sqref="CA40"/>
    <dataValidation allowBlank="1" showInputMessage="1" showErrorMessage="1" sqref="CA41"/>
    <dataValidation allowBlank="1" showInputMessage="1" showErrorMessage="1" sqref="CA42"/>
    <dataValidation allowBlank="1" showInputMessage="1" showErrorMessage="1" sqref="CA43"/>
    <dataValidation allowBlank="1" showInputMessage="1" showErrorMessage="1" sqref="CA44"/>
    <dataValidation allowBlank="1" showInputMessage="1" showErrorMessage="1" sqref="CA45"/>
    <dataValidation allowBlank="1" showInputMessage="1" showErrorMessage="1" sqref="CA46"/>
    <dataValidation allowBlank="1" showInputMessage="1" showErrorMessage="1" sqref="CA47"/>
    <dataValidation allowBlank="1" showInputMessage="1" showErrorMessage="1" sqref="CA48"/>
    <dataValidation allowBlank="1" showInputMessage="1" showErrorMessage="1" sqref="CA49"/>
    <dataValidation allowBlank="1" showInputMessage="1" showErrorMessage="1" sqref="CA50"/>
    <dataValidation allowBlank="1" showInputMessage="1" showErrorMessage="1" sqref="CA51"/>
    <dataValidation allowBlank="1" showInputMessage="1" showErrorMessage="1" sqref="CA52"/>
    <dataValidation allowBlank="1" showInputMessage="1" showErrorMessage="1" sqref="CA53"/>
    <dataValidation allowBlank="1" showInputMessage="1" showErrorMessage="1" sqref="CA54"/>
    <dataValidation allowBlank="1" showInputMessage="1" showErrorMessage="1" sqref="CA55"/>
    <dataValidation allowBlank="1" showInputMessage="1" showErrorMessage="1" sqref="CA56"/>
    <dataValidation allowBlank="1" showInputMessage="1" showErrorMessage="1" sqref="CA57"/>
    <dataValidation allowBlank="1" showInputMessage="1" showErrorMessage="1" sqref="CA58"/>
    <dataValidation allowBlank="1" showInputMessage="1" showErrorMessage="1" sqref="CA59"/>
    <dataValidation allowBlank="1" showInputMessage="1" showErrorMessage="1" sqref="CA60"/>
    <dataValidation allowBlank="1" showInputMessage="1" showErrorMessage="1" sqref="CD11"/>
    <dataValidation allowBlank="1" showInputMessage="1" showErrorMessage="1" sqref="CD12"/>
    <dataValidation allowBlank="1" showInputMessage="1" showErrorMessage="1" sqref="CD13"/>
    <dataValidation allowBlank="1" showInputMessage="1" showErrorMessage="1" sqref="CD14"/>
    <dataValidation allowBlank="1" showInputMessage="1" showErrorMessage="1" sqref="CD15"/>
    <dataValidation allowBlank="1" showInputMessage="1" showErrorMessage="1" sqref="CD16"/>
    <dataValidation allowBlank="1" showInputMessage="1" showErrorMessage="1" sqref="CD17"/>
    <dataValidation allowBlank="1" showInputMessage="1" showErrorMessage="1" sqref="CD18"/>
    <dataValidation allowBlank="1" showInputMessage="1" showErrorMessage="1" sqref="CD19"/>
    <dataValidation allowBlank="1" showInputMessage="1" showErrorMessage="1" sqref="CD20"/>
    <dataValidation allowBlank="1" showInputMessage="1" showErrorMessage="1" sqref="CD21"/>
    <dataValidation allowBlank="1" showInputMessage="1" showErrorMessage="1" sqref="CD22"/>
    <dataValidation allowBlank="1" showInputMessage="1" showErrorMessage="1" sqref="CD23"/>
    <dataValidation allowBlank="1" showInputMessage="1" showErrorMessage="1" sqref="CD24"/>
    <dataValidation allowBlank="1" showInputMessage="1" showErrorMessage="1" sqref="CD25"/>
    <dataValidation allowBlank="1" showInputMessage="1" showErrorMessage="1" sqref="CD26"/>
    <dataValidation allowBlank="1" showInputMessage="1" showErrorMessage="1" sqref="CD27"/>
    <dataValidation allowBlank="1" showInputMessage="1" showErrorMessage="1" sqref="CD28"/>
    <dataValidation allowBlank="1" showInputMessage="1" showErrorMessage="1" sqref="CD29"/>
    <dataValidation allowBlank="1" showInputMessage="1" showErrorMessage="1" sqref="CD30"/>
    <dataValidation allowBlank="1" showInputMessage="1" showErrorMessage="1" sqref="CD31"/>
    <dataValidation allowBlank="1" showInputMessage="1" showErrorMessage="1" sqref="CD32"/>
    <dataValidation allowBlank="1" showInputMessage="1" showErrorMessage="1" sqref="CD33"/>
    <dataValidation allowBlank="1" showInputMessage="1" showErrorMessage="1" sqref="CD34"/>
    <dataValidation allowBlank="1" showInputMessage="1" showErrorMessage="1" sqref="CD35"/>
    <dataValidation allowBlank="1" showInputMessage="1" showErrorMessage="1" sqref="CD36"/>
    <dataValidation allowBlank="1" showInputMessage="1" showErrorMessage="1" sqref="CD37"/>
    <dataValidation allowBlank="1" showInputMessage="1" showErrorMessage="1" sqref="CD38"/>
    <dataValidation allowBlank="1" showInputMessage="1" showErrorMessage="1" sqref="CD39"/>
    <dataValidation allowBlank="1" showInputMessage="1" showErrorMessage="1" sqref="CD40"/>
    <dataValidation allowBlank="1" showInputMessage="1" showErrorMessage="1" sqref="CD41"/>
    <dataValidation allowBlank="1" showInputMessage="1" showErrorMessage="1" sqref="CD42"/>
    <dataValidation allowBlank="1" showInputMessage="1" showErrorMessage="1" sqref="CD43"/>
    <dataValidation allowBlank="1" showInputMessage="1" showErrorMessage="1" sqref="CD44"/>
    <dataValidation allowBlank="1" showInputMessage="1" showErrorMessage="1" sqref="CD45"/>
    <dataValidation allowBlank="1" showInputMessage="1" showErrorMessage="1" sqref="CD46"/>
    <dataValidation allowBlank="1" showInputMessage="1" showErrorMessage="1" sqref="CD47"/>
    <dataValidation allowBlank="1" showInputMessage="1" showErrorMessage="1" sqref="CD48"/>
    <dataValidation allowBlank="1" showInputMessage="1" showErrorMessage="1" sqref="CD49"/>
    <dataValidation allowBlank="1" showInputMessage="1" showErrorMessage="1" sqref="CD50"/>
    <dataValidation allowBlank="1" showInputMessage="1" showErrorMessage="1" sqref="CD51"/>
    <dataValidation allowBlank="1" showInputMessage="1" showErrorMessage="1" sqref="CD52"/>
    <dataValidation allowBlank="1" showInputMessage="1" showErrorMessage="1" sqref="CD53"/>
    <dataValidation allowBlank="1" showInputMessage="1" showErrorMessage="1" sqref="CD54"/>
    <dataValidation allowBlank="1" showInputMessage="1" showErrorMessage="1" sqref="CD55"/>
    <dataValidation allowBlank="1" showInputMessage="1" showErrorMessage="1" sqref="CD56"/>
    <dataValidation allowBlank="1" showInputMessage="1" showErrorMessage="1" sqref="CD57"/>
    <dataValidation allowBlank="1" showInputMessage="1" showErrorMessage="1" sqref="CD58"/>
    <dataValidation allowBlank="1" showInputMessage="1" showErrorMessage="1" sqref="CD59"/>
    <dataValidation allowBlank="1" showInputMessage="1" showErrorMessage="1" sqref="CD60"/>
    <dataValidation allowBlank="1" showInputMessage="1" showErrorMessage="1" sqref="BL11"/>
    <dataValidation allowBlank="1" showInputMessage="1" showErrorMessage="1" sqref="BL12"/>
    <dataValidation allowBlank="1" showInputMessage="1" showErrorMessage="1" sqref="BL13"/>
    <dataValidation allowBlank="1" showInputMessage="1" showErrorMessage="1" sqref="BL14"/>
    <dataValidation allowBlank="1" showInputMessage="1" showErrorMessage="1" sqref="BL15"/>
    <dataValidation allowBlank="1" showInputMessage="1" showErrorMessage="1" sqref="BL16"/>
    <dataValidation allowBlank="1" showInputMessage="1" showErrorMessage="1" sqref="BL17"/>
    <dataValidation allowBlank="1" showInputMessage="1" showErrorMessage="1" sqref="BL18"/>
    <dataValidation allowBlank="1" showInputMessage="1" showErrorMessage="1" sqref="BL19"/>
    <dataValidation allowBlank="1" showInputMessage="1" showErrorMessage="1" sqref="BL20"/>
    <dataValidation allowBlank="1" showInputMessage="1" showErrorMessage="1" sqref="BL21"/>
    <dataValidation allowBlank="1" showInputMessage="1" showErrorMessage="1" sqref="BL22"/>
    <dataValidation allowBlank="1" showInputMessage="1" showErrorMessage="1" sqref="BL23"/>
    <dataValidation allowBlank="1" showInputMessage="1" showErrorMessage="1" sqref="BL24"/>
    <dataValidation allowBlank="1" showInputMessage="1" showErrorMessage="1" sqref="BL25"/>
    <dataValidation allowBlank="1" showInputMessage="1" showErrorMessage="1" sqref="BL26"/>
    <dataValidation allowBlank="1" showInputMessage="1" showErrorMessage="1" sqref="BL27"/>
    <dataValidation allowBlank="1" showInputMessage="1" showErrorMessage="1" sqref="BL28"/>
    <dataValidation allowBlank="1" showInputMessage="1" showErrorMessage="1" sqref="BL29"/>
    <dataValidation allowBlank="1" showInputMessage="1" showErrorMessage="1" sqref="BL30"/>
    <dataValidation allowBlank="1" showInputMessage="1" showErrorMessage="1" sqref="BL31"/>
    <dataValidation allowBlank="1" showInputMessage="1" showErrorMessage="1" sqref="BL32"/>
    <dataValidation allowBlank="1" showInputMessage="1" showErrorMessage="1" sqref="BL33"/>
    <dataValidation allowBlank="1" showInputMessage="1" showErrorMessage="1" sqref="BL34"/>
    <dataValidation allowBlank="1" showInputMessage="1" showErrorMessage="1" sqref="BL35"/>
    <dataValidation allowBlank="1" showInputMessage="1" showErrorMessage="1" sqref="BL36"/>
    <dataValidation allowBlank="1" showInputMessage="1" showErrorMessage="1" sqref="BL37"/>
    <dataValidation allowBlank="1" showInputMessage="1" showErrorMessage="1" sqref="BL38"/>
    <dataValidation allowBlank="1" showInputMessage="1" showErrorMessage="1" sqref="BL39"/>
    <dataValidation allowBlank="1" showInputMessage="1" showErrorMessage="1" sqref="BL40"/>
    <dataValidation allowBlank="1" showInputMessage="1" showErrorMessage="1" sqref="BL41"/>
    <dataValidation allowBlank="1" showInputMessage="1" showErrorMessage="1" sqref="BL42"/>
    <dataValidation allowBlank="1" showInputMessage="1" showErrorMessage="1" sqref="BL43"/>
    <dataValidation allowBlank="1" showInputMessage="1" showErrorMessage="1" sqref="BL44"/>
    <dataValidation allowBlank="1" showInputMessage="1" showErrorMessage="1" sqref="BL45"/>
    <dataValidation allowBlank="1" showInputMessage="1" showErrorMessage="1" sqref="BL46"/>
    <dataValidation allowBlank="1" showInputMessage="1" showErrorMessage="1" sqref="BL47"/>
    <dataValidation allowBlank="1" showInputMessage="1" showErrorMessage="1" sqref="BL48"/>
    <dataValidation allowBlank="1" showInputMessage="1" showErrorMessage="1" sqref="BL49"/>
    <dataValidation allowBlank="1" showInputMessage="1" showErrorMessage="1" sqref="BL50"/>
    <dataValidation allowBlank="1" showInputMessage="1" showErrorMessage="1" sqref="BL51"/>
    <dataValidation allowBlank="1" showInputMessage="1" showErrorMessage="1" sqref="BL52"/>
    <dataValidation allowBlank="1" showInputMessage="1" showErrorMessage="1" sqref="BL53"/>
    <dataValidation allowBlank="1" showInputMessage="1" showErrorMessage="1" sqref="BL54"/>
    <dataValidation allowBlank="1" showInputMessage="1" showErrorMessage="1" sqref="BL55"/>
    <dataValidation allowBlank="1" showInputMessage="1" showErrorMessage="1" sqref="BL56"/>
    <dataValidation allowBlank="1" showInputMessage="1" showErrorMessage="1" sqref="BL57"/>
    <dataValidation allowBlank="1" showInputMessage="1" showErrorMessage="1" sqref="BL58"/>
    <dataValidation allowBlank="1" showInputMessage="1" showErrorMessage="1" sqref="BL59"/>
    <dataValidation allowBlank="1" showInputMessage="1" showErrorMessage="1" sqref="BL60"/>
    <dataValidation allowBlank="1" showInputMessage="1" showErrorMessage="1" sqref="BM11"/>
    <dataValidation allowBlank="1" showInputMessage="1" showErrorMessage="1" sqref="BM12"/>
    <dataValidation allowBlank="1" showInputMessage="1" showErrorMessage="1" sqref="BM13"/>
    <dataValidation allowBlank="1" showInputMessage="1" showErrorMessage="1" sqref="BM14"/>
    <dataValidation allowBlank="1" showInputMessage="1" showErrorMessage="1" sqref="BM15"/>
    <dataValidation allowBlank="1" showInputMessage="1" showErrorMessage="1" sqref="BM16"/>
    <dataValidation allowBlank="1" showInputMessage="1" showErrorMessage="1" sqref="BM17"/>
    <dataValidation allowBlank="1" showInputMessage="1" showErrorMessage="1" sqref="BM18"/>
    <dataValidation allowBlank="1" showInputMessage="1" showErrorMessage="1" sqref="BM19"/>
    <dataValidation allowBlank="1" showInputMessage="1" showErrorMessage="1" sqref="BM20"/>
    <dataValidation allowBlank="1" showInputMessage="1" showErrorMessage="1" sqref="BM21"/>
    <dataValidation allowBlank="1" showInputMessage="1" showErrorMessage="1" sqref="BM22"/>
    <dataValidation allowBlank="1" showInputMessage="1" showErrorMessage="1" sqref="BM23"/>
    <dataValidation allowBlank="1" showInputMessage="1" showErrorMessage="1" sqref="BM24"/>
    <dataValidation allowBlank="1" showInputMessage="1" showErrorMessage="1" sqref="BM25"/>
    <dataValidation allowBlank="1" showInputMessage="1" showErrorMessage="1" sqref="BM26"/>
    <dataValidation allowBlank="1" showInputMessage="1" showErrorMessage="1" sqref="BM27"/>
    <dataValidation allowBlank="1" showInputMessage="1" showErrorMessage="1" sqref="BM28"/>
    <dataValidation allowBlank="1" showInputMessage="1" showErrorMessage="1" sqref="BM29"/>
    <dataValidation allowBlank="1" showInputMessage="1" showErrorMessage="1" sqref="BM30"/>
    <dataValidation allowBlank="1" showInputMessage="1" showErrorMessage="1" sqref="BM31"/>
    <dataValidation allowBlank="1" showInputMessage="1" showErrorMessage="1" sqref="BM32"/>
    <dataValidation allowBlank="1" showInputMessage="1" showErrorMessage="1" sqref="BM33"/>
    <dataValidation allowBlank="1" showInputMessage="1" showErrorMessage="1" sqref="BM34"/>
    <dataValidation allowBlank="1" showInputMessage="1" showErrorMessage="1" sqref="BM35"/>
    <dataValidation allowBlank="1" showInputMessage="1" showErrorMessage="1" sqref="BM36"/>
    <dataValidation allowBlank="1" showInputMessage="1" showErrorMessage="1" sqref="BM37"/>
    <dataValidation allowBlank="1" showInputMessage="1" showErrorMessage="1" sqref="BM38"/>
    <dataValidation allowBlank="1" showInputMessage="1" showErrorMessage="1" sqref="BM39"/>
    <dataValidation allowBlank="1" showInputMessage="1" showErrorMessage="1" sqref="BM40"/>
    <dataValidation allowBlank="1" showInputMessage="1" showErrorMessage="1" sqref="BM41"/>
    <dataValidation allowBlank="1" showInputMessage="1" showErrorMessage="1" sqref="BM42"/>
    <dataValidation allowBlank="1" showInputMessage="1" showErrorMessage="1" sqref="BM43"/>
    <dataValidation allowBlank="1" showInputMessage="1" showErrorMessage="1" sqref="BM44"/>
    <dataValidation allowBlank="1" showInputMessage="1" showErrorMessage="1" sqref="BM45"/>
    <dataValidation allowBlank="1" showInputMessage="1" showErrorMessage="1" sqref="BM46"/>
    <dataValidation allowBlank="1" showInputMessage="1" showErrorMessage="1" sqref="BM47"/>
    <dataValidation allowBlank="1" showInputMessage="1" showErrorMessage="1" sqref="BM48"/>
    <dataValidation allowBlank="1" showInputMessage="1" showErrorMessage="1" sqref="BM49"/>
    <dataValidation allowBlank="1" showInputMessage="1" showErrorMessage="1" sqref="BM50"/>
    <dataValidation allowBlank="1" showInputMessage="1" showErrorMessage="1" sqref="BM51"/>
    <dataValidation allowBlank="1" showInputMessage="1" showErrorMessage="1" sqref="BM52"/>
    <dataValidation allowBlank="1" showInputMessage="1" showErrorMessage="1" sqref="BM53"/>
    <dataValidation allowBlank="1" showInputMessage="1" showErrorMessage="1" sqref="BM54"/>
    <dataValidation allowBlank="1" showInputMessage="1" showErrorMessage="1" sqref="BM55"/>
    <dataValidation allowBlank="1" showInputMessage="1" showErrorMessage="1" sqref="BM56"/>
    <dataValidation allowBlank="1" showInputMessage="1" showErrorMessage="1" sqref="BM57"/>
    <dataValidation allowBlank="1" showInputMessage="1" showErrorMessage="1" sqref="BM58"/>
    <dataValidation allowBlank="1" showInputMessage="1" showErrorMessage="1" sqref="BM59"/>
    <dataValidation allowBlank="1" showInputMessage="1" showErrorMessage="1" sqref="BM60"/>
    <dataValidation allowBlank="1" showInputMessage="1" showErrorMessage="1" sqref="BN11"/>
    <dataValidation allowBlank="1" showInputMessage="1" showErrorMessage="1" sqref="BN12"/>
    <dataValidation allowBlank="1" showInputMessage="1" showErrorMessage="1" sqref="BN13"/>
    <dataValidation allowBlank="1" showInputMessage="1" showErrorMessage="1" sqref="BN14"/>
    <dataValidation allowBlank="1" showInputMessage="1" showErrorMessage="1" sqref="BN15"/>
    <dataValidation allowBlank="1" showInputMessage="1" showErrorMessage="1" sqref="BN16"/>
    <dataValidation allowBlank="1" showInputMessage="1" showErrorMessage="1" sqref="BN17"/>
    <dataValidation allowBlank="1" showInputMessage="1" showErrorMessage="1" sqref="BN18"/>
    <dataValidation allowBlank="1" showInputMessage="1" showErrorMessage="1" sqref="BN19"/>
    <dataValidation allowBlank="1" showInputMessage="1" showErrorMessage="1" sqref="BN20"/>
    <dataValidation allowBlank="1" showInputMessage="1" showErrorMessage="1" sqref="BN21"/>
    <dataValidation allowBlank="1" showInputMessage="1" showErrorMessage="1" sqref="BN22"/>
    <dataValidation allowBlank="1" showInputMessage="1" showErrorMessage="1" sqref="BN23"/>
    <dataValidation allowBlank="1" showInputMessage="1" showErrorMessage="1" sqref="BN24"/>
    <dataValidation allowBlank="1" showInputMessage="1" showErrorMessage="1" sqref="BN25"/>
    <dataValidation allowBlank="1" showInputMessage="1" showErrorMessage="1" sqref="BN26"/>
    <dataValidation allowBlank="1" showInputMessage="1" showErrorMessage="1" sqref="BN27"/>
    <dataValidation allowBlank="1" showInputMessage="1" showErrorMessage="1" sqref="BN28"/>
    <dataValidation allowBlank="1" showInputMessage="1" showErrorMessage="1" sqref="BN29"/>
    <dataValidation allowBlank="1" showInputMessage="1" showErrorMessage="1" sqref="BN30"/>
    <dataValidation allowBlank="1" showInputMessage="1" showErrorMessage="1" sqref="BN31"/>
    <dataValidation allowBlank="1" showInputMessage="1" showErrorMessage="1" sqref="BN32"/>
    <dataValidation allowBlank="1" showInputMessage="1" showErrorMessage="1" sqref="BN33"/>
    <dataValidation allowBlank="1" showInputMessage="1" showErrorMessage="1" sqref="BN34"/>
    <dataValidation allowBlank="1" showInputMessage="1" showErrorMessage="1" sqref="BN35"/>
    <dataValidation allowBlank="1" showInputMessage="1" showErrorMessage="1" sqref="BN36"/>
    <dataValidation allowBlank="1" showInputMessage="1" showErrorMessage="1" sqref="BN37"/>
    <dataValidation allowBlank="1" showInputMessage="1" showErrorMessage="1" sqref="BN38"/>
    <dataValidation allowBlank="1" showInputMessage="1" showErrorMessage="1" sqref="BN39"/>
    <dataValidation allowBlank="1" showInputMessage="1" showErrorMessage="1" sqref="BN40"/>
    <dataValidation allowBlank="1" showInputMessage="1" showErrorMessage="1" sqref="BN41"/>
    <dataValidation allowBlank="1" showInputMessage="1" showErrorMessage="1" sqref="BN42"/>
    <dataValidation allowBlank="1" showInputMessage="1" showErrorMessage="1" sqref="BN43"/>
    <dataValidation allowBlank="1" showInputMessage="1" showErrorMessage="1" sqref="BN44"/>
    <dataValidation allowBlank="1" showInputMessage="1" showErrorMessage="1" sqref="BN45"/>
    <dataValidation allowBlank="1" showInputMessage="1" showErrorMessage="1" sqref="BN46"/>
    <dataValidation allowBlank="1" showInputMessage="1" showErrorMessage="1" sqref="BN47"/>
    <dataValidation allowBlank="1" showInputMessage="1" showErrorMessage="1" sqref="BN48"/>
    <dataValidation allowBlank="1" showInputMessage="1" showErrorMessage="1" sqref="BN49"/>
    <dataValidation allowBlank="1" showInputMessage="1" showErrorMessage="1" sqref="BN50"/>
    <dataValidation allowBlank="1" showInputMessage="1" showErrorMessage="1" sqref="BN51"/>
    <dataValidation allowBlank="1" showInputMessage="1" showErrorMessage="1" sqref="BN52"/>
    <dataValidation allowBlank="1" showInputMessage="1" showErrorMessage="1" sqref="BN53"/>
    <dataValidation allowBlank="1" showInputMessage="1" showErrorMessage="1" sqref="BN54"/>
    <dataValidation allowBlank="1" showInputMessage="1" showErrorMessage="1" sqref="BN55"/>
    <dataValidation allowBlank="1" showInputMessage="1" showErrorMessage="1" sqref="BN56"/>
    <dataValidation allowBlank="1" showInputMessage="1" showErrorMessage="1" sqref="BN57"/>
    <dataValidation allowBlank="1" showInputMessage="1" showErrorMessage="1" sqref="BN58"/>
    <dataValidation allowBlank="1" showInputMessage="1" showErrorMessage="1" sqref="BN59"/>
    <dataValidation allowBlank="1" showInputMessage="1" showErrorMessage="1" sqref="BN60"/>
    <dataValidation allowBlank="1" showInputMessage="1" showErrorMessage="1" sqref="BO11"/>
    <dataValidation allowBlank="1" showInputMessage="1" showErrorMessage="1" sqref="BO12"/>
    <dataValidation allowBlank="1" showInputMessage="1" showErrorMessage="1" sqref="BO13"/>
    <dataValidation allowBlank="1" showInputMessage="1" showErrorMessage="1" sqref="BO14"/>
    <dataValidation allowBlank="1" showInputMessage="1" showErrorMessage="1" sqref="BO15"/>
    <dataValidation allowBlank="1" showInputMessage="1" showErrorMessage="1" sqref="BO16"/>
    <dataValidation allowBlank="1" showInputMessage="1" showErrorMessage="1" sqref="BO17"/>
    <dataValidation allowBlank="1" showInputMessage="1" showErrorMessage="1" sqref="BO18"/>
    <dataValidation allowBlank="1" showInputMessage="1" showErrorMessage="1" sqref="BO19"/>
    <dataValidation allowBlank="1" showInputMessage="1" showErrorMessage="1" sqref="BO20"/>
    <dataValidation allowBlank="1" showInputMessage="1" showErrorMessage="1" sqref="BO21"/>
    <dataValidation allowBlank="1" showInputMessage="1" showErrorMessage="1" sqref="BO22"/>
    <dataValidation allowBlank="1" showInputMessage="1" showErrorMessage="1" sqref="BO23"/>
    <dataValidation allowBlank="1" showInputMessage="1" showErrorMessage="1" sqref="BO24"/>
    <dataValidation allowBlank="1" showInputMessage="1" showErrorMessage="1" sqref="BO25"/>
    <dataValidation allowBlank="1" showInputMessage="1" showErrorMessage="1" sqref="BO26"/>
    <dataValidation allowBlank="1" showInputMessage="1" showErrorMessage="1" sqref="BO27"/>
    <dataValidation allowBlank="1" showInputMessage="1" showErrorMessage="1" sqref="BO28"/>
    <dataValidation allowBlank="1" showInputMessage="1" showErrorMessage="1" sqref="BO29"/>
    <dataValidation allowBlank="1" showInputMessage="1" showErrorMessage="1" sqref="BO30"/>
    <dataValidation allowBlank="1" showInputMessage="1" showErrorMessage="1" sqref="BO31"/>
    <dataValidation allowBlank="1" showInputMessage="1" showErrorMessage="1" sqref="BO32"/>
    <dataValidation allowBlank="1" showInputMessage="1" showErrorMessage="1" sqref="BO33"/>
    <dataValidation allowBlank="1" showInputMessage="1" showErrorMessage="1" sqref="BO34"/>
    <dataValidation allowBlank="1" showInputMessage="1" showErrorMessage="1" sqref="BO35"/>
    <dataValidation allowBlank="1" showInputMessage="1" showErrorMessage="1" sqref="BO36"/>
    <dataValidation allowBlank="1" showInputMessage="1" showErrorMessage="1" sqref="BO37"/>
    <dataValidation allowBlank="1" showInputMessage="1" showErrorMessage="1" sqref="BO38"/>
    <dataValidation allowBlank="1" showInputMessage="1" showErrorMessage="1" sqref="BO39"/>
    <dataValidation allowBlank="1" showInputMessage="1" showErrorMessage="1" sqref="BO40"/>
    <dataValidation allowBlank="1" showInputMessage="1" showErrorMessage="1" sqref="BO41"/>
    <dataValidation allowBlank="1" showInputMessage="1" showErrorMessage="1" sqref="BO42"/>
    <dataValidation allowBlank="1" showInputMessage="1" showErrorMessage="1" sqref="BO43"/>
    <dataValidation allowBlank="1" showInputMessage="1" showErrorMessage="1" sqref="BO44"/>
    <dataValidation allowBlank="1" showInputMessage="1" showErrorMessage="1" sqref="BO45"/>
    <dataValidation allowBlank="1" showInputMessage="1" showErrorMessage="1" sqref="BO46"/>
    <dataValidation allowBlank="1" showInputMessage="1" showErrorMessage="1" sqref="BO47"/>
    <dataValidation allowBlank="1" showInputMessage="1" showErrorMessage="1" sqref="BO48"/>
    <dataValidation allowBlank="1" showInputMessage="1" showErrorMessage="1" sqref="BO49"/>
    <dataValidation allowBlank="1" showInputMessage="1" showErrorMessage="1" sqref="BO50"/>
    <dataValidation allowBlank="1" showInputMessage="1" showErrorMessage="1" sqref="BO51"/>
    <dataValidation allowBlank="1" showInputMessage="1" showErrorMessage="1" sqref="BO52"/>
    <dataValidation allowBlank="1" showInputMessage="1" showErrorMessage="1" sqref="BO53"/>
    <dataValidation allowBlank="1" showInputMessage="1" showErrorMessage="1" sqref="BO54"/>
    <dataValidation allowBlank="1" showInputMessage="1" showErrorMessage="1" sqref="BO55"/>
    <dataValidation allowBlank="1" showInputMessage="1" showErrorMessage="1" sqref="BO56"/>
    <dataValidation allowBlank="1" showInputMessage="1" showErrorMessage="1" sqref="BO57"/>
    <dataValidation allowBlank="1" showInputMessage="1" showErrorMessage="1" sqref="BO58"/>
    <dataValidation allowBlank="1" showInputMessage="1" showErrorMessage="1" sqref="BO59"/>
    <dataValidation allowBlank="1" showInputMessage="1" showErrorMessage="1" sqref="BO60"/>
    <dataValidation allowBlank="1" showInputMessage="1" showErrorMessage="1" sqref="BP11"/>
    <dataValidation allowBlank="1" showInputMessage="1" showErrorMessage="1" sqref="BP12"/>
    <dataValidation allowBlank="1" showInputMessage="1" showErrorMessage="1" sqref="BP13"/>
    <dataValidation allowBlank="1" showInputMessage="1" showErrorMessage="1" sqref="BP14"/>
    <dataValidation allowBlank="1" showInputMessage="1" showErrorMessage="1" sqref="BP15"/>
    <dataValidation allowBlank="1" showInputMessage="1" showErrorMessage="1" sqref="BP16"/>
    <dataValidation allowBlank="1" showInputMessage="1" showErrorMessage="1" sqref="BP17"/>
    <dataValidation allowBlank="1" showInputMessage="1" showErrorMessage="1" sqref="BP18"/>
    <dataValidation allowBlank="1" showInputMessage="1" showErrorMessage="1" sqref="BP19"/>
    <dataValidation allowBlank="1" showInputMessage="1" showErrorMessage="1" sqref="BP20"/>
    <dataValidation allowBlank="1" showInputMessage="1" showErrorMessage="1" sqref="BP21"/>
    <dataValidation allowBlank="1" showInputMessage="1" showErrorMessage="1" sqref="BP22"/>
    <dataValidation allowBlank="1" showInputMessage="1" showErrorMessage="1" sqref="BP23"/>
    <dataValidation allowBlank="1" showInputMessage="1" showErrorMessage="1" sqref="BP24"/>
    <dataValidation allowBlank="1" showInputMessage="1" showErrorMessage="1" sqref="BP25"/>
    <dataValidation allowBlank="1" showInputMessage="1" showErrorMessage="1" sqref="BP26"/>
    <dataValidation allowBlank="1" showInputMessage="1" showErrorMessage="1" sqref="BP27"/>
    <dataValidation allowBlank="1" showInputMessage="1" showErrorMessage="1" sqref="BP28"/>
    <dataValidation allowBlank="1" showInputMessage="1" showErrorMessage="1" sqref="BP29"/>
    <dataValidation allowBlank="1" showInputMessage="1" showErrorMessage="1" sqref="BP30"/>
    <dataValidation allowBlank="1" showInputMessage="1" showErrorMessage="1" sqref="BP31"/>
    <dataValidation allowBlank="1" showInputMessage="1" showErrorMessage="1" sqref="BP32"/>
    <dataValidation allowBlank="1" showInputMessage="1" showErrorMessage="1" sqref="BP33"/>
    <dataValidation allowBlank="1" showInputMessage="1" showErrorMessage="1" sqref="BP34"/>
    <dataValidation allowBlank="1" showInputMessage="1" showErrorMessage="1" sqref="BP35"/>
    <dataValidation allowBlank="1" showInputMessage="1" showErrorMessage="1" sqref="BP36"/>
    <dataValidation allowBlank="1" showInputMessage="1" showErrorMessage="1" sqref="BP37"/>
    <dataValidation allowBlank="1" showInputMessage="1" showErrorMessage="1" sqref="BP38"/>
    <dataValidation allowBlank="1" showInputMessage="1" showErrorMessage="1" sqref="BP39"/>
    <dataValidation allowBlank="1" showInputMessage="1" showErrorMessage="1" sqref="BP40"/>
    <dataValidation allowBlank="1" showInputMessage="1" showErrorMessage="1" sqref="BP41"/>
    <dataValidation allowBlank="1" showInputMessage="1" showErrorMessage="1" sqref="BP42"/>
    <dataValidation allowBlank="1" showInputMessage="1" showErrorMessage="1" sqref="BP43"/>
    <dataValidation allowBlank="1" showInputMessage="1" showErrorMessage="1" sqref="BP44"/>
    <dataValidation allowBlank="1" showInputMessage="1" showErrorMessage="1" sqref="BP45"/>
    <dataValidation allowBlank="1" showInputMessage="1" showErrorMessage="1" sqref="BP46"/>
    <dataValidation allowBlank="1" showInputMessage="1" showErrorMessage="1" sqref="BP47"/>
    <dataValidation allowBlank="1" showInputMessage="1" showErrorMessage="1" sqref="BP48"/>
    <dataValidation allowBlank="1" showInputMessage="1" showErrorMessage="1" sqref="BP49"/>
    <dataValidation allowBlank="1" showInputMessage="1" showErrorMessage="1" sqref="BP50"/>
    <dataValidation allowBlank="1" showInputMessage="1" showErrorMessage="1" sqref="BP51"/>
    <dataValidation allowBlank="1" showInputMessage="1" showErrorMessage="1" sqref="BP52"/>
    <dataValidation allowBlank="1" showInputMessage="1" showErrorMessage="1" sqref="BP53"/>
    <dataValidation allowBlank="1" showInputMessage="1" showErrorMessage="1" sqref="BP54"/>
    <dataValidation allowBlank="1" showInputMessage="1" showErrorMessage="1" sqref="BP55"/>
    <dataValidation allowBlank="1" showInputMessage="1" showErrorMessage="1" sqref="BP56"/>
    <dataValidation allowBlank="1" showInputMessage="1" showErrorMessage="1" sqref="BP57"/>
    <dataValidation allowBlank="1" showInputMessage="1" showErrorMessage="1" sqref="BP58"/>
    <dataValidation allowBlank="1" showInputMessage="1" showErrorMessage="1" sqref="BP59"/>
    <dataValidation allowBlank="1" showInputMessage="1" showErrorMessage="1" sqref="BP60"/>
    <dataValidation allowBlank="1" showInputMessage="1" showErrorMessage="1" sqref="BQ11"/>
    <dataValidation allowBlank="1" showInputMessage="1" showErrorMessage="1" sqref="BQ12"/>
    <dataValidation allowBlank="1" showInputMessage="1" showErrorMessage="1" sqref="BQ13"/>
    <dataValidation allowBlank="1" showInputMessage="1" showErrorMessage="1" sqref="BQ14"/>
    <dataValidation allowBlank="1" showInputMessage="1" showErrorMessage="1" sqref="BQ15"/>
    <dataValidation allowBlank="1" showInputMessage="1" showErrorMessage="1" sqref="BQ16"/>
    <dataValidation allowBlank="1" showInputMessage="1" showErrorMessage="1" sqref="BQ17"/>
    <dataValidation allowBlank="1" showInputMessage="1" showErrorMessage="1" sqref="BQ18"/>
    <dataValidation allowBlank="1" showInputMessage="1" showErrorMessage="1" sqref="BQ19"/>
    <dataValidation allowBlank="1" showInputMessage="1" showErrorMessage="1" sqref="BQ20"/>
    <dataValidation allowBlank="1" showInputMessage="1" showErrorMessage="1" sqref="BQ21"/>
    <dataValidation allowBlank="1" showInputMessage="1" showErrorMessage="1" sqref="BQ22"/>
    <dataValidation allowBlank="1" showInputMessage="1" showErrorMessage="1" sqref="BQ23"/>
    <dataValidation allowBlank="1" showInputMessage="1" showErrorMessage="1" sqref="BQ24"/>
    <dataValidation allowBlank="1" showInputMessage="1" showErrorMessage="1" sqref="BQ25"/>
    <dataValidation allowBlank="1" showInputMessage="1" showErrorMessage="1" sqref="BQ26"/>
    <dataValidation allowBlank="1" showInputMessage="1" showErrorMessage="1" sqref="BQ27"/>
    <dataValidation allowBlank="1" showInputMessage="1" showErrorMessage="1" sqref="BQ28"/>
    <dataValidation allowBlank="1" showInputMessage="1" showErrorMessage="1" sqref="BQ29"/>
    <dataValidation allowBlank="1" showInputMessage="1" showErrorMessage="1" sqref="BQ30"/>
    <dataValidation allowBlank="1" showInputMessage="1" showErrorMessage="1" sqref="BQ31"/>
    <dataValidation allowBlank="1" showInputMessage="1" showErrorMessage="1" sqref="BQ32"/>
    <dataValidation allowBlank="1" showInputMessage="1" showErrorMessage="1" sqref="BQ33"/>
    <dataValidation allowBlank="1" showInputMessage="1" showErrorMessage="1" sqref="BQ34"/>
    <dataValidation allowBlank="1" showInputMessage="1" showErrorMessage="1" sqref="BQ35"/>
    <dataValidation allowBlank="1" showInputMessage="1" showErrorMessage="1" sqref="BQ36"/>
    <dataValidation allowBlank="1" showInputMessage="1" showErrorMessage="1" sqref="BQ37"/>
    <dataValidation allowBlank="1" showInputMessage="1" showErrorMessage="1" sqref="BQ38"/>
    <dataValidation allowBlank="1" showInputMessage="1" showErrorMessage="1" sqref="BQ39"/>
    <dataValidation allowBlank="1" showInputMessage="1" showErrorMessage="1" sqref="BQ40"/>
    <dataValidation allowBlank="1" showInputMessage="1" showErrorMessage="1" sqref="BQ41"/>
    <dataValidation allowBlank="1" showInputMessage="1" showErrorMessage="1" sqref="BQ42"/>
    <dataValidation allowBlank="1" showInputMessage="1" showErrorMessage="1" sqref="BQ43"/>
    <dataValidation allowBlank="1" showInputMessage="1" showErrorMessage="1" sqref="BQ44"/>
    <dataValidation allowBlank="1" showInputMessage="1" showErrorMessage="1" sqref="BQ45"/>
    <dataValidation allowBlank="1" showInputMessage="1" showErrorMessage="1" sqref="BQ46"/>
    <dataValidation allowBlank="1" showInputMessage="1" showErrorMessage="1" sqref="BQ47"/>
    <dataValidation allowBlank="1" showInputMessage="1" showErrorMessage="1" sqref="BQ48"/>
    <dataValidation allowBlank="1" showInputMessage="1" showErrorMessage="1" sqref="BQ49"/>
    <dataValidation allowBlank="1" showInputMessage="1" showErrorMessage="1" sqref="BQ50"/>
    <dataValidation allowBlank="1" showInputMessage="1" showErrorMessage="1" sqref="BQ51"/>
    <dataValidation allowBlank="1" showInputMessage="1" showErrorMessage="1" sqref="BQ52"/>
    <dataValidation allowBlank="1" showInputMessage="1" showErrorMessage="1" sqref="BQ53"/>
    <dataValidation allowBlank="1" showInputMessage="1" showErrorMessage="1" sqref="BQ54"/>
    <dataValidation allowBlank="1" showInputMessage="1" showErrorMessage="1" sqref="BQ55"/>
    <dataValidation allowBlank="1" showInputMessage="1" showErrorMessage="1" sqref="BQ56"/>
    <dataValidation allowBlank="1" showInputMessage="1" showErrorMessage="1" sqref="BQ57"/>
    <dataValidation allowBlank="1" showInputMessage="1" showErrorMessage="1" sqref="BQ58"/>
    <dataValidation allowBlank="1" showInputMessage="1" showErrorMessage="1" sqref="BQ59"/>
    <dataValidation allowBlank="1" showInputMessage="1" showErrorMessage="1" sqref="BQ60"/>
    <dataValidation allowBlank="1" showInputMessage="1" showErrorMessage="1" sqref="BR11"/>
    <dataValidation allowBlank="1" showInputMessage="1" showErrorMessage="1" sqref="BR12"/>
    <dataValidation allowBlank="1" showInputMessage="1" showErrorMessage="1" sqref="BR13"/>
    <dataValidation allowBlank="1" showInputMessage="1" showErrorMessage="1" sqref="BR14"/>
    <dataValidation allowBlank="1" showInputMessage="1" showErrorMessage="1" sqref="BR15"/>
    <dataValidation allowBlank="1" showInputMessage="1" showErrorMessage="1" sqref="BR16"/>
    <dataValidation allowBlank="1" showInputMessage="1" showErrorMessage="1" sqref="BR17"/>
    <dataValidation allowBlank="1" showInputMessage="1" showErrorMessage="1" sqref="BR18"/>
    <dataValidation allowBlank="1" showInputMessage="1" showErrorMessage="1" sqref="BR19"/>
    <dataValidation allowBlank="1" showInputMessage="1" showErrorMessage="1" sqref="BR20"/>
    <dataValidation allowBlank="1" showInputMessage="1" showErrorMessage="1" sqref="BR21"/>
    <dataValidation allowBlank="1" showInputMessage="1" showErrorMessage="1" sqref="BR22"/>
    <dataValidation allowBlank="1" showInputMessage="1" showErrorMessage="1" sqref="BR23"/>
    <dataValidation allowBlank="1" showInputMessage="1" showErrorMessage="1" sqref="BR24"/>
    <dataValidation allowBlank="1" showInputMessage="1" showErrorMessage="1" sqref="BR25"/>
    <dataValidation allowBlank="1" showInputMessage="1" showErrorMessage="1" sqref="BR26"/>
    <dataValidation allowBlank="1" showInputMessage="1" showErrorMessage="1" sqref="BR27"/>
    <dataValidation allowBlank="1" showInputMessage="1" showErrorMessage="1" sqref="BR28"/>
    <dataValidation allowBlank="1" showInputMessage="1" showErrorMessage="1" sqref="BR29"/>
    <dataValidation allowBlank="1" showInputMessage="1" showErrorMessage="1" sqref="BR30"/>
    <dataValidation allowBlank="1" showInputMessage="1" showErrorMessage="1" sqref="BR31"/>
    <dataValidation allowBlank="1" showInputMessage="1" showErrorMessage="1" sqref="BR32"/>
    <dataValidation allowBlank="1" showInputMessage="1" showErrorMessage="1" sqref="BR33"/>
    <dataValidation allowBlank="1" showInputMessage="1" showErrorMessage="1" sqref="BR34"/>
    <dataValidation allowBlank="1" showInputMessage="1" showErrorMessage="1" sqref="BR35"/>
    <dataValidation allowBlank="1" showInputMessage="1" showErrorMessage="1" sqref="BR36"/>
    <dataValidation allowBlank="1" showInputMessage="1" showErrorMessage="1" sqref="BR37"/>
    <dataValidation allowBlank="1" showInputMessage="1" showErrorMessage="1" sqref="BR38"/>
    <dataValidation allowBlank="1" showInputMessage="1" showErrorMessage="1" sqref="BR39"/>
    <dataValidation allowBlank="1" showInputMessage="1" showErrorMessage="1" sqref="BR40"/>
    <dataValidation allowBlank="1" showInputMessage="1" showErrorMessage="1" sqref="BR41"/>
    <dataValidation allowBlank="1" showInputMessage="1" showErrorMessage="1" sqref="BR42"/>
    <dataValidation allowBlank="1" showInputMessage="1" showErrorMessage="1" sqref="BR43"/>
    <dataValidation allowBlank="1" showInputMessage="1" showErrorMessage="1" sqref="BR44"/>
    <dataValidation allowBlank="1" showInputMessage="1" showErrorMessage="1" sqref="BR45"/>
    <dataValidation allowBlank="1" showInputMessage="1" showErrorMessage="1" sqref="BR46"/>
    <dataValidation allowBlank="1" showInputMessage="1" showErrorMessage="1" sqref="BR47"/>
    <dataValidation allowBlank="1" showInputMessage="1" showErrorMessage="1" sqref="BR48"/>
    <dataValidation allowBlank="1" showInputMessage="1" showErrorMessage="1" sqref="BR49"/>
    <dataValidation allowBlank="1" showInputMessage="1" showErrorMessage="1" sqref="BR50"/>
    <dataValidation allowBlank="1" showInputMessage="1" showErrorMessage="1" sqref="BR51"/>
    <dataValidation allowBlank="1" showInputMessage="1" showErrorMessage="1" sqref="BR52"/>
    <dataValidation allowBlank="1" showInputMessage="1" showErrorMessage="1" sqref="BR53"/>
    <dataValidation allowBlank="1" showInputMessage="1" showErrorMessage="1" sqref="BR54"/>
    <dataValidation allowBlank="1" showInputMessage="1" showErrorMessage="1" sqref="BR55"/>
    <dataValidation allowBlank="1" showInputMessage="1" showErrorMessage="1" sqref="BR56"/>
    <dataValidation allowBlank="1" showInputMessage="1" showErrorMessage="1" sqref="BR57"/>
    <dataValidation allowBlank="1" showInputMessage="1" showErrorMessage="1" sqref="BR58"/>
    <dataValidation allowBlank="1" showInputMessage="1" showErrorMessage="1" sqref="BR59"/>
    <dataValidation allowBlank="1" showInputMessage="1" showErrorMessage="1" sqref="BR60"/>
    <dataValidation allowBlank="1" showInputMessage="1" showErrorMessage="1" sqref="CG11"/>
    <dataValidation allowBlank="1" showInputMessage="1" showErrorMessage="1" sqref="CG12"/>
    <dataValidation allowBlank="1" showInputMessage="1" showErrorMessage="1" sqref="CG13"/>
    <dataValidation allowBlank="1" showInputMessage="1" showErrorMessage="1" sqref="CG14"/>
    <dataValidation allowBlank="1" showInputMessage="1" showErrorMessage="1" sqref="CG15"/>
    <dataValidation allowBlank="1" showInputMessage="1" showErrorMessage="1" sqref="CG16"/>
    <dataValidation allowBlank="1" showInputMessage="1" showErrorMessage="1" sqref="CG17"/>
    <dataValidation allowBlank="1" showInputMessage="1" showErrorMessage="1" sqref="CG18"/>
    <dataValidation allowBlank="1" showInputMessage="1" showErrorMessage="1" sqref="CG19"/>
    <dataValidation allowBlank="1" showInputMessage="1" showErrorMessage="1" sqref="CG20"/>
    <dataValidation allowBlank="1" showInputMessage="1" showErrorMessage="1" sqref="CG21"/>
    <dataValidation allowBlank="1" showInputMessage="1" showErrorMessage="1" sqref="CG22"/>
    <dataValidation allowBlank="1" showInputMessage="1" showErrorMessage="1" sqref="CG23"/>
    <dataValidation allowBlank="1" showInputMessage="1" showErrorMessage="1" sqref="CG24"/>
    <dataValidation allowBlank="1" showInputMessage="1" showErrorMessage="1" sqref="CG25"/>
    <dataValidation allowBlank="1" showInputMessage="1" showErrorMessage="1" sqref="CG26"/>
    <dataValidation allowBlank="1" showInputMessage="1" showErrorMessage="1" sqref="CG27"/>
    <dataValidation allowBlank="1" showInputMessage="1" showErrorMessage="1" sqref="CG28"/>
    <dataValidation allowBlank="1" showInputMessage="1" showErrorMessage="1" sqref="CG29"/>
    <dataValidation allowBlank="1" showInputMessage="1" showErrorMessage="1" sqref="CG30"/>
    <dataValidation allowBlank="1" showInputMessage="1" showErrorMessage="1" sqref="CG31"/>
    <dataValidation allowBlank="1" showInputMessage="1" showErrorMessage="1" sqref="CG32"/>
    <dataValidation allowBlank="1" showInputMessage="1" showErrorMessage="1" sqref="CG33"/>
    <dataValidation allowBlank="1" showInputMessage="1" showErrorMessage="1" sqref="CG34"/>
    <dataValidation allowBlank="1" showInputMessage="1" showErrorMessage="1" sqref="CG35"/>
    <dataValidation allowBlank="1" showInputMessage="1" showErrorMessage="1" sqref="CG36"/>
    <dataValidation allowBlank="1" showInputMessage="1" showErrorMessage="1" sqref="CG37"/>
    <dataValidation allowBlank="1" showInputMessage="1" showErrorMessage="1" sqref="CG38"/>
    <dataValidation allowBlank="1" showInputMessage="1" showErrorMessage="1" sqref="CG39"/>
    <dataValidation allowBlank="1" showInputMessage="1" showErrorMessage="1" sqref="CG40"/>
    <dataValidation allowBlank="1" showInputMessage="1" showErrorMessage="1" sqref="CG41"/>
    <dataValidation allowBlank="1" showInputMessage="1" showErrorMessage="1" sqref="CG42"/>
    <dataValidation allowBlank="1" showInputMessage="1" showErrorMessage="1" sqref="CG43"/>
    <dataValidation allowBlank="1" showInputMessage="1" showErrorMessage="1" sqref="CG44"/>
    <dataValidation allowBlank="1" showInputMessage="1" showErrorMessage="1" sqref="CG45"/>
    <dataValidation allowBlank="1" showInputMessage="1" showErrorMessage="1" sqref="CG46"/>
    <dataValidation allowBlank="1" showInputMessage="1" showErrorMessage="1" sqref="CG47"/>
    <dataValidation allowBlank="1" showInputMessage="1" showErrorMessage="1" sqref="CG48"/>
    <dataValidation allowBlank="1" showInputMessage="1" showErrorMessage="1" sqref="CG49"/>
    <dataValidation allowBlank="1" showInputMessage="1" showErrorMessage="1" sqref="CG50"/>
    <dataValidation allowBlank="1" showInputMessage="1" showErrorMessage="1" sqref="CG51"/>
    <dataValidation allowBlank="1" showInputMessage="1" showErrorMessage="1" sqref="CG52"/>
    <dataValidation allowBlank="1" showInputMessage="1" showErrorMessage="1" sqref="CG53"/>
    <dataValidation allowBlank="1" showInputMessage="1" showErrorMessage="1" sqref="CG54"/>
    <dataValidation allowBlank="1" showInputMessage="1" showErrorMessage="1" sqref="CG55"/>
    <dataValidation allowBlank="1" showInputMessage="1" showErrorMessage="1" sqref="CG56"/>
    <dataValidation allowBlank="1" showInputMessage="1" showErrorMessage="1" sqref="CG57"/>
    <dataValidation allowBlank="1" showInputMessage="1" showErrorMessage="1" sqref="CG58"/>
    <dataValidation allowBlank="1" showInputMessage="1" showErrorMessage="1" sqref="CG59"/>
    <dataValidation allowBlank="1" showInputMessage="1" showErrorMessage="1" sqref="CG60"/>
    <dataValidation allowBlank="1" showInputMessage="1" showErrorMessage="1" sqref="CH11"/>
    <dataValidation allowBlank="1" showInputMessage="1" showErrorMessage="1" sqref="CH12"/>
    <dataValidation allowBlank="1" showInputMessage="1" showErrorMessage="1" sqref="CH13"/>
    <dataValidation allowBlank="1" showInputMessage="1" showErrorMessage="1" sqref="CH14"/>
    <dataValidation allowBlank="1" showInputMessage="1" showErrorMessage="1" sqref="CH15"/>
    <dataValidation allowBlank="1" showInputMessage="1" showErrorMessage="1" sqref="CH16"/>
    <dataValidation allowBlank="1" showInputMessage="1" showErrorMessage="1" sqref="CH17"/>
    <dataValidation allowBlank="1" showInputMessage="1" showErrorMessage="1" sqref="CH18"/>
    <dataValidation allowBlank="1" showInputMessage="1" showErrorMessage="1" sqref="CH19"/>
    <dataValidation allowBlank="1" showInputMessage="1" showErrorMessage="1" sqref="CH20"/>
    <dataValidation allowBlank="1" showInputMessage="1" showErrorMessage="1" sqref="CH21"/>
    <dataValidation allowBlank="1" showInputMessage="1" showErrorMessage="1" sqref="CH22"/>
    <dataValidation allowBlank="1" showInputMessage="1" showErrorMessage="1" sqref="CH23"/>
    <dataValidation allowBlank="1" showInputMessage="1" showErrorMessage="1" sqref="CH24"/>
    <dataValidation allowBlank="1" showInputMessage="1" showErrorMessage="1" sqref="CH25"/>
    <dataValidation allowBlank="1" showInputMessage="1" showErrorMessage="1" sqref="CH26"/>
    <dataValidation allowBlank="1" showInputMessage="1" showErrorMessage="1" sqref="CH27"/>
    <dataValidation allowBlank="1" showInputMessage="1" showErrorMessage="1" sqref="CH28"/>
    <dataValidation allowBlank="1" showInputMessage="1" showErrorMessage="1" sqref="CH29"/>
    <dataValidation allowBlank="1" showInputMessage="1" showErrorMessage="1" sqref="CH30"/>
    <dataValidation allowBlank="1" showInputMessage="1" showErrorMessage="1" sqref="CH31"/>
    <dataValidation allowBlank="1" showInputMessage="1" showErrorMessage="1" sqref="CH32"/>
    <dataValidation allowBlank="1" showInputMessage="1" showErrorMessage="1" sqref="CH33"/>
    <dataValidation allowBlank="1" showInputMessage="1" showErrorMessage="1" sqref="CH34"/>
    <dataValidation allowBlank="1" showInputMessage="1" showErrorMessage="1" sqref="CH35"/>
    <dataValidation allowBlank="1" showInputMessage="1" showErrorMessage="1" sqref="CH36"/>
    <dataValidation allowBlank="1" showInputMessage="1" showErrorMessage="1" sqref="CH37"/>
    <dataValidation allowBlank="1" showInputMessage="1" showErrorMessage="1" sqref="CH38"/>
    <dataValidation allowBlank="1" showInputMessage="1" showErrorMessage="1" sqref="CH39"/>
    <dataValidation allowBlank="1" showInputMessage="1" showErrorMessage="1" sqref="CH40"/>
    <dataValidation allowBlank="1" showInputMessage="1" showErrorMessage="1" sqref="CH41"/>
    <dataValidation allowBlank="1" showInputMessage="1" showErrorMessage="1" sqref="CH42"/>
    <dataValidation allowBlank="1" showInputMessage="1" showErrorMessage="1" sqref="CH43"/>
    <dataValidation allowBlank="1" showInputMessage="1" showErrorMessage="1" sqref="CH44"/>
    <dataValidation allowBlank="1" showInputMessage="1" showErrorMessage="1" sqref="CH45"/>
    <dataValidation allowBlank="1" showInputMessage="1" showErrorMessage="1" sqref="CH46"/>
    <dataValidation allowBlank="1" showInputMessage="1" showErrorMessage="1" sqref="CH47"/>
    <dataValidation allowBlank="1" showInputMessage="1" showErrorMessage="1" sqref="CH48"/>
    <dataValidation allowBlank="1" showInputMessage="1" showErrorMessage="1" sqref="CH49"/>
    <dataValidation allowBlank="1" showInputMessage="1" showErrorMessage="1" sqref="CH50"/>
    <dataValidation allowBlank="1" showInputMessage="1" showErrorMessage="1" sqref="CH51"/>
    <dataValidation allowBlank="1" showInputMessage="1" showErrorMessage="1" sqref="CH52"/>
    <dataValidation allowBlank="1" showInputMessage="1" showErrorMessage="1" sqref="CH53"/>
    <dataValidation allowBlank="1" showInputMessage="1" showErrorMessage="1" sqref="CH54"/>
    <dataValidation allowBlank="1" showInputMessage="1" showErrorMessage="1" sqref="CH55"/>
    <dataValidation allowBlank="1" showInputMessage="1" showErrorMessage="1" sqref="CH56"/>
    <dataValidation allowBlank="1" showInputMessage="1" showErrorMessage="1" sqref="CH57"/>
    <dataValidation allowBlank="1" showInputMessage="1" showErrorMessage="1" sqref="CH58"/>
    <dataValidation allowBlank="1" showInputMessage="1" showErrorMessage="1" sqref="CH59"/>
    <dataValidation allowBlank="1" showInputMessage="1" showErrorMessage="1" sqref="CH60"/>
    <dataValidation allowBlank="1" showInputMessage="1" showErrorMessage="1" sqref="CI11"/>
    <dataValidation allowBlank="1" showInputMessage="1" showErrorMessage="1" sqref="CI12"/>
    <dataValidation allowBlank="1" showInputMessage="1" showErrorMessage="1" sqref="CI13"/>
    <dataValidation allowBlank="1" showInputMessage="1" showErrorMessage="1" sqref="CI14"/>
    <dataValidation allowBlank="1" showInputMessage="1" showErrorMessage="1" sqref="CI15"/>
    <dataValidation allowBlank="1" showInputMessage="1" showErrorMessage="1" sqref="CI16"/>
    <dataValidation allowBlank="1" showInputMessage="1" showErrorMessage="1" sqref="CI17"/>
    <dataValidation allowBlank="1" showInputMessage="1" showErrorMessage="1" sqref="CI18"/>
    <dataValidation allowBlank="1" showInputMessage="1" showErrorMessage="1" sqref="CI19"/>
    <dataValidation allowBlank="1" showInputMessage="1" showErrorMessage="1" sqref="CI20"/>
    <dataValidation allowBlank="1" showInputMessage="1" showErrorMessage="1" sqref="CI21"/>
    <dataValidation allowBlank="1" showInputMessage="1" showErrorMessage="1" sqref="CI22"/>
    <dataValidation allowBlank="1" showInputMessage="1" showErrorMessage="1" sqref="CI23"/>
    <dataValidation allowBlank="1" showInputMessage="1" showErrorMessage="1" sqref="CI24"/>
    <dataValidation allowBlank="1" showInputMessage="1" showErrorMessage="1" sqref="CI25"/>
    <dataValidation allowBlank="1" showInputMessage="1" showErrorMessage="1" sqref="CI26"/>
    <dataValidation allowBlank="1" showInputMessage="1" showErrorMessage="1" sqref="CI27"/>
    <dataValidation allowBlank="1" showInputMessage="1" showErrorMessage="1" sqref="CI28"/>
    <dataValidation allowBlank="1" showInputMessage="1" showErrorMessage="1" sqref="CI29"/>
    <dataValidation allowBlank="1" showInputMessage="1" showErrorMessage="1" sqref="CI30"/>
    <dataValidation allowBlank="1" showInputMessage="1" showErrorMessage="1" sqref="CI31"/>
    <dataValidation allowBlank="1" showInputMessage="1" showErrorMessage="1" sqref="CI32"/>
    <dataValidation allowBlank="1" showInputMessage="1" showErrorMessage="1" sqref="CI33"/>
    <dataValidation allowBlank="1" showInputMessage="1" showErrorMessage="1" sqref="CI34"/>
    <dataValidation allowBlank="1" showInputMessage="1" showErrorMessage="1" sqref="CI35"/>
    <dataValidation allowBlank="1" showInputMessage="1" showErrorMessage="1" sqref="CI36"/>
    <dataValidation allowBlank="1" showInputMessage="1" showErrorMessage="1" sqref="CI37"/>
    <dataValidation allowBlank="1" showInputMessage="1" showErrorMessage="1" sqref="CI38"/>
    <dataValidation allowBlank="1" showInputMessage="1" showErrorMessage="1" sqref="CI39"/>
    <dataValidation allowBlank="1" showInputMessage="1" showErrorMessage="1" sqref="CI40"/>
    <dataValidation allowBlank="1" showInputMessage="1" showErrorMessage="1" sqref="CI41"/>
    <dataValidation allowBlank="1" showInputMessage="1" showErrorMessage="1" sqref="CI42"/>
    <dataValidation allowBlank="1" showInputMessage="1" showErrorMessage="1" sqref="CI43"/>
    <dataValidation allowBlank="1" showInputMessage="1" showErrorMessage="1" sqref="CI44"/>
    <dataValidation allowBlank="1" showInputMessage="1" showErrorMessage="1" sqref="CI45"/>
    <dataValidation allowBlank="1" showInputMessage="1" showErrorMessage="1" sqref="CI46"/>
    <dataValidation allowBlank="1" showInputMessage="1" showErrorMessage="1" sqref="CI47"/>
    <dataValidation allowBlank="1" showInputMessage="1" showErrorMessage="1" sqref="CI48"/>
    <dataValidation allowBlank="1" showInputMessage="1" showErrorMessage="1" sqref="CI49"/>
    <dataValidation allowBlank="1" showInputMessage="1" showErrorMessage="1" sqref="CI50"/>
    <dataValidation allowBlank="1" showInputMessage="1" showErrorMessage="1" sqref="CI51"/>
    <dataValidation allowBlank="1" showInputMessage="1" showErrorMessage="1" sqref="CI52"/>
    <dataValidation allowBlank="1" showInputMessage="1" showErrorMessage="1" sqref="CI53"/>
    <dataValidation allowBlank="1" showInputMessage="1" showErrorMessage="1" sqref="CI54"/>
    <dataValidation allowBlank="1" showInputMessage="1" showErrorMessage="1" sqref="CI55"/>
    <dataValidation allowBlank="1" showInputMessage="1" showErrorMessage="1" sqref="CI56"/>
    <dataValidation allowBlank="1" showInputMessage="1" showErrorMessage="1" sqref="CI57"/>
    <dataValidation allowBlank="1" showInputMessage="1" showErrorMessage="1" sqref="CI58"/>
    <dataValidation allowBlank="1" showInputMessage="1" showErrorMessage="1" sqref="CI59"/>
    <dataValidation allowBlank="1" showInputMessage="1" showErrorMessage="1" sqref="CI60"/>
    <dataValidation allowBlank="1" showInputMessage="1" showErrorMessage="1" sqref="CJ11"/>
    <dataValidation allowBlank="1" showInputMessage="1" showErrorMessage="1" sqref="CJ12"/>
    <dataValidation allowBlank="1" showInputMessage="1" showErrorMessage="1" sqref="CJ13"/>
    <dataValidation allowBlank="1" showInputMessage="1" showErrorMessage="1" sqref="CJ14"/>
    <dataValidation allowBlank="1" showInputMessage="1" showErrorMessage="1" sqref="CJ15"/>
    <dataValidation allowBlank="1" showInputMessage="1" showErrorMessage="1" sqref="CJ16"/>
    <dataValidation allowBlank="1" showInputMessage="1" showErrorMessage="1" sqref="CJ17"/>
    <dataValidation allowBlank="1" showInputMessage="1" showErrorMessage="1" sqref="CJ18"/>
    <dataValidation allowBlank="1" showInputMessage="1" showErrorMessage="1" sqref="CJ19"/>
    <dataValidation allowBlank="1" showInputMessage="1" showErrorMessage="1" sqref="CJ20"/>
    <dataValidation allowBlank="1" showInputMessage="1" showErrorMessage="1" sqref="CJ21"/>
    <dataValidation allowBlank="1" showInputMessage="1" showErrorMessage="1" sqref="CJ22"/>
    <dataValidation allowBlank="1" showInputMessage="1" showErrorMessage="1" sqref="CJ23"/>
    <dataValidation allowBlank="1" showInputMessage="1" showErrorMessage="1" sqref="CJ24"/>
    <dataValidation allowBlank="1" showInputMessage="1" showErrorMessage="1" sqref="CJ25"/>
    <dataValidation allowBlank="1" showInputMessage="1" showErrorMessage="1" sqref="CJ26"/>
    <dataValidation allowBlank="1" showInputMessage="1" showErrorMessage="1" sqref="CJ27"/>
    <dataValidation allowBlank="1" showInputMessage="1" showErrorMessage="1" sqref="CJ28"/>
    <dataValidation allowBlank="1" showInputMessage="1" showErrorMessage="1" sqref="CJ29"/>
    <dataValidation allowBlank="1" showInputMessage="1" showErrorMessage="1" sqref="CJ30"/>
    <dataValidation allowBlank="1" showInputMessage="1" showErrorMessage="1" sqref="CJ31"/>
    <dataValidation allowBlank="1" showInputMessage="1" showErrorMessage="1" sqref="CJ32"/>
    <dataValidation allowBlank="1" showInputMessage="1" showErrorMessage="1" sqref="CJ33"/>
    <dataValidation allowBlank="1" showInputMessage="1" showErrorMessage="1" sqref="CJ34"/>
    <dataValidation allowBlank="1" showInputMessage="1" showErrorMessage="1" sqref="CJ35"/>
    <dataValidation allowBlank="1" showInputMessage="1" showErrorMessage="1" sqref="CJ36"/>
    <dataValidation allowBlank="1" showInputMessage="1" showErrorMessage="1" sqref="CJ37"/>
    <dataValidation allowBlank="1" showInputMessage="1" showErrorMessage="1" sqref="CJ38"/>
    <dataValidation allowBlank="1" showInputMessage="1" showErrorMessage="1" sqref="CJ39"/>
    <dataValidation allowBlank="1" showInputMessage="1" showErrorMessage="1" sqref="CJ40"/>
    <dataValidation allowBlank="1" showInputMessage="1" showErrorMessage="1" sqref="CJ41"/>
    <dataValidation allowBlank="1" showInputMessage="1" showErrorMessage="1" sqref="CJ42"/>
    <dataValidation allowBlank="1" showInputMessage="1" showErrorMessage="1" sqref="CJ43"/>
    <dataValidation allowBlank="1" showInputMessage="1" showErrorMessage="1" sqref="CJ44"/>
    <dataValidation allowBlank="1" showInputMessage="1" showErrorMessage="1" sqref="CJ45"/>
    <dataValidation allowBlank="1" showInputMessage="1" showErrorMessage="1" sqref="CJ46"/>
    <dataValidation allowBlank="1" showInputMessage="1" showErrorMessage="1" sqref="CJ47"/>
    <dataValidation allowBlank="1" showInputMessage="1" showErrorMessage="1" sqref="CJ48"/>
    <dataValidation allowBlank="1" showInputMessage="1" showErrorMessage="1" sqref="CJ49"/>
    <dataValidation allowBlank="1" showInputMessage="1" showErrorMessage="1" sqref="CJ50"/>
    <dataValidation allowBlank="1" showInputMessage="1" showErrorMessage="1" sqref="CJ51"/>
    <dataValidation allowBlank="1" showInputMessage="1" showErrorMessage="1" sqref="CJ52"/>
    <dataValidation allowBlank="1" showInputMessage="1" showErrorMessage="1" sqref="CJ53"/>
    <dataValidation allowBlank="1" showInputMessage="1" showErrorMessage="1" sqref="CJ54"/>
    <dataValidation allowBlank="1" showInputMessage="1" showErrorMessage="1" sqref="CJ55"/>
    <dataValidation allowBlank="1" showInputMessage="1" showErrorMessage="1" sqref="CJ56"/>
    <dataValidation allowBlank="1" showInputMessage="1" showErrorMessage="1" sqref="CJ57"/>
    <dataValidation allowBlank="1" showInputMessage="1" showErrorMessage="1" sqref="CJ58"/>
    <dataValidation allowBlank="1" showInputMessage="1" showErrorMessage="1" sqref="CJ59"/>
    <dataValidation allowBlank="1" showInputMessage="1" showErrorMessage="1" sqref="CJ60"/>
    <dataValidation allowBlank="1" showInputMessage="1" showErrorMessage="1" sqref="CK11"/>
    <dataValidation allowBlank="1" showInputMessage="1" showErrorMessage="1" sqref="CK12"/>
    <dataValidation allowBlank="1" showInputMessage="1" showErrorMessage="1" sqref="CK13"/>
    <dataValidation allowBlank="1" showInputMessage="1" showErrorMessage="1" sqref="CK14"/>
    <dataValidation allowBlank="1" showInputMessage="1" showErrorMessage="1" sqref="CK15"/>
    <dataValidation allowBlank="1" showInputMessage="1" showErrorMessage="1" sqref="CK16"/>
    <dataValidation allowBlank="1" showInputMessage="1" showErrorMessage="1" sqref="CK17"/>
    <dataValidation allowBlank="1" showInputMessage="1" showErrorMessage="1" sqref="CK18"/>
    <dataValidation allowBlank="1" showInputMessage="1" showErrorMessage="1" sqref="CK19"/>
    <dataValidation allowBlank="1" showInputMessage="1" showErrorMessage="1" sqref="CK20"/>
    <dataValidation allowBlank="1" showInputMessage="1" showErrorMessage="1" sqref="CK21"/>
    <dataValidation allowBlank="1" showInputMessage="1" showErrorMessage="1" sqref="CK22"/>
    <dataValidation allowBlank="1" showInputMessage="1" showErrorMessage="1" sqref="CK23"/>
    <dataValidation allowBlank="1" showInputMessage="1" showErrorMessage="1" sqref="CK24"/>
    <dataValidation allowBlank="1" showInputMessage="1" showErrorMessage="1" sqref="CK25"/>
    <dataValidation allowBlank="1" showInputMessage="1" showErrorMessage="1" sqref="CK26"/>
    <dataValidation allowBlank="1" showInputMessage="1" showErrorMessage="1" sqref="CK27"/>
    <dataValidation allowBlank="1" showInputMessage="1" showErrorMessage="1" sqref="CK28"/>
    <dataValidation allowBlank="1" showInputMessage="1" showErrorMessage="1" sqref="CK29"/>
    <dataValidation allowBlank="1" showInputMessage="1" showErrorMessage="1" sqref="CK30"/>
    <dataValidation allowBlank="1" showInputMessage="1" showErrorMessage="1" sqref="CK31"/>
    <dataValidation allowBlank="1" showInputMessage="1" showErrorMessage="1" sqref="CK32"/>
    <dataValidation allowBlank="1" showInputMessage="1" showErrorMessage="1" sqref="CK33"/>
    <dataValidation allowBlank="1" showInputMessage="1" showErrorMessage="1" sqref="CK34"/>
    <dataValidation allowBlank="1" showInputMessage="1" showErrorMessage="1" sqref="CK35"/>
    <dataValidation allowBlank="1" showInputMessage="1" showErrorMessage="1" sqref="CK36"/>
    <dataValidation allowBlank="1" showInputMessage="1" showErrorMessage="1" sqref="CK37"/>
    <dataValidation allowBlank="1" showInputMessage="1" showErrorMessage="1" sqref="CK38"/>
    <dataValidation allowBlank="1" showInputMessage="1" showErrorMessage="1" sqref="CK39"/>
    <dataValidation allowBlank="1" showInputMessage="1" showErrorMessage="1" sqref="CK40"/>
    <dataValidation allowBlank="1" showInputMessage="1" showErrorMessage="1" sqref="CK41"/>
    <dataValidation allowBlank="1" showInputMessage="1" showErrorMessage="1" sqref="CK42"/>
    <dataValidation allowBlank="1" showInputMessage="1" showErrorMessage="1" sqref="CK43"/>
    <dataValidation allowBlank="1" showInputMessage="1" showErrorMessage="1" sqref="CK44"/>
    <dataValidation allowBlank="1" showInputMessage="1" showErrorMessage="1" sqref="CK45"/>
    <dataValidation allowBlank="1" showInputMessage="1" showErrorMessage="1" sqref="CK46"/>
    <dataValidation allowBlank="1" showInputMessage="1" showErrorMessage="1" sqref="CK47"/>
    <dataValidation allowBlank="1" showInputMessage="1" showErrorMessage="1" sqref="CK48"/>
    <dataValidation allowBlank="1" showInputMessage="1" showErrorMessage="1" sqref="CK49"/>
    <dataValidation allowBlank="1" showInputMessage="1" showErrorMessage="1" sqref="CK50"/>
    <dataValidation allowBlank="1" showInputMessage="1" showErrorMessage="1" sqref="CK51"/>
    <dataValidation allowBlank="1" showInputMessage="1" showErrorMessage="1" sqref="CK52"/>
    <dataValidation allowBlank="1" showInputMessage="1" showErrorMessage="1" sqref="CK53"/>
    <dataValidation allowBlank="1" showInputMessage="1" showErrorMessage="1" sqref="CK54"/>
    <dataValidation allowBlank="1" showInputMessage="1" showErrorMessage="1" sqref="CK55"/>
    <dataValidation allowBlank="1" showInputMessage="1" showErrorMessage="1" sqref="CK56"/>
    <dataValidation allowBlank="1" showInputMessage="1" showErrorMessage="1" sqref="CK57"/>
    <dataValidation allowBlank="1" showInputMessage="1" showErrorMessage="1" sqref="CK58"/>
    <dataValidation allowBlank="1" showInputMessage="1" showErrorMessage="1" sqref="CK59"/>
    <dataValidation allowBlank="1" showInputMessage="1" showErrorMessage="1" sqref="CK60"/>
    <dataValidation allowBlank="1" showInputMessage="1" showErrorMessage="1" sqref="CL11"/>
    <dataValidation allowBlank="1" showInputMessage="1" showErrorMessage="1" sqref="CL12"/>
    <dataValidation allowBlank="1" showInputMessage="1" showErrorMessage="1" sqref="CL13"/>
    <dataValidation allowBlank="1" showInputMessage="1" showErrorMessage="1" sqref="CL14"/>
    <dataValidation allowBlank="1" showInputMessage="1" showErrorMessage="1" sqref="CL15"/>
    <dataValidation allowBlank="1" showInputMessage="1" showErrorMessage="1" sqref="CL16"/>
    <dataValidation allowBlank="1" showInputMessage="1" showErrorMessage="1" sqref="CL17"/>
    <dataValidation allowBlank="1" showInputMessage="1" showErrorMessage="1" sqref="CL18"/>
    <dataValidation allowBlank="1" showInputMessage="1" showErrorMessage="1" sqref="CL19"/>
    <dataValidation allowBlank="1" showInputMessage="1" showErrorMessage="1" sqref="CL20"/>
    <dataValidation allowBlank="1" showInputMessage="1" showErrorMessage="1" sqref="CL21"/>
    <dataValidation allowBlank="1" showInputMessage="1" showErrorMessage="1" sqref="CL22"/>
    <dataValidation allowBlank="1" showInputMessage="1" showErrorMessage="1" sqref="CL23"/>
    <dataValidation allowBlank="1" showInputMessage="1" showErrorMessage="1" sqref="CL24"/>
    <dataValidation allowBlank="1" showInputMessage="1" showErrorMessage="1" sqref="CL25"/>
    <dataValidation allowBlank="1" showInputMessage="1" showErrorMessage="1" sqref="CL26"/>
    <dataValidation allowBlank="1" showInputMessage="1" showErrorMessage="1" sqref="CL27"/>
    <dataValidation allowBlank="1" showInputMessage="1" showErrorMessage="1" sqref="CL28"/>
    <dataValidation allowBlank="1" showInputMessage="1" showErrorMessage="1" sqref="CL29"/>
    <dataValidation allowBlank="1" showInputMessage="1" showErrorMessage="1" sqref="CL30"/>
    <dataValidation allowBlank="1" showInputMessage="1" showErrorMessage="1" sqref="CL31"/>
    <dataValidation allowBlank="1" showInputMessage="1" showErrorMessage="1" sqref="CL32"/>
    <dataValidation allowBlank="1" showInputMessage="1" showErrorMessage="1" sqref="CL33"/>
    <dataValidation allowBlank="1" showInputMessage="1" showErrorMessage="1" sqref="CL34"/>
    <dataValidation allowBlank="1" showInputMessage="1" showErrorMessage="1" sqref="CL35"/>
    <dataValidation allowBlank="1" showInputMessage="1" showErrorMessage="1" sqref="CL36"/>
    <dataValidation allowBlank="1" showInputMessage="1" showErrorMessage="1" sqref="CL37"/>
    <dataValidation allowBlank="1" showInputMessage="1" showErrorMessage="1" sqref="CL38"/>
    <dataValidation allowBlank="1" showInputMessage="1" showErrorMessage="1" sqref="CL39"/>
    <dataValidation allowBlank="1" showInputMessage="1" showErrorMessage="1" sqref="CL40"/>
    <dataValidation allowBlank="1" showInputMessage="1" showErrorMessage="1" sqref="CL41"/>
    <dataValidation allowBlank="1" showInputMessage="1" showErrorMessage="1" sqref="CL42"/>
    <dataValidation allowBlank="1" showInputMessage="1" showErrorMessage="1" sqref="CL43"/>
    <dataValidation allowBlank="1" showInputMessage="1" showErrorMessage="1" sqref="CL44"/>
    <dataValidation allowBlank="1" showInputMessage="1" showErrorMessage="1" sqref="CL45"/>
    <dataValidation allowBlank="1" showInputMessage="1" showErrorMessage="1" sqref="CL46"/>
    <dataValidation allowBlank="1" showInputMessage="1" showErrorMessage="1" sqref="CL47"/>
    <dataValidation allowBlank="1" showInputMessage="1" showErrorMessage="1" sqref="CL48"/>
    <dataValidation allowBlank="1" showInputMessage="1" showErrorMessage="1" sqref="CL49"/>
    <dataValidation allowBlank="1" showInputMessage="1" showErrorMessage="1" sqref="CL50"/>
    <dataValidation allowBlank="1" showInputMessage="1" showErrorMessage="1" sqref="CL51"/>
    <dataValidation allowBlank="1" showInputMessage="1" showErrorMessage="1" sqref="CL52"/>
    <dataValidation allowBlank="1" showInputMessage="1" showErrorMessage="1" sqref="CL53"/>
    <dataValidation allowBlank="1" showInputMessage="1" showErrorMessage="1" sqref="CL54"/>
    <dataValidation allowBlank="1" showInputMessage="1" showErrorMessage="1" sqref="CL55"/>
    <dataValidation allowBlank="1" showInputMessage="1" showErrorMessage="1" sqref="CL56"/>
    <dataValidation allowBlank="1" showInputMessage="1" showErrorMessage="1" sqref="CL57"/>
    <dataValidation allowBlank="1" showInputMessage="1" showErrorMessage="1" sqref="CL58"/>
    <dataValidation allowBlank="1" showInputMessage="1" showErrorMessage="1" sqref="CL59"/>
    <dataValidation allowBlank="1" showInputMessage="1" showErrorMessage="1" sqref="CL60"/>
    <dataValidation allowBlank="1" showInputMessage="1" showErrorMessage="1" sqref="T11"/>
    <dataValidation allowBlank="1" showInputMessage="1" showErrorMessage="1" sqref="T12"/>
    <dataValidation allowBlank="1" showInputMessage="1" showErrorMessage="1" sqref="T13"/>
    <dataValidation allowBlank="1" showInputMessage="1" showErrorMessage="1" sqref="T14"/>
    <dataValidation allowBlank="1" showInputMessage="1" showErrorMessage="1" sqref="T15"/>
    <dataValidation allowBlank="1" showInputMessage="1" showErrorMessage="1" sqref="T16"/>
    <dataValidation allowBlank="1" showInputMessage="1" showErrorMessage="1" sqref="T17"/>
    <dataValidation allowBlank="1" showInputMessage="1" showErrorMessage="1" sqref="T18"/>
    <dataValidation allowBlank="1" showInputMessage="1" showErrorMessage="1" sqref="T19"/>
    <dataValidation allowBlank="1" showInputMessage="1" showErrorMessage="1" sqref="T20"/>
    <dataValidation allowBlank="1" showInputMessage="1" showErrorMessage="1" sqref="T21"/>
    <dataValidation allowBlank="1" showInputMessage="1" showErrorMessage="1" sqref="T22"/>
    <dataValidation allowBlank="1" showInputMessage="1" showErrorMessage="1" sqref="T23"/>
    <dataValidation allowBlank="1" showInputMessage="1" showErrorMessage="1" sqref="T24"/>
    <dataValidation allowBlank="1" showInputMessage="1" showErrorMessage="1" sqref="T25"/>
    <dataValidation allowBlank="1" showInputMessage="1" showErrorMessage="1" sqref="T26"/>
    <dataValidation allowBlank="1" showInputMessage="1" showErrorMessage="1" sqref="T27"/>
    <dataValidation allowBlank="1" showInputMessage="1" showErrorMessage="1" sqref="T28"/>
    <dataValidation allowBlank="1" showInputMessage="1" showErrorMessage="1" sqref="T29"/>
    <dataValidation allowBlank="1" showInputMessage="1" showErrorMessage="1" sqref="T30"/>
    <dataValidation allowBlank="1" showInputMessage="1" showErrorMessage="1" sqref="T31"/>
    <dataValidation allowBlank="1" showInputMessage="1" showErrorMessage="1" sqref="T32"/>
    <dataValidation allowBlank="1" showInputMessage="1" showErrorMessage="1" sqref="T33"/>
    <dataValidation allowBlank="1" showInputMessage="1" showErrorMessage="1" sqref="T34"/>
    <dataValidation allowBlank="1" showInputMessage="1" showErrorMessage="1" sqref="T35"/>
    <dataValidation allowBlank="1" showInputMessage="1" showErrorMessage="1" sqref="T36"/>
    <dataValidation allowBlank="1" showInputMessage="1" showErrorMessage="1" sqref="T37"/>
    <dataValidation allowBlank="1" showInputMessage="1" showErrorMessage="1" sqref="T38"/>
    <dataValidation allowBlank="1" showInputMessage="1" showErrorMessage="1" sqref="T39"/>
    <dataValidation allowBlank="1" showInputMessage="1" showErrorMessage="1" sqref="T40"/>
    <dataValidation allowBlank="1" showInputMessage="1" showErrorMessage="1" sqref="T41"/>
    <dataValidation allowBlank="1" showInputMessage="1" showErrorMessage="1" sqref="T42"/>
    <dataValidation allowBlank="1" showInputMessage="1" showErrorMessage="1" sqref="T43"/>
    <dataValidation allowBlank="1" showInputMessage="1" showErrorMessage="1" sqref="T44"/>
    <dataValidation allowBlank="1" showInputMessage="1" showErrorMessage="1" sqref="T45"/>
    <dataValidation allowBlank="1" showInputMessage="1" showErrorMessage="1" sqref="T46"/>
    <dataValidation allowBlank="1" showInputMessage="1" showErrorMessage="1" sqref="T47"/>
    <dataValidation allowBlank="1" showInputMessage="1" showErrorMessage="1" sqref="T48"/>
    <dataValidation allowBlank="1" showInputMessage="1" showErrorMessage="1" sqref="T49"/>
    <dataValidation allowBlank="1" showInputMessage="1" showErrorMessage="1" sqref="T50"/>
    <dataValidation allowBlank="1" showInputMessage="1" showErrorMessage="1" sqref="T51"/>
    <dataValidation allowBlank="1" showInputMessage="1" showErrorMessage="1" sqref="T52"/>
    <dataValidation allowBlank="1" showInputMessage="1" showErrorMessage="1" sqref="T53"/>
    <dataValidation allowBlank="1" showInputMessage="1" showErrorMessage="1" sqref="T54"/>
    <dataValidation allowBlank="1" showInputMessage="1" showErrorMessage="1" sqref="T55"/>
    <dataValidation allowBlank="1" showInputMessage="1" showErrorMessage="1" sqref="T56"/>
    <dataValidation allowBlank="1" showInputMessage="1" showErrorMessage="1" sqref="T57"/>
    <dataValidation allowBlank="1" showInputMessage="1" showErrorMessage="1" sqref="T58"/>
    <dataValidation allowBlank="1" showInputMessage="1" showErrorMessage="1" sqref="T59"/>
    <dataValidation allowBlank="1" showInputMessage="1" showErrorMessage="1" sqref="T6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X MIPA 3</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asus</cp:lastModifiedBy>
  <dcterms:created xsi:type="dcterms:W3CDTF">2015-09-01T09:01:01Z</dcterms:created>
  <dcterms:modified xsi:type="dcterms:W3CDTF">2019-12-14T04:26:37Z</dcterms:modified>
  <cp:category/>
</cp:coreProperties>
</file>