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3"/>
  </bookViews>
  <sheets>
    <sheet name="X-IPS 1" sheetId="1" r:id="rId1"/>
    <sheet name="X-IPS 2" sheetId="2" r:id="rId2"/>
    <sheet name="X-IPS 3" sheetId="3" r:id="rId3"/>
    <sheet name="X-MIPA 7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N50" i="4"/>
  <c r="M50" i="4"/>
  <c r="K50" i="4"/>
  <c r="L50" i="4" s="1"/>
  <c r="J50" i="4"/>
  <c r="G50" i="4"/>
  <c r="H50" i="4" s="1"/>
  <c r="E50" i="4"/>
  <c r="F50" i="4" s="1"/>
  <c r="R49" i="4"/>
  <c r="Q49" i="4"/>
  <c r="P49" i="4"/>
  <c r="M49" i="4"/>
  <c r="N49" i="4" s="1"/>
  <c r="K49" i="4"/>
  <c r="L49" i="4" s="1"/>
  <c r="J49" i="4"/>
  <c r="G49" i="4"/>
  <c r="H49" i="4" s="1"/>
  <c r="F49" i="4"/>
  <c r="E49" i="4"/>
  <c r="R48" i="4"/>
  <c r="Q48" i="4"/>
  <c r="P48" i="4"/>
  <c r="M48" i="4"/>
  <c r="N48" i="4" s="1"/>
  <c r="K48" i="4"/>
  <c r="L48" i="4" s="1"/>
  <c r="J48" i="4"/>
  <c r="G48" i="4"/>
  <c r="H48" i="4" s="1"/>
  <c r="F48" i="4"/>
  <c r="E48" i="4"/>
  <c r="R47" i="4"/>
  <c r="Q47" i="4"/>
  <c r="P47" i="4"/>
  <c r="N47" i="4"/>
  <c r="M47" i="4"/>
  <c r="K47" i="4"/>
  <c r="L47" i="4" s="1"/>
  <c r="J47" i="4"/>
  <c r="H47" i="4"/>
  <c r="G47" i="4"/>
  <c r="F47" i="4"/>
  <c r="E47" i="4"/>
  <c r="R46" i="4"/>
  <c r="Q46" i="4"/>
  <c r="P46" i="4"/>
  <c r="N46" i="4"/>
  <c r="M46" i="4"/>
  <c r="K46" i="4"/>
  <c r="L46" i="4" s="1"/>
  <c r="J46" i="4"/>
  <c r="G46" i="4"/>
  <c r="H46" i="4" s="1"/>
  <c r="E46" i="4"/>
  <c r="F46" i="4" s="1"/>
  <c r="R45" i="4"/>
  <c r="Q45" i="4"/>
  <c r="P45" i="4"/>
  <c r="M45" i="4"/>
  <c r="N45" i="4" s="1"/>
  <c r="K45" i="4"/>
  <c r="L45" i="4" s="1"/>
  <c r="J45" i="4"/>
  <c r="H45" i="4"/>
  <c r="G45" i="4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K43" i="4"/>
  <c r="L43" i="4" s="1"/>
  <c r="J43" i="4"/>
  <c r="G43" i="4"/>
  <c r="H43" i="4" s="1"/>
  <c r="F43" i="4"/>
  <c r="E43" i="4"/>
  <c r="R42" i="4"/>
  <c r="Q42" i="4"/>
  <c r="P42" i="4"/>
  <c r="N42" i="4"/>
  <c r="M42" i="4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G41" i="4"/>
  <c r="H41" i="4" s="1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K39" i="4"/>
  <c r="L39" i="4" s="1"/>
  <c r="J39" i="4"/>
  <c r="G39" i="4"/>
  <c r="H39" i="4" s="1"/>
  <c r="F39" i="4"/>
  <c r="E39" i="4"/>
  <c r="R38" i="4"/>
  <c r="Q38" i="4"/>
  <c r="P38" i="4"/>
  <c r="N38" i="4"/>
  <c r="M38" i="4"/>
  <c r="K38" i="4"/>
  <c r="L38" i="4" s="1"/>
  <c r="J38" i="4"/>
  <c r="G38" i="4"/>
  <c r="H38" i="4" s="1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K35" i="4"/>
  <c r="L35" i="4" s="1"/>
  <c r="J35" i="4"/>
  <c r="G35" i="4"/>
  <c r="H35" i="4" s="1"/>
  <c r="E35" i="4"/>
  <c r="F35" i="4" s="1"/>
  <c r="R34" i="4"/>
  <c r="Q34" i="4"/>
  <c r="P34" i="4"/>
  <c r="N34" i="4"/>
  <c r="M34" i="4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G33" i="4"/>
  <c r="H33" i="4" s="1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K31" i="4"/>
  <c r="L31" i="4" s="1"/>
  <c r="J31" i="4"/>
  <c r="G31" i="4"/>
  <c r="H31" i="4" s="1"/>
  <c r="E31" i="4"/>
  <c r="F31" i="4" s="1"/>
  <c r="R30" i="4"/>
  <c r="Q30" i="4"/>
  <c r="P30" i="4"/>
  <c r="N30" i="4"/>
  <c r="M30" i="4"/>
  <c r="K30" i="4"/>
  <c r="L30" i="4" s="1"/>
  <c r="J30" i="4"/>
  <c r="G30" i="4"/>
  <c r="H30" i="4" s="1"/>
  <c r="E30" i="4"/>
  <c r="F30" i="4" s="1"/>
  <c r="R29" i="4"/>
  <c r="Q29" i="4"/>
  <c r="P29" i="4"/>
  <c r="M29" i="4"/>
  <c r="N29" i="4" s="1"/>
  <c r="K29" i="4"/>
  <c r="L29" i="4" s="1"/>
  <c r="J29" i="4"/>
  <c r="H29" i="4"/>
  <c r="G29" i="4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K27" i="4"/>
  <c r="L27" i="4" s="1"/>
  <c r="J27" i="4"/>
  <c r="G27" i="4"/>
  <c r="H27" i="4" s="1"/>
  <c r="E27" i="4"/>
  <c r="F27" i="4" s="1"/>
  <c r="R26" i="4"/>
  <c r="Q26" i="4"/>
  <c r="P26" i="4"/>
  <c r="N26" i="4"/>
  <c r="M26" i="4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G25" i="4"/>
  <c r="H25" i="4" s="1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K23" i="4"/>
  <c r="L23" i="4" s="1"/>
  <c r="J23" i="4"/>
  <c r="G23" i="4"/>
  <c r="H23" i="4" s="1"/>
  <c r="E23" i="4"/>
  <c r="F23" i="4" s="1"/>
  <c r="R22" i="4"/>
  <c r="Q22" i="4"/>
  <c r="P22" i="4"/>
  <c r="N22" i="4"/>
  <c r="M22" i="4"/>
  <c r="K22" i="4"/>
  <c r="L22" i="4" s="1"/>
  <c r="J22" i="4"/>
  <c r="G22" i="4"/>
  <c r="H22" i="4" s="1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F20" i="4"/>
  <c r="E20" i="4"/>
  <c r="R19" i="4"/>
  <c r="Q19" i="4"/>
  <c r="P19" i="4"/>
  <c r="N19" i="4"/>
  <c r="M19" i="4"/>
  <c r="K19" i="4"/>
  <c r="L19" i="4" s="1"/>
  <c r="J19" i="4"/>
  <c r="G19" i="4"/>
  <c r="H19" i="4" s="1"/>
  <c r="E19" i="4"/>
  <c r="F19" i="4" s="1"/>
  <c r="R18" i="4"/>
  <c r="Q18" i="4"/>
  <c r="P18" i="4"/>
  <c r="N18" i="4"/>
  <c r="M18" i="4"/>
  <c r="K18" i="4"/>
  <c r="L18" i="4" s="1"/>
  <c r="J18" i="4"/>
  <c r="G18" i="4"/>
  <c r="H18" i="4" s="1"/>
  <c r="E18" i="4"/>
  <c r="F18" i="4" s="1"/>
  <c r="R17" i="4"/>
  <c r="Q17" i="4"/>
  <c r="P17" i="4"/>
  <c r="N17" i="4"/>
  <c r="M17" i="4"/>
  <c r="K17" i="4"/>
  <c r="L17" i="4" s="1"/>
  <c r="J17" i="4"/>
  <c r="G17" i="4"/>
  <c r="H17" i="4" s="1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N15" i="4"/>
  <c r="M15" i="4"/>
  <c r="K15" i="4"/>
  <c r="L15" i="4" s="1"/>
  <c r="J15" i="4"/>
  <c r="G15" i="4"/>
  <c r="H15" i="4" s="1"/>
  <c r="E15" i="4"/>
  <c r="F15" i="4" s="1"/>
  <c r="R14" i="4"/>
  <c r="Q14" i="4"/>
  <c r="P14" i="4"/>
  <c r="N14" i="4"/>
  <c r="M14" i="4"/>
  <c r="K14" i="4"/>
  <c r="L14" i="4" s="1"/>
  <c r="J14" i="4"/>
  <c r="G14" i="4"/>
  <c r="H14" i="4" s="1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F12" i="4"/>
  <c r="E12" i="4"/>
  <c r="R11" i="4"/>
  <c r="Q11" i="4"/>
  <c r="P11" i="4"/>
  <c r="N11" i="4"/>
  <c r="M11" i="4"/>
  <c r="K11" i="4"/>
  <c r="L11" i="4" s="1"/>
  <c r="J11" i="4"/>
  <c r="G11" i="4"/>
  <c r="E11" i="4"/>
  <c r="F11" i="4" s="1"/>
  <c r="K55" i="3"/>
  <c r="R50" i="3"/>
  <c r="Q50" i="3"/>
  <c r="P50" i="3"/>
  <c r="N50" i="3"/>
  <c r="M50" i="3"/>
  <c r="K50" i="3"/>
  <c r="L50" i="3" s="1"/>
  <c r="J50" i="3"/>
  <c r="H50" i="3"/>
  <c r="G50" i="3"/>
  <c r="E50" i="3"/>
  <c r="F50" i="3" s="1"/>
  <c r="R49" i="3"/>
  <c r="Q49" i="3"/>
  <c r="P49" i="3"/>
  <c r="N49" i="3"/>
  <c r="M49" i="3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F48" i="3"/>
  <c r="E48" i="3"/>
  <c r="R47" i="3"/>
  <c r="Q47" i="3"/>
  <c r="P47" i="3"/>
  <c r="N47" i="3"/>
  <c r="M47" i="3"/>
  <c r="K47" i="3"/>
  <c r="L47" i="3" s="1"/>
  <c r="J47" i="3"/>
  <c r="G47" i="3"/>
  <c r="H47" i="3" s="1"/>
  <c r="E47" i="3"/>
  <c r="F47" i="3" s="1"/>
  <c r="R46" i="3"/>
  <c r="Q46" i="3"/>
  <c r="P46" i="3"/>
  <c r="N46" i="3"/>
  <c r="M46" i="3"/>
  <c r="K46" i="3"/>
  <c r="L46" i="3" s="1"/>
  <c r="J46" i="3"/>
  <c r="G46" i="3"/>
  <c r="H46" i="3" s="1"/>
  <c r="E46" i="3"/>
  <c r="F46" i="3" s="1"/>
  <c r="R45" i="3"/>
  <c r="Q45" i="3"/>
  <c r="P45" i="3"/>
  <c r="N45" i="3"/>
  <c r="M45" i="3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N43" i="3"/>
  <c r="M43" i="3"/>
  <c r="K43" i="3"/>
  <c r="L43" i="3" s="1"/>
  <c r="J43" i="3"/>
  <c r="G43" i="3"/>
  <c r="H43" i="3" s="1"/>
  <c r="E43" i="3"/>
  <c r="F43" i="3" s="1"/>
  <c r="R42" i="3"/>
  <c r="Q42" i="3"/>
  <c r="P42" i="3"/>
  <c r="N42" i="3"/>
  <c r="M42" i="3"/>
  <c r="K42" i="3"/>
  <c r="L42" i="3" s="1"/>
  <c r="J42" i="3"/>
  <c r="G42" i="3"/>
  <c r="H42" i="3" s="1"/>
  <c r="E42" i="3"/>
  <c r="F42" i="3" s="1"/>
  <c r="R41" i="3"/>
  <c r="Q41" i="3"/>
  <c r="P41" i="3"/>
  <c r="N41" i="3"/>
  <c r="M41" i="3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N39" i="3"/>
  <c r="M39" i="3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N26" i="3"/>
  <c r="M26" i="3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F20" i="3"/>
  <c r="E20" i="3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N17" i="3"/>
  <c r="M17" i="3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N13" i="3"/>
  <c r="M13" i="3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H12" i="3"/>
  <c r="G12" i="3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F48" i="2"/>
  <c r="E48" i="2"/>
  <c r="R47" i="2"/>
  <c r="Q47" i="2"/>
  <c r="P47" i="2"/>
  <c r="N47" i="2"/>
  <c r="M47" i="2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F46" i="2"/>
  <c r="E46" i="2"/>
  <c r="R45" i="2"/>
  <c r="Q45" i="2"/>
  <c r="P45" i="2"/>
  <c r="N45" i="2"/>
  <c r="M45" i="2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N43" i="2"/>
  <c r="M43" i="2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N41" i="2"/>
  <c r="M41" i="2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N39" i="2"/>
  <c r="M39" i="2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N37" i="2"/>
  <c r="M37" i="2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N35" i="2"/>
  <c r="M35" i="2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F34" i="2"/>
  <c r="E34" i="2"/>
  <c r="R33" i="2"/>
  <c r="Q33" i="2"/>
  <c r="P33" i="2"/>
  <c r="N33" i="2"/>
  <c r="M33" i="2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N31" i="2"/>
  <c r="M31" i="2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N29" i="2"/>
  <c r="M29" i="2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N27" i="2"/>
  <c r="M27" i="2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N25" i="2"/>
  <c r="M25" i="2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N23" i="2"/>
  <c r="M23" i="2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F22" i="2"/>
  <c r="E22" i="2"/>
  <c r="R21" i="2"/>
  <c r="Q21" i="2"/>
  <c r="P21" i="2"/>
  <c r="N21" i="2"/>
  <c r="M21" i="2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N19" i="2"/>
  <c r="M19" i="2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F18" i="2"/>
  <c r="E18" i="2"/>
  <c r="R17" i="2"/>
  <c r="Q17" i="2"/>
  <c r="P17" i="2"/>
  <c r="N17" i="2"/>
  <c r="M17" i="2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N15" i="2"/>
  <c r="M15" i="2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N13" i="2"/>
  <c r="M13" i="2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F50" i="1"/>
  <c r="E50" i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F48" i="1"/>
  <c r="E48" i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K45" i="1"/>
  <c r="L45" i="1" s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K43" i="1"/>
  <c r="L43" i="1" s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K41" i="1"/>
  <c r="L41" i="1" s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K39" i="1"/>
  <c r="L39" i="1" s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E11" i="1"/>
  <c r="F11" i="1" s="1"/>
  <c r="K54" i="3" l="1"/>
  <c r="K53" i="3"/>
  <c r="H11" i="3"/>
  <c r="K52" i="3"/>
  <c r="K53" i="4"/>
  <c r="H12" i="4"/>
  <c r="K54" i="4"/>
  <c r="H11" i="4"/>
  <c r="K52" i="4"/>
  <c r="K53" i="1"/>
  <c r="K54" i="1"/>
  <c r="K54" i="2"/>
  <c r="K53" i="2"/>
  <c r="H11" i="2"/>
  <c r="K52" i="2"/>
  <c r="H11" i="1"/>
  <c r="K52" i="1"/>
</calcChain>
</file>

<file path=xl/sharedStrings.xml><?xml version="1.0" encoding="utf-8"?>
<sst xmlns="http://schemas.openxmlformats.org/spreadsheetml/2006/main" count="733" uniqueCount="229">
  <si>
    <t>DAFTAR NILAI SISWA SMAN 9 SEMARANG SEMESTER GASAL TAHUN PELAJARAN 2016/2017</t>
  </si>
  <si>
    <t>Guru :</t>
  </si>
  <si>
    <t>Drs. Mulyono ,M.Pd</t>
  </si>
  <si>
    <t>Kelas X-IPS 1</t>
  </si>
  <si>
    <t>Mapel :</t>
  </si>
  <si>
    <t>Matematika [ Kelompok A (Wajib) ]</t>
  </si>
  <si>
    <t>didownload 11/12/2016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</si>
  <si>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</si>
  <si>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</si>
  <si>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</si>
  <si>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</si>
  <si>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</si>
  <si>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</si>
  <si>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</si>
  <si>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</si>
  <si>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</si>
  <si>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</si>
  <si>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</si>
  <si>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</si>
  <si>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</si>
  <si>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</si>
  <si>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</si>
  <si>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</si>
  <si>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</si>
  <si>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</si>
  <si>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</si>
  <si>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</si>
  <si>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</si>
  <si>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</si>
  <si>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</si>
  <si>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</si>
  <si>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</si>
  <si>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</si>
  <si>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</si>
  <si>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</si>
  <si>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</si>
  <si>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</si>
  <si>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</si>
  <si>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</si>
  <si>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</si>
  <si>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</si>
  <si>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</si>
  <si>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</si>
  <si>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</si>
  <si>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</si>
  <si>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</si>
  <si>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</si>
  <si>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</si>
  <si>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</si>
  <si>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</si>
  <si>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</si>
  <si>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</si>
  <si>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</si>
  <si>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</si>
  <si>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</si>
  <si>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</si>
  <si>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</si>
  <si>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</si>
  <si>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</si>
  <si>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</si>
  <si>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</si>
  <si>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</si>
  <si>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</si>
  <si>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</si>
  <si>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</si>
  <si>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</si>
  <si>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</si>
  <si>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</si>
  <si>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</si>
  <si>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</si>
  <si>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</si>
  <si>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</si>
  <si>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</si>
  <si>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</si>
  <si>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</si>
  <si>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</si>
  <si>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</si>
  <si>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</si>
  <si>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</si>
  <si>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</si>
  <si>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</si>
  <si>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</si>
  <si>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</si>
  <si>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</si>
  <si>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</si>
  <si>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</si>
  <si>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</si>
  <si>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</si>
  <si>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</si>
  <si>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</si>
  <si>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</si>
  <si>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</si>
  <si>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</si>
  <si>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</si>
  <si>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</si>
  <si>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</si>
  <si>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</si>
  <si>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</si>
  <si>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</si>
  <si>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</si>
  <si>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</si>
  <si>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</si>
  <si>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</si>
  <si>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</si>
  <si>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</si>
  <si>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</si>
  <si>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</si>
  <si>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</si>
  <si>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</si>
  <si>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</si>
  <si>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</si>
  <si>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</si>
  <si>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19571014 198303 1 011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</si>
  <si>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</si>
  <si>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</si>
  <si>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</si>
  <si>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</si>
  <si>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</si>
  <si>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</si>
  <si>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</si>
  <si>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</si>
  <si>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</si>
  <si>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</si>
  <si>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</si>
  <si>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</si>
  <si>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</si>
  <si>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</si>
  <si>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</si>
  <si>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</si>
  <si>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</si>
  <si>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</si>
  <si>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</si>
  <si>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</si>
  <si>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</si>
  <si>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</si>
  <si>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</si>
  <si>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</si>
  <si>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</si>
  <si>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</si>
  <si>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</si>
  <si>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</si>
  <si>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</si>
  <si>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</si>
  <si>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</si>
  <si>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</si>
  <si>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</si>
  <si>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</si>
  <si>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</si>
  <si>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</si>
  <si>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</si>
  <si>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</si>
  <si>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</si>
  <si>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</si>
  <si>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</si>
  <si>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</si>
  <si>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</si>
  <si>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</si>
  <si>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</si>
  <si>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</si>
  <si>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</si>
  <si>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</si>
  <si>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</si>
  <si>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</si>
  <si>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</si>
  <si>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</si>
  <si>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</si>
  <si>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</si>
  <si>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</si>
  <si>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</si>
  <si>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</si>
  <si>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</si>
  <si>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</si>
  <si>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</si>
  <si>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</si>
  <si>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</si>
  <si>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</si>
  <si>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</si>
  <si>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</si>
  <si>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</si>
  <si>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</si>
  <si>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</si>
  <si>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</si>
  <si>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</si>
  <si>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</si>
  <si>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</si>
  <si>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</si>
  <si>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</si>
  <si>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</si>
  <si>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</si>
  <si>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</si>
  <si>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</si>
  <si>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</si>
  <si>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</si>
  <si>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</si>
  <si>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</si>
  <si>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</si>
  <si>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</si>
  <si>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</si>
  <si>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</si>
  <si>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</si>
  <si>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</si>
  <si>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</si>
  <si>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</si>
  <si>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</si>
  <si>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</si>
  <si>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</si>
  <si>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</si>
  <si>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</si>
  <si>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</si>
  <si>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</si>
  <si>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</si>
  <si>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</si>
  <si>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</si>
  <si>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</si>
  <si>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</si>
  <si>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</si>
  <si>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</si>
  <si>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</si>
  <si>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</si>
  <si>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</si>
  <si>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</si>
  <si>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</si>
  <si>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</si>
  <si>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</si>
  <si>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</si>
  <si>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Memiliki Kemampuan  menyelesaikan masalah fungsi namun perlu peningkatan pemahaman dalam menyelesaikan persamaan dan pertidaksamaan nilai mutlak</t>
  </si>
  <si>
    <t xml:space="preserve">Memiliki ketrampilan  dalam menyelesaikan  fungsi </t>
  </si>
  <si>
    <t>Memiliki Kemampuan dalam menyelesaikan  sistem  persamaan linear tiga variabel namun perlu peningkatan pemahaman dalam menyelesaikan persamaan dan pertidaksamaan nilai mutlak</t>
  </si>
  <si>
    <t>Memiliki  ketrampilan   dalam menyelesaikan   masalah sistim  persamaan linear tiga variabel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</si>
</sst>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12255" ySplit="2940" topLeftCell="L33" activePane="bottomLeft"/>
      <selection pane="topRight" activeCell="K1" sqref="K1"/>
      <selection pane="bottomLeft" activeCell="I48" sqref="I48"/>
      <selection pane="bottomRight" activeCell="O11" sqref="O11: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4695</v>
      </c>
      <c r="C11" s="19" t="s">
        <v>53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menyelesaikan  sistem  persamaan linear tiga variabel namun perlu peningkatan pemahaman dalam menyelesaikan persamaan dan pertidaksamaan nilai mutlak</v>
      </c>
      <c r="K11" s="19">
        <f t="shared" ref="K11:K50" si="4">IF((COUNTA(AF11:AN11)&gt;0),AVERAGE(AF11:AN11),"")</f>
        <v>76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 dalam menyelesaikan  fungsi 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70</v>
      </c>
      <c r="U11" s="1">
        <v>78</v>
      </c>
      <c r="V11" s="1">
        <v>70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4127</v>
      </c>
      <c r="C12" s="19" t="s">
        <v>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dalam menyelesaikan  sistem  persamaan linear tiga variabel namun perlu peningkatan pemahaman dalam menyelesaikan persamaan dan pertidaksamaan nilai mutlak</v>
      </c>
      <c r="K12" s="19">
        <f t="shared" si="4"/>
        <v>77</v>
      </c>
      <c r="L12" s="19" t="str">
        <f t="shared" si="5"/>
        <v>B</v>
      </c>
      <c r="M12" s="19">
        <f t="shared" si="6"/>
        <v>77</v>
      </c>
      <c r="N12" s="19" t="str">
        <f t="shared" si="7"/>
        <v>B</v>
      </c>
      <c r="O12" s="35">
        <v>1</v>
      </c>
      <c r="P12" s="19" t="str">
        <f t="shared" si="8"/>
        <v xml:space="preserve">Memiliki ketrampilan  dalam menyelesaikan  fungsi </v>
      </c>
      <c r="Q12" s="19" t="str">
        <f t="shared" si="9"/>
        <v>B</v>
      </c>
      <c r="R12" s="19" t="str">
        <f t="shared" si="10"/>
        <v/>
      </c>
      <c r="S12" s="18"/>
      <c r="T12" s="1">
        <v>90</v>
      </c>
      <c r="U12" s="1">
        <v>80</v>
      </c>
      <c r="V12" s="1">
        <v>68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4143</v>
      </c>
      <c r="C13" s="19" t="s">
        <v>65</v>
      </c>
      <c r="D13" s="18"/>
      <c r="E13" s="19">
        <f t="shared" si="0"/>
        <v>74</v>
      </c>
      <c r="F13" s="19" t="str">
        <f t="shared" si="1"/>
        <v>C</v>
      </c>
      <c r="G13" s="19">
        <f>IF((COUNTA(T12:AC12)&gt;0),(ROUND((AVERAGE(T13:AD13)),0)),"")</f>
        <v>74</v>
      </c>
      <c r="H13" s="19" t="str">
        <f t="shared" si="2"/>
        <v>C</v>
      </c>
      <c r="I13" s="35">
        <v>2</v>
      </c>
      <c r="J13" s="19" t="str">
        <f t="shared" si="3"/>
        <v>Memiliki Kemampuan dalam menyelesaikan  sistem  persamaan linear tiga variabel namun perlu peningkatan pemahaman dalam menyelesaikan persamaan dan pertidaksamaan nilai mutlak</v>
      </c>
      <c r="K13" s="19">
        <f t="shared" si="4"/>
        <v>76</v>
      </c>
      <c r="L13" s="19" t="str">
        <f t="shared" si="5"/>
        <v>B</v>
      </c>
      <c r="M13" s="19">
        <f t="shared" si="6"/>
        <v>76</v>
      </c>
      <c r="N13" s="19" t="str">
        <f t="shared" si="7"/>
        <v>B</v>
      </c>
      <c r="O13" s="35">
        <v>1</v>
      </c>
      <c r="P13" s="19" t="str">
        <f t="shared" si="8"/>
        <v xml:space="preserve">Memiliki ketrampilan  dalam menyelesaikan  fungsi </v>
      </c>
      <c r="Q13" s="19" t="str">
        <f t="shared" si="9"/>
        <v>B</v>
      </c>
      <c r="R13" s="19" t="str">
        <f t="shared" si="10"/>
        <v/>
      </c>
      <c r="S13" s="18"/>
      <c r="T13" s="1">
        <v>68.75</v>
      </c>
      <c r="U13" s="1">
        <v>90</v>
      </c>
      <c r="V13" s="1">
        <v>64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225</v>
      </c>
      <c r="FI13" s="41" t="s">
        <v>226</v>
      </c>
      <c r="FJ13" s="39">
        <v>3041</v>
      </c>
      <c r="FK13" s="39">
        <v>3051</v>
      </c>
    </row>
    <row r="14" spans="1:167" x14ac:dyDescent="0.25">
      <c r="A14" s="19">
        <v>4</v>
      </c>
      <c r="B14" s="19">
        <v>4159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 menyelesaikan masalah fungsi namun perlu peningkatan pemahaman dalam menyelesaikan persamaan dan pertidaksamaan nilai mutlak</v>
      </c>
      <c r="K14" s="19">
        <f t="shared" si="4"/>
        <v>77</v>
      </c>
      <c r="L14" s="19" t="str">
        <f t="shared" si="5"/>
        <v>B</v>
      </c>
      <c r="M14" s="19">
        <f t="shared" si="6"/>
        <v>77</v>
      </c>
      <c r="N14" s="19" t="str">
        <f t="shared" si="7"/>
        <v>B</v>
      </c>
      <c r="O14" s="35">
        <v>1</v>
      </c>
      <c r="P14" s="19" t="str">
        <f t="shared" si="8"/>
        <v xml:space="preserve">Memiliki ketrampilan  dalam menyelesaikan  fungsi </v>
      </c>
      <c r="Q14" s="19" t="str">
        <f t="shared" si="9"/>
        <v>B</v>
      </c>
      <c r="R14" s="19" t="str">
        <f t="shared" si="10"/>
        <v/>
      </c>
      <c r="S14" s="18"/>
      <c r="T14" s="1">
        <v>96.25</v>
      </c>
      <c r="U14" s="1">
        <v>84</v>
      </c>
      <c r="V14" s="1">
        <v>60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4175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dalam menyelesaikan  sistem  persamaan linear tiga variabel namun perlu peningkatan pemahaman dalam menyelesaikan persamaan dan pertidaksamaan nilai mutlak</v>
      </c>
      <c r="K15" s="19">
        <f t="shared" si="4"/>
        <v>77</v>
      </c>
      <c r="L15" s="19" t="str">
        <f t="shared" si="5"/>
        <v>B</v>
      </c>
      <c r="M15" s="19">
        <f t="shared" si="6"/>
        <v>77</v>
      </c>
      <c r="N15" s="19" t="str">
        <f t="shared" si="7"/>
        <v>B</v>
      </c>
      <c r="O15" s="35">
        <v>1</v>
      </c>
      <c r="P15" s="19" t="str">
        <f t="shared" si="8"/>
        <v xml:space="preserve">Memiliki ketrampilan  dalam menyelesaikan  fungsi </v>
      </c>
      <c r="Q15" s="19" t="str">
        <f t="shared" si="9"/>
        <v>B</v>
      </c>
      <c r="R15" s="19" t="str">
        <f t="shared" si="10"/>
        <v/>
      </c>
      <c r="S15" s="18"/>
      <c r="T15" s="1">
        <v>75</v>
      </c>
      <c r="U15" s="1">
        <v>80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227</v>
      </c>
      <c r="FI15" s="41" t="s">
        <v>228</v>
      </c>
      <c r="FJ15" s="39">
        <v>3042</v>
      </c>
      <c r="FK15" s="39">
        <v>3052</v>
      </c>
    </row>
    <row r="16" spans="1:167" x14ac:dyDescent="0.25">
      <c r="A16" s="19">
        <v>6</v>
      </c>
      <c r="B16" s="19">
        <v>4191</v>
      </c>
      <c r="C16" s="19" t="s">
        <v>68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dalam menyelesaikan  sistem  persamaan linear tiga variabel namun perlu peningkatan pemahaman dalam menyelesaikan persamaan dan pertidaksamaan nilai mutlak</v>
      </c>
      <c r="K16" s="19">
        <f t="shared" si="4"/>
        <v>76</v>
      </c>
      <c r="L16" s="19" t="str">
        <f t="shared" si="5"/>
        <v>B</v>
      </c>
      <c r="M16" s="19">
        <f t="shared" si="6"/>
        <v>76</v>
      </c>
      <c r="N16" s="19" t="str">
        <f t="shared" si="7"/>
        <v>B</v>
      </c>
      <c r="O16" s="35">
        <v>1</v>
      </c>
      <c r="P16" s="19" t="str">
        <f t="shared" si="8"/>
        <v xml:space="preserve">Memiliki ketrampilan  dalam menyelesaikan  fungsi </v>
      </c>
      <c r="Q16" s="19" t="str">
        <f t="shared" si="9"/>
        <v>B</v>
      </c>
      <c r="R16" s="19" t="str">
        <f t="shared" si="10"/>
        <v/>
      </c>
      <c r="S16" s="18"/>
      <c r="T16" s="1">
        <v>65</v>
      </c>
      <c r="U16" s="1">
        <v>90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4207</v>
      </c>
      <c r="C17" s="19" t="s">
        <v>69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dalam menyelesaikan  sistem  persamaan linear tiga variabel namun perlu peningkatan pemahaman dalam menyelesaikan persamaan dan pertidaksamaan nilai mutlak</v>
      </c>
      <c r="K17" s="19">
        <f t="shared" si="4"/>
        <v>77</v>
      </c>
      <c r="L17" s="19" t="str">
        <f t="shared" si="5"/>
        <v>B</v>
      </c>
      <c r="M17" s="19">
        <f t="shared" si="6"/>
        <v>77</v>
      </c>
      <c r="N17" s="19" t="str">
        <f t="shared" si="7"/>
        <v>B</v>
      </c>
      <c r="O17" s="35">
        <v>1</v>
      </c>
      <c r="P17" s="19" t="str">
        <f t="shared" si="8"/>
        <v xml:space="preserve">Memiliki ketrampilan  dalam menyelesaikan  fungsi </v>
      </c>
      <c r="Q17" s="19" t="str">
        <f t="shared" si="9"/>
        <v>B</v>
      </c>
      <c r="R17" s="19" t="str">
        <f t="shared" si="10"/>
        <v/>
      </c>
      <c r="S17" s="18"/>
      <c r="T17" s="1">
        <v>75</v>
      </c>
      <c r="U17" s="1">
        <v>78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3043</v>
      </c>
      <c r="FK17" s="39">
        <v>3053</v>
      </c>
    </row>
    <row r="18" spans="1:167" x14ac:dyDescent="0.25">
      <c r="A18" s="19">
        <v>8</v>
      </c>
      <c r="B18" s="19">
        <v>4223</v>
      </c>
      <c r="C18" s="19" t="s">
        <v>70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>Memiliki Kemampuan  menyelesaikan masalah fungsi namun perlu peningkatan pemahaman dalam menyelesaikan persamaan dan pertidaksamaan nilai mutlak</v>
      </c>
      <c r="K18" s="19">
        <f t="shared" si="4"/>
        <v>76</v>
      </c>
      <c r="L18" s="19" t="str">
        <f t="shared" si="5"/>
        <v>B</v>
      </c>
      <c r="M18" s="19">
        <f t="shared" si="6"/>
        <v>76</v>
      </c>
      <c r="N18" s="19" t="str">
        <f t="shared" si="7"/>
        <v>B</v>
      </c>
      <c r="O18" s="35">
        <v>1</v>
      </c>
      <c r="P18" s="19" t="str">
        <f t="shared" si="8"/>
        <v xml:space="preserve">Memiliki ketrampilan  dalam menyelesaikan  fungsi </v>
      </c>
      <c r="Q18" s="19" t="str">
        <f t="shared" si="9"/>
        <v>B</v>
      </c>
      <c r="R18" s="19" t="str">
        <f t="shared" si="10"/>
        <v/>
      </c>
      <c r="S18" s="18"/>
      <c r="T18" s="1">
        <v>76.25</v>
      </c>
      <c r="U18" s="1">
        <v>80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4238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menyelesaikan  sistem  persamaan linear tiga variabel namun perlu peningkatan pemahaman dalam menyelesaikan persamaan dan pertidaksamaan nilai mutlak</v>
      </c>
      <c r="K19" s="19">
        <f t="shared" si="4"/>
        <v>77</v>
      </c>
      <c r="L19" s="19" t="str">
        <f t="shared" si="5"/>
        <v>B</v>
      </c>
      <c r="M19" s="19">
        <f t="shared" si="6"/>
        <v>77</v>
      </c>
      <c r="N19" s="19" t="str">
        <f t="shared" si="7"/>
        <v>B</v>
      </c>
      <c r="O19" s="35">
        <v>1</v>
      </c>
      <c r="P19" s="19" t="str">
        <f t="shared" si="8"/>
        <v xml:space="preserve">Memiliki ketrampilan  dalam menyelesaikan  fungsi </v>
      </c>
      <c r="Q19" s="19" t="str">
        <f t="shared" si="9"/>
        <v>B</v>
      </c>
      <c r="R19" s="19" t="str">
        <f t="shared" si="10"/>
        <v/>
      </c>
      <c r="S19" s="18"/>
      <c r="T19" s="1">
        <v>96.25</v>
      </c>
      <c r="U19" s="1">
        <v>79</v>
      </c>
      <c r="V19" s="1">
        <v>63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3044</v>
      </c>
      <c r="FK19" s="39">
        <v>3054</v>
      </c>
    </row>
    <row r="20" spans="1:167" x14ac:dyDescent="0.25">
      <c r="A20" s="19">
        <v>10</v>
      </c>
      <c r="B20" s="19">
        <v>4254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1</v>
      </c>
      <c r="J20" s="19" t="str">
        <f t="shared" si="3"/>
        <v>Memiliki Kemampuan  menyelesaikan masalah fungsi namun perlu peningkatan pemahaman dalam menyelesaikan persamaan dan pertidaksamaan nilai mutlak</v>
      </c>
      <c r="K20" s="19">
        <f t="shared" si="4"/>
        <v>77</v>
      </c>
      <c r="L20" s="19" t="str">
        <f t="shared" si="5"/>
        <v>B</v>
      </c>
      <c r="M20" s="19">
        <f t="shared" si="6"/>
        <v>77</v>
      </c>
      <c r="N20" s="19" t="str">
        <f t="shared" si="7"/>
        <v>B</v>
      </c>
      <c r="O20" s="35">
        <v>1</v>
      </c>
      <c r="P20" s="19" t="str">
        <f t="shared" si="8"/>
        <v xml:space="preserve">Memiliki ketrampilan  dalam menyelesaikan  fungsi </v>
      </c>
      <c r="Q20" s="19" t="str">
        <f t="shared" si="9"/>
        <v>B</v>
      </c>
      <c r="R20" s="19" t="str">
        <f t="shared" si="10"/>
        <v/>
      </c>
      <c r="S20" s="18"/>
      <c r="T20" s="1">
        <v>78.75</v>
      </c>
      <c r="U20" s="1">
        <v>85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4270</v>
      </c>
      <c r="C21" s="19" t="s">
        <v>73</v>
      </c>
      <c r="D21" s="18"/>
      <c r="E21" s="19">
        <f t="shared" si="0"/>
        <v>75</v>
      </c>
      <c r="F21" s="19" t="str">
        <f t="shared" si="1"/>
        <v>C</v>
      </c>
      <c r="G21" s="19">
        <f>IF((COUNTA(T12:AC12)&gt;0),(ROUND((AVERAGE(T21:AD21)),0)),"")</f>
        <v>75</v>
      </c>
      <c r="H21" s="19" t="str">
        <f t="shared" si="2"/>
        <v>C</v>
      </c>
      <c r="I21" s="35">
        <v>2</v>
      </c>
      <c r="J21" s="19" t="str">
        <f t="shared" si="3"/>
        <v>Memiliki Kemampuan dalam menyelesaikan  sistem  persamaan linear tiga variabel namun perlu peningkatan pemahaman dalam menyelesaikan persamaan dan pertidaksamaan nilai mutlak</v>
      </c>
      <c r="K21" s="19">
        <f t="shared" si="4"/>
        <v>78</v>
      </c>
      <c r="L21" s="19" t="str">
        <f t="shared" si="5"/>
        <v>B</v>
      </c>
      <c r="M21" s="19">
        <f t="shared" si="6"/>
        <v>78</v>
      </c>
      <c r="N21" s="19" t="str">
        <f t="shared" si="7"/>
        <v>B</v>
      </c>
      <c r="O21" s="35">
        <v>1</v>
      </c>
      <c r="P21" s="19" t="str">
        <f t="shared" si="8"/>
        <v xml:space="preserve">Memiliki ketrampilan  dalam menyelesaikan  fungsi </v>
      </c>
      <c r="Q21" s="19" t="str">
        <f t="shared" si="9"/>
        <v>B</v>
      </c>
      <c r="R21" s="19" t="str">
        <f t="shared" si="10"/>
        <v/>
      </c>
      <c r="S21" s="18"/>
      <c r="T21" s="1">
        <v>70</v>
      </c>
      <c r="U21" s="1">
        <v>72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3045</v>
      </c>
      <c r="FK21" s="39">
        <v>3055</v>
      </c>
    </row>
    <row r="22" spans="1:167" x14ac:dyDescent="0.25">
      <c r="A22" s="19">
        <v>12</v>
      </c>
      <c r="B22" s="19">
        <v>4285</v>
      </c>
      <c r="C22" s="19" t="s">
        <v>74</v>
      </c>
      <c r="D22" s="18"/>
      <c r="E22" s="19">
        <f t="shared" si="0"/>
        <v>74</v>
      </c>
      <c r="F22" s="19" t="str">
        <f t="shared" si="1"/>
        <v>C</v>
      </c>
      <c r="G22" s="19">
        <f>IF((COUNTA(T12:AC12)&gt;0),(ROUND((AVERAGE(T22:AD22)),0)),"")</f>
        <v>74</v>
      </c>
      <c r="H22" s="19" t="str">
        <f t="shared" si="2"/>
        <v>C</v>
      </c>
      <c r="I22" s="35">
        <v>2</v>
      </c>
      <c r="J22" s="19" t="str">
        <f t="shared" si="3"/>
        <v>Memiliki Kemampuan dalam menyelesaikan  sistem  persamaan linear tiga variabel namun perlu peningkatan pemahaman dalam menyelesaikan persamaan dan pertidaksamaan nilai mutlak</v>
      </c>
      <c r="K22" s="19">
        <f t="shared" si="4"/>
        <v>77</v>
      </c>
      <c r="L22" s="19" t="str">
        <f t="shared" si="5"/>
        <v>B</v>
      </c>
      <c r="M22" s="19">
        <f t="shared" si="6"/>
        <v>77</v>
      </c>
      <c r="N22" s="19" t="str">
        <f t="shared" si="7"/>
        <v>B</v>
      </c>
      <c r="O22" s="35">
        <v>1</v>
      </c>
      <c r="P22" s="19" t="str">
        <f t="shared" si="8"/>
        <v xml:space="preserve">Memiliki ketrampilan  dalam menyelesaikan  fungsi </v>
      </c>
      <c r="Q22" s="19" t="str">
        <f t="shared" si="9"/>
        <v>B</v>
      </c>
      <c r="R22" s="19" t="str">
        <f t="shared" si="10"/>
        <v/>
      </c>
      <c r="S22" s="18"/>
      <c r="T22" s="1">
        <v>67.5</v>
      </c>
      <c r="U22" s="1">
        <v>75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4301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 menyelesaikan masalah fungsi namun perlu peningkatan pemahaman dalam menyelesaikan persamaan dan pertidaksamaan nilai mutlak</v>
      </c>
      <c r="K23" s="19">
        <f t="shared" si="4"/>
        <v>78</v>
      </c>
      <c r="L23" s="19" t="str">
        <f t="shared" si="5"/>
        <v>B</v>
      </c>
      <c r="M23" s="19">
        <f t="shared" si="6"/>
        <v>78</v>
      </c>
      <c r="N23" s="19" t="str">
        <f t="shared" si="7"/>
        <v>B</v>
      </c>
      <c r="O23" s="35">
        <v>1</v>
      </c>
      <c r="P23" s="19" t="str">
        <f t="shared" si="8"/>
        <v xml:space="preserve">Memiliki ketrampilan  dalam menyelesaikan  fungsi </v>
      </c>
      <c r="Q23" s="19" t="str">
        <f t="shared" si="9"/>
        <v>B</v>
      </c>
      <c r="R23" s="19" t="str">
        <f t="shared" si="10"/>
        <v/>
      </c>
      <c r="S23" s="18"/>
      <c r="T23" s="1">
        <v>60</v>
      </c>
      <c r="U23" s="1">
        <v>99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3046</v>
      </c>
      <c r="FK23" s="39">
        <v>3056</v>
      </c>
    </row>
    <row r="24" spans="1:167" x14ac:dyDescent="0.25">
      <c r="A24" s="19">
        <v>14</v>
      </c>
      <c r="B24" s="19">
        <v>4316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menyelesaikan  sistem  persamaan linear tiga variabel namun perlu peningkatan pemahaman dalam menyelesaikan persamaan dan pertidaksamaan nilai mutlak</v>
      </c>
      <c r="K24" s="19">
        <f t="shared" si="4"/>
        <v>77</v>
      </c>
      <c r="L24" s="19" t="str">
        <f t="shared" si="5"/>
        <v>B</v>
      </c>
      <c r="M24" s="19">
        <f t="shared" si="6"/>
        <v>77</v>
      </c>
      <c r="N24" s="19" t="str">
        <f t="shared" si="7"/>
        <v>B</v>
      </c>
      <c r="O24" s="35">
        <v>1</v>
      </c>
      <c r="P24" s="19" t="str">
        <f t="shared" si="8"/>
        <v xml:space="preserve">Memiliki ketrampilan  dalam menyelesaikan  fungsi </v>
      </c>
      <c r="Q24" s="19" t="str">
        <f t="shared" si="9"/>
        <v>B</v>
      </c>
      <c r="R24" s="19" t="str">
        <f t="shared" si="10"/>
        <v/>
      </c>
      <c r="S24" s="18"/>
      <c r="T24" s="1">
        <v>77.5</v>
      </c>
      <c r="U24" s="1">
        <v>78</v>
      </c>
      <c r="V24" s="1">
        <v>73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4332</v>
      </c>
      <c r="C25" s="19" t="s">
        <v>77</v>
      </c>
      <c r="D25" s="18"/>
      <c r="E25" s="19">
        <f t="shared" si="0"/>
        <v>75</v>
      </c>
      <c r="F25" s="19" t="str">
        <f t="shared" si="1"/>
        <v>C</v>
      </c>
      <c r="G25" s="19">
        <f>IF((COUNTA(T12:AC12)&gt;0),(ROUND((AVERAGE(T25:AD25)),0)),"")</f>
        <v>75</v>
      </c>
      <c r="H25" s="19" t="str">
        <f t="shared" si="2"/>
        <v>C</v>
      </c>
      <c r="I25" s="35">
        <v>2</v>
      </c>
      <c r="J25" s="19" t="str">
        <f t="shared" si="3"/>
        <v>Memiliki Kemampuan dalam menyelesaikan  sistem  persamaan linear tiga variabel namun perlu peningkatan pemahaman dalam menyelesaikan persamaan dan pertidaksamaan nilai mutlak</v>
      </c>
      <c r="K25" s="19">
        <f t="shared" si="4"/>
        <v>76</v>
      </c>
      <c r="L25" s="19" t="str">
        <f t="shared" si="5"/>
        <v>B</v>
      </c>
      <c r="M25" s="19">
        <f t="shared" si="6"/>
        <v>76</v>
      </c>
      <c r="N25" s="19" t="str">
        <f t="shared" si="7"/>
        <v>B</v>
      </c>
      <c r="O25" s="35">
        <v>1</v>
      </c>
      <c r="P25" s="19" t="str">
        <f t="shared" si="8"/>
        <v xml:space="preserve">Memiliki ketrampilan  dalam menyelesaikan  fungsi </v>
      </c>
      <c r="Q25" s="19" t="str">
        <f t="shared" si="9"/>
        <v>B</v>
      </c>
      <c r="R25" s="19" t="str">
        <f t="shared" si="10"/>
        <v/>
      </c>
      <c r="S25" s="18"/>
      <c r="T25" s="1">
        <v>70</v>
      </c>
      <c r="U25" s="1">
        <v>77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3047</v>
      </c>
      <c r="FK25" s="39">
        <v>3057</v>
      </c>
    </row>
    <row r="26" spans="1:167" x14ac:dyDescent="0.25">
      <c r="A26" s="19">
        <v>16</v>
      </c>
      <c r="B26" s="19">
        <v>4348</v>
      </c>
      <c r="C26" s="19" t="s">
        <v>79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1</v>
      </c>
      <c r="J26" s="19" t="str">
        <f t="shared" si="3"/>
        <v>Memiliki Kemampuan  menyelesaikan masalah fungsi namun perlu peningkatan pemahaman dalam menyelesaikan persamaan dan pertidaksamaan nilai mutlak</v>
      </c>
      <c r="K26" s="19">
        <f t="shared" si="4"/>
        <v>77</v>
      </c>
      <c r="L26" s="19" t="str">
        <f t="shared" si="5"/>
        <v>B</v>
      </c>
      <c r="M26" s="19">
        <f t="shared" si="6"/>
        <v>77</v>
      </c>
      <c r="N26" s="19" t="str">
        <f t="shared" si="7"/>
        <v>B</v>
      </c>
      <c r="O26" s="35">
        <v>1</v>
      </c>
      <c r="P26" s="19" t="str">
        <f t="shared" si="8"/>
        <v xml:space="preserve">Memiliki ketrampilan  dalam menyelesaikan  fungsi </v>
      </c>
      <c r="Q26" s="19" t="str">
        <f t="shared" si="9"/>
        <v>B</v>
      </c>
      <c r="R26" s="19" t="str">
        <f t="shared" si="10"/>
        <v/>
      </c>
      <c r="S26" s="18"/>
      <c r="T26" s="1">
        <v>70</v>
      </c>
      <c r="U26" s="1">
        <v>93</v>
      </c>
      <c r="V26" s="1">
        <v>79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4363</v>
      </c>
      <c r="C27" s="19" t="s">
        <v>80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 menyelesaikan masalah fungsi namun perlu peningkatan pemahaman dalam menyelesaikan persamaan dan pertidaksamaan nilai mutlak</v>
      </c>
      <c r="K27" s="19">
        <f t="shared" si="4"/>
        <v>78</v>
      </c>
      <c r="L27" s="19" t="str">
        <f t="shared" si="5"/>
        <v>B</v>
      </c>
      <c r="M27" s="19">
        <f t="shared" si="6"/>
        <v>78</v>
      </c>
      <c r="N27" s="19" t="str">
        <f t="shared" si="7"/>
        <v>B</v>
      </c>
      <c r="O27" s="35">
        <v>1</v>
      </c>
      <c r="P27" s="19" t="str">
        <f t="shared" si="8"/>
        <v xml:space="preserve">Memiliki ketrampilan  dalam menyelesaikan  fungsi </v>
      </c>
      <c r="Q27" s="19" t="str">
        <f t="shared" si="9"/>
        <v>B</v>
      </c>
      <c r="R27" s="19" t="str">
        <f t="shared" si="10"/>
        <v/>
      </c>
      <c r="S27" s="18"/>
      <c r="T27" s="1">
        <v>86</v>
      </c>
      <c r="U27" s="1">
        <v>88</v>
      </c>
      <c r="V27" s="1">
        <v>72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3048</v>
      </c>
      <c r="FK27" s="39">
        <v>3058</v>
      </c>
    </row>
    <row r="28" spans="1:167" x14ac:dyDescent="0.25">
      <c r="A28" s="19">
        <v>18</v>
      </c>
      <c r="B28" s="19">
        <v>4378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 menyelesaikan masalah fungsi namun perlu peningkatan pemahaman dalam menyelesaikan persamaan dan pertidaksamaan nilai mutlak</v>
      </c>
      <c r="K28" s="19">
        <f t="shared" si="4"/>
        <v>77</v>
      </c>
      <c r="L28" s="19" t="str">
        <f t="shared" si="5"/>
        <v>B</v>
      </c>
      <c r="M28" s="19">
        <f t="shared" si="6"/>
        <v>77</v>
      </c>
      <c r="N28" s="19" t="str">
        <f t="shared" si="7"/>
        <v>B</v>
      </c>
      <c r="O28" s="35">
        <v>1</v>
      </c>
      <c r="P28" s="19" t="str">
        <f t="shared" si="8"/>
        <v xml:space="preserve">Memiliki ketrampilan  dalam menyelesaikan  fungsi </v>
      </c>
      <c r="Q28" s="19" t="str">
        <f t="shared" si="9"/>
        <v>B</v>
      </c>
      <c r="R28" s="19" t="str">
        <f t="shared" si="10"/>
        <v/>
      </c>
      <c r="S28" s="18"/>
      <c r="T28" s="1">
        <v>85</v>
      </c>
      <c r="U28" s="1">
        <v>80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4394</v>
      </c>
      <c r="C29" s="19" t="s">
        <v>82</v>
      </c>
      <c r="D29" s="18"/>
      <c r="E29" s="19">
        <f t="shared" si="0"/>
        <v>75</v>
      </c>
      <c r="F29" s="19" t="str">
        <f t="shared" si="1"/>
        <v>C</v>
      </c>
      <c r="G29" s="19">
        <f>IF((COUNTA(T12:AC12)&gt;0),(ROUND((AVERAGE(T29:AD29)),0)),"")</f>
        <v>75</v>
      </c>
      <c r="H29" s="19" t="str">
        <f t="shared" si="2"/>
        <v>C</v>
      </c>
      <c r="I29" s="35">
        <v>2</v>
      </c>
      <c r="J29" s="19" t="str">
        <f t="shared" si="3"/>
        <v>Memiliki Kemampuan dalam menyelesaikan  sistem  persamaan linear tiga variabel namun perlu peningkatan pemahaman dalam menyelesaikan persamaan dan pertidaksamaan nilai mutlak</v>
      </c>
      <c r="K29" s="19">
        <f t="shared" si="4"/>
        <v>78</v>
      </c>
      <c r="L29" s="19" t="str">
        <f t="shared" si="5"/>
        <v>B</v>
      </c>
      <c r="M29" s="19">
        <f t="shared" si="6"/>
        <v>78</v>
      </c>
      <c r="N29" s="19" t="str">
        <f t="shared" si="7"/>
        <v>B</v>
      </c>
      <c r="O29" s="35">
        <v>1</v>
      </c>
      <c r="P29" s="19" t="str">
        <f t="shared" si="8"/>
        <v xml:space="preserve">Memiliki ketrampilan  dalam menyelesaikan  fungsi </v>
      </c>
      <c r="Q29" s="19" t="str">
        <f t="shared" si="9"/>
        <v>B</v>
      </c>
      <c r="R29" s="19" t="str">
        <f t="shared" si="10"/>
        <v/>
      </c>
      <c r="S29" s="18"/>
      <c r="T29" s="1">
        <v>67.5</v>
      </c>
      <c r="U29" s="1">
        <v>80</v>
      </c>
      <c r="V29" s="1">
        <v>78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3049</v>
      </c>
      <c r="FK29" s="39">
        <v>3059</v>
      </c>
    </row>
    <row r="30" spans="1:167" x14ac:dyDescent="0.25">
      <c r="A30" s="19">
        <v>20</v>
      </c>
      <c r="B30" s="19">
        <v>4410</v>
      </c>
      <c r="C30" s="19" t="s">
        <v>83</v>
      </c>
      <c r="D30" s="18"/>
      <c r="E30" s="19">
        <f t="shared" si="0"/>
        <v>73</v>
      </c>
      <c r="F30" s="19" t="str">
        <f t="shared" si="1"/>
        <v>C</v>
      </c>
      <c r="G30" s="19">
        <f>IF((COUNTA(T12:AC12)&gt;0),(ROUND((AVERAGE(T30:AD30)),0)),"")</f>
        <v>73</v>
      </c>
      <c r="H30" s="19" t="str">
        <f t="shared" si="2"/>
        <v>C</v>
      </c>
      <c r="I30" s="35">
        <v>2</v>
      </c>
      <c r="J30" s="19" t="str">
        <f t="shared" si="3"/>
        <v>Memiliki Kemampuan dalam menyelesaikan  sistem  persamaan linear tiga variabel namun perlu peningkatan pemahaman dalam menyelesaikan persamaan dan pertidaksamaan nilai mutlak</v>
      </c>
      <c r="K30" s="19">
        <f t="shared" si="4"/>
        <v>77</v>
      </c>
      <c r="L30" s="19" t="str">
        <f t="shared" si="5"/>
        <v>B</v>
      </c>
      <c r="M30" s="19">
        <f t="shared" si="6"/>
        <v>77</v>
      </c>
      <c r="N30" s="19" t="str">
        <f t="shared" si="7"/>
        <v>B</v>
      </c>
      <c r="O30" s="35">
        <v>1</v>
      </c>
      <c r="P30" s="19" t="str">
        <f t="shared" si="8"/>
        <v xml:space="preserve">Memiliki ketrampilan  dalam menyelesaikan  fungsi </v>
      </c>
      <c r="Q30" s="19" t="str">
        <f t="shared" si="9"/>
        <v>B</v>
      </c>
      <c r="R30" s="19" t="str">
        <f t="shared" si="10"/>
        <v/>
      </c>
      <c r="S30" s="18"/>
      <c r="T30" s="1">
        <v>75</v>
      </c>
      <c r="U30" s="1">
        <v>77</v>
      </c>
      <c r="V30" s="1">
        <v>68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4426</v>
      </c>
      <c r="C31" s="19" t="s">
        <v>84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1</v>
      </c>
      <c r="J31" s="19" t="str">
        <f t="shared" si="3"/>
        <v>Memiliki Kemampuan  menyelesaikan masalah fungsi namun perlu peningkatan pemahaman dalam menyelesaikan persamaan dan pertidaksamaan nilai mutlak</v>
      </c>
      <c r="K31" s="19">
        <f t="shared" si="4"/>
        <v>76</v>
      </c>
      <c r="L31" s="19" t="str">
        <f t="shared" si="5"/>
        <v>B</v>
      </c>
      <c r="M31" s="19">
        <f t="shared" si="6"/>
        <v>76</v>
      </c>
      <c r="N31" s="19" t="str">
        <f t="shared" si="7"/>
        <v>B</v>
      </c>
      <c r="O31" s="35">
        <v>1</v>
      </c>
      <c r="P31" s="19" t="str">
        <f t="shared" si="8"/>
        <v xml:space="preserve">Memiliki ketrampilan  dalam menyelesaikan  fungsi </v>
      </c>
      <c r="Q31" s="19" t="str">
        <f t="shared" si="9"/>
        <v>B</v>
      </c>
      <c r="R31" s="19" t="str">
        <f t="shared" si="10"/>
        <v/>
      </c>
      <c r="S31" s="18"/>
      <c r="T31" s="1">
        <v>76.25</v>
      </c>
      <c r="U31" s="1">
        <v>88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3050</v>
      </c>
      <c r="FK31" s="39">
        <v>3060</v>
      </c>
    </row>
    <row r="32" spans="1:167" x14ac:dyDescent="0.25">
      <c r="A32" s="19">
        <v>22</v>
      </c>
      <c r="B32" s="19">
        <v>4442</v>
      </c>
      <c r="C32" s="19" t="s">
        <v>85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2</v>
      </c>
      <c r="J32" s="19" t="str">
        <f t="shared" si="3"/>
        <v>Memiliki Kemampuan dalam menyelesaikan  sistem  persamaan linear tiga variabel namun perlu peningkatan pemahaman dalam menyelesaikan persamaan dan pertidaksamaan nilai mutlak</v>
      </c>
      <c r="K32" s="19">
        <f t="shared" si="4"/>
        <v>76</v>
      </c>
      <c r="L32" s="19" t="str">
        <f t="shared" si="5"/>
        <v>B</v>
      </c>
      <c r="M32" s="19">
        <f t="shared" si="6"/>
        <v>76</v>
      </c>
      <c r="N32" s="19" t="str">
        <f t="shared" si="7"/>
        <v>B</v>
      </c>
      <c r="O32" s="35">
        <v>1</v>
      </c>
      <c r="P32" s="19" t="str">
        <f t="shared" si="8"/>
        <v xml:space="preserve">Memiliki ketrampilan  dalam menyelesaikan  fungsi </v>
      </c>
      <c r="Q32" s="19" t="str">
        <f t="shared" si="9"/>
        <v>B</v>
      </c>
      <c r="R32" s="19" t="str">
        <f t="shared" si="10"/>
        <v/>
      </c>
      <c r="S32" s="18"/>
      <c r="T32" s="1">
        <v>70</v>
      </c>
      <c r="U32" s="1">
        <v>78</v>
      </c>
      <c r="V32" s="1">
        <v>76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4458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dalam menyelesaikan  sistem  persamaan linear tiga variabel namun perlu peningkatan pemahaman dalam menyelesaikan persamaan dan pertidaksamaan nilai mutlak</v>
      </c>
      <c r="K33" s="19">
        <f t="shared" si="4"/>
        <v>77</v>
      </c>
      <c r="L33" s="19" t="str">
        <f t="shared" si="5"/>
        <v>B</v>
      </c>
      <c r="M33" s="19">
        <f t="shared" si="6"/>
        <v>77</v>
      </c>
      <c r="N33" s="19" t="str">
        <f t="shared" si="7"/>
        <v>B</v>
      </c>
      <c r="O33" s="35">
        <v>1</v>
      </c>
      <c r="P33" s="19" t="str">
        <f t="shared" si="8"/>
        <v xml:space="preserve">Memiliki ketrampilan  dalam menyelesaikan  fungsi </v>
      </c>
      <c r="Q33" s="19" t="str">
        <f t="shared" si="9"/>
        <v>B</v>
      </c>
      <c r="R33" s="19" t="str">
        <f t="shared" si="10"/>
        <v/>
      </c>
      <c r="S33" s="18"/>
      <c r="T33" s="1">
        <v>97.5</v>
      </c>
      <c r="U33" s="1">
        <v>68</v>
      </c>
      <c r="V33" s="1">
        <v>68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4473</v>
      </c>
      <c r="C34" s="19" t="s">
        <v>87</v>
      </c>
      <c r="D34" s="18"/>
      <c r="E34" s="19">
        <f t="shared" si="0"/>
        <v>73</v>
      </c>
      <c r="F34" s="19" t="str">
        <f t="shared" si="1"/>
        <v>C</v>
      </c>
      <c r="G34" s="19">
        <f>IF((COUNTA(T12:AC12)&gt;0),(ROUND((AVERAGE(T34:AD34)),0)),"")</f>
        <v>73</v>
      </c>
      <c r="H34" s="19" t="str">
        <f t="shared" si="2"/>
        <v>C</v>
      </c>
      <c r="I34" s="35">
        <v>2</v>
      </c>
      <c r="J34" s="19" t="str">
        <f t="shared" si="3"/>
        <v>Memiliki Kemampuan dalam menyelesaikan  sistem  persamaan linear tiga variabel namun perlu peningkatan pemahaman dalam menyelesaikan persamaan dan pertidaksamaan nilai mutlak</v>
      </c>
      <c r="K34" s="19">
        <f t="shared" si="4"/>
        <v>77</v>
      </c>
      <c r="L34" s="19" t="str">
        <f t="shared" si="5"/>
        <v>B</v>
      </c>
      <c r="M34" s="19">
        <f t="shared" si="6"/>
        <v>77</v>
      </c>
      <c r="N34" s="19" t="str">
        <f t="shared" si="7"/>
        <v>B</v>
      </c>
      <c r="O34" s="35">
        <v>1</v>
      </c>
      <c r="P34" s="19" t="str">
        <f t="shared" si="8"/>
        <v xml:space="preserve">Memiliki ketrampilan  dalam menyelesaikan  fungsi 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69</v>
      </c>
      <c r="V34" s="1">
        <v>71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4489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 menyelesaikan masalah fungsi namun perlu peningkatan pemahaman dalam menyelesaikan persamaan dan pertidaksamaan nilai mutlak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 xml:space="preserve">Memiliki ketrampilan  dalam menyelesaikan  fungsi 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97</v>
      </c>
      <c r="V35" s="1">
        <v>70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4505</v>
      </c>
      <c r="C36" s="19" t="s">
        <v>89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 menyelesaikan masalah fungsi namun perlu peningkatan pemahaman dalam menyelesaikan persamaan dan pertidaksamaan nilai mutlak</v>
      </c>
      <c r="K36" s="19">
        <f t="shared" si="4"/>
        <v>76</v>
      </c>
      <c r="L36" s="19" t="str">
        <f t="shared" si="5"/>
        <v>B</v>
      </c>
      <c r="M36" s="19">
        <f t="shared" si="6"/>
        <v>76</v>
      </c>
      <c r="N36" s="19" t="str">
        <f t="shared" si="7"/>
        <v>B</v>
      </c>
      <c r="O36" s="35">
        <v>1</v>
      </c>
      <c r="P36" s="19" t="str">
        <f t="shared" si="8"/>
        <v xml:space="preserve">Memiliki ketrampilan  dalam menyelesaikan  fungsi 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88</v>
      </c>
      <c r="V36" s="1">
        <v>71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4521</v>
      </c>
      <c r="C37" s="19" t="s">
        <v>90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dalam menyelesaikan  sistem  persamaan linear tiga variabel namun perlu peningkatan pemahaman dalam menyelesaikan persamaan dan pertidaksamaan nilai mutlak</v>
      </c>
      <c r="K37" s="19">
        <f t="shared" si="4"/>
        <v>76</v>
      </c>
      <c r="L37" s="19" t="str">
        <f t="shared" si="5"/>
        <v>B</v>
      </c>
      <c r="M37" s="19">
        <f t="shared" si="6"/>
        <v>76</v>
      </c>
      <c r="N37" s="19" t="str">
        <f t="shared" si="7"/>
        <v>B</v>
      </c>
      <c r="O37" s="35">
        <v>1</v>
      </c>
      <c r="P37" s="19" t="str">
        <f t="shared" si="8"/>
        <v xml:space="preserve">Memiliki ketrampilan  dalam menyelesaikan  fungsi </v>
      </c>
      <c r="Q37" s="19" t="str">
        <f t="shared" si="9"/>
        <v>B</v>
      </c>
      <c r="R37" s="19" t="str">
        <f t="shared" si="10"/>
        <v/>
      </c>
      <c r="S37" s="18"/>
      <c r="T37" s="1">
        <v>60</v>
      </c>
      <c r="U37" s="1">
        <v>81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4537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1</v>
      </c>
      <c r="J38" s="19" t="str">
        <f t="shared" si="3"/>
        <v>Memiliki Kemampuan  menyelesaikan masalah fungsi namun perlu peningkatan pemahaman dalam menyelesaikan persamaan dan pertidaksamaan nilai mutlak</v>
      </c>
      <c r="K38" s="19">
        <f t="shared" si="4"/>
        <v>77</v>
      </c>
      <c r="L38" s="19" t="str">
        <f t="shared" si="5"/>
        <v>B</v>
      </c>
      <c r="M38" s="19">
        <f t="shared" si="6"/>
        <v>77</v>
      </c>
      <c r="N38" s="19" t="str">
        <f t="shared" si="7"/>
        <v>B</v>
      </c>
      <c r="O38" s="35">
        <v>1</v>
      </c>
      <c r="P38" s="19" t="str">
        <f t="shared" si="8"/>
        <v xml:space="preserve">Memiliki ketrampilan  dalam menyelesaikan  fungsi </v>
      </c>
      <c r="Q38" s="19" t="str">
        <f t="shared" si="9"/>
        <v>B</v>
      </c>
      <c r="R38" s="19" t="str">
        <f t="shared" si="10"/>
        <v/>
      </c>
      <c r="S38" s="18"/>
      <c r="T38" s="1">
        <v>90</v>
      </c>
      <c r="U38" s="1">
        <v>72</v>
      </c>
      <c r="V38" s="1">
        <v>81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4553</v>
      </c>
      <c r="C39" s="19" t="s">
        <v>92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1</v>
      </c>
      <c r="J39" s="19" t="str">
        <f t="shared" si="3"/>
        <v>Memiliki Kemampuan  menyelesaikan masalah fungsi namun perlu peningkatan pemahaman dalam menyelesaikan persamaan dan pertidaksamaan nilai mutlak</v>
      </c>
      <c r="K39" s="19">
        <f t="shared" si="4"/>
        <v>76</v>
      </c>
      <c r="L39" s="19" t="str">
        <f t="shared" si="5"/>
        <v>B</v>
      </c>
      <c r="M39" s="19">
        <f t="shared" si="6"/>
        <v>76</v>
      </c>
      <c r="N39" s="19" t="str">
        <f t="shared" si="7"/>
        <v>B</v>
      </c>
      <c r="O39" s="35">
        <v>1</v>
      </c>
      <c r="P39" s="19" t="str">
        <f t="shared" si="8"/>
        <v xml:space="preserve">Memiliki ketrampilan  dalam menyelesaikan  fungsi </v>
      </c>
      <c r="Q39" s="19" t="str">
        <f t="shared" si="9"/>
        <v>B</v>
      </c>
      <c r="R39" s="19" t="str">
        <f t="shared" si="10"/>
        <v/>
      </c>
      <c r="S39" s="18"/>
      <c r="T39" s="1">
        <v>83.75</v>
      </c>
      <c r="U39" s="1">
        <v>99</v>
      </c>
      <c r="V39" s="1">
        <v>66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4569</v>
      </c>
      <c r="C40" s="19" t="s">
        <v>93</v>
      </c>
      <c r="D40" s="18"/>
      <c r="E40" s="19">
        <f t="shared" si="0"/>
        <v>73</v>
      </c>
      <c r="F40" s="19" t="str">
        <f t="shared" si="1"/>
        <v>C</v>
      </c>
      <c r="G40" s="19">
        <f>IF((COUNTA(T12:AC12)&gt;0),(ROUND((AVERAGE(T40:AD40)),0)),"")</f>
        <v>73</v>
      </c>
      <c r="H40" s="19" t="str">
        <f t="shared" si="2"/>
        <v>C</v>
      </c>
      <c r="I40" s="35">
        <v>2</v>
      </c>
      <c r="J40" s="19" t="str">
        <f t="shared" si="3"/>
        <v>Memiliki Kemampuan dalam menyelesaikan  sistem  persamaan linear tiga variabel namun perlu peningkatan pemahaman dalam menyelesaikan persamaan dan pertidaksamaan nilai mutlak</v>
      </c>
      <c r="K40" s="19">
        <f t="shared" si="4"/>
        <v>76</v>
      </c>
      <c r="L40" s="19" t="str">
        <f t="shared" si="5"/>
        <v>B</v>
      </c>
      <c r="M40" s="19">
        <f t="shared" si="6"/>
        <v>76</v>
      </c>
      <c r="N40" s="19" t="str">
        <f t="shared" si="7"/>
        <v>B</v>
      </c>
      <c r="O40" s="35">
        <v>1</v>
      </c>
      <c r="P40" s="19" t="str">
        <f t="shared" si="8"/>
        <v xml:space="preserve">Memiliki ketrampilan  dalam menyelesaikan  fungsi </v>
      </c>
      <c r="Q40" s="19" t="str">
        <f t="shared" si="9"/>
        <v>B</v>
      </c>
      <c r="R40" s="19" t="str">
        <f t="shared" si="10"/>
        <v/>
      </c>
      <c r="S40" s="18"/>
      <c r="T40" s="1">
        <v>62.5</v>
      </c>
      <c r="U40" s="1">
        <v>78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4584</v>
      </c>
      <c r="C41" s="19" t="s">
        <v>94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dalam menyelesaikan  sistem  persamaan linear tiga variabel namun perlu peningkatan pemahaman dalam menyelesaikan persamaan dan pertidaksamaan nilai mutlak</v>
      </c>
      <c r="K41" s="19">
        <f t="shared" si="4"/>
        <v>77</v>
      </c>
      <c r="L41" s="19" t="str">
        <f t="shared" si="5"/>
        <v>B</v>
      </c>
      <c r="M41" s="19">
        <f t="shared" si="6"/>
        <v>77</v>
      </c>
      <c r="N41" s="19" t="str">
        <f t="shared" si="7"/>
        <v>B</v>
      </c>
      <c r="O41" s="35">
        <v>1</v>
      </c>
      <c r="P41" s="19" t="str">
        <f t="shared" si="8"/>
        <v xml:space="preserve">Memiliki ketrampilan  dalam menyelesaikan  fungsi </v>
      </c>
      <c r="Q41" s="19" t="str">
        <f t="shared" si="9"/>
        <v>B</v>
      </c>
      <c r="R41" s="19" t="str">
        <f t="shared" si="10"/>
        <v/>
      </c>
      <c r="S41" s="18"/>
      <c r="T41" s="1">
        <v>60</v>
      </c>
      <c r="U41" s="1">
        <v>92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4599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Memiliki Kemampuan  menyelesaikan masalah fungsi namun perlu peningkatan pemahaman dalam menyelesaikan persamaan dan pertidaksamaan nilai mutlak</v>
      </c>
      <c r="K42" s="19">
        <f t="shared" si="4"/>
        <v>88</v>
      </c>
      <c r="L42" s="19" t="str">
        <f t="shared" si="5"/>
        <v>A</v>
      </c>
      <c r="M42" s="19">
        <f t="shared" si="6"/>
        <v>88</v>
      </c>
      <c r="N42" s="19" t="str">
        <f t="shared" si="7"/>
        <v>A</v>
      </c>
      <c r="O42" s="35">
        <v>1</v>
      </c>
      <c r="P42" s="19" t="str">
        <f t="shared" si="8"/>
        <v xml:space="preserve">Memiliki ketrampilan  dalam menyelesaikan  fungsi </v>
      </c>
      <c r="Q42" s="19" t="str">
        <f t="shared" si="9"/>
        <v>A</v>
      </c>
      <c r="R42" s="19" t="str">
        <f t="shared" si="10"/>
        <v/>
      </c>
      <c r="S42" s="18"/>
      <c r="T42" s="1">
        <v>88.75</v>
      </c>
      <c r="U42" s="1">
        <v>82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4615</v>
      </c>
      <c r="C43" s="19" t="s">
        <v>96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1</v>
      </c>
      <c r="J43" s="19" t="str">
        <f t="shared" si="3"/>
        <v>Memiliki Kemampuan  menyelesaikan masalah fungsi namun perlu peningkatan pemahaman dalam menyelesaikan persamaan dan pertidaksamaan nilai mutlak</v>
      </c>
      <c r="K43" s="19">
        <f t="shared" si="4"/>
        <v>76</v>
      </c>
      <c r="L43" s="19" t="str">
        <f t="shared" si="5"/>
        <v>B</v>
      </c>
      <c r="M43" s="19">
        <f t="shared" si="6"/>
        <v>76</v>
      </c>
      <c r="N43" s="19" t="str">
        <f t="shared" si="7"/>
        <v>B</v>
      </c>
      <c r="O43" s="35">
        <v>1</v>
      </c>
      <c r="P43" s="19" t="str">
        <f t="shared" si="8"/>
        <v xml:space="preserve">Memiliki ketrampilan  dalam menyelesaikan  fungsi </v>
      </c>
      <c r="Q43" s="19" t="str">
        <f t="shared" si="9"/>
        <v>B</v>
      </c>
      <c r="R43" s="19" t="str">
        <f t="shared" si="10"/>
        <v/>
      </c>
      <c r="S43" s="18"/>
      <c r="T43" s="1">
        <v>91.25</v>
      </c>
      <c r="U43" s="1">
        <v>83</v>
      </c>
      <c r="V43" s="1">
        <v>70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4631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dalam menyelesaikan  sistem  persamaan linear tiga variabel namun perlu peningkatan pemahaman dalam menyelesaikan persamaan dan pertidaksamaan nilai mutlak</v>
      </c>
      <c r="K44" s="19">
        <f t="shared" si="4"/>
        <v>78</v>
      </c>
      <c r="L44" s="19" t="str">
        <f t="shared" si="5"/>
        <v>B</v>
      </c>
      <c r="M44" s="19">
        <f t="shared" si="6"/>
        <v>78</v>
      </c>
      <c r="N44" s="19" t="str">
        <f t="shared" si="7"/>
        <v>B</v>
      </c>
      <c r="O44" s="35">
        <v>1</v>
      </c>
      <c r="P44" s="19" t="str">
        <f t="shared" si="8"/>
        <v xml:space="preserve">Memiliki ketrampilan  dalam menyelesaikan  fungsi </v>
      </c>
      <c r="Q44" s="19" t="str">
        <f t="shared" si="9"/>
        <v>B</v>
      </c>
      <c r="R44" s="19" t="str">
        <f t="shared" si="10"/>
        <v/>
      </c>
      <c r="S44" s="18"/>
      <c r="T44" s="1">
        <v>60</v>
      </c>
      <c r="U44" s="1">
        <v>90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4647</v>
      </c>
      <c r="C45" s="19" t="s">
        <v>98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dalam menyelesaikan  sistem  persamaan linear tiga variabel namun perlu peningkatan pemahaman dalam menyelesaikan persamaan dan pertidaksamaan nilai mutlak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 xml:space="preserve">Memiliki ketrampilan  dalam menyelesaikan  fungsi </v>
      </c>
      <c r="Q45" s="19" t="str">
        <f t="shared" si="9"/>
        <v>B</v>
      </c>
      <c r="R45" s="19" t="str">
        <f t="shared" si="10"/>
        <v/>
      </c>
      <c r="S45" s="18"/>
      <c r="T45" s="1">
        <v>85</v>
      </c>
      <c r="U45" s="1">
        <v>92</v>
      </c>
      <c r="V45" s="1">
        <v>55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4663</v>
      </c>
      <c r="C46" s="19" t="s">
        <v>99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dalam menyelesaikan  sistem  persamaan linear tiga variabel namun perlu peningkatan pemahaman dalam menyelesaikan persamaan dan pertidaksamaan nilai mutlak</v>
      </c>
      <c r="K46" s="19">
        <f t="shared" si="4"/>
        <v>76</v>
      </c>
      <c r="L46" s="19" t="str">
        <f t="shared" si="5"/>
        <v>B</v>
      </c>
      <c r="M46" s="19">
        <f t="shared" si="6"/>
        <v>76</v>
      </c>
      <c r="N46" s="19" t="str">
        <f t="shared" si="7"/>
        <v>B</v>
      </c>
      <c r="O46" s="35">
        <v>1</v>
      </c>
      <c r="P46" s="19" t="str">
        <f t="shared" si="8"/>
        <v xml:space="preserve">Memiliki ketrampilan  dalam menyelesaikan  fungsi </v>
      </c>
      <c r="Q46" s="19" t="str">
        <f t="shared" si="9"/>
        <v>B</v>
      </c>
      <c r="R46" s="19" t="str">
        <f t="shared" si="10"/>
        <v/>
      </c>
      <c r="S46" s="18"/>
      <c r="T46" s="1">
        <v>60</v>
      </c>
      <c r="U46" s="1">
        <v>79</v>
      </c>
      <c r="V46" s="1">
        <v>88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4679</v>
      </c>
      <c r="C47" s="19" t="s">
        <v>100</v>
      </c>
      <c r="D47" s="18"/>
      <c r="E47" s="19">
        <f t="shared" si="0"/>
        <v>75</v>
      </c>
      <c r="F47" s="19" t="str">
        <f t="shared" si="1"/>
        <v>C</v>
      </c>
      <c r="G47" s="19">
        <f>IF((COUNTA(T12:AC12)&gt;0),(ROUND((AVERAGE(T47:AD47)),0)),"")</f>
        <v>75</v>
      </c>
      <c r="H47" s="19" t="str">
        <f t="shared" si="2"/>
        <v>C</v>
      </c>
      <c r="I47" s="35">
        <v>2</v>
      </c>
      <c r="J47" s="19" t="str">
        <f t="shared" si="3"/>
        <v>Memiliki Kemampuan dalam menyelesaikan  sistem  persamaan linear tiga variabel namun perlu peningkatan pemahaman dalam menyelesaikan persamaan dan pertidaksamaan nilai mutlak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1</v>
      </c>
      <c r="P47" s="19" t="str">
        <f t="shared" si="8"/>
        <v xml:space="preserve">Memiliki ketrampilan  dalam menyelesaikan  fungsi </v>
      </c>
      <c r="Q47" s="19" t="str">
        <f t="shared" si="9"/>
        <v>B</v>
      </c>
      <c r="R47" s="19" t="str">
        <f t="shared" si="10"/>
        <v/>
      </c>
      <c r="S47" s="18"/>
      <c r="T47" s="1">
        <v>65</v>
      </c>
      <c r="U47" s="1">
        <v>81</v>
      </c>
      <c r="V47" s="1">
        <v>78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76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opLeftCell="E1" workbookViewId="0">
      <pane xSplit="15495" ySplit="2940" topLeftCell="FG32" activePane="bottomLeft"/>
      <selection pane="topRight" activeCell="O1" sqref="O1"/>
      <selection pane="bottomLeft" activeCell="I47" sqref="I47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4711</v>
      </c>
      <c r="C11" s="19" t="s">
        <v>115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menyelesaikan  sistem  persamaan linear tiga variabel namun perlu peningkatan pemahaman dalam menyelesaikan persamaan dan pertidaksamaan nilai mutlak</v>
      </c>
      <c r="K11" s="19">
        <f t="shared" ref="K11:K50" si="4">IF((COUNTA(AF11:AN11)&gt;0),AVERAGE(AF11:AN11),"")</f>
        <v>78.5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 dalam menyelesaikan  fungsi 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60</v>
      </c>
      <c r="U11" s="1">
        <v>86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4727</v>
      </c>
      <c r="C12" s="19" t="s">
        <v>116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 menyelesaikan masalah fungsi namun perlu peningkatan pemahaman dalam menyelesaikan persamaan dan pertidaksamaan nilai mutlak</v>
      </c>
      <c r="K12" s="19">
        <f t="shared" si="4"/>
        <v>79</v>
      </c>
      <c r="L12" s="19" t="str">
        <f t="shared" si="5"/>
        <v>B</v>
      </c>
      <c r="M12" s="19">
        <f t="shared" si="6"/>
        <v>79</v>
      </c>
      <c r="N12" s="19" t="str">
        <f t="shared" si="7"/>
        <v>B</v>
      </c>
      <c r="O12" s="35">
        <v>1</v>
      </c>
      <c r="P12" s="19" t="str">
        <f t="shared" si="8"/>
        <v xml:space="preserve">Memiliki ketrampilan  dalam menyelesaikan  fungsi </v>
      </c>
      <c r="Q12" s="19" t="str">
        <f t="shared" si="9"/>
        <v>B</v>
      </c>
      <c r="R12" s="19" t="str">
        <f t="shared" si="10"/>
        <v/>
      </c>
      <c r="S12" s="18"/>
      <c r="T12" s="1">
        <v>81.25</v>
      </c>
      <c r="U12" s="1">
        <v>83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4743</v>
      </c>
      <c r="C13" s="19" t="s">
        <v>117</v>
      </c>
      <c r="D13" s="18"/>
      <c r="E13" s="19">
        <f t="shared" si="0"/>
        <v>74</v>
      </c>
      <c r="F13" s="19" t="str">
        <f t="shared" si="1"/>
        <v>C</v>
      </c>
      <c r="G13" s="19">
        <f>IF((COUNTA(T12:AC12)&gt;0),(ROUND((AVERAGE(T13:AD13)),0)),"")</f>
        <v>74</v>
      </c>
      <c r="H13" s="19" t="str">
        <f t="shared" si="2"/>
        <v>C</v>
      </c>
      <c r="I13" s="35">
        <v>2</v>
      </c>
      <c r="J13" s="19" t="str">
        <f t="shared" si="3"/>
        <v>Memiliki Kemampuan dalam menyelesaikan  sistem  persamaan linear tiga variabel namun perlu peningkatan pemahaman dalam menyelesaikan persamaan dan pertidaksamaan nilai mutlak</v>
      </c>
      <c r="K13" s="19">
        <f t="shared" si="4"/>
        <v>78.5</v>
      </c>
      <c r="L13" s="19" t="str">
        <f t="shared" si="5"/>
        <v>B</v>
      </c>
      <c r="M13" s="19">
        <f t="shared" si="6"/>
        <v>78.5</v>
      </c>
      <c r="N13" s="19" t="str">
        <f t="shared" si="7"/>
        <v>B</v>
      </c>
      <c r="O13" s="35">
        <v>1</v>
      </c>
      <c r="P13" s="19" t="str">
        <f t="shared" si="8"/>
        <v xml:space="preserve">Memiliki ketrampilan  dalam menyelesaikan  fungsi </v>
      </c>
      <c r="Q13" s="19" t="str">
        <f t="shared" si="9"/>
        <v>B</v>
      </c>
      <c r="R13" s="19" t="str">
        <f t="shared" si="10"/>
        <v/>
      </c>
      <c r="S13" s="18"/>
      <c r="T13" s="1">
        <v>75</v>
      </c>
      <c r="U13" s="1">
        <v>68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225</v>
      </c>
      <c r="FI13" s="41" t="s">
        <v>226</v>
      </c>
      <c r="FJ13" s="39">
        <v>3061</v>
      </c>
      <c r="FK13" s="39">
        <v>3071</v>
      </c>
    </row>
    <row r="14" spans="1:167" x14ac:dyDescent="0.25">
      <c r="A14" s="19">
        <v>4</v>
      </c>
      <c r="B14" s="19">
        <v>4759</v>
      </c>
      <c r="C14" s="19" t="s">
        <v>118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 menyelesaikan masalah fungsi namun perlu peningkatan pemahaman dalam menyelesaikan persamaan dan pertidaksamaan nilai mutlak</v>
      </c>
      <c r="K14" s="19">
        <f t="shared" si="4"/>
        <v>79</v>
      </c>
      <c r="L14" s="19" t="str">
        <f t="shared" si="5"/>
        <v>B</v>
      </c>
      <c r="M14" s="19">
        <f t="shared" si="6"/>
        <v>79</v>
      </c>
      <c r="N14" s="19" t="str">
        <f t="shared" si="7"/>
        <v>B</v>
      </c>
      <c r="O14" s="35">
        <v>1</v>
      </c>
      <c r="P14" s="19" t="str">
        <f t="shared" si="8"/>
        <v xml:space="preserve">Memiliki ketrampilan  dalam menyelesaikan  fungsi </v>
      </c>
      <c r="Q14" s="19" t="str">
        <f t="shared" si="9"/>
        <v>B</v>
      </c>
      <c r="R14" s="19" t="str">
        <f t="shared" si="10"/>
        <v/>
      </c>
      <c r="S14" s="18"/>
      <c r="T14" s="1">
        <v>85</v>
      </c>
      <c r="U14" s="1">
        <v>95</v>
      </c>
      <c r="V14" s="1">
        <v>66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4774</v>
      </c>
      <c r="C15" s="19" t="s">
        <v>119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 menyelesaikan masalah fungsi namun perlu peningkatan pemahaman dalam menyelesaikan persamaan dan pertidaksamaan nilai mutlak</v>
      </c>
      <c r="K15" s="19">
        <f t="shared" si="4"/>
        <v>79</v>
      </c>
      <c r="L15" s="19" t="str">
        <f t="shared" si="5"/>
        <v>B</v>
      </c>
      <c r="M15" s="19">
        <f t="shared" si="6"/>
        <v>79</v>
      </c>
      <c r="N15" s="19" t="str">
        <f t="shared" si="7"/>
        <v>B</v>
      </c>
      <c r="O15" s="35">
        <v>1</v>
      </c>
      <c r="P15" s="19" t="str">
        <f t="shared" si="8"/>
        <v xml:space="preserve">Memiliki ketrampilan  dalam menyelesaikan  fungsi </v>
      </c>
      <c r="Q15" s="19" t="str">
        <f t="shared" si="9"/>
        <v>B</v>
      </c>
      <c r="R15" s="19" t="str">
        <f t="shared" si="10"/>
        <v/>
      </c>
      <c r="S15" s="18"/>
      <c r="T15" s="1">
        <v>90</v>
      </c>
      <c r="U15" s="1">
        <v>78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227</v>
      </c>
      <c r="FI15" s="41" t="s">
        <v>228</v>
      </c>
      <c r="FJ15" s="39">
        <v>3062</v>
      </c>
      <c r="FK15" s="39">
        <v>3072</v>
      </c>
    </row>
    <row r="16" spans="1:167" x14ac:dyDescent="0.25">
      <c r="A16" s="19">
        <v>6</v>
      </c>
      <c r="B16" s="19">
        <v>4790</v>
      </c>
      <c r="C16" s="19" t="s">
        <v>120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Memiliki Kemampuan  menyelesaikan masalah fungsi namun perlu peningkatan pemahaman dalam menyelesaikan persamaan dan pertidaksamaan nilai mutlak</v>
      </c>
      <c r="K16" s="19">
        <f t="shared" si="4"/>
        <v>78.5</v>
      </c>
      <c r="L16" s="19" t="str">
        <f t="shared" si="5"/>
        <v>B</v>
      </c>
      <c r="M16" s="19">
        <f t="shared" si="6"/>
        <v>78.5</v>
      </c>
      <c r="N16" s="19" t="str">
        <f t="shared" si="7"/>
        <v>B</v>
      </c>
      <c r="O16" s="35">
        <v>1</v>
      </c>
      <c r="P16" s="19" t="str">
        <f t="shared" si="8"/>
        <v xml:space="preserve">Memiliki ketrampilan  dalam menyelesaikan  fungsi </v>
      </c>
      <c r="Q16" s="19" t="str">
        <f t="shared" si="9"/>
        <v>B</v>
      </c>
      <c r="R16" s="19" t="str">
        <f t="shared" si="10"/>
        <v/>
      </c>
      <c r="S16" s="18"/>
      <c r="T16" s="1">
        <v>94</v>
      </c>
      <c r="U16" s="1">
        <v>78</v>
      </c>
      <c r="V16" s="1">
        <v>68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4806</v>
      </c>
      <c r="C17" s="19" t="s">
        <v>121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 menyelesaikan masalah fungsi namun perlu peningkatan pemahaman dalam menyelesaikan persamaan dan pertidaksamaan nilai mutlak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1</v>
      </c>
      <c r="P17" s="19" t="str">
        <f t="shared" si="8"/>
        <v xml:space="preserve">Memiliki ketrampilan  dalam menyelesaikan  fungsi </v>
      </c>
      <c r="Q17" s="19" t="str">
        <f t="shared" si="9"/>
        <v>B</v>
      </c>
      <c r="R17" s="19" t="str">
        <f t="shared" si="10"/>
        <v/>
      </c>
      <c r="S17" s="18"/>
      <c r="T17" s="1">
        <v>85</v>
      </c>
      <c r="U17" s="1">
        <v>98</v>
      </c>
      <c r="V17" s="1">
        <v>62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3063</v>
      </c>
      <c r="FK17" s="39">
        <v>3073</v>
      </c>
    </row>
    <row r="18" spans="1:167" x14ac:dyDescent="0.25">
      <c r="A18" s="19">
        <v>8</v>
      </c>
      <c r="B18" s="19">
        <v>4822</v>
      </c>
      <c r="C18" s="19" t="s">
        <v>122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>Memiliki Kemampuan  menyelesaikan masalah fungsi namun perlu peningkatan pemahaman dalam menyelesaikan persamaan dan pertidaksamaan nilai mutlak</v>
      </c>
      <c r="K18" s="19">
        <f t="shared" si="4"/>
        <v>78.5</v>
      </c>
      <c r="L18" s="19" t="str">
        <f t="shared" si="5"/>
        <v>B</v>
      </c>
      <c r="M18" s="19">
        <f t="shared" si="6"/>
        <v>78.5</v>
      </c>
      <c r="N18" s="19" t="str">
        <f t="shared" si="7"/>
        <v>B</v>
      </c>
      <c r="O18" s="35">
        <v>1</v>
      </c>
      <c r="P18" s="19" t="str">
        <f t="shared" si="8"/>
        <v xml:space="preserve">Memiliki ketrampilan  dalam menyelesaikan  fungsi </v>
      </c>
      <c r="Q18" s="19" t="str">
        <f t="shared" si="9"/>
        <v>B</v>
      </c>
      <c r="R18" s="19" t="str">
        <f t="shared" si="10"/>
        <v/>
      </c>
      <c r="S18" s="18"/>
      <c r="T18" s="1">
        <v>65</v>
      </c>
      <c r="U18" s="1">
        <v>100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4838</v>
      </c>
      <c r="C19" s="19" t="s">
        <v>123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dalam menyelesaikan  sistem  persamaan linear tiga variabel namun perlu peningkatan pemahaman dalam menyelesaikan persamaan dan pertidaksamaan nilai mutlak</v>
      </c>
      <c r="K19" s="19">
        <f t="shared" si="4"/>
        <v>79</v>
      </c>
      <c r="L19" s="19" t="str">
        <f t="shared" si="5"/>
        <v>B</v>
      </c>
      <c r="M19" s="19">
        <f t="shared" si="6"/>
        <v>79</v>
      </c>
      <c r="N19" s="19" t="str">
        <f t="shared" si="7"/>
        <v>B</v>
      </c>
      <c r="O19" s="35">
        <v>1</v>
      </c>
      <c r="P19" s="19" t="str">
        <f t="shared" si="8"/>
        <v xml:space="preserve">Memiliki ketrampilan  dalam menyelesaikan  fungsi 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76</v>
      </c>
      <c r="V19" s="1">
        <v>78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3064</v>
      </c>
      <c r="FK19" s="39">
        <v>3074</v>
      </c>
    </row>
    <row r="20" spans="1:167" x14ac:dyDescent="0.25">
      <c r="A20" s="19">
        <v>10</v>
      </c>
      <c r="B20" s="19">
        <v>4854</v>
      </c>
      <c r="C20" s="19" t="s">
        <v>124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menyelesaikan  sistem  persamaan linear tiga variabel namun perlu peningkatan pemahaman dalam menyelesaikan persamaan dan pertidaksamaan nilai mutlak</v>
      </c>
      <c r="K20" s="19">
        <f t="shared" si="4"/>
        <v>79</v>
      </c>
      <c r="L20" s="19" t="str">
        <f t="shared" si="5"/>
        <v>B</v>
      </c>
      <c r="M20" s="19">
        <f t="shared" si="6"/>
        <v>79</v>
      </c>
      <c r="N20" s="19" t="str">
        <f t="shared" si="7"/>
        <v>B</v>
      </c>
      <c r="O20" s="35">
        <v>1</v>
      </c>
      <c r="P20" s="19" t="str">
        <f t="shared" si="8"/>
        <v xml:space="preserve">Memiliki ketrampilan  dalam menyelesaikan  fungsi </v>
      </c>
      <c r="Q20" s="19" t="str">
        <f t="shared" si="9"/>
        <v>B</v>
      </c>
      <c r="R20" s="19" t="str">
        <f t="shared" si="10"/>
        <v/>
      </c>
      <c r="S20" s="18"/>
      <c r="T20" s="1">
        <v>62.5</v>
      </c>
      <c r="U20" s="1">
        <v>88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4870</v>
      </c>
      <c r="C21" s="19" t="s">
        <v>125</v>
      </c>
      <c r="D21" s="18"/>
      <c r="E21" s="19">
        <f t="shared" si="0"/>
        <v>74</v>
      </c>
      <c r="F21" s="19" t="str">
        <f t="shared" si="1"/>
        <v>C</v>
      </c>
      <c r="G21" s="19">
        <f>IF((COUNTA(T12:AC12)&gt;0),(ROUND((AVERAGE(T21:AD21)),0)),"")</f>
        <v>74</v>
      </c>
      <c r="H21" s="19" t="str">
        <f t="shared" si="2"/>
        <v>C</v>
      </c>
      <c r="I21" s="35">
        <v>2</v>
      </c>
      <c r="J21" s="19" t="str">
        <f t="shared" si="3"/>
        <v>Memiliki Kemampuan dalam menyelesaikan  sistem  persamaan linear tiga variabel namun perlu peningkatan pemahaman dalam menyelesaikan persamaan dan pertidaksamaan nilai mutlak</v>
      </c>
      <c r="K21" s="19">
        <f t="shared" si="4"/>
        <v>79.5</v>
      </c>
      <c r="L21" s="19" t="str">
        <f t="shared" si="5"/>
        <v>B</v>
      </c>
      <c r="M21" s="19">
        <f t="shared" si="6"/>
        <v>79.5</v>
      </c>
      <c r="N21" s="19" t="str">
        <f t="shared" si="7"/>
        <v>B</v>
      </c>
      <c r="O21" s="35">
        <v>1</v>
      </c>
      <c r="P21" s="19" t="str">
        <f t="shared" si="8"/>
        <v xml:space="preserve">Memiliki ketrampilan  dalam menyelesaikan  fungsi </v>
      </c>
      <c r="Q21" s="19" t="str">
        <f t="shared" si="9"/>
        <v>B</v>
      </c>
      <c r="R21" s="19" t="str">
        <f t="shared" si="10"/>
        <v/>
      </c>
      <c r="S21" s="18"/>
      <c r="T21" s="1">
        <v>65</v>
      </c>
      <c r="U21" s="1">
        <v>78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3065</v>
      </c>
      <c r="FK21" s="39">
        <v>3075</v>
      </c>
    </row>
    <row r="22" spans="1:167" x14ac:dyDescent="0.25">
      <c r="A22" s="19">
        <v>12</v>
      </c>
      <c r="B22" s="19">
        <v>4886</v>
      </c>
      <c r="C22" s="19" t="s">
        <v>126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>Memiliki Kemampuan  menyelesaikan masalah fungsi namun perlu peningkatan pemahaman dalam menyelesaikan persamaan dan pertidaksamaan nilai mutlak</v>
      </c>
      <c r="K22" s="19">
        <f t="shared" si="4"/>
        <v>79</v>
      </c>
      <c r="L22" s="19" t="str">
        <f t="shared" si="5"/>
        <v>B</v>
      </c>
      <c r="M22" s="19">
        <f t="shared" si="6"/>
        <v>79</v>
      </c>
      <c r="N22" s="19" t="str">
        <f t="shared" si="7"/>
        <v>B</v>
      </c>
      <c r="O22" s="35">
        <v>1</v>
      </c>
      <c r="P22" s="19" t="str">
        <f t="shared" si="8"/>
        <v xml:space="preserve">Memiliki ketrampilan  dalam menyelesaikan  fungsi </v>
      </c>
      <c r="Q22" s="19" t="str">
        <f t="shared" si="9"/>
        <v>B</v>
      </c>
      <c r="R22" s="19" t="str">
        <f t="shared" si="10"/>
        <v/>
      </c>
      <c r="S22" s="18"/>
      <c r="T22" s="1">
        <v>65</v>
      </c>
      <c r="U22" s="1">
        <v>95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4902</v>
      </c>
      <c r="C23" s="19" t="s">
        <v>127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 menyelesaikan masalah fungsi namun perlu peningkatan pemahaman dalam menyelesaikan persamaan dan pertidaksamaan nilai mutlak</v>
      </c>
      <c r="K23" s="19">
        <f t="shared" si="4"/>
        <v>79.5</v>
      </c>
      <c r="L23" s="19" t="str">
        <f t="shared" si="5"/>
        <v>B</v>
      </c>
      <c r="M23" s="19">
        <f t="shared" si="6"/>
        <v>79.5</v>
      </c>
      <c r="N23" s="19" t="str">
        <f t="shared" si="7"/>
        <v>B</v>
      </c>
      <c r="O23" s="35">
        <v>1</v>
      </c>
      <c r="P23" s="19" t="str">
        <f t="shared" si="8"/>
        <v xml:space="preserve">Memiliki ketrampilan  dalam menyelesaikan  fungsi </v>
      </c>
      <c r="Q23" s="19" t="str">
        <f t="shared" si="9"/>
        <v>B</v>
      </c>
      <c r="R23" s="19" t="str">
        <f t="shared" si="10"/>
        <v/>
      </c>
      <c r="S23" s="18"/>
      <c r="T23" s="1">
        <v>92.5</v>
      </c>
      <c r="U23" s="1">
        <v>85</v>
      </c>
      <c r="V23" s="1">
        <v>66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3066</v>
      </c>
      <c r="FK23" s="39">
        <v>3076</v>
      </c>
    </row>
    <row r="24" spans="1:167" x14ac:dyDescent="0.25">
      <c r="A24" s="19">
        <v>14</v>
      </c>
      <c r="B24" s="19">
        <v>4918</v>
      </c>
      <c r="C24" s="19" t="s">
        <v>128</v>
      </c>
      <c r="D24" s="18"/>
      <c r="E24" s="19">
        <f t="shared" si="0"/>
        <v>75</v>
      </c>
      <c r="F24" s="19" t="str">
        <f t="shared" si="1"/>
        <v>C</v>
      </c>
      <c r="G24" s="19">
        <f>IF((COUNTA(T12:AC12)&gt;0),(ROUND((AVERAGE(T24:AD24)),0)),"")</f>
        <v>75</v>
      </c>
      <c r="H24" s="19" t="str">
        <f t="shared" si="2"/>
        <v>C</v>
      </c>
      <c r="I24" s="35">
        <v>2</v>
      </c>
      <c r="J24" s="19" t="str">
        <f t="shared" si="3"/>
        <v>Memiliki Kemampuan dalam menyelesaikan  sistem  persamaan linear tiga variabel namun perlu peningkatan pemahaman dalam menyelesaikan persamaan dan pertidaksamaan nilai mutlak</v>
      </c>
      <c r="K24" s="19">
        <f t="shared" si="4"/>
        <v>79</v>
      </c>
      <c r="L24" s="19" t="str">
        <f t="shared" si="5"/>
        <v>B</v>
      </c>
      <c r="M24" s="19">
        <f t="shared" si="6"/>
        <v>79</v>
      </c>
      <c r="N24" s="19" t="str">
        <f t="shared" si="7"/>
        <v>B</v>
      </c>
      <c r="O24" s="35">
        <v>1</v>
      </c>
      <c r="P24" s="19" t="str">
        <f t="shared" si="8"/>
        <v xml:space="preserve">Memiliki ketrampilan  dalam menyelesaikan  fungsi </v>
      </c>
      <c r="Q24" s="19" t="str">
        <f t="shared" si="9"/>
        <v>B</v>
      </c>
      <c r="R24" s="19" t="str">
        <f t="shared" si="10"/>
        <v/>
      </c>
      <c r="S24" s="18"/>
      <c r="T24" s="1">
        <v>70</v>
      </c>
      <c r="U24" s="1">
        <v>77</v>
      </c>
      <c r="V24" s="1">
        <v>78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4934</v>
      </c>
      <c r="C25" s="19" t="s">
        <v>129</v>
      </c>
      <c r="D25" s="18"/>
      <c r="E25" s="19">
        <f t="shared" si="0"/>
        <v>72</v>
      </c>
      <c r="F25" s="19" t="str">
        <f t="shared" si="1"/>
        <v>C</v>
      </c>
      <c r="G25" s="19">
        <f>IF((COUNTA(T12:AC12)&gt;0),(ROUND((AVERAGE(T25:AD25)),0)),"")</f>
        <v>72</v>
      </c>
      <c r="H25" s="19" t="str">
        <f t="shared" si="2"/>
        <v>C</v>
      </c>
      <c r="I25" s="35">
        <v>2</v>
      </c>
      <c r="J25" s="19" t="str">
        <f t="shared" si="3"/>
        <v>Memiliki Kemampuan dalam menyelesaikan  sistem  persamaan linear tiga variabel namun perlu peningkatan pemahaman dalam menyelesaikan persamaan dan pertidaksamaan nilai mutlak</v>
      </c>
      <c r="K25" s="19">
        <f t="shared" si="4"/>
        <v>78.5</v>
      </c>
      <c r="L25" s="19" t="str">
        <f t="shared" si="5"/>
        <v>B</v>
      </c>
      <c r="M25" s="19">
        <f t="shared" si="6"/>
        <v>78.5</v>
      </c>
      <c r="N25" s="19" t="str">
        <f t="shared" si="7"/>
        <v>B</v>
      </c>
      <c r="O25" s="35">
        <v>1</v>
      </c>
      <c r="P25" s="19" t="str">
        <f t="shared" si="8"/>
        <v xml:space="preserve">Memiliki ketrampilan  dalam menyelesaikan  fungsi </v>
      </c>
      <c r="Q25" s="19" t="str">
        <f t="shared" si="9"/>
        <v>B</v>
      </c>
      <c r="R25" s="19" t="str">
        <f t="shared" si="10"/>
        <v/>
      </c>
      <c r="S25" s="18"/>
      <c r="T25" s="1">
        <v>70</v>
      </c>
      <c r="U25" s="1">
        <v>68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3067</v>
      </c>
      <c r="FK25" s="39">
        <v>3077</v>
      </c>
    </row>
    <row r="26" spans="1:167" x14ac:dyDescent="0.25">
      <c r="A26" s="19">
        <v>16</v>
      </c>
      <c r="B26" s="19">
        <v>4950</v>
      </c>
      <c r="C26" s="19" t="s">
        <v>130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 menyelesaikan masalah fungsi namun perlu peningkatan pemahaman dalam menyelesaikan persamaan dan pertidaksamaan nilai mutlak</v>
      </c>
      <c r="K26" s="19">
        <f t="shared" si="4"/>
        <v>79</v>
      </c>
      <c r="L26" s="19" t="str">
        <f t="shared" si="5"/>
        <v>B</v>
      </c>
      <c r="M26" s="19">
        <f t="shared" si="6"/>
        <v>79</v>
      </c>
      <c r="N26" s="19" t="str">
        <f t="shared" si="7"/>
        <v>B</v>
      </c>
      <c r="O26" s="35">
        <v>1</v>
      </c>
      <c r="P26" s="19" t="str">
        <f t="shared" si="8"/>
        <v xml:space="preserve">Memiliki ketrampilan  dalam menyelesaikan  fungsi </v>
      </c>
      <c r="Q26" s="19" t="str">
        <f t="shared" si="9"/>
        <v>B</v>
      </c>
      <c r="R26" s="19" t="str">
        <f t="shared" si="10"/>
        <v/>
      </c>
      <c r="S26" s="18"/>
      <c r="T26" s="1">
        <v>90</v>
      </c>
      <c r="U26" s="1">
        <v>96</v>
      </c>
      <c r="V26" s="1">
        <v>60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4966</v>
      </c>
      <c r="C27" s="19" t="s">
        <v>131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 menyelesaikan masalah fungsi namun perlu peningkatan pemahaman dalam menyelesaikan persamaan dan pertidaksamaan nilai mutlak</v>
      </c>
      <c r="K27" s="19">
        <f t="shared" si="4"/>
        <v>79.5</v>
      </c>
      <c r="L27" s="19" t="str">
        <f t="shared" si="5"/>
        <v>B</v>
      </c>
      <c r="M27" s="19">
        <f t="shared" si="6"/>
        <v>79.5</v>
      </c>
      <c r="N27" s="19" t="str">
        <f t="shared" si="7"/>
        <v>B</v>
      </c>
      <c r="O27" s="35">
        <v>1</v>
      </c>
      <c r="P27" s="19" t="str">
        <f t="shared" si="8"/>
        <v xml:space="preserve">Memiliki ketrampilan  dalam menyelesaikan  fungsi </v>
      </c>
      <c r="Q27" s="19" t="str">
        <f t="shared" si="9"/>
        <v>B</v>
      </c>
      <c r="R27" s="19" t="str">
        <f t="shared" si="10"/>
        <v/>
      </c>
      <c r="S27" s="18"/>
      <c r="T27" s="1">
        <v>85</v>
      </c>
      <c r="U27" s="1">
        <v>92</v>
      </c>
      <c r="V27" s="1">
        <v>70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3068</v>
      </c>
      <c r="FK27" s="39">
        <v>3078</v>
      </c>
    </row>
    <row r="28" spans="1:167" x14ac:dyDescent="0.25">
      <c r="A28" s="19">
        <v>18</v>
      </c>
      <c r="B28" s="19">
        <v>4982</v>
      </c>
      <c r="C28" s="19" t="s">
        <v>132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 menyelesaikan masalah fungsi namun perlu peningkatan pemahaman dalam menyelesaikan persamaan dan pertidaksamaan nilai mutlak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1</v>
      </c>
      <c r="P28" s="19" t="str">
        <f t="shared" si="8"/>
        <v xml:space="preserve">Memiliki ketrampilan  dalam menyelesaikan  fungsi </v>
      </c>
      <c r="Q28" s="19" t="str">
        <f t="shared" si="9"/>
        <v>B</v>
      </c>
      <c r="R28" s="19" t="str">
        <f t="shared" si="10"/>
        <v/>
      </c>
      <c r="S28" s="18"/>
      <c r="T28" s="1">
        <v>90</v>
      </c>
      <c r="U28" s="1">
        <v>85</v>
      </c>
      <c r="V28" s="1">
        <v>68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4998</v>
      </c>
      <c r="C29" s="19" t="s">
        <v>133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1</v>
      </c>
      <c r="J29" s="19" t="str">
        <f t="shared" si="3"/>
        <v>Memiliki Kemampuan  menyelesaikan masalah fungsi namun perlu peningkatan pemahaman dalam menyelesaikan persamaan dan pertidaksamaan nilai mutlak</v>
      </c>
      <c r="K29" s="19">
        <f t="shared" si="4"/>
        <v>79.5</v>
      </c>
      <c r="L29" s="19" t="str">
        <f t="shared" si="5"/>
        <v>B</v>
      </c>
      <c r="M29" s="19">
        <f t="shared" si="6"/>
        <v>79.5</v>
      </c>
      <c r="N29" s="19" t="str">
        <f t="shared" si="7"/>
        <v>B</v>
      </c>
      <c r="O29" s="35">
        <v>1</v>
      </c>
      <c r="P29" s="19" t="str">
        <f t="shared" si="8"/>
        <v xml:space="preserve">Memiliki ketrampilan  dalam menyelesaikan  fungsi </v>
      </c>
      <c r="Q29" s="19" t="str">
        <f t="shared" si="9"/>
        <v>B</v>
      </c>
      <c r="R29" s="19" t="str">
        <f t="shared" si="10"/>
        <v/>
      </c>
      <c r="S29" s="18"/>
      <c r="T29" s="1">
        <v>90</v>
      </c>
      <c r="U29" s="1">
        <v>94</v>
      </c>
      <c r="V29" s="1">
        <v>60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3069</v>
      </c>
      <c r="FK29" s="39">
        <v>3079</v>
      </c>
    </row>
    <row r="30" spans="1:167" x14ac:dyDescent="0.25">
      <c r="A30" s="19">
        <v>20</v>
      </c>
      <c r="B30" s="19">
        <v>5014</v>
      </c>
      <c r="C30" s="19" t="s">
        <v>134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Memiliki Kemampuan  menyelesaikan masalah fungsi namun perlu peningkatan pemahaman dalam menyelesaikan persamaan dan pertidaksamaan nilai mutlak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1</v>
      </c>
      <c r="P30" s="19" t="str">
        <f t="shared" si="8"/>
        <v xml:space="preserve">Memiliki ketrampilan  dalam menyelesaikan  fungsi </v>
      </c>
      <c r="Q30" s="19" t="str">
        <f t="shared" si="9"/>
        <v>A</v>
      </c>
      <c r="R30" s="19" t="str">
        <f t="shared" si="10"/>
        <v/>
      </c>
      <c r="S30" s="18"/>
      <c r="T30" s="1">
        <v>99</v>
      </c>
      <c r="U30" s="1">
        <v>88</v>
      </c>
      <c r="V30" s="1">
        <v>60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5029</v>
      </c>
      <c r="C31" s="19" t="s">
        <v>135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dalam menyelesaikan  sistem  persamaan linear tiga variabel namun perlu peningkatan pemahaman dalam menyelesaikan persamaan dan pertidaksamaan nilai mutlak</v>
      </c>
      <c r="K31" s="19">
        <f t="shared" si="4"/>
        <v>79</v>
      </c>
      <c r="L31" s="19" t="str">
        <f t="shared" si="5"/>
        <v>B</v>
      </c>
      <c r="M31" s="19">
        <f t="shared" si="6"/>
        <v>79</v>
      </c>
      <c r="N31" s="19" t="str">
        <f t="shared" si="7"/>
        <v>B</v>
      </c>
      <c r="O31" s="35">
        <v>1</v>
      </c>
      <c r="P31" s="19" t="str">
        <f t="shared" si="8"/>
        <v xml:space="preserve">Memiliki ketrampilan  dalam menyelesaikan  fungsi 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77</v>
      </c>
      <c r="V31" s="1">
        <v>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3070</v>
      </c>
      <c r="FK31" s="39">
        <v>3080</v>
      </c>
    </row>
    <row r="32" spans="1:167" x14ac:dyDescent="0.25">
      <c r="A32" s="19">
        <v>22</v>
      </c>
      <c r="B32" s="19">
        <v>5044</v>
      </c>
      <c r="C32" s="19" t="s">
        <v>136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dalam menyelesaikan  sistem  persamaan linear tiga variabel namun perlu peningkatan pemahaman dalam menyelesaikan persamaan dan pertidaksamaan nilai mutlak</v>
      </c>
      <c r="K32" s="19">
        <f t="shared" si="4"/>
        <v>78.5</v>
      </c>
      <c r="L32" s="19" t="str">
        <f t="shared" si="5"/>
        <v>B</v>
      </c>
      <c r="M32" s="19">
        <f t="shared" si="6"/>
        <v>78.5</v>
      </c>
      <c r="N32" s="19" t="str">
        <f t="shared" si="7"/>
        <v>B</v>
      </c>
      <c r="O32" s="35">
        <v>1</v>
      </c>
      <c r="P32" s="19" t="str">
        <f t="shared" si="8"/>
        <v xml:space="preserve">Memiliki ketrampilan  dalam menyelesaikan  fungsi </v>
      </c>
      <c r="Q32" s="19" t="str">
        <f t="shared" si="9"/>
        <v>B</v>
      </c>
      <c r="R32" s="19" t="str">
        <f t="shared" si="10"/>
        <v/>
      </c>
      <c r="S32" s="18"/>
      <c r="T32" s="1">
        <v>75</v>
      </c>
      <c r="U32" s="1">
        <v>78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5060</v>
      </c>
      <c r="C33" s="19" t="s">
        <v>137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>Memiliki Kemampuan  menyelesaikan masalah fungsi namun perlu peningkatan pemahaman dalam menyelesaikan persamaan dan pertidaksamaan nilai mutlak</v>
      </c>
      <c r="K33" s="19">
        <f t="shared" si="4"/>
        <v>79</v>
      </c>
      <c r="L33" s="19" t="str">
        <f t="shared" si="5"/>
        <v>B</v>
      </c>
      <c r="M33" s="19">
        <f t="shared" si="6"/>
        <v>79</v>
      </c>
      <c r="N33" s="19" t="str">
        <f t="shared" si="7"/>
        <v>B</v>
      </c>
      <c r="O33" s="35">
        <v>1</v>
      </c>
      <c r="P33" s="19" t="str">
        <f t="shared" si="8"/>
        <v xml:space="preserve">Memiliki ketrampilan  dalam menyelesaikan  fungsi </v>
      </c>
      <c r="Q33" s="19" t="str">
        <f t="shared" si="9"/>
        <v>B</v>
      </c>
      <c r="R33" s="19" t="str">
        <f t="shared" si="10"/>
        <v/>
      </c>
      <c r="S33" s="18"/>
      <c r="T33" s="1">
        <v>85</v>
      </c>
      <c r="U33" s="1">
        <v>90</v>
      </c>
      <c r="V33" s="1">
        <v>68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5076</v>
      </c>
      <c r="C34" s="19" t="s">
        <v>138</v>
      </c>
      <c r="D34" s="18"/>
      <c r="E34" s="19">
        <f t="shared" si="0"/>
        <v>74</v>
      </c>
      <c r="F34" s="19" t="str">
        <f t="shared" si="1"/>
        <v>C</v>
      </c>
      <c r="G34" s="19">
        <f>IF((COUNTA(T12:AC12)&gt;0),(ROUND((AVERAGE(T34:AD34)),0)),"")</f>
        <v>74</v>
      </c>
      <c r="H34" s="19" t="str">
        <f t="shared" si="2"/>
        <v>C</v>
      </c>
      <c r="I34" s="35">
        <v>2</v>
      </c>
      <c r="J34" s="19" t="str">
        <f t="shared" si="3"/>
        <v>Memiliki Kemampuan dalam menyelesaikan  sistem  persamaan linear tiga variabel namun perlu peningkatan pemahaman dalam menyelesaikan persamaan dan pertidaksamaan nilai mutlak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1</v>
      </c>
      <c r="P34" s="19" t="str">
        <f t="shared" si="8"/>
        <v xml:space="preserve">Memiliki ketrampilan  dalam menyelesaikan  fungsi </v>
      </c>
      <c r="Q34" s="19" t="str">
        <f t="shared" si="9"/>
        <v>B</v>
      </c>
      <c r="R34" s="19" t="str">
        <f t="shared" si="10"/>
        <v/>
      </c>
      <c r="S34" s="18"/>
      <c r="T34" s="1">
        <v>75</v>
      </c>
      <c r="U34" s="1">
        <v>69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5092</v>
      </c>
      <c r="C35" s="19" t="s">
        <v>139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 menyelesaikan masalah fungsi namun perlu peningkatan pemahaman dalam menyelesaikan persamaan dan pertidaksamaan nilai mutlak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 xml:space="preserve">Memiliki ketrampilan  dalam menyelesaikan  fungsi </v>
      </c>
      <c r="Q35" s="19" t="str">
        <f t="shared" si="9"/>
        <v>B</v>
      </c>
      <c r="R35" s="19" t="str">
        <f t="shared" si="10"/>
        <v/>
      </c>
      <c r="S35" s="18"/>
      <c r="T35" s="1">
        <v>90</v>
      </c>
      <c r="U35" s="1">
        <v>84</v>
      </c>
      <c r="V35" s="1">
        <v>70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5108</v>
      </c>
      <c r="C36" s="19" t="s">
        <v>140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menyelesaikan  sistem  persamaan linear tiga variabel namun perlu peningkatan pemahaman dalam menyelesaikan persamaan dan pertidaksamaan nilai mutlak</v>
      </c>
      <c r="K36" s="19">
        <f t="shared" si="4"/>
        <v>78.5</v>
      </c>
      <c r="L36" s="19" t="str">
        <f t="shared" si="5"/>
        <v>B</v>
      </c>
      <c r="M36" s="19">
        <f t="shared" si="6"/>
        <v>78.5</v>
      </c>
      <c r="N36" s="19" t="str">
        <f t="shared" si="7"/>
        <v>B</v>
      </c>
      <c r="O36" s="35">
        <v>1</v>
      </c>
      <c r="P36" s="19" t="str">
        <f t="shared" si="8"/>
        <v xml:space="preserve">Memiliki ketrampilan  dalam menyelesaikan  fungsi </v>
      </c>
      <c r="Q36" s="19" t="str">
        <f t="shared" si="9"/>
        <v>B</v>
      </c>
      <c r="R36" s="19" t="str">
        <f t="shared" si="10"/>
        <v/>
      </c>
      <c r="S36" s="18"/>
      <c r="T36" s="1">
        <v>75</v>
      </c>
      <c r="U36" s="1">
        <v>83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5124</v>
      </c>
      <c r="C37" s="19" t="s">
        <v>141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 menyelesaikan masalah fungsi namun perlu peningkatan pemahaman dalam menyelesaikan persamaan dan pertidaksamaan nilai mutlak</v>
      </c>
      <c r="K37" s="19">
        <f t="shared" si="4"/>
        <v>78.5</v>
      </c>
      <c r="L37" s="19" t="str">
        <f t="shared" si="5"/>
        <v>B</v>
      </c>
      <c r="M37" s="19">
        <f t="shared" si="6"/>
        <v>78.5</v>
      </c>
      <c r="N37" s="19" t="str">
        <f t="shared" si="7"/>
        <v>B</v>
      </c>
      <c r="O37" s="35">
        <v>1</v>
      </c>
      <c r="P37" s="19" t="str">
        <f t="shared" si="8"/>
        <v xml:space="preserve">Memiliki ketrampilan  dalam menyelesaikan  fungsi </v>
      </c>
      <c r="Q37" s="19" t="str">
        <f t="shared" si="9"/>
        <v>B</v>
      </c>
      <c r="R37" s="19" t="str">
        <f t="shared" si="10"/>
        <v/>
      </c>
      <c r="S37" s="18"/>
      <c r="T37" s="1">
        <v>85</v>
      </c>
      <c r="U37" s="1">
        <v>81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5140</v>
      </c>
      <c r="C38" s="19" t="s">
        <v>142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 menyelesaikan masalah fungsi namun perlu peningkatan pemahaman dalam menyelesaikan persamaan dan pertidaksamaan nilai mutlak</v>
      </c>
      <c r="K38" s="19">
        <f t="shared" si="4"/>
        <v>79</v>
      </c>
      <c r="L38" s="19" t="str">
        <f t="shared" si="5"/>
        <v>B</v>
      </c>
      <c r="M38" s="19">
        <f t="shared" si="6"/>
        <v>79</v>
      </c>
      <c r="N38" s="19" t="str">
        <f t="shared" si="7"/>
        <v>B</v>
      </c>
      <c r="O38" s="35">
        <v>1</v>
      </c>
      <c r="P38" s="19" t="str">
        <f t="shared" si="8"/>
        <v xml:space="preserve">Memiliki ketrampilan  dalam menyelesaikan  fungsi </v>
      </c>
      <c r="Q38" s="19" t="str">
        <f t="shared" si="9"/>
        <v>B</v>
      </c>
      <c r="R38" s="19" t="str">
        <f t="shared" si="10"/>
        <v/>
      </c>
      <c r="S38" s="18"/>
      <c r="T38" s="1">
        <v>90</v>
      </c>
      <c r="U38" s="1">
        <v>88</v>
      </c>
      <c r="V38" s="1">
        <v>68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5156</v>
      </c>
      <c r="C39" s="19" t="s">
        <v>143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dalam menyelesaikan  sistem  persamaan linear tiga variabel namun perlu peningkatan pemahaman dalam menyelesaikan persamaan dan pertidaksamaan nilai mutlak</v>
      </c>
      <c r="K39" s="19">
        <f t="shared" si="4"/>
        <v>78.5</v>
      </c>
      <c r="L39" s="19" t="str">
        <f t="shared" si="5"/>
        <v>B</v>
      </c>
      <c r="M39" s="19">
        <f t="shared" si="6"/>
        <v>78.5</v>
      </c>
      <c r="N39" s="19" t="str">
        <f t="shared" si="7"/>
        <v>B</v>
      </c>
      <c r="O39" s="35">
        <v>1</v>
      </c>
      <c r="P39" s="19" t="str">
        <f t="shared" si="8"/>
        <v xml:space="preserve">Memiliki ketrampilan  dalam menyelesaikan  fungsi </v>
      </c>
      <c r="Q39" s="19" t="str">
        <f t="shared" si="9"/>
        <v>B</v>
      </c>
      <c r="R39" s="19" t="str">
        <f t="shared" si="10"/>
        <v/>
      </c>
      <c r="S39" s="18"/>
      <c r="T39" s="1">
        <v>75</v>
      </c>
      <c r="U39" s="1">
        <v>84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5172</v>
      </c>
      <c r="C40" s="19" t="s">
        <v>144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 menyelesaikan masalah fungsi namun perlu peningkatan pemahaman dalam menyelesaikan persamaan dan pertidaksamaan nilai mutlak</v>
      </c>
      <c r="K40" s="19">
        <f t="shared" si="4"/>
        <v>78.5</v>
      </c>
      <c r="L40" s="19" t="str">
        <f t="shared" si="5"/>
        <v>B</v>
      </c>
      <c r="M40" s="19">
        <f t="shared" si="6"/>
        <v>78.5</v>
      </c>
      <c r="N40" s="19" t="str">
        <f t="shared" si="7"/>
        <v>B</v>
      </c>
      <c r="O40" s="35">
        <v>1</v>
      </c>
      <c r="P40" s="19" t="str">
        <f t="shared" si="8"/>
        <v xml:space="preserve">Memiliki ketrampilan  dalam menyelesaikan  fungsi 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86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5188</v>
      </c>
      <c r="C41" s="19" t="s">
        <v>145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1</v>
      </c>
      <c r="J41" s="19" t="str">
        <f t="shared" si="3"/>
        <v>Memiliki Kemampuan  menyelesaikan masalah fungsi namun perlu peningkatan pemahaman dalam menyelesaikan persamaan dan pertidaksamaan nilai mutlak</v>
      </c>
      <c r="K41" s="19">
        <f t="shared" si="4"/>
        <v>79</v>
      </c>
      <c r="L41" s="19" t="str">
        <f t="shared" si="5"/>
        <v>B</v>
      </c>
      <c r="M41" s="19">
        <f t="shared" si="6"/>
        <v>79</v>
      </c>
      <c r="N41" s="19" t="str">
        <f t="shared" si="7"/>
        <v>B</v>
      </c>
      <c r="O41" s="35">
        <v>1</v>
      </c>
      <c r="P41" s="19" t="str">
        <f t="shared" si="8"/>
        <v xml:space="preserve">Memiliki ketrampilan  dalam menyelesaikan  fungsi 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86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5204</v>
      </c>
      <c r="C42" s="19" t="s">
        <v>146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dalam menyelesaikan  sistem  persamaan linear tiga variabel namun perlu peningkatan pemahaman dalam menyelesaikan persamaan dan pertidaksamaan nilai mutlak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 xml:space="preserve">Memiliki ketrampilan  dalam menyelesaikan  fungsi </v>
      </c>
      <c r="Q42" s="19" t="str">
        <f t="shared" si="9"/>
        <v>B</v>
      </c>
      <c r="R42" s="19" t="str">
        <f t="shared" si="10"/>
        <v/>
      </c>
      <c r="S42" s="18"/>
      <c r="T42" s="1">
        <v>67.5</v>
      </c>
      <c r="U42" s="1">
        <v>74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5220</v>
      </c>
      <c r="C43" s="19" t="s">
        <v>147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dalam menyelesaikan  sistem  persamaan linear tiga variabel namun perlu peningkatan pemahaman dalam menyelesaikan persamaan dan pertidaksamaan nilai mutlak</v>
      </c>
      <c r="K43" s="19">
        <f t="shared" si="4"/>
        <v>78.5</v>
      </c>
      <c r="L43" s="19" t="str">
        <f t="shared" si="5"/>
        <v>B</v>
      </c>
      <c r="M43" s="19">
        <f t="shared" si="6"/>
        <v>78.5</v>
      </c>
      <c r="N43" s="19" t="str">
        <f t="shared" si="7"/>
        <v>B</v>
      </c>
      <c r="O43" s="35">
        <v>1</v>
      </c>
      <c r="P43" s="19" t="str">
        <f t="shared" si="8"/>
        <v xml:space="preserve">Memiliki ketrampilan  dalam menyelesaikan  fungsi </v>
      </c>
      <c r="Q43" s="19" t="str">
        <f t="shared" si="9"/>
        <v>B</v>
      </c>
      <c r="R43" s="19" t="str">
        <f t="shared" si="10"/>
        <v/>
      </c>
      <c r="S43" s="18"/>
      <c r="T43" s="1">
        <v>85</v>
      </c>
      <c r="U43" s="1">
        <v>69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5236</v>
      </c>
      <c r="C44" s="19" t="s">
        <v>148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>Memiliki Kemampuan  menyelesaikan masalah fungsi namun perlu peningkatan pemahaman dalam menyelesaikan persamaan dan pertidaksamaan nilai mutlak</v>
      </c>
      <c r="K44" s="19">
        <f t="shared" si="4"/>
        <v>79</v>
      </c>
      <c r="L44" s="19" t="str">
        <f t="shared" si="5"/>
        <v>B</v>
      </c>
      <c r="M44" s="19">
        <f t="shared" si="6"/>
        <v>79</v>
      </c>
      <c r="N44" s="19" t="str">
        <f t="shared" si="7"/>
        <v>B</v>
      </c>
      <c r="O44" s="35">
        <v>1</v>
      </c>
      <c r="P44" s="19" t="str">
        <f t="shared" si="8"/>
        <v xml:space="preserve">Memiliki ketrampilan  dalam menyelesaikan  fungsi </v>
      </c>
      <c r="Q44" s="19" t="str">
        <f t="shared" si="9"/>
        <v>B</v>
      </c>
      <c r="R44" s="19" t="str">
        <f t="shared" si="10"/>
        <v/>
      </c>
      <c r="S44" s="18"/>
      <c r="T44" s="1">
        <v>85</v>
      </c>
      <c r="U44" s="1">
        <v>82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5252</v>
      </c>
      <c r="C45" s="19" t="s">
        <v>149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>Memiliki Kemampuan  menyelesaikan masalah fungsi namun perlu peningkatan pemahaman dalam menyelesaikan persamaan dan pertidaksamaan nilai mutlak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1</v>
      </c>
      <c r="P45" s="19" t="str">
        <f t="shared" si="8"/>
        <v xml:space="preserve">Memiliki ketrampilan  dalam menyelesaikan  fungsi </v>
      </c>
      <c r="Q45" s="19" t="str">
        <f t="shared" si="9"/>
        <v>A</v>
      </c>
      <c r="R45" s="19" t="str">
        <f t="shared" si="10"/>
        <v/>
      </c>
      <c r="S45" s="18"/>
      <c r="T45" s="1">
        <v>85</v>
      </c>
      <c r="U45" s="1">
        <v>80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5267</v>
      </c>
      <c r="C46" s="19" t="s">
        <v>150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dalam menyelesaikan  sistem  persamaan linear tiga variabel namun perlu peningkatan pemahaman dalam menyelesaikan persamaan dan pertidaksamaan nilai mutlak</v>
      </c>
      <c r="K46" s="19">
        <f t="shared" si="4"/>
        <v>78.5</v>
      </c>
      <c r="L46" s="19" t="str">
        <f t="shared" si="5"/>
        <v>B</v>
      </c>
      <c r="M46" s="19">
        <f t="shared" si="6"/>
        <v>78.5</v>
      </c>
      <c r="N46" s="19" t="str">
        <f t="shared" si="7"/>
        <v>B</v>
      </c>
      <c r="O46" s="35">
        <v>1</v>
      </c>
      <c r="P46" s="19" t="str">
        <f t="shared" si="8"/>
        <v xml:space="preserve">Memiliki ketrampilan  dalam menyelesaikan  fungsi </v>
      </c>
      <c r="Q46" s="19" t="str">
        <f t="shared" si="9"/>
        <v>B</v>
      </c>
      <c r="R46" s="19" t="str">
        <f t="shared" si="10"/>
        <v/>
      </c>
      <c r="S46" s="18"/>
      <c r="T46" s="1">
        <v>75</v>
      </c>
      <c r="U46" s="1">
        <v>68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opLeftCell="E1" workbookViewId="0">
      <pane xSplit="15495" ySplit="2940" topLeftCell="FG32" activePane="bottomLeft"/>
      <selection pane="topRight" activeCell="O1" sqref="O1"/>
      <selection pane="bottomLeft" activeCell="I47" sqref="I47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5283</v>
      </c>
      <c r="C11" s="19" t="s">
        <v>152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 menyelesaikan masalah fungsi namun perlu peningkatan pemahaman dalam menyelesaikan persamaan dan pertidaksamaan nilai mutlak</v>
      </c>
      <c r="K11" s="19">
        <f t="shared" ref="K11:K50" si="4">IF((COUNTA(AF11:AN11)&gt;0),AVERAGE(AF11:AN11),"")</f>
        <v>77.5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 dalam menyelesaikan  fungsi 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87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5299</v>
      </c>
      <c r="C12" s="19" t="s">
        <v>153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2</v>
      </c>
      <c r="J12" s="19" t="str">
        <f t="shared" si="3"/>
        <v>Memiliki Kemampuan dalam menyelesaikan  sistem  persamaan linear tiga variabel namun perlu peningkatan pemahaman dalam menyelesaikan persamaan dan pertidaksamaan nilai mutlak</v>
      </c>
      <c r="K12" s="19">
        <f t="shared" si="4"/>
        <v>78</v>
      </c>
      <c r="L12" s="19" t="str">
        <f t="shared" si="5"/>
        <v>B</v>
      </c>
      <c r="M12" s="19">
        <f t="shared" si="6"/>
        <v>78</v>
      </c>
      <c r="N12" s="19" t="str">
        <f t="shared" si="7"/>
        <v>B</v>
      </c>
      <c r="O12" s="35">
        <v>1</v>
      </c>
      <c r="P12" s="19" t="str">
        <f t="shared" si="8"/>
        <v xml:space="preserve">Memiliki ketrampilan  dalam menyelesaikan  fungsi </v>
      </c>
      <c r="Q12" s="19" t="str">
        <f t="shared" si="9"/>
        <v>B</v>
      </c>
      <c r="R12" s="19" t="str">
        <f t="shared" si="10"/>
        <v/>
      </c>
      <c r="S12" s="18"/>
      <c r="T12" s="1">
        <v>75</v>
      </c>
      <c r="U12" s="1">
        <v>68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5315</v>
      </c>
      <c r="C13" s="19" t="s">
        <v>154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1</v>
      </c>
      <c r="J13" s="19" t="str">
        <f t="shared" si="3"/>
        <v>Memiliki Kemampuan  menyelesaikan masalah fungsi namun perlu peningkatan pemahaman dalam menyelesaikan persamaan dan pertidaksamaan nilai mutlak</v>
      </c>
      <c r="K13" s="19">
        <f t="shared" si="4"/>
        <v>77.5</v>
      </c>
      <c r="L13" s="19" t="str">
        <f t="shared" si="5"/>
        <v>B</v>
      </c>
      <c r="M13" s="19">
        <f t="shared" si="6"/>
        <v>77.5</v>
      </c>
      <c r="N13" s="19" t="str">
        <f t="shared" si="7"/>
        <v>B</v>
      </c>
      <c r="O13" s="35">
        <v>1</v>
      </c>
      <c r="P13" s="19" t="str">
        <f t="shared" si="8"/>
        <v xml:space="preserve">Memiliki ketrampilan  dalam menyelesaikan  fungsi </v>
      </c>
      <c r="Q13" s="19" t="str">
        <f t="shared" si="9"/>
        <v>B</v>
      </c>
      <c r="R13" s="19" t="str">
        <f t="shared" si="10"/>
        <v/>
      </c>
      <c r="S13" s="18"/>
      <c r="T13" s="1">
        <v>90</v>
      </c>
      <c r="U13" s="1">
        <v>88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225</v>
      </c>
      <c r="FI13" s="41" t="s">
        <v>226</v>
      </c>
      <c r="FJ13" s="39">
        <v>3081</v>
      </c>
      <c r="FK13" s="39">
        <v>3091</v>
      </c>
    </row>
    <row r="14" spans="1:167" x14ac:dyDescent="0.25">
      <c r="A14" s="19">
        <v>4</v>
      </c>
      <c r="B14" s="19">
        <v>5331</v>
      </c>
      <c r="C14" s="19" t="s">
        <v>155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 menyelesaikan masalah fungsi namun perlu peningkatan pemahaman dalam menyelesaikan persamaan dan pertidaksamaan nilai mutlak</v>
      </c>
      <c r="K14" s="19">
        <f t="shared" si="4"/>
        <v>79</v>
      </c>
      <c r="L14" s="19" t="str">
        <f t="shared" si="5"/>
        <v>B</v>
      </c>
      <c r="M14" s="19">
        <f t="shared" si="6"/>
        <v>79</v>
      </c>
      <c r="N14" s="19" t="str">
        <f t="shared" si="7"/>
        <v>B</v>
      </c>
      <c r="O14" s="35">
        <v>1</v>
      </c>
      <c r="P14" s="19" t="str">
        <f t="shared" si="8"/>
        <v xml:space="preserve">Memiliki ketrampilan  dalam menyelesaikan  fungsi 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90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5347</v>
      </c>
      <c r="C15" s="19" t="s">
        <v>156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 menyelesaikan masalah fungsi namun perlu peningkatan pemahaman dalam menyelesaikan persamaan dan pertidaksamaan nilai mutlak</v>
      </c>
      <c r="K15" s="19">
        <f t="shared" si="4"/>
        <v>79</v>
      </c>
      <c r="L15" s="19" t="str">
        <f t="shared" si="5"/>
        <v>B</v>
      </c>
      <c r="M15" s="19">
        <f t="shared" si="6"/>
        <v>79</v>
      </c>
      <c r="N15" s="19" t="str">
        <f t="shared" si="7"/>
        <v>B</v>
      </c>
      <c r="O15" s="35">
        <v>1</v>
      </c>
      <c r="P15" s="19" t="str">
        <f t="shared" si="8"/>
        <v xml:space="preserve">Memiliki ketrampilan  dalam menyelesaikan  fungsi </v>
      </c>
      <c r="Q15" s="19" t="str">
        <f t="shared" si="9"/>
        <v>B</v>
      </c>
      <c r="R15" s="19" t="str">
        <f t="shared" si="10"/>
        <v/>
      </c>
      <c r="S15" s="18"/>
      <c r="T15" s="1">
        <v>90</v>
      </c>
      <c r="U15" s="1">
        <v>95</v>
      </c>
      <c r="V15" s="1">
        <v>70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227</v>
      </c>
      <c r="FI15" s="41" t="s">
        <v>228</v>
      </c>
      <c r="FJ15" s="39">
        <v>3082</v>
      </c>
      <c r="FK15" s="39">
        <v>3092</v>
      </c>
    </row>
    <row r="16" spans="1:167" x14ac:dyDescent="0.25">
      <c r="A16" s="19">
        <v>6</v>
      </c>
      <c r="B16" s="19">
        <v>5379</v>
      </c>
      <c r="C16" s="19" t="s">
        <v>157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dalam menyelesaikan  sistem  persamaan linear tiga variabel namun perlu peningkatan pemahaman dalam menyelesaikan persamaan dan pertidaksamaan nilai mutlak</v>
      </c>
      <c r="K16" s="19">
        <f t="shared" si="4"/>
        <v>77.5</v>
      </c>
      <c r="L16" s="19" t="str">
        <f t="shared" si="5"/>
        <v>B</v>
      </c>
      <c r="M16" s="19">
        <f t="shared" si="6"/>
        <v>77.5</v>
      </c>
      <c r="N16" s="19" t="str">
        <f t="shared" si="7"/>
        <v>B</v>
      </c>
      <c r="O16" s="35">
        <v>1</v>
      </c>
      <c r="P16" s="19" t="str">
        <f t="shared" si="8"/>
        <v xml:space="preserve">Memiliki ketrampilan  dalam menyelesaikan  fungsi </v>
      </c>
      <c r="Q16" s="19" t="str">
        <f t="shared" si="9"/>
        <v>B</v>
      </c>
      <c r="R16" s="19" t="str">
        <f t="shared" si="10"/>
        <v/>
      </c>
      <c r="S16" s="18"/>
      <c r="T16" s="1">
        <v>75</v>
      </c>
      <c r="U16" s="1">
        <v>74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>
        <v>78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5811</v>
      </c>
      <c r="C17" s="19" t="s">
        <v>158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1</v>
      </c>
      <c r="J17" s="19" t="str">
        <f t="shared" si="3"/>
        <v>Memiliki Kemampuan  menyelesaikan masalah fungsi namun perlu peningkatan pemahaman dalam menyelesaikan persamaan dan pertidaksamaan nilai mutlak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1</v>
      </c>
      <c r="P17" s="19" t="str">
        <f t="shared" si="8"/>
        <v xml:space="preserve">Memiliki ketrampilan  dalam menyelesaikan  fungsi </v>
      </c>
      <c r="Q17" s="19" t="str">
        <f t="shared" si="9"/>
        <v>B</v>
      </c>
      <c r="R17" s="19" t="str">
        <f t="shared" si="10"/>
        <v/>
      </c>
      <c r="S17" s="18"/>
      <c r="T17" s="1">
        <v>89</v>
      </c>
      <c r="U17" s="1">
        <v>80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3083</v>
      </c>
      <c r="FK17" s="39">
        <v>3093</v>
      </c>
    </row>
    <row r="18" spans="1:167" x14ac:dyDescent="0.25">
      <c r="A18" s="19">
        <v>8</v>
      </c>
      <c r="B18" s="19">
        <v>5395</v>
      </c>
      <c r="C18" s="19" t="s">
        <v>159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>Memiliki Kemampuan  menyelesaikan masalah fungsi namun perlu peningkatan pemahaman dalam menyelesaikan persamaan dan pertidaksamaan nilai mutlak</v>
      </c>
      <c r="K18" s="19">
        <f t="shared" si="4"/>
        <v>77.5</v>
      </c>
      <c r="L18" s="19" t="str">
        <f t="shared" si="5"/>
        <v>B</v>
      </c>
      <c r="M18" s="19">
        <f t="shared" si="6"/>
        <v>77.5</v>
      </c>
      <c r="N18" s="19" t="str">
        <f t="shared" si="7"/>
        <v>B</v>
      </c>
      <c r="O18" s="35">
        <v>1</v>
      </c>
      <c r="P18" s="19" t="str">
        <f t="shared" si="8"/>
        <v xml:space="preserve">Memiliki ketrampilan  dalam menyelesaikan  fungsi </v>
      </c>
      <c r="Q18" s="19" t="str">
        <f t="shared" si="9"/>
        <v>B</v>
      </c>
      <c r="R18" s="19" t="str">
        <f t="shared" si="10"/>
        <v/>
      </c>
      <c r="S18" s="18"/>
      <c r="T18" s="1">
        <v>90</v>
      </c>
      <c r="U18" s="1">
        <v>80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5411</v>
      </c>
      <c r="C19" s="19" t="s">
        <v>160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menyelesaikan  sistem  persamaan linear tiga variabel namun perlu peningkatan pemahaman dalam menyelesaikan persamaan dan pertidaksamaan nilai mutlak</v>
      </c>
      <c r="K19" s="19">
        <f t="shared" si="4"/>
        <v>79</v>
      </c>
      <c r="L19" s="19" t="str">
        <f t="shared" si="5"/>
        <v>B</v>
      </c>
      <c r="M19" s="19">
        <f t="shared" si="6"/>
        <v>79</v>
      </c>
      <c r="N19" s="19" t="str">
        <f t="shared" si="7"/>
        <v>B</v>
      </c>
      <c r="O19" s="35">
        <v>1</v>
      </c>
      <c r="P19" s="19" t="str">
        <f t="shared" si="8"/>
        <v xml:space="preserve">Memiliki ketrampilan  dalam menyelesaikan  fungsi </v>
      </c>
      <c r="Q19" s="19" t="str">
        <f t="shared" si="9"/>
        <v>B</v>
      </c>
      <c r="R19" s="19" t="str">
        <f t="shared" si="10"/>
        <v/>
      </c>
      <c r="S19" s="18"/>
      <c r="T19" s="1">
        <v>60</v>
      </c>
      <c r="U19" s="1">
        <v>100</v>
      </c>
      <c r="V19" s="1">
        <v>78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3084</v>
      </c>
      <c r="FK19" s="39">
        <v>3094</v>
      </c>
    </row>
    <row r="20" spans="1:167" x14ac:dyDescent="0.25">
      <c r="A20" s="19">
        <v>10</v>
      </c>
      <c r="B20" s="19">
        <v>5427</v>
      </c>
      <c r="C20" s="19" t="s">
        <v>161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1</v>
      </c>
      <c r="J20" s="19" t="str">
        <f t="shared" si="3"/>
        <v>Memiliki Kemampuan  menyelesaikan masalah fungsi namun perlu peningkatan pemahaman dalam menyelesaikan persamaan dan pertidaksamaan nilai mutlak</v>
      </c>
      <c r="K20" s="19">
        <f t="shared" si="4"/>
        <v>79</v>
      </c>
      <c r="L20" s="19" t="str">
        <f t="shared" si="5"/>
        <v>B</v>
      </c>
      <c r="M20" s="19">
        <f t="shared" si="6"/>
        <v>79</v>
      </c>
      <c r="N20" s="19" t="str">
        <f t="shared" si="7"/>
        <v>B</v>
      </c>
      <c r="O20" s="35">
        <v>1</v>
      </c>
      <c r="P20" s="19" t="str">
        <f t="shared" si="8"/>
        <v xml:space="preserve">Memiliki ketrampilan  dalam menyelesaikan  fungsi </v>
      </c>
      <c r="Q20" s="19" t="str">
        <f t="shared" si="9"/>
        <v>B</v>
      </c>
      <c r="R20" s="19" t="str">
        <f t="shared" si="10"/>
        <v/>
      </c>
      <c r="S20" s="18"/>
      <c r="T20" s="1">
        <v>90</v>
      </c>
      <c r="U20" s="1">
        <v>82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5443</v>
      </c>
      <c r="C21" s="19" t="s">
        <v>162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dalam menyelesaikan  sistem  persamaan linear tiga variabel namun perlu peningkatan pemahaman dalam menyelesaikan persamaan dan pertidaksamaan nilai mutlak</v>
      </c>
      <c r="K21" s="19">
        <f t="shared" si="4"/>
        <v>78.5</v>
      </c>
      <c r="L21" s="19" t="str">
        <f t="shared" si="5"/>
        <v>B</v>
      </c>
      <c r="M21" s="19">
        <f t="shared" si="6"/>
        <v>78.5</v>
      </c>
      <c r="N21" s="19" t="str">
        <f t="shared" si="7"/>
        <v>B</v>
      </c>
      <c r="O21" s="35">
        <v>1</v>
      </c>
      <c r="P21" s="19" t="str">
        <f t="shared" si="8"/>
        <v xml:space="preserve">Memiliki ketrampilan  dalam menyelesaikan  fungsi </v>
      </c>
      <c r="Q21" s="19" t="str">
        <f t="shared" si="9"/>
        <v>B</v>
      </c>
      <c r="R21" s="19" t="str">
        <f t="shared" si="10"/>
        <v/>
      </c>
      <c r="S21" s="18"/>
      <c r="T21" s="1">
        <v>75</v>
      </c>
      <c r="U21" s="1">
        <v>90</v>
      </c>
      <c r="V21" s="1">
        <v>68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3085</v>
      </c>
      <c r="FK21" s="39">
        <v>3095</v>
      </c>
    </row>
    <row r="22" spans="1:167" x14ac:dyDescent="0.25">
      <c r="A22" s="19">
        <v>12</v>
      </c>
      <c r="B22" s="19">
        <v>5827</v>
      </c>
      <c r="C22" s="19" t="s">
        <v>163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 menyelesaikan masalah fungsi namun perlu peningkatan pemahaman dalam menyelesaikan persamaan dan pertidaksamaan nilai mutlak</v>
      </c>
      <c r="K22" s="19">
        <f t="shared" si="4"/>
        <v>79</v>
      </c>
      <c r="L22" s="19" t="str">
        <f t="shared" si="5"/>
        <v>B</v>
      </c>
      <c r="M22" s="19">
        <f t="shared" si="6"/>
        <v>79</v>
      </c>
      <c r="N22" s="19" t="str">
        <f t="shared" si="7"/>
        <v>B</v>
      </c>
      <c r="O22" s="35">
        <v>1</v>
      </c>
      <c r="P22" s="19" t="str">
        <f t="shared" si="8"/>
        <v xml:space="preserve">Memiliki ketrampilan  dalam menyelesaikan  fungsi </v>
      </c>
      <c r="Q22" s="19" t="str">
        <f t="shared" si="9"/>
        <v>B</v>
      </c>
      <c r="R22" s="19" t="str">
        <f t="shared" si="10"/>
        <v/>
      </c>
      <c r="S22" s="18"/>
      <c r="T22" s="1">
        <v>84</v>
      </c>
      <c r="U22" s="1">
        <v>94</v>
      </c>
      <c r="V22" s="1">
        <v>68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5459</v>
      </c>
      <c r="C23" s="19" t="s">
        <v>164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 menyelesaikan masalah fungsi namun perlu peningkatan pemahaman dalam menyelesaikan persamaan dan pertidaksamaan nilai mutlak</v>
      </c>
      <c r="K23" s="19">
        <f t="shared" si="4"/>
        <v>79.5</v>
      </c>
      <c r="L23" s="19" t="str">
        <f t="shared" si="5"/>
        <v>B</v>
      </c>
      <c r="M23" s="19">
        <f t="shared" si="6"/>
        <v>79.5</v>
      </c>
      <c r="N23" s="19" t="str">
        <f t="shared" si="7"/>
        <v>B</v>
      </c>
      <c r="O23" s="35">
        <v>1</v>
      </c>
      <c r="P23" s="19" t="str">
        <f t="shared" si="8"/>
        <v xml:space="preserve">Memiliki ketrampilan  dalam menyelesaikan  fungsi 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83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3086</v>
      </c>
      <c r="FK23" s="39">
        <v>3096</v>
      </c>
    </row>
    <row r="24" spans="1:167" x14ac:dyDescent="0.25">
      <c r="A24" s="19">
        <v>14</v>
      </c>
      <c r="B24" s="19">
        <v>5475</v>
      </c>
      <c r="C24" s="19" t="s">
        <v>165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menyelesaikan  sistem  persamaan linear tiga variabel namun perlu peningkatan pemahaman dalam menyelesaikan persamaan dan pertidaksamaan nilai mutlak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 xml:space="preserve">Memiliki ketrampilan  dalam menyelesaikan  fungsi 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78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5491</v>
      </c>
      <c r="C25" s="19" t="s">
        <v>166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 menyelesaikan masalah fungsi namun perlu peningkatan pemahaman dalam menyelesaikan persamaan dan pertidaksamaan nilai mutlak</v>
      </c>
      <c r="K25" s="19">
        <f t="shared" si="4"/>
        <v>79</v>
      </c>
      <c r="L25" s="19" t="str">
        <f t="shared" si="5"/>
        <v>B</v>
      </c>
      <c r="M25" s="19">
        <f t="shared" si="6"/>
        <v>79</v>
      </c>
      <c r="N25" s="19" t="str">
        <f t="shared" si="7"/>
        <v>B</v>
      </c>
      <c r="O25" s="35">
        <v>1</v>
      </c>
      <c r="P25" s="19" t="str">
        <f t="shared" si="8"/>
        <v xml:space="preserve">Memiliki ketrampilan  dalam menyelesaikan  fungsi </v>
      </c>
      <c r="Q25" s="19" t="str">
        <f t="shared" si="9"/>
        <v>B</v>
      </c>
      <c r="R25" s="19" t="str">
        <f t="shared" si="10"/>
        <v/>
      </c>
      <c r="S25" s="18"/>
      <c r="T25" s="1">
        <v>90</v>
      </c>
      <c r="U25" s="1">
        <v>85</v>
      </c>
      <c r="V25" s="1">
        <v>70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81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3087</v>
      </c>
      <c r="FK25" s="39">
        <v>3097</v>
      </c>
    </row>
    <row r="26" spans="1:167" x14ac:dyDescent="0.25">
      <c r="A26" s="19">
        <v>16</v>
      </c>
      <c r="B26" s="19">
        <v>5507</v>
      </c>
      <c r="C26" s="19" t="s">
        <v>167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dalam menyelesaikan  sistem  persamaan linear tiga variabel namun perlu peningkatan pemahaman dalam menyelesaikan persamaan dan pertidaksamaan nilai mutlak</v>
      </c>
      <c r="K26" s="19">
        <f t="shared" si="4"/>
        <v>79</v>
      </c>
      <c r="L26" s="19" t="str">
        <f t="shared" si="5"/>
        <v>B</v>
      </c>
      <c r="M26" s="19">
        <f t="shared" si="6"/>
        <v>79</v>
      </c>
      <c r="N26" s="19" t="str">
        <f t="shared" si="7"/>
        <v>B</v>
      </c>
      <c r="O26" s="35">
        <v>1</v>
      </c>
      <c r="P26" s="19" t="str">
        <f t="shared" si="8"/>
        <v xml:space="preserve">Memiliki ketrampilan  dalam menyelesaikan  fungsi </v>
      </c>
      <c r="Q26" s="19" t="str">
        <f t="shared" si="9"/>
        <v>B</v>
      </c>
      <c r="R26" s="19" t="str">
        <f t="shared" si="10"/>
        <v/>
      </c>
      <c r="S26" s="18"/>
      <c r="T26" s="1">
        <v>75</v>
      </c>
      <c r="U26" s="1">
        <v>76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5523</v>
      </c>
      <c r="C27" s="19" t="s">
        <v>168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 menyelesaikan masalah fungsi namun perlu peningkatan pemahaman dalam menyelesaikan persamaan dan pertidaksamaan nilai mutlak</v>
      </c>
      <c r="K27" s="19">
        <f t="shared" si="4"/>
        <v>79.5</v>
      </c>
      <c r="L27" s="19" t="str">
        <f t="shared" si="5"/>
        <v>B</v>
      </c>
      <c r="M27" s="19">
        <f t="shared" si="6"/>
        <v>79.5</v>
      </c>
      <c r="N27" s="19" t="str">
        <f t="shared" si="7"/>
        <v>B</v>
      </c>
      <c r="O27" s="35">
        <v>1</v>
      </c>
      <c r="P27" s="19" t="str">
        <f t="shared" si="8"/>
        <v xml:space="preserve">Memiliki ketrampilan  dalam menyelesaikan  fungsi 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80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3088</v>
      </c>
      <c r="FK27" s="39">
        <v>3098</v>
      </c>
    </row>
    <row r="28" spans="1:167" x14ac:dyDescent="0.25">
      <c r="A28" s="19">
        <v>18</v>
      </c>
      <c r="B28" s="19">
        <v>5539</v>
      </c>
      <c r="C28" s="19" t="s">
        <v>169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dalam menyelesaikan  sistem  persamaan linear tiga variabel namun perlu peningkatan pemahaman dalam menyelesaikan persamaan dan pertidaksamaan nilai mutlak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1</v>
      </c>
      <c r="P28" s="19" t="str">
        <f t="shared" si="8"/>
        <v xml:space="preserve">Memiliki ketrampilan  dalam menyelesaikan  fungsi </v>
      </c>
      <c r="Q28" s="19" t="str">
        <f t="shared" si="9"/>
        <v>B</v>
      </c>
      <c r="R28" s="19" t="str">
        <f t="shared" si="10"/>
        <v/>
      </c>
      <c r="S28" s="18"/>
      <c r="T28" s="1">
        <v>90</v>
      </c>
      <c r="U28" s="1">
        <v>68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5555</v>
      </c>
      <c r="C29" s="19" t="s">
        <v>170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1</v>
      </c>
      <c r="J29" s="19" t="str">
        <f t="shared" si="3"/>
        <v>Memiliki Kemampuan  menyelesaikan masalah fungsi namun perlu peningkatan pemahaman dalam menyelesaikan persamaan dan pertidaksamaan nilai mutlak</v>
      </c>
      <c r="K29" s="19">
        <f t="shared" si="4"/>
        <v>79.5</v>
      </c>
      <c r="L29" s="19" t="str">
        <f t="shared" si="5"/>
        <v>B</v>
      </c>
      <c r="M29" s="19">
        <f t="shared" si="6"/>
        <v>79.5</v>
      </c>
      <c r="N29" s="19" t="str">
        <f t="shared" si="7"/>
        <v>B</v>
      </c>
      <c r="O29" s="35">
        <v>1</v>
      </c>
      <c r="P29" s="19" t="str">
        <f t="shared" si="8"/>
        <v xml:space="preserve">Memiliki ketrampilan  dalam menyelesaikan  fungsi 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100</v>
      </c>
      <c r="V29" s="1">
        <v>68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3089</v>
      </c>
      <c r="FK29" s="39">
        <v>3099</v>
      </c>
    </row>
    <row r="30" spans="1:167" x14ac:dyDescent="0.25">
      <c r="A30" s="19">
        <v>20</v>
      </c>
      <c r="B30" s="19">
        <v>5571</v>
      </c>
      <c r="C30" s="19" t="s">
        <v>171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dalam menyelesaikan  sistem  persamaan linear tiga variabel namun perlu peningkatan pemahaman dalam menyelesaikan persamaan dan pertidaksamaan nilai mutlak</v>
      </c>
      <c r="K30" s="19">
        <f t="shared" si="4"/>
        <v>86.5</v>
      </c>
      <c r="L30" s="19" t="str">
        <f t="shared" si="5"/>
        <v>A</v>
      </c>
      <c r="M30" s="19">
        <f t="shared" si="6"/>
        <v>86.5</v>
      </c>
      <c r="N30" s="19" t="str">
        <f t="shared" si="7"/>
        <v>A</v>
      </c>
      <c r="O30" s="35">
        <v>1</v>
      </c>
      <c r="P30" s="19" t="str">
        <f t="shared" si="8"/>
        <v xml:space="preserve">Memiliki ketrampilan  dalam menyelesaikan  fungsi </v>
      </c>
      <c r="Q30" s="19" t="str">
        <f t="shared" si="9"/>
        <v>B</v>
      </c>
      <c r="R30" s="19" t="str">
        <f t="shared" si="10"/>
        <v/>
      </c>
      <c r="S30" s="18"/>
      <c r="T30" s="1">
        <v>75</v>
      </c>
      <c r="U30" s="1">
        <v>86</v>
      </c>
      <c r="V30" s="1">
        <v>76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5587</v>
      </c>
      <c r="C31" s="19" t="s">
        <v>172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dalam menyelesaikan  sistem  persamaan linear tiga variabel namun perlu peningkatan pemahaman dalam menyelesaikan persamaan dan pertidaksamaan nilai mutlak</v>
      </c>
      <c r="K31" s="19">
        <f t="shared" si="4"/>
        <v>79</v>
      </c>
      <c r="L31" s="19" t="str">
        <f t="shared" si="5"/>
        <v>B</v>
      </c>
      <c r="M31" s="19">
        <f t="shared" si="6"/>
        <v>79</v>
      </c>
      <c r="N31" s="19" t="str">
        <f t="shared" si="7"/>
        <v>B</v>
      </c>
      <c r="O31" s="35">
        <v>1</v>
      </c>
      <c r="P31" s="19" t="str">
        <f t="shared" si="8"/>
        <v xml:space="preserve">Memiliki ketrampilan  dalam menyelesaikan  fungsi 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81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3090</v>
      </c>
      <c r="FK31" s="39">
        <v>3100</v>
      </c>
    </row>
    <row r="32" spans="1:167" x14ac:dyDescent="0.25">
      <c r="A32" s="19">
        <v>22</v>
      </c>
      <c r="B32" s="19">
        <v>5603</v>
      </c>
      <c r="C32" s="19" t="s">
        <v>173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dalam menyelesaikan  sistem  persamaan linear tiga variabel namun perlu peningkatan pemahaman dalam menyelesaikan persamaan dan pertidaksamaan nilai mutlak</v>
      </c>
      <c r="K32" s="19">
        <f t="shared" si="4"/>
        <v>78.5</v>
      </c>
      <c r="L32" s="19" t="str">
        <f t="shared" si="5"/>
        <v>B</v>
      </c>
      <c r="M32" s="19">
        <f t="shared" si="6"/>
        <v>78.5</v>
      </c>
      <c r="N32" s="19" t="str">
        <f t="shared" si="7"/>
        <v>B</v>
      </c>
      <c r="O32" s="35">
        <v>1</v>
      </c>
      <c r="P32" s="19" t="str">
        <f t="shared" si="8"/>
        <v xml:space="preserve">Memiliki ketrampilan  dalam menyelesaikan  fungsi </v>
      </c>
      <c r="Q32" s="19" t="str">
        <f t="shared" si="9"/>
        <v>B</v>
      </c>
      <c r="R32" s="19" t="str">
        <f t="shared" si="10"/>
        <v/>
      </c>
      <c r="S32" s="18"/>
      <c r="T32" s="1">
        <v>75</v>
      </c>
      <c r="U32" s="1">
        <v>84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5843</v>
      </c>
      <c r="C33" s="19" t="s">
        <v>174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1</v>
      </c>
      <c r="J33" s="19" t="str">
        <f t="shared" si="3"/>
        <v>Memiliki Kemampuan  menyelesaikan masalah fungsi namun perlu peningkatan pemahaman dalam menyelesaikan persamaan dan pertidaksamaan nilai mutlak</v>
      </c>
      <c r="K33" s="19">
        <f t="shared" si="4"/>
        <v>78</v>
      </c>
      <c r="L33" s="19" t="str">
        <f t="shared" si="5"/>
        <v>B</v>
      </c>
      <c r="M33" s="19">
        <f t="shared" si="6"/>
        <v>78</v>
      </c>
      <c r="N33" s="19" t="str">
        <f t="shared" si="7"/>
        <v>B</v>
      </c>
      <c r="O33" s="35">
        <v>1</v>
      </c>
      <c r="P33" s="19" t="str">
        <f t="shared" si="8"/>
        <v xml:space="preserve">Memiliki ketrampilan  dalam menyelesaikan  fungsi </v>
      </c>
      <c r="Q33" s="19" t="str">
        <f t="shared" si="9"/>
        <v>B</v>
      </c>
      <c r="R33" s="19" t="str">
        <f t="shared" si="10"/>
        <v/>
      </c>
      <c r="S33" s="18"/>
      <c r="T33" s="1">
        <v>90</v>
      </c>
      <c r="U33" s="1">
        <v>86</v>
      </c>
      <c r="V33" s="1">
        <v>70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5619</v>
      </c>
      <c r="C34" s="19" t="s">
        <v>175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 menyelesaikan masalah fungsi namun perlu peningkatan pemahaman dalam menyelesaikan persamaan dan pertidaksamaan nilai mutlak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1</v>
      </c>
      <c r="P34" s="19" t="str">
        <f t="shared" si="8"/>
        <v xml:space="preserve">Memiliki ketrampilan  dalam menyelesaikan  fungsi </v>
      </c>
      <c r="Q34" s="19" t="str">
        <f t="shared" si="9"/>
        <v>B</v>
      </c>
      <c r="R34" s="19" t="str">
        <f t="shared" si="10"/>
        <v/>
      </c>
      <c r="S34" s="18"/>
      <c r="T34" s="1">
        <v>97.5</v>
      </c>
      <c r="U34" s="1">
        <v>95</v>
      </c>
      <c r="V34" s="1">
        <v>56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5635</v>
      </c>
      <c r="C35" s="19" t="s">
        <v>176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dalam menyelesaikan  sistem  persamaan linear tiga variabel namun perlu peningkatan pemahaman dalam menyelesaikan persamaan dan pertidaksamaan nilai mutlak</v>
      </c>
      <c r="K35" s="19">
        <f t="shared" si="4"/>
        <v>80.5</v>
      </c>
      <c r="L35" s="19" t="str">
        <f t="shared" si="5"/>
        <v>B</v>
      </c>
      <c r="M35" s="19">
        <f t="shared" si="6"/>
        <v>80.5</v>
      </c>
      <c r="N35" s="19" t="str">
        <f t="shared" si="7"/>
        <v>B</v>
      </c>
      <c r="O35" s="35">
        <v>1</v>
      </c>
      <c r="P35" s="19" t="str">
        <f t="shared" si="8"/>
        <v xml:space="preserve">Memiliki ketrampilan  dalam menyelesaikan  fungsi </v>
      </c>
      <c r="Q35" s="19" t="str">
        <f t="shared" si="9"/>
        <v>B</v>
      </c>
      <c r="R35" s="19" t="str">
        <f t="shared" si="10"/>
        <v/>
      </c>
      <c r="S35" s="18"/>
      <c r="T35" s="1">
        <v>75</v>
      </c>
      <c r="U35" s="1">
        <v>84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81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5651</v>
      </c>
      <c r="C36" s="19" t="s">
        <v>177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1</v>
      </c>
      <c r="J36" s="19" t="str">
        <f t="shared" si="3"/>
        <v>Memiliki Kemampuan  menyelesaikan masalah fungsi namun perlu peningkatan pemahaman dalam menyelesaikan persamaan dan pertidaksamaan nilai mutlak</v>
      </c>
      <c r="K36" s="19">
        <f t="shared" si="4"/>
        <v>77.5</v>
      </c>
      <c r="L36" s="19" t="str">
        <f t="shared" si="5"/>
        <v>B</v>
      </c>
      <c r="M36" s="19">
        <f t="shared" si="6"/>
        <v>77.5</v>
      </c>
      <c r="N36" s="19" t="str">
        <f t="shared" si="7"/>
        <v>B</v>
      </c>
      <c r="O36" s="35">
        <v>1</v>
      </c>
      <c r="P36" s="19" t="str">
        <f t="shared" si="8"/>
        <v xml:space="preserve">Memiliki ketrampilan  dalam menyelesaikan  fungsi </v>
      </c>
      <c r="Q36" s="19" t="str">
        <f t="shared" si="9"/>
        <v>B</v>
      </c>
      <c r="R36" s="19" t="str">
        <f t="shared" si="10"/>
        <v/>
      </c>
      <c r="S36" s="18"/>
      <c r="T36" s="1">
        <v>90</v>
      </c>
      <c r="U36" s="1">
        <v>96</v>
      </c>
      <c r="V36" s="1">
        <v>56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78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5667</v>
      </c>
      <c r="C37" s="19" t="s">
        <v>178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 menyelesaikan masalah fungsi namun perlu peningkatan pemahaman dalam menyelesaikan persamaan dan pertidaksamaan nilai mutlak</v>
      </c>
      <c r="K37" s="19">
        <f t="shared" si="4"/>
        <v>78</v>
      </c>
      <c r="L37" s="19" t="str">
        <f t="shared" si="5"/>
        <v>B</v>
      </c>
      <c r="M37" s="19">
        <f t="shared" si="6"/>
        <v>78</v>
      </c>
      <c r="N37" s="19" t="str">
        <f t="shared" si="7"/>
        <v>B</v>
      </c>
      <c r="O37" s="35">
        <v>1</v>
      </c>
      <c r="P37" s="19" t="str">
        <f t="shared" si="8"/>
        <v xml:space="preserve">Memiliki ketrampilan  dalam menyelesaikan  fungsi 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93</v>
      </c>
      <c r="V37" s="1">
        <v>68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v>79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5683</v>
      </c>
      <c r="C38" s="19" t="s">
        <v>179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 menyelesaikan masalah fungsi namun perlu peningkatan pemahaman dalam menyelesaikan persamaan dan pertidaksamaan nilai mutlak</v>
      </c>
      <c r="K38" s="19">
        <f t="shared" si="4"/>
        <v>79</v>
      </c>
      <c r="L38" s="19" t="str">
        <f t="shared" si="5"/>
        <v>B</v>
      </c>
      <c r="M38" s="19">
        <f t="shared" si="6"/>
        <v>79</v>
      </c>
      <c r="N38" s="19" t="str">
        <f t="shared" si="7"/>
        <v>B</v>
      </c>
      <c r="O38" s="35">
        <v>1</v>
      </c>
      <c r="P38" s="19" t="str">
        <f t="shared" si="8"/>
        <v xml:space="preserve">Memiliki ketrampilan  dalam menyelesaikan  fungsi 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100</v>
      </c>
      <c r="V38" s="1">
        <v>60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17484</v>
      </c>
      <c r="C39" s="19" t="s">
        <v>180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dalam menyelesaikan  sistem  persamaan linear tiga variabel namun perlu peningkatan pemahaman dalam menyelesaikan persamaan dan pertidaksamaan nilai mutlak</v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>
        <v>1</v>
      </c>
      <c r="P39" s="19" t="str">
        <f t="shared" si="8"/>
        <v xml:space="preserve">Memiliki ketrampilan  dalam menyelesaikan  fungsi </v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>
        <v>76</v>
      </c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5699</v>
      </c>
      <c r="C40" s="19" t="s">
        <v>181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dalam menyelesaikan  sistem  persamaan linear tiga variabel namun perlu peningkatan pemahaman dalam menyelesaikan persamaan dan pertidaksamaan nilai mutlak</v>
      </c>
      <c r="K40" s="19">
        <f t="shared" si="4"/>
        <v>77</v>
      </c>
      <c r="L40" s="19" t="str">
        <f t="shared" si="5"/>
        <v>B</v>
      </c>
      <c r="M40" s="19">
        <f t="shared" si="6"/>
        <v>77</v>
      </c>
      <c r="N40" s="19" t="str">
        <f t="shared" si="7"/>
        <v>B</v>
      </c>
      <c r="O40" s="35">
        <v>1</v>
      </c>
      <c r="P40" s="19" t="str">
        <f t="shared" si="8"/>
        <v xml:space="preserve">Memiliki ketrampilan  dalam menyelesaikan  fungsi </v>
      </c>
      <c r="Q40" s="19" t="str">
        <f t="shared" si="9"/>
        <v>B</v>
      </c>
      <c r="R40" s="19" t="str">
        <f t="shared" si="10"/>
        <v/>
      </c>
      <c r="S40" s="18"/>
      <c r="T40" s="1">
        <v>75</v>
      </c>
      <c r="U40" s="1">
        <v>88</v>
      </c>
      <c r="V40" s="1">
        <v>74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5715</v>
      </c>
      <c r="C41" s="19" t="s">
        <v>182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menyelesaikan  sistem  persamaan linear tiga variabel namun perlu peningkatan pemahaman dalam menyelesaikan persamaan dan pertidaksamaan nilai mutlak</v>
      </c>
      <c r="K41" s="19">
        <f t="shared" si="4"/>
        <v>77</v>
      </c>
      <c r="L41" s="19" t="str">
        <f t="shared" si="5"/>
        <v>B</v>
      </c>
      <c r="M41" s="19">
        <f t="shared" si="6"/>
        <v>77</v>
      </c>
      <c r="N41" s="19" t="str">
        <f t="shared" si="7"/>
        <v>B</v>
      </c>
      <c r="O41" s="35">
        <v>1</v>
      </c>
      <c r="P41" s="19" t="str">
        <f t="shared" si="8"/>
        <v xml:space="preserve">Memiliki ketrampilan  dalam menyelesaikan  fungsi 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85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5731</v>
      </c>
      <c r="C42" s="19" t="s">
        <v>183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1</v>
      </c>
      <c r="J42" s="19" t="str">
        <f t="shared" si="3"/>
        <v>Memiliki Kemampuan  menyelesaikan masalah fungsi namun perlu peningkatan pemahaman dalam menyelesaikan persamaan dan pertidaksamaan nilai mutlak</v>
      </c>
      <c r="K42" s="19">
        <f t="shared" si="4"/>
        <v>78</v>
      </c>
      <c r="L42" s="19" t="str">
        <f t="shared" si="5"/>
        <v>B</v>
      </c>
      <c r="M42" s="19">
        <f t="shared" si="6"/>
        <v>78</v>
      </c>
      <c r="N42" s="19" t="str">
        <f t="shared" si="7"/>
        <v>B</v>
      </c>
      <c r="O42" s="35">
        <v>1</v>
      </c>
      <c r="P42" s="19" t="str">
        <f t="shared" si="8"/>
        <v xml:space="preserve">Memiliki ketrampilan  dalam menyelesaikan  fungsi 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89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5747</v>
      </c>
      <c r="C43" s="19" t="s">
        <v>184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 menyelesaikan masalah fungsi namun perlu peningkatan pemahaman dalam menyelesaikan persamaan dan pertidaksamaan nilai mutlak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1</v>
      </c>
      <c r="P43" s="19" t="str">
        <f t="shared" si="8"/>
        <v xml:space="preserve">Memiliki ketrampilan  dalam menyelesaikan  fungsi </v>
      </c>
      <c r="Q43" s="19" t="str">
        <f t="shared" si="9"/>
        <v>B</v>
      </c>
      <c r="R43" s="19" t="str">
        <f t="shared" si="10"/>
        <v/>
      </c>
      <c r="S43" s="18"/>
      <c r="T43" s="1">
        <v>95</v>
      </c>
      <c r="U43" s="1">
        <v>86</v>
      </c>
      <c r="V43" s="1">
        <v>68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5763</v>
      </c>
      <c r="C44" s="19" t="s">
        <v>185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>Memiliki Kemampuan  menyelesaikan masalah fungsi namun perlu peningkatan pemahaman dalam menyelesaikan persamaan dan pertidaksamaan nilai mutlak</v>
      </c>
      <c r="K44" s="19">
        <f t="shared" si="4"/>
        <v>77</v>
      </c>
      <c r="L44" s="19" t="str">
        <f t="shared" si="5"/>
        <v>B</v>
      </c>
      <c r="M44" s="19">
        <f t="shared" si="6"/>
        <v>77</v>
      </c>
      <c r="N44" s="19" t="str">
        <f t="shared" si="7"/>
        <v>B</v>
      </c>
      <c r="O44" s="35">
        <v>1</v>
      </c>
      <c r="P44" s="19" t="str">
        <f t="shared" si="8"/>
        <v xml:space="preserve">Memiliki ketrampilan  dalam menyelesaikan  fungsi </v>
      </c>
      <c r="Q44" s="19" t="str">
        <f t="shared" si="9"/>
        <v>B</v>
      </c>
      <c r="R44" s="19" t="str">
        <f t="shared" si="10"/>
        <v/>
      </c>
      <c r="S44" s="18"/>
      <c r="T44" s="1">
        <v>90</v>
      </c>
      <c r="U44" s="1">
        <v>88</v>
      </c>
      <c r="V44" s="1">
        <v>68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5779</v>
      </c>
      <c r="C45" s="19" t="s">
        <v>186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1</v>
      </c>
      <c r="J45" s="19" t="str">
        <f t="shared" si="3"/>
        <v>Memiliki Kemampuan  menyelesaikan masalah fungsi namun perlu peningkatan pemahaman dalam menyelesaikan persamaan dan pertidaksamaan nilai mutlak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1</v>
      </c>
      <c r="P45" s="19" t="str">
        <f t="shared" si="8"/>
        <v xml:space="preserve">Memiliki ketrampilan  dalam menyelesaikan  fungsi </v>
      </c>
      <c r="Q45" s="19" t="str">
        <f t="shared" si="9"/>
        <v>B</v>
      </c>
      <c r="R45" s="19" t="str">
        <f t="shared" si="10"/>
        <v/>
      </c>
      <c r="S45" s="18"/>
      <c r="T45" s="1">
        <v>85</v>
      </c>
      <c r="U45" s="1">
        <v>81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5795</v>
      </c>
      <c r="C46" s="19" t="s">
        <v>187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dalam menyelesaikan  sistem  persamaan linear tiga variabel namun perlu peningkatan pemahaman dalam menyelesaikan persamaan dan pertidaksamaan nilai mutlak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 xml:space="preserve">Memiliki ketrampilan  dalam menyelesaikan  fungsi </v>
      </c>
      <c r="Q46" s="19" t="str">
        <f t="shared" si="9"/>
        <v>B</v>
      </c>
      <c r="R46" s="19" t="str">
        <f t="shared" si="10"/>
        <v/>
      </c>
      <c r="S46" s="18"/>
      <c r="T46" s="1">
        <v>75</v>
      </c>
      <c r="U46" s="1">
        <v>80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12255" ySplit="2940" topLeftCell="N32" activePane="bottomLeft"/>
      <selection pane="topRight" activeCell="K1" sqref="K1"/>
      <selection pane="bottomLeft" activeCell="I47" sqref="I47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3550</v>
      </c>
      <c r="C11" s="19" t="s">
        <v>189</v>
      </c>
      <c r="D11" s="18"/>
      <c r="E11" s="19">
        <f t="shared" ref="E11:E50" si="0">IF((COUNTA(T11:AA11)&gt;0),(ROUND( AVERAGE(T11:AA11),0)),"")</f>
        <v>75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75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menyelesaikan  sistem  persamaan linear tiga variabel namun perlu peningkatan pemahaman dalam menyelesaikan persamaan dan pertidaksamaan nilai mutlak</v>
      </c>
      <c r="K11" s="19">
        <f t="shared" ref="K11:K50" si="4">IF((COUNTA(AF11:AN11)&gt;0),AVERAGE(AF11:AN11),"")</f>
        <v>77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 dalam menyelesaikan  fungsi 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60</v>
      </c>
      <c r="U11" s="1">
        <v>86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3566</v>
      </c>
      <c r="C12" s="19" t="s">
        <v>190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 menyelesaikan masalah fungsi namun perlu peningkatan pemahaman dalam menyelesaikan persamaan dan pertidaksamaan nilai mutlak</v>
      </c>
      <c r="K12" s="19">
        <f t="shared" si="4"/>
        <v>78</v>
      </c>
      <c r="L12" s="19" t="str">
        <f t="shared" si="5"/>
        <v>B</v>
      </c>
      <c r="M12" s="19">
        <f t="shared" si="6"/>
        <v>78</v>
      </c>
      <c r="N12" s="19" t="str">
        <f t="shared" si="7"/>
        <v>B</v>
      </c>
      <c r="O12" s="35">
        <v>1</v>
      </c>
      <c r="P12" s="19" t="str">
        <f t="shared" si="8"/>
        <v xml:space="preserve">Memiliki ketrampilan  dalam menyelesaikan  fungsi </v>
      </c>
      <c r="Q12" s="19" t="str">
        <f t="shared" si="9"/>
        <v>B</v>
      </c>
      <c r="R12" s="19" t="str">
        <f t="shared" si="10"/>
        <v/>
      </c>
      <c r="S12" s="18"/>
      <c r="T12" s="1">
        <v>81.25</v>
      </c>
      <c r="U12" s="1">
        <v>83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3582</v>
      </c>
      <c r="C13" s="19" t="s">
        <v>191</v>
      </c>
      <c r="D13" s="18"/>
      <c r="E13" s="19">
        <f t="shared" si="0"/>
        <v>74</v>
      </c>
      <c r="F13" s="19" t="str">
        <f t="shared" si="1"/>
        <v>C</v>
      </c>
      <c r="G13" s="19">
        <f>IF((COUNTA(T12:AC12)&gt;0),(ROUND((AVERAGE(T13:AD13)),0)),"")</f>
        <v>74</v>
      </c>
      <c r="H13" s="19" t="str">
        <f t="shared" si="2"/>
        <v>C</v>
      </c>
      <c r="I13" s="35">
        <v>2</v>
      </c>
      <c r="J13" s="19" t="str">
        <f t="shared" si="3"/>
        <v>Memiliki Kemampuan dalam menyelesaikan  sistem  persamaan linear tiga variabel namun perlu peningkatan pemahaman dalam menyelesaikan persamaan dan pertidaksamaan nilai mutlak</v>
      </c>
      <c r="K13" s="19">
        <f t="shared" si="4"/>
        <v>77</v>
      </c>
      <c r="L13" s="19" t="str">
        <f t="shared" si="5"/>
        <v>B</v>
      </c>
      <c r="M13" s="19">
        <f t="shared" si="6"/>
        <v>77</v>
      </c>
      <c r="N13" s="19" t="str">
        <f t="shared" si="7"/>
        <v>B</v>
      </c>
      <c r="O13" s="35">
        <v>1</v>
      </c>
      <c r="P13" s="19" t="str">
        <f t="shared" si="8"/>
        <v xml:space="preserve">Memiliki ketrampilan  dalam menyelesaikan  fungsi </v>
      </c>
      <c r="Q13" s="19" t="str">
        <f t="shared" si="9"/>
        <v>B</v>
      </c>
      <c r="R13" s="19" t="str">
        <f t="shared" si="10"/>
        <v/>
      </c>
      <c r="S13" s="18"/>
      <c r="T13" s="1">
        <v>75</v>
      </c>
      <c r="U13" s="1">
        <v>70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225</v>
      </c>
      <c r="FI13" s="41" t="s">
        <v>226</v>
      </c>
      <c r="FJ13" s="39">
        <v>3101</v>
      </c>
      <c r="FK13" s="39">
        <v>3111</v>
      </c>
    </row>
    <row r="14" spans="1:167" x14ac:dyDescent="0.25">
      <c r="A14" s="19">
        <v>4</v>
      </c>
      <c r="B14" s="19">
        <v>3598</v>
      </c>
      <c r="C14" s="19" t="s">
        <v>192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1</v>
      </c>
      <c r="J14" s="19" t="str">
        <f t="shared" si="3"/>
        <v>Memiliki Kemampuan  menyelesaikan masalah fungsi namun perlu peningkatan pemahaman dalam menyelesaikan persamaan dan pertidaksamaan nilai mutlak</v>
      </c>
      <c r="K14" s="19">
        <f t="shared" si="4"/>
        <v>78</v>
      </c>
      <c r="L14" s="19" t="str">
        <f t="shared" si="5"/>
        <v>B</v>
      </c>
      <c r="M14" s="19">
        <f t="shared" si="6"/>
        <v>78</v>
      </c>
      <c r="N14" s="19" t="str">
        <f t="shared" si="7"/>
        <v>B</v>
      </c>
      <c r="O14" s="35">
        <v>1</v>
      </c>
      <c r="P14" s="19" t="str">
        <f t="shared" si="8"/>
        <v xml:space="preserve">Memiliki ketrampilan  dalam menyelesaikan  fungsi </v>
      </c>
      <c r="Q14" s="19" t="str">
        <f t="shared" si="9"/>
        <v>B</v>
      </c>
      <c r="R14" s="19" t="str">
        <f t="shared" si="10"/>
        <v/>
      </c>
      <c r="S14" s="18"/>
      <c r="T14" s="1">
        <v>85</v>
      </c>
      <c r="U14" s="1">
        <v>99</v>
      </c>
      <c r="V14" s="1">
        <v>60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3614</v>
      </c>
      <c r="C15" s="19" t="s">
        <v>193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Memiliki Kemampuan  menyelesaikan masalah fungsi namun perlu peningkatan pemahaman dalam menyelesaikan persamaan dan pertidaksamaan nilai mutlak</v>
      </c>
      <c r="K15" s="19">
        <f t="shared" si="4"/>
        <v>78</v>
      </c>
      <c r="L15" s="19" t="str">
        <f t="shared" si="5"/>
        <v>B</v>
      </c>
      <c r="M15" s="19">
        <f t="shared" si="6"/>
        <v>78</v>
      </c>
      <c r="N15" s="19" t="str">
        <f t="shared" si="7"/>
        <v>B</v>
      </c>
      <c r="O15" s="35">
        <v>1</v>
      </c>
      <c r="P15" s="19" t="str">
        <f t="shared" si="8"/>
        <v xml:space="preserve">Memiliki ketrampilan  dalam menyelesaikan  fungsi </v>
      </c>
      <c r="Q15" s="19" t="str">
        <f t="shared" si="9"/>
        <v>B</v>
      </c>
      <c r="R15" s="19" t="str">
        <f t="shared" si="10"/>
        <v/>
      </c>
      <c r="S15" s="18"/>
      <c r="T15" s="1">
        <v>90</v>
      </c>
      <c r="U15" s="1">
        <v>89</v>
      </c>
      <c r="V15" s="1">
        <v>70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227</v>
      </c>
      <c r="FI15" s="41" t="s">
        <v>228</v>
      </c>
      <c r="FJ15" s="39">
        <v>3102</v>
      </c>
      <c r="FK15" s="39">
        <v>3112</v>
      </c>
    </row>
    <row r="16" spans="1:167" x14ac:dyDescent="0.25">
      <c r="A16" s="19">
        <v>6</v>
      </c>
      <c r="B16" s="19">
        <v>3630</v>
      </c>
      <c r="C16" s="19" t="s">
        <v>194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1</v>
      </c>
      <c r="J16" s="19" t="str">
        <f t="shared" si="3"/>
        <v>Memiliki Kemampuan  menyelesaikan masalah fungsi namun perlu peningkatan pemahaman dalam menyelesaikan persamaan dan pertidaksamaan nilai mutlak</v>
      </c>
      <c r="K16" s="19">
        <f t="shared" si="4"/>
        <v>77</v>
      </c>
      <c r="L16" s="19" t="str">
        <f t="shared" si="5"/>
        <v>B</v>
      </c>
      <c r="M16" s="19">
        <f t="shared" si="6"/>
        <v>77</v>
      </c>
      <c r="N16" s="19" t="str">
        <f t="shared" si="7"/>
        <v>B</v>
      </c>
      <c r="O16" s="35">
        <v>1</v>
      </c>
      <c r="P16" s="19" t="str">
        <f t="shared" si="8"/>
        <v xml:space="preserve">Memiliki ketrampilan  dalam menyelesaikan  fungsi </v>
      </c>
      <c r="Q16" s="19" t="str">
        <f t="shared" si="9"/>
        <v>B</v>
      </c>
      <c r="R16" s="19" t="str">
        <f t="shared" si="10"/>
        <v/>
      </c>
      <c r="S16" s="18"/>
      <c r="T16" s="1">
        <v>94</v>
      </c>
      <c r="U16" s="1">
        <v>78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3646</v>
      </c>
      <c r="C17" s="19" t="s">
        <v>195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>Memiliki Kemampuan  menyelesaikan masalah fungsi namun perlu peningkatan pemahaman dalam menyelesaikan persamaan dan pertidaksamaan nilai mutlak</v>
      </c>
      <c r="K17" s="19">
        <f t="shared" si="4"/>
        <v>78</v>
      </c>
      <c r="L17" s="19" t="str">
        <f t="shared" si="5"/>
        <v>B</v>
      </c>
      <c r="M17" s="19">
        <f t="shared" si="6"/>
        <v>78</v>
      </c>
      <c r="N17" s="19" t="str">
        <f t="shared" si="7"/>
        <v>B</v>
      </c>
      <c r="O17" s="35">
        <v>1</v>
      </c>
      <c r="P17" s="19" t="str">
        <f t="shared" si="8"/>
        <v xml:space="preserve">Memiliki ketrampilan  dalam menyelesaikan  fungsi </v>
      </c>
      <c r="Q17" s="19" t="str">
        <f t="shared" si="9"/>
        <v>B</v>
      </c>
      <c r="R17" s="19" t="str">
        <f t="shared" si="10"/>
        <v/>
      </c>
      <c r="S17" s="18"/>
      <c r="T17" s="1">
        <v>85</v>
      </c>
      <c r="U17" s="1">
        <v>98</v>
      </c>
      <c r="V17" s="1">
        <v>60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3103</v>
      </c>
      <c r="FK17" s="39">
        <v>3113</v>
      </c>
    </row>
    <row r="18" spans="1:167" x14ac:dyDescent="0.25">
      <c r="A18" s="19">
        <v>8</v>
      </c>
      <c r="B18" s="19">
        <v>3662</v>
      </c>
      <c r="C18" s="19" t="s">
        <v>196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>Memiliki Kemampuan  menyelesaikan masalah fungsi namun perlu peningkatan pemahaman dalam menyelesaikan persamaan dan pertidaksamaan nilai mutlak</v>
      </c>
      <c r="K18" s="19">
        <f t="shared" si="4"/>
        <v>77</v>
      </c>
      <c r="L18" s="19" t="str">
        <f t="shared" si="5"/>
        <v>B</v>
      </c>
      <c r="M18" s="19">
        <f t="shared" si="6"/>
        <v>77</v>
      </c>
      <c r="N18" s="19" t="str">
        <f t="shared" si="7"/>
        <v>B</v>
      </c>
      <c r="O18" s="35">
        <v>1</v>
      </c>
      <c r="P18" s="19" t="str">
        <f t="shared" si="8"/>
        <v xml:space="preserve">Memiliki ketrampilan  dalam menyelesaikan  fungsi </v>
      </c>
      <c r="Q18" s="19" t="str">
        <f t="shared" si="9"/>
        <v>B</v>
      </c>
      <c r="R18" s="19" t="str">
        <f t="shared" si="10"/>
        <v/>
      </c>
      <c r="S18" s="18"/>
      <c r="T18" s="1">
        <v>65</v>
      </c>
      <c r="U18" s="1">
        <v>100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3678</v>
      </c>
      <c r="C19" s="19" t="s">
        <v>197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dalam menyelesaikan  sistem  persamaan linear tiga variabel namun perlu peningkatan pemahaman dalam menyelesaikan persamaan dan pertidaksamaan nilai mutlak</v>
      </c>
      <c r="K19" s="19">
        <f t="shared" si="4"/>
        <v>78</v>
      </c>
      <c r="L19" s="19" t="str">
        <f t="shared" si="5"/>
        <v>B</v>
      </c>
      <c r="M19" s="19">
        <f t="shared" si="6"/>
        <v>78</v>
      </c>
      <c r="N19" s="19" t="str">
        <f t="shared" si="7"/>
        <v>B</v>
      </c>
      <c r="O19" s="35">
        <v>1</v>
      </c>
      <c r="P19" s="19" t="str">
        <f t="shared" si="8"/>
        <v xml:space="preserve">Memiliki ketrampilan  dalam menyelesaikan  fungsi 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68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3104</v>
      </c>
      <c r="FK19" s="39">
        <v>3114</v>
      </c>
    </row>
    <row r="20" spans="1:167" x14ac:dyDescent="0.25">
      <c r="A20" s="19">
        <v>10</v>
      </c>
      <c r="B20" s="19">
        <v>3694</v>
      </c>
      <c r="C20" s="19" t="s">
        <v>198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dalam menyelesaikan  sistem  persamaan linear tiga variabel namun perlu peningkatan pemahaman dalam menyelesaikan persamaan dan pertidaksamaan nilai mutlak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1</v>
      </c>
      <c r="P20" s="19" t="str">
        <f t="shared" si="8"/>
        <v xml:space="preserve">Memiliki ketrampilan  dalam menyelesaikan  fungsi </v>
      </c>
      <c r="Q20" s="19" t="str">
        <f t="shared" si="9"/>
        <v>B</v>
      </c>
      <c r="R20" s="19" t="str">
        <f t="shared" si="10"/>
        <v/>
      </c>
      <c r="S20" s="18"/>
      <c r="T20" s="1">
        <v>62.5</v>
      </c>
      <c r="U20" s="1">
        <v>88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3710</v>
      </c>
      <c r="C21" s="19" t="s">
        <v>199</v>
      </c>
      <c r="D21" s="18"/>
      <c r="E21" s="19">
        <f t="shared" si="0"/>
        <v>75</v>
      </c>
      <c r="F21" s="19" t="str">
        <f t="shared" si="1"/>
        <v>C</v>
      </c>
      <c r="G21" s="19">
        <f>IF((COUNTA(T12:AC12)&gt;0),(ROUND((AVERAGE(T21:AD21)),0)),"")</f>
        <v>75</v>
      </c>
      <c r="H21" s="19" t="str">
        <f t="shared" si="2"/>
        <v>C</v>
      </c>
      <c r="I21" s="35">
        <v>2</v>
      </c>
      <c r="J21" s="19" t="str">
        <f t="shared" si="3"/>
        <v>Memiliki Kemampuan dalam menyelesaikan  sistem  persamaan linear tiga variabel namun perlu peningkatan pemahaman dalam menyelesaikan persamaan dan pertidaksamaan nilai mutlak</v>
      </c>
      <c r="K21" s="19">
        <f t="shared" si="4"/>
        <v>79</v>
      </c>
      <c r="L21" s="19" t="str">
        <f t="shared" si="5"/>
        <v>B</v>
      </c>
      <c r="M21" s="19">
        <f t="shared" si="6"/>
        <v>79</v>
      </c>
      <c r="N21" s="19" t="str">
        <f t="shared" si="7"/>
        <v>B</v>
      </c>
      <c r="O21" s="35">
        <v>1</v>
      </c>
      <c r="P21" s="19" t="str">
        <f t="shared" si="8"/>
        <v xml:space="preserve">Memiliki ketrampilan  dalam menyelesaikan  fungsi </v>
      </c>
      <c r="Q21" s="19" t="str">
        <f t="shared" si="9"/>
        <v>B</v>
      </c>
      <c r="R21" s="19" t="str">
        <f t="shared" si="10"/>
        <v/>
      </c>
      <c r="S21" s="18"/>
      <c r="T21" s="1">
        <v>65</v>
      </c>
      <c r="U21" s="1">
        <v>76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3105</v>
      </c>
      <c r="FK21" s="39">
        <v>3115</v>
      </c>
    </row>
    <row r="22" spans="1:167" x14ac:dyDescent="0.25">
      <c r="A22" s="19">
        <v>12</v>
      </c>
      <c r="B22" s="19">
        <v>3726</v>
      </c>
      <c r="C22" s="19" t="s">
        <v>200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menyelesaikan  sistem  persamaan linear tiga variabel namun perlu peningkatan pemahaman dalam menyelesaikan persamaan dan pertidaksamaan nilai mutlak</v>
      </c>
      <c r="K22" s="19">
        <f t="shared" si="4"/>
        <v>78</v>
      </c>
      <c r="L22" s="19" t="str">
        <f t="shared" si="5"/>
        <v>B</v>
      </c>
      <c r="M22" s="19">
        <f t="shared" si="6"/>
        <v>78</v>
      </c>
      <c r="N22" s="19" t="str">
        <f t="shared" si="7"/>
        <v>B</v>
      </c>
      <c r="O22" s="35">
        <v>1</v>
      </c>
      <c r="P22" s="19" t="str">
        <f t="shared" si="8"/>
        <v xml:space="preserve">Memiliki ketrampilan  dalam menyelesaikan  fungsi </v>
      </c>
      <c r="Q22" s="19" t="str">
        <f t="shared" si="9"/>
        <v>B</v>
      </c>
      <c r="R22" s="19" t="str">
        <f t="shared" si="10"/>
        <v/>
      </c>
      <c r="S22" s="18"/>
      <c r="T22" s="1">
        <v>65</v>
      </c>
      <c r="U22" s="1">
        <v>95</v>
      </c>
      <c r="V22" s="1">
        <v>76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3742</v>
      </c>
      <c r="C23" s="19" t="s">
        <v>201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1</v>
      </c>
      <c r="J23" s="19" t="str">
        <f t="shared" si="3"/>
        <v>Memiliki Kemampuan  menyelesaikan masalah fungsi namun perlu peningkatan pemahaman dalam menyelesaikan persamaan dan pertidaksamaan nilai mutlak</v>
      </c>
      <c r="K23" s="19">
        <f t="shared" si="4"/>
        <v>79</v>
      </c>
      <c r="L23" s="19" t="str">
        <f t="shared" si="5"/>
        <v>B</v>
      </c>
      <c r="M23" s="19">
        <f t="shared" si="6"/>
        <v>79</v>
      </c>
      <c r="N23" s="19" t="str">
        <f t="shared" si="7"/>
        <v>B</v>
      </c>
      <c r="O23" s="35">
        <v>1</v>
      </c>
      <c r="P23" s="19" t="str">
        <f t="shared" si="8"/>
        <v xml:space="preserve">Memiliki ketrampilan  dalam menyelesaikan  fungsi </v>
      </c>
      <c r="Q23" s="19" t="str">
        <f t="shared" si="9"/>
        <v>B</v>
      </c>
      <c r="R23" s="19" t="str">
        <f t="shared" si="10"/>
        <v/>
      </c>
      <c r="S23" s="18"/>
      <c r="T23" s="1">
        <v>92.5</v>
      </c>
      <c r="U23" s="1">
        <v>85</v>
      </c>
      <c r="V23" s="1">
        <v>70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3106</v>
      </c>
      <c r="FK23" s="39">
        <v>3116</v>
      </c>
    </row>
    <row r="24" spans="1:167" x14ac:dyDescent="0.25">
      <c r="A24" s="19">
        <v>14</v>
      </c>
      <c r="B24" s="19">
        <v>3758</v>
      </c>
      <c r="C24" s="19" t="s">
        <v>202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menyelesaikan  sistem  persamaan linear tiga variabel namun perlu peningkatan pemahaman dalam menyelesaikan persamaan dan pertidaksamaan nilai mutlak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1</v>
      </c>
      <c r="P24" s="19" t="str">
        <f t="shared" si="8"/>
        <v xml:space="preserve">Memiliki ketrampilan  dalam menyelesaikan  fungsi </v>
      </c>
      <c r="Q24" s="19" t="str">
        <f t="shared" si="9"/>
        <v>B</v>
      </c>
      <c r="R24" s="19" t="str">
        <f t="shared" si="10"/>
        <v/>
      </c>
      <c r="S24" s="18"/>
      <c r="T24" s="1">
        <v>70</v>
      </c>
      <c r="U24" s="1">
        <v>77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3774</v>
      </c>
      <c r="C25" s="19" t="s">
        <v>203</v>
      </c>
      <c r="D25" s="18"/>
      <c r="E25" s="19">
        <f t="shared" si="0"/>
        <v>75</v>
      </c>
      <c r="F25" s="19" t="str">
        <f t="shared" si="1"/>
        <v>C</v>
      </c>
      <c r="G25" s="19">
        <f>IF((COUNTA(T12:AC12)&gt;0),(ROUND((AVERAGE(T25:AD25)),0)),"")</f>
        <v>75</v>
      </c>
      <c r="H25" s="19" t="str">
        <f t="shared" si="2"/>
        <v>C</v>
      </c>
      <c r="I25" s="35">
        <v>2</v>
      </c>
      <c r="J25" s="19" t="str">
        <f t="shared" si="3"/>
        <v>Memiliki Kemampuan dalam menyelesaikan  sistem  persamaan linear tiga variabel namun perlu peningkatan pemahaman dalam menyelesaikan persamaan dan pertidaksamaan nilai mutlak</v>
      </c>
      <c r="K25" s="19">
        <f t="shared" si="4"/>
        <v>77</v>
      </c>
      <c r="L25" s="19" t="str">
        <f t="shared" si="5"/>
        <v>B</v>
      </c>
      <c r="M25" s="19">
        <f t="shared" si="6"/>
        <v>77</v>
      </c>
      <c r="N25" s="19" t="str">
        <f t="shared" si="7"/>
        <v>B</v>
      </c>
      <c r="O25" s="35">
        <v>1</v>
      </c>
      <c r="P25" s="19" t="str">
        <f t="shared" si="8"/>
        <v xml:space="preserve">Memiliki ketrampilan  dalam menyelesaikan  fungsi </v>
      </c>
      <c r="Q25" s="19" t="str">
        <f t="shared" si="9"/>
        <v>B</v>
      </c>
      <c r="R25" s="19" t="str">
        <f t="shared" si="10"/>
        <v/>
      </c>
      <c r="S25" s="18"/>
      <c r="T25" s="1">
        <v>70</v>
      </c>
      <c r="U25" s="1">
        <v>70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3107</v>
      </c>
      <c r="FK25" s="39">
        <v>3117</v>
      </c>
    </row>
    <row r="26" spans="1:167" x14ac:dyDescent="0.25">
      <c r="A26" s="19">
        <v>16</v>
      </c>
      <c r="B26" s="19">
        <v>3790</v>
      </c>
      <c r="C26" s="19" t="s">
        <v>204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 menyelesaikan masalah fungsi namun perlu peningkatan pemahaman dalam menyelesaikan persamaan dan pertidaksamaan nilai mutlak</v>
      </c>
      <c r="K26" s="19">
        <f t="shared" si="4"/>
        <v>78</v>
      </c>
      <c r="L26" s="19" t="str">
        <f t="shared" si="5"/>
        <v>B</v>
      </c>
      <c r="M26" s="19">
        <f t="shared" si="6"/>
        <v>78</v>
      </c>
      <c r="N26" s="19" t="str">
        <f t="shared" si="7"/>
        <v>B</v>
      </c>
      <c r="O26" s="35">
        <v>1</v>
      </c>
      <c r="P26" s="19" t="str">
        <f t="shared" si="8"/>
        <v xml:space="preserve">Memiliki ketrampilan  dalam menyelesaikan  fungsi </v>
      </c>
      <c r="Q26" s="19" t="str">
        <f t="shared" si="9"/>
        <v>B</v>
      </c>
      <c r="R26" s="19" t="str">
        <f t="shared" si="10"/>
        <v/>
      </c>
      <c r="S26" s="18"/>
      <c r="T26" s="1">
        <v>90</v>
      </c>
      <c r="U26" s="1">
        <v>100</v>
      </c>
      <c r="V26" s="1">
        <v>60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3806</v>
      </c>
      <c r="C27" s="19" t="s">
        <v>205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 menyelesaikan masalah fungsi namun perlu peningkatan pemahaman dalam menyelesaikan persamaan dan pertidaksamaan nilai mutlak</v>
      </c>
      <c r="K27" s="19">
        <f t="shared" si="4"/>
        <v>79</v>
      </c>
      <c r="L27" s="19" t="str">
        <f t="shared" si="5"/>
        <v>B</v>
      </c>
      <c r="M27" s="19">
        <f t="shared" si="6"/>
        <v>79</v>
      </c>
      <c r="N27" s="19" t="str">
        <f t="shared" si="7"/>
        <v>B</v>
      </c>
      <c r="O27" s="35">
        <v>1</v>
      </c>
      <c r="P27" s="19" t="str">
        <f t="shared" si="8"/>
        <v xml:space="preserve">Memiliki ketrampilan  dalam menyelesaikan  fungsi </v>
      </c>
      <c r="Q27" s="19" t="str">
        <f t="shared" si="9"/>
        <v>B</v>
      </c>
      <c r="R27" s="19" t="str">
        <f t="shared" si="10"/>
        <v/>
      </c>
      <c r="S27" s="18"/>
      <c r="T27" s="1">
        <v>85</v>
      </c>
      <c r="U27" s="1">
        <v>92</v>
      </c>
      <c r="V27" s="1">
        <v>70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3108</v>
      </c>
      <c r="FK27" s="39">
        <v>3118</v>
      </c>
    </row>
    <row r="28" spans="1:167" x14ac:dyDescent="0.25">
      <c r="A28" s="19">
        <v>18</v>
      </c>
      <c r="B28" s="19">
        <v>3822</v>
      </c>
      <c r="C28" s="19" t="s">
        <v>206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Memiliki Kemampuan  menyelesaikan masalah fungsi namun perlu peningkatan pemahaman dalam menyelesaikan persamaan dan pertidaksamaan nilai mutlak</v>
      </c>
      <c r="K28" s="19">
        <f t="shared" si="4"/>
        <v>78</v>
      </c>
      <c r="L28" s="19" t="str">
        <f t="shared" si="5"/>
        <v>B</v>
      </c>
      <c r="M28" s="19">
        <f t="shared" si="6"/>
        <v>78</v>
      </c>
      <c r="N28" s="19" t="str">
        <f t="shared" si="7"/>
        <v>B</v>
      </c>
      <c r="O28" s="35">
        <v>1</v>
      </c>
      <c r="P28" s="19" t="str">
        <f t="shared" si="8"/>
        <v xml:space="preserve">Memiliki ketrampilan  dalam menyelesaikan  fungsi </v>
      </c>
      <c r="Q28" s="19" t="str">
        <f t="shared" si="9"/>
        <v>B</v>
      </c>
      <c r="R28" s="19" t="str">
        <f t="shared" si="10"/>
        <v/>
      </c>
      <c r="S28" s="18"/>
      <c r="T28" s="1">
        <v>90</v>
      </c>
      <c r="U28" s="1">
        <v>85</v>
      </c>
      <c r="V28" s="1">
        <v>74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3838</v>
      </c>
      <c r="C29" s="19" t="s">
        <v>207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1</v>
      </c>
      <c r="J29" s="19" t="str">
        <f t="shared" si="3"/>
        <v>Memiliki Kemampuan  menyelesaikan masalah fungsi namun perlu peningkatan pemahaman dalam menyelesaikan persamaan dan pertidaksamaan nilai mutlak</v>
      </c>
      <c r="K29" s="19">
        <f t="shared" si="4"/>
        <v>79</v>
      </c>
      <c r="L29" s="19" t="str">
        <f t="shared" si="5"/>
        <v>B</v>
      </c>
      <c r="M29" s="19">
        <f t="shared" si="6"/>
        <v>79</v>
      </c>
      <c r="N29" s="19" t="str">
        <f t="shared" si="7"/>
        <v>B</v>
      </c>
      <c r="O29" s="35">
        <v>1</v>
      </c>
      <c r="P29" s="19" t="str">
        <f t="shared" si="8"/>
        <v xml:space="preserve">Memiliki ketrampilan  dalam menyelesaikan  fungsi </v>
      </c>
      <c r="Q29" s="19" t="str">
        <f t="shared" si="9"/>
        <v>B</v>
      </c>
      <c r="R29" s="19" t="str">
        <f t="shared" si="10"/>
        <v/>
      </c>
      <c r="S29" s="18"/>
      <c r="T29" s="1">
        <v>90</v>
      </c>
      <c r="U29" s="1">
        <v>94</v>
      </c>
      <c r="V29" s="1">
        <v>60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3109</v>
      </c>
      <c r="FK29" s="39">
        <v>3119</v>
      </c>
    </row>
    <row r="30" spans="1:167" x14ac:dyDescent="0.25">
      <c r="A30" s="19">
        <v>20</v>
      </c>
      <c r="B30" s="19">
        <v>3854</v>
      </c>
      <c r="C30" s="19" t="s">
        <v>208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Memiliki Kemampuan  menyelesaikan masalah fungsi namun perlu peningkatan pemahaman dalam menyelesaikan persamaan dan pertidaksamaan nilai mutlak</v>
      </c>
      <c r="K30" s="19">
        <f t="shared" si="4"/>
        <v>88</v>
      </c>
      <c r="L30" s="19" t="str">
        <f t="shared" si="5"/>
        <v>A</v>
      </c>
      <c r="M30" s="19">
        <f t="shared" si="6"/>
        <v>88</v>
      </c>
      <c r="N30" s="19" t="str">
        <f t="shared" si="7"/>
        <v>A</v>
      </c>
      <c r="O30" s="35">
        <v>1</v>
      </c>
      <c r="P30" s="19" t="str">
        <f t="shared" si="8"/>
        <v xml:space="preserve">Memiliki ketrampilan  dalam menyelesaikan  fungsi </v>
      </c>
      <c r="Q30" s="19" t="str">
        <f t="shared" si="9"/>
        <v>B</v>
      </c>
      <c r="R30" s="19" t="str">
        <f t="shared" si="10"/>
        <v/>
      </c>
      <c r="S30" s="18"/>
      <c r="T30" s="1">
        <v>99</v>
      </c>
      <c r="U30" s="1">
        <v>88</v>
      </c>
      <c r="V30" s="1">
        <v>58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3870</v>
      </c>
      <c r="C31" s="19" t="s">
        <v>209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dalam menyelesaikan  sistem  persamaan linear tiga variabel namun perlu peningkatan pemahaman dalam menyelesaikan persamaan dan pertidaksamaan nilai mutlak</v>
      </c>
      <c r="K31" s="19">
        <f t="shared" si="4"/>
        <v>78</v>
      </c>
      <c r="L31" s="19" t="str">
        <f t="shared" si="5"/>
        <v>B</v>
      </c>
      <c r="M31" s="19">
        <f t="shared" si="6"/>
        <v>78</v>
      </c>
      <c r="N31" s="19" t="str">
        <f t="shared" si="7"/>
        <v>B</v>
      </c>
      <c r="O31" s="35">
        <v>1</v>
      </c>
      <c r="P31" s="19" t="str">
        <f t="shared" si="8"/>
        <v xml:space="preserve">Memiliki ketrampilan  dalam menyelesaikan  fungsi 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77</v>
      </c>
      <c r="V31" s="1">
        <v>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3110</v>
      </c>
      <c r="FK31" s="39">
        <v>3120</v>
      </c>
    </row>
    <row r="32" spans="1:167" x14ac:dyDescent="0.25">
      <c r="A32" s="19">
        <v>22</v>
      </c>
      <c r="B32" s="19">
        <v>3886</v>
      </c>
      <c r="C32" s="19" t="s">
        <v>210</v>
      </c>
      <c r="D32" s="18"/>
      <c r="E32" s="19">
        <f t="shared" si="0"/>
        <v>74</v>
      </c>
      <c r="F32" s="19" t="str">
        <f t="shared" si="1"/>
        <v>C</v>
      </c>
      <c r="G32" s="19">
        <f>IF((COUNTA(T12:AC12)&gt;0),(ROUND((AVERAGE(T32:AD32)),0)),"")</f>
        <v>74</v>
      </c>
      <c r="H32" s="19" t="str">
        <f t="shared" si="2"/>
        <v>C</v>
      </c>
      <c r="I32" s="35">
        <v>2</v>
      </c>
      <c r="J32" s="19" t="str">
        <f t="shared" si="3"/>
        <v>Memiliki Kemampuan dalam menyelesaikan  sistem  persamaan linear tiga variabel namun perlu peningkatan pemahaman dalam menyelesaikan persamaan dan pertidaksamaan nilai mutlak</v>
      </c>
      <c r="K32" s="19">
        <f t="shared" si="4"/>
        <v>77</v>
      </c>
      <c r="L32" s="19" t="str">
        <f t="shared" si="5"/>
        <v>B</v>
      </c>
      <c r="M32" s="19">
        <f t="shared" si="6"/>
        <v>77</v>
      </c>
      <c r="N32" s="19" t="str">
        <f t="shared" si="7"/>
        <v>B</v>
      </c>
      <c r="O32" s="35">
        <v>1</v>
      </c>
      <c r="P32" s="19" t="str">
        <f t="shared" si="8"/>
        <v xml:space="preserve">Memiliki ketrampilan  dalam menyelesaikan  fungsi </v>
      </c>
      <c r="Q32" s="19" t="str">
        <f t="shared" si="9"/>
        <v>B</v>
      </c>
      <c r="R32" s="19" t="str">
        <f t="shared" si="10"/>
        <v/>
      </c>
      <c r="S32" s="18"/>
      <c r="T32" s="1">
        <v>75</v>
      </c>
      <c r="U32" s="1">
        <v>68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3902</v>
      </c>
      <c r="C33" s="19" t="s">
        <v>211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>Memiliki Kemampuan  menyelesaikan masalah fungsi namun perlu peningkatan pemahaman dalam menyelesaikan persamaan dan pertidaksamaan nilai mutlak</v>
      </c>
      <c r="K33" s="19">
        <f t="shared" si="4"/>
        <v>78</v>
      </c>
      <c r="L33" s="19" t="str">
        <f t="shared" si="5"/>
        <v>B</v>
      </c>
      <c r="M33" s="19">
        <f t="shared" si="6"/>
        <v>78</v>
      </c>
      <c r="N33" s="19" t="str">
        <f t="shared" si="7"/>
        <v>B</v>
      </c>
      <c r="O33" s="35">
        <v>1</v>
      </c>
      <c r="P33" s="19" t="str">
        <f t="shared" si="8"/>
        <v xml:space="preserve">Memiliki ketrampilan  dalam menyelesaikan  fungsi </v>
      </c>
      <c r="Q33" s="19" t="str">
        <f t="shared" si="9"/>
        <v>B</v>
      </c>
      <c r="R33" s="19" t="str">
        <f t="shared" si="10"/>
        <v/>
      </c>
      <c r="S33" s="18"/>
      <c r="T33" s="1">
        <v>85</v>
      </c>
      <c r="U33" s="1">
        <v>98</v>
      </c>
      <c r="V33" s="1">
        <v>66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3918</v>
      </c>
      <c r="C34" s="19" t="s">
        <v>212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2</v>
      </c>
      <c r="J34" s="19" t="str">
        <f t="shared" si="3"/>
        <v>Memiliki Kemampuan dalam menyelesaikan  sistem  persamaan linear tiga variabel namun perlu peningkatan pemahaman dalam menyelesaikan persamaan dan pertidaksamaan nilai mutlak</v>
      </c>
      <c r="K34" s="19">
        <f t="shared" si="4"/>
        <v>78</v>
      </c>
      <c r="L34" s="19" t="str">
        <f t="shared" si="5"/>
        <v>B</v>
      </c>
      <c r="M34" s="19">
        <f t="shared" si="6"/>
        <v>78</v>
      </c>
      <c r="N34" s="19" t="str">
        <f t="shared" si="7"/>
        <v>B</v>
      </c>
      <c r="O34" s="35">
        <v>1</v>
      </c>
      <c r="P34" s="19" t="str">
        <f t="shared" si="8"/>
        <v xml:space="preserve">Memiliki ketrampilan  dalam menyelesaikan  fungsi </v>
      </c>
      <c r="Q34" s="19" t="str">
        <f t="shared" si="9"/>
        <v>B</v>
      </c>
      <c r="R34" s="19" t="str">
        <f t="shared" si="10"/>
        <v/>
      </c>
      <c r="S34" s="18"/>
      <c r="T34" s="1">
        <v>75</v>
      </c>
      <c r="U34" s="1">
        <v>69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3934</v>
      </c>
      <c r="C35" s="19" t="s">
        <v>213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 menyelesaikan masalah fungsi namun perlu peningkatan pemahaman dalam menyelesaikan persamaan dan pertidaksamaan nilai mutlak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 xml:space="preserve">Memiliki ketrampilan  dalam menyelesaikan  fungsi </v>
      </c>
      <c r="Q35" s="19" t="str">
        <f t="shared" si="9"/>
        <v>B</v>
      </c>
      <c r="R35" s="19" t="str">
        <f t="shared" si="10"/>
        <v/>
      </c>
      <c r="S35" s="18"/>
      <c r="T35" s="1">
        <v>90</v>
      </c>
      <c r="U35" s="1">
        <v>84</v>
      </c>
      <c r="V35" s="1">
        <v>70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3950</v>
      </c>
      <c r="C36" s="19" t="s">
        <v>214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menyelesaikan  sistem  persamaan linear tiga variabel namun perlu peningkatan pemahaman dalam menyelesaikan persamaan dan pertidaksamaan nilai mutlak</v>
      </c>
      <c r="K36" s="19">
        <f t="shared" si="4"/>
        <v>77</v>
      </c>
      <c r="L36" s="19" t="str">
        <f t="shared" si="5"/>
        <v>B</v>
      </c>
      <c r="M36" s="19">
        <f t="shared" si="6"/>
        <v>77</v>
      </c>
      <c r="N36" s="19" t="str">
        <f t="shared" si="7"/>
        <v>B</v>
      </c>
      <c r="O36" s="35">
        <v>1</v>
      </c>
      <c r="P36" s="19" t="str">
        <f t="shared" si="8"/>
        <v xml:space="preserve">Memiliki ketrampilan  dalam menyelesaikan  fungsi </v>
      </c>
      <c r="Q36" s="19" t="str">
        <f t="shared" si="9"/>
        <v>B</v>
      </c>
      <c r="R36" s="19" t="str">
        <f t="shared" si="10"/>
        <v/>
      </c>
      <c r="S36" s="18"/>
      <c r="T36" s="1">
        <v>75</v>
      </c>
      <c r="U36" s="1">
        <v>83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3966</v>
      </c>
      <c r="C37" s="19" t="s">
        <v>215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 menyelesaikan masalah fungsi namun perlu peningkatan pemahaman dalam menyelesaikan persamaan dan pertidaksamaan nilai mutlak</v>
      </c>
      <c r="K37" s="19">
        <f t="shared" si="4"/>
        <v>77</v>
      </c>
      <c r="L37" s="19" t="str">
        <f t="shared" si="5"/>
        <v>B</v>
      </c>
      <c r="M37" s="19">
        <f t="shared" si="6"/>
        <v>77</v>
      </c>
      <c r="N37" s="19" t="str">
        <f t="shared" si="7"/>
        <v>B</v>
      </c>
      <c r="O37" s="35">
        <v>1</v>
      </c>
      <c r="P37" s="19" t="str">
        <f t="shared" si="8"/>
        <v xml:space="preserve">Memiliki ketrampilan  dalam menyelesaikan  fungsi </v>
      </c>
      <c r="Q37" s="19" t="str">
        <f t="shared" si="9"/>
        <v>B</v>
      </c>
      <c r="R37" s="19" t="str">
        <f t="shared" si="10"/>
        <v/>
      </c>
      <c r="S37" s="18"/>
      <c r="T37" s="1">
        <v>85</v>
      </c>
      <c r="U37" s="1">
        <v>81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3982</v>
      </c>
      <c r="C38" s="19" t="s">
        <v>216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 menyelesaikan masalah fungsi namun perlu peningkatan pemahaman dalam menyelesaikan persamaan dan pertidaksamaan nilai mutlak</v>
      </c>
      <c r="K38" s="19">
        <f t="shared" si="4"/>
        <v>78</v>
      </c>
      <c r="L38" s="19" t="str">
        <f t="shared" si="5"/>
        <v>B</v>
      </c>
      <c r="M38" s="19">
        <f t="shared" si="6"/>
        <v>78</v>
      </c>
      <c r="N38" s="19" t="str">
        <f t="shared" si="7"/>
        <v>B</v>
      </c>
      <c r="O38" s="35">
        <v>1</v>
      </c>
      <c r="P38" s="19" t="str">
        <f t="shared" si="8"/>
        <v xml:space="preserve">Memiliki ketrampilan  dalam menyelesaikan  fungsi 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100</v>
      </c>
      <c r="V38" s="1">
        <v>70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3998</v>
      </c>
      <c r="C39" s="19" t="s">
        <v>217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>Memiliki Kemampuan  menyelesaikan masalah fungsi namun perlu peningkatan pemahaman dalam menyelesaikan persamaan dan pertidaksamaan nilai mutlak</v>
      </c>
      <c r="K39" s="19">
        <f t="shared" si="4"/>
        <v>77</v>
      </c>
      <c r="L39" s="19" t="str">
        <f t="shared" si="5"/>
        <v>B</v>
      </c>
      <c r="M39" s="19">
        <f t="shared" si="6"/>
        <v>77</v>
      </c>
      <c r="N39" s="19" t="str">
        <f t="shared" si="7"/>
        <v>B</v>
      </c>
      <c r="O39" s="35">
        <v>1</v>
      </c>
      <c r="P39" s="19" t="str">
        <f t="shared" si="8"/>
        <v xml:space="preserve">Memiliki ketrampilan  dalam menyelesaikan  fungsi </v>
      </c>
      <c r="Q39" s="19" t="str">
        <f t="shared" si="9"/>
        <v>B</v>
      </c>
      <c r="R39" s="19" t="str">
        <f t="shared" si="10"/>
        <v/>
      </c>
      <c r="S39" s="18"/>
      <c r="T39" s="1">
        <v>75</v>
      </c>
      <c r="U39" s="1">
        <v>84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4014</v>
      </c>
      <c r="C40" s="19" t="s">
        <v>218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Memiliki Kemampuan  menyelesaikan masalah fungsi namun perlu peningkatan pemahaman dalam menyelesaikan persamaan dan pertidaksamaan nilai mutlak</v>
      </c>
      <c r="K40" s="19">
        <f t="shared" si="4"/>
        <v>77</v>
      </c>
      <c r="L40" s="19" t="str">
        <f t="shared" si="5"/>
        <v>B</v>
      </c>
      <c r="M40" s="19">
        <f t="shared" si="6"/>
        <v>77</v>
      </c>
      <c r="N40" s="19" t="str">
        <f t="shared" si="7"/>
        <v>B</v>
      </c>
      <c r="O40" s="35">
        <v>1</v>
      </c>
      <c r="P40" s="19" t="str">
        <f t="shared" si="8"/>
        <v xml:space="preserve">Memiliki ketrampilan  dalam menyelesaikan  fungsi 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90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4030</v>
      </c>
      <c r="C41" s="19" t="s">
        <v>219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 menyelesaikan masalah fungsi namun perlu peningkatan pemahaman dalam menyelesaikan persamaan dan pertidaksamaan nilai mutlak</v>
      </c>
      <c r="K41" s="19">
        <f t="shared" si="4"/>
        <v>78</v>
      </c>
      <c r="L41" s="19" t="str">
        <f t="shared" si="5"/>
        <v>B</v>
      </c>
      <c r="M41" s="19">
        <f t="shared" si="6"/>
        <v>78</v>
      </c>
      <c r="N41" s="19" t="str">
        <f t="shared" si="7"/>
        <v>B</v>
      </c>
      <c r="O41" s="35">
        <v>1</v>
      </c>
      <c r="P41" s="19" t="str">
        <f t="shared" si="8"/>
        <v xml:space="preserve">Memiliki ketrampilan  dalam menyelesaikan  fungsi 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98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4046</v>
      </c>
      <c r="C42" s="19" t="s">
        <v>220</v>
      </c>
      <c r="D42" s="18"/>
      <c r="E42" s="19">
        <f t="shared" si="0"/>
        <v>74</v>
      </c>
      <c r="F42" s="19" t="str">
        <f t="shared" si="1"/>
        <v>C</v>
      </c>
      <c r="G42" s="19">
        <f>IF((COUNTA(T12:AC12)&gt;0),(ROUND((AVERAGE(T42:AD42)),0)),"")</f>
        <v>74</v>
      </c>
      <c r="H42" s="19" t="str">
        <f t="shared" si="2"/>
        <v>C</v>
      </c>
      <c r="I42" s="35">
        <v>2</v>
      </c>
      <c r="J42" s="19" t="str">
        <f t="shared" si="3"/>
        <v>Memiliki Kemampuan dalam menyelesaikan  sistem  persamaan linear tiga variabel namun perlu peningkatan pemahaman dalam menyelesaikan persamaan dan pertidaksamaan nilai mutlak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1</v>
      </c>
      <c r="P42" s="19" t="str">
        <f t="shared" si="8"/>
        <v xml:space="preserve">Memiliki ketrampilan  dalam menyelesaikan  fungsi </v>
      </c>
      <c r="Q42" s="19" t="str">
        <f t="shared" si="9"/>
        <v>B</v>
      </c>
      <c r="R42" s="19" t="str">
        <f t="shared" si="10"/>
        <v/>
      </c>
      <c r="S42" s="18"/>
      <c r="T42" s="1">
        <v>67.5</v>
      </c>
      <c r="U42" s="1">
        <v>76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4062</v>
      </c>
      <c r="C43" s="19" t="s">
        <v>221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dalam menyelesaikan  sistem  persamaan linear tiga variabel namun perlu peningkatan pemahaman dalam menyelesaikan persamaan dan pertidaksamaan nilai mutlak</v>
      </c>
      <c r="K43" s="19">
        <f t="shared" si="4"/>
        <v>77</v>
      </c>
      <c r="L43" s="19" t="str">
        <f t="shared" si="5"/>
        <v>B</v>
      </c>
      <c r="M43" s="19">
        <f t="shared" si="6"/>
        <v>77</v>
      </c>
      <c r="N43" s="19" t="str">
        <f t="shared" si="7"/>
        <v>B</v>
      </c>
      <c r="O43" s="35">
        <v>1</v>
      </c>
      <c r="P43" s="19" t="str">
        <f t="shared" si="8"/>
        <v xml:space="preserve">Memiliki ketrampilan  dalam menyelesaikan  fungsi </v>
      </c>
      <c r="Q43" s="19" t="str">
        <f t="shared" si="9"/>
        <v>B</v>
      </c>
      <c r="R43" s="19" t="str">
        <f t="shared" si="10"/>
        <v/>
      </c>
      <c r="S43" s="18"/>
      <c r="T43" s="1">
        <v>85</v>
      </c>
      <c r="U43" s="1">
        <v>69</v>
      </c>
      <c r="V43" s="1">
        <v>75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4078</v>
      </c>
      <c r="C44" s="19" t="s">
        <v>222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1</v>
      </c>
      <c r="J44" s="19" t="str">
        <f t="shared" si="3"/>
        <v>Memiliki Kemampuan  menyelesaikan masalah fungsi namun perlu peningkatan pemahaman dalam menyelesaikan persamaan dan pertidaksamaan nilai mutlak</v>
      </c>
      <c r="K44" s="19">
        <f t="shared" si="4"/>
        <v>78</v>
      </c>
      <c r="L44" s="19" t="str">
        <f t="shared" si="5"/>
        <v>B</v>
      </c>
      <c r="M44" s="19">
        <f t="shared" si="6"/>
        <v>78</v>
      </c>
      <c r="N44" s="19" t="str">
        <f t="shared" si="7"/>
        <v>B</v>
      </c>
      <c r="O44" s="35">
        <v>1</v>
      </c>
      <c r="P44" s="19" t="str">
        <f t="shared" si="8"/>
        <v xml:space="preserve">Memiliki ketrampilan  dalam menyelesaikan  fungsi </v>
      </c>
      <c r="Q44" s="19" t="str">
        <f t="shared" si="9"/>
        <v>B</v>
      </c>
      <c r="R44" s="19" t="str">
        <f t="shared" si="10"/>
        <v/>
      </c>
      <c r="S44" s="18"/>
      <c r="T44" s="1">
        <v>85</v>
      </c>
      <c r="U44" s="1">
        <v>99</v>
      </c>
      <c r="V44" s="1">
        <v>65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4094</v>
      </c>
      <c r="C45" s="19" t="s">
        <v>223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1</v>
      </c>
      <c r="J45" s="19" t="str">
        <f t="shared" si="3"/>
        <v>Memiliki Kemampuan  menyelesaikan masalah fungsi namun perlu peningkatan pemahaman dalam menyelesaikan persamaan dan pertidaksamaan nilai mutlak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 xml:space="preserve">Memiliki ketrampilan  dalam menyelesaikan  fungsi </v>
      </c>
      <c r="Q45" s="19" t="str">
        <f t="shared" si="9"/>
        <v>B</v>
      </c>
      <c r="R45" s="19" t="str">
        <f t="shared" si="10"/>
        <v/>
      </c>
      <c r="S45" s="18"/>
      <c r="T45" s="1">
        <v>85</v>
      </c>
      <c r="U45" s="1">
        <v>90</v>
      </c>
      <c r="V45" s="1">
        <v>70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4110</v>
      </c>
      <c r="C46" s="19" t="s">
        <v>224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2</v>
      </c>
      <c r="J46" s="19" t="str">
        <f t="shared" si="3"/>
        <v>Memiliki Kemampuan dalam menyelesaikan  sistem  persamaan linear tiga variabel namun perlu peningkatan pemahaman dalam menyelesaikan persamaan dan pertidaksamaan nilai mutlak</v>
      </c>
      <c r="K46" s="19">
        <f t="shared" si="4"/>
        <v>77</v>
      </c>
      <c r="L46" s="19" t="str">
        <f t="shared" si="5"/>
        <v>B</v>
      </c>
      <c r="M46" s="19">
        <f t="shared" si="6"/>
        <v>77</v>
      </c>
      <c r="N46" s="19" t="str">
        <f t="shared" si="7"/>
        <v>B</v>
      </c>
      <c r="O46" s="35">
        <v>1</v>
      </c>
      <c r="P46" s="19" t="str">
        <f t="shared" si="8"/>
        <v xml:space="preserve">Memiliki ketrampilan  dalam menyelesaikan  fungsi </v>
      </c>
      <c r="Q46" s="19" t="str">
        <f t="shared" si="9"/>
        <v>B</v>
      </c>
      <c r="R46" s="19" t="str">
        <f t="shared" si="10"/>
        <v/>
      </c>
      <c r="S46" s="18"/>
      <c r="T46" s="1">
        <v>75</v>
      </c>
      <c r="U46" s="1">
        <v>76</v>
      </c>
      <c r="V46" s="1">
        <v>74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cp:lastPrinted>2016-12-13T12:41:10Z</cp:lastPrinted>
  <dcterms:created xsi:type="dcterms:W3CDTF">2015-09-01T09:01:01Z</dcterms:created>
  <dcterms:modified xsi:type="dcterms:W3CDTF">2016-12-13T12:49:38Z</dcterms:modified>
</cp:coreProperties>
</file>