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80" yWindow="495" windowWidth="15015" windowHeight="7620"/>
  </bookViews>
  <sheets>
    <sheet name="X-IPS 1" sheetId="1" r:id="rId1"/>
    <sheet name="X-IPS 2" sheetId="2" r:id="rId2"/>
    <sheet name="X-IPS 3" sheetId="3" r:id="rId3"/>
  </sheets>
  <calcPr calcId="125725"/>
  <fileRecoveryPr repairLoad="1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K50"/>
  <c r="L50" s="1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M45"/>
  <c r="N45" s="1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2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K54" s="1"/>
  <c r="E11"/>
  <c r="F11" s="1"/>
  <c r="K52" l="1"/>
  <c r="H11"/>
  <c r="K53"/>
  <c r="H11" i="2"/>
  <c r="K53"/>
  <c r="H11" i="3"/>
  <c r="K53"/>
  <c r="K52" i="2"/>
  <c r="K52" i="3"/>
</calcChain>
</file>

<file path=xl/sharedStrings.xml><?xml version="1.0" encoding="utf-8"?>
<sst xmlns="http://schemas.openxmlformats.org/spreadsheetml/2006/main" count="558" uniqueCount="213">
  <si>
    <t>DAFTAR NILAI SISWA SMAN 9 SEMARANG SEMESTER GASAL TAHUN PELAJARAN 2016/2017</t>
  </si>
  <si>
    <t>Guru :</t>
  </si>
  <si>
    <t>Drs Hamim</t>
  </si>
  <si>
    <t>Kelas X-IPS 1</t>
  </si>
  <si>
    <t>Mapel :</t>
  </si>
  <si>
    <t>Pendidikan Agama dan Budi Pekerti [ Kelompok A (Wajib)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</si>
  <si>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</si>
  <si>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</si>
  <si>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</si>
  <si>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</si>
  <si>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</si>
  <si>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</si>
  <si>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</si>
  <si>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</si>
  <si>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</si>
  <si>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</si>
  <si>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</si>
  <si>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</si>
  <si>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</si>
  <si>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</si>
  <si>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</si>
  <si>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</si>
  <si>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</si>
  <si>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</si>
  <si>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</si>
  <si>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</si>
  <si>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</si>
  <si>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</si>
  <si>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</si>
  <si>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</si>
  <si>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</si>
  <si>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</si>
  <si>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</si>
  <si>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</si>
  <si>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</si>
  <si>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</si>
  <si>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</si>
  <si>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</si>
  <si>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</si>
  <si>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</si>
  <si>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</si>
  <si>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</si>
  <si>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</si>
  <si>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</si>
  <si>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</si>
  <si>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</si>
  <si>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</si>
  <si>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</si>
  <si>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</si>
  <si>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</si>
  <si>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</si>
  <si>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</si>
  <si>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</si>
  <si>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</si>
  <si>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</si>
  <si>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</si>
  <si>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</si>
  <si>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</si>
  <si>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</si>
  <si>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</si>
  <si>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</si>
  <si>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</si>
  <si>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</si>
  <si>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</si>
  <si>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</si>
  <si>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</si>
  <si>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 xml:space="preserve">Memiliki ketrampampilan dalam membaca  QS Al Hujurat : 10 dan 12 </t>
  </si>
  <si>
    <t>ANISA BUDI UTAMI</t>
  </si>
  <si>
    <t>ANISA RACHMAWATI</t>
  </si>
  <si>
    <t>Memiliki ketrampampilan dalam membaca Al Qur'an QS AT Taubat : 122 dan Al Mujadalah : 11 , alangkah sebaiknya kalau  ditingkatkan</t>
  </si>
  <si>
    <t>ANNAS WALID PRATAMA</t>
  </si>
  <si>
    <t>ANNISA KURNIA PUTRI</t>
  </si>
  <si>
    <t>Memilki ketrampilan dalam membaca QS. An Nur : 31, alangkah bainya kalau ditingkatkan</t>
  </si>
  <si>
    <t>AURA LINTANG NAFISAH</t>
  </si>
  <si>
    <t>BERLIANA RACHMAWATI</t>
  </si>
  <si>
    <t>pol</t>
  </si>
  <si>
    <t>BRIGADE RAHMA SOPIYANDI</t>
  </si>
  <si>
    <t>DHIMAS NUR FAUZAN</t>
  </si>
  <si>
    <t>lut</t>
  </si>
  <si>
    <t>DIAS NUGROHO</t>
  </si>
  <si>
    <t>GANDHI PERWIRAYUDHA</t>
  </si>
  <si>
    <t>wes\</t>
  </si>
  <si>
    <t>HANIF FARIDA SARI</t>
  </si>
  <si>
    <t>HENDRA DWI PERMANA</t>
  </si>
  <si>
    <t>Predikat &amp; Deskripsi Keterampilan</t>
  </si>
  <si>
    <t>oir</t>
  </si>
  <si>
    <t>ore</t>
  </si>
  <si>
    <t>KHONSA WAYYA SURYA LAKSHITA</t>
  </si>
  <si>
    <t>LANTHIKA SOCA DANASTRI</t>
  </si>
  <si>
    <t>ply</t>
  </si>
  <si>
    <t>nom</t>
  </si>
  <si>
    <t>NABILA SYAIFA CAHYA</t>
  </si>
  <si>
    <t>NIA KHOIRUNNISA</t>
  </si>
  <si>
    <t>gohst</t>
  </si>
  <si>
    <t>nim</t>
  </si>
  <si>
    <t>NURANI HUWAIDA ARAFAD</t>
  </si>
  <si>
    <t>NURUL DIAN PRAMESTI</t>
  </si>
  <si>
    <t>lah</t>
  </si>
  <si>
    <t>deh</t>
  </si>
  <si>
    <t>PUTRI RAHMA ADELLIA</t>
  </si>
  <si>
    <t>RAGO ZACKY RAKAPUTRA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</si>
  <si>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</si>
  <si>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</si>
  <si>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</si>
  <si>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</si>
  <si>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</si>
  <si>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</si>
  <si>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</si>
  <si>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</si>
  <si>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</si>
  <si>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</si>
  <si>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</si>
  <si>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</si>
  <si>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</si>
  <si>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</si>
  <si>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</si>
  <si>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</si>
  <si>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</si>
  <si>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</si>
  <si>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</si>
  <si>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</si>
  <si>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</si>
  <si>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</si>
  <si>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</si>
  <si>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</si>
  <si>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</si>
  <si>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</si>
  <si>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</si>
  <si>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</si>
  <si>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</si>
  <si>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</si>
  <si>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</si>
  <si>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</si>
  <si>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</si>
  <si>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</si>
  <si>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</si>
  <si>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</si>
  <si>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</si>
  <si>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</si>
  <si>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</si>
  <si>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</si>
  <si>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</si>
  <si>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</si>
  <si>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</si>
  <si>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</si>
  <si>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</si>
  <si>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</si>
  <si>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</si>
  <si>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</si>
  <si>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</si>
  <si>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</si>
  <si>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</si>
  <si>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</si>
  <si>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</si>
  <si>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</si>
  <si>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</si>
  <si>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</si>
  <si>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</si>
  <si>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</si>
  <si>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</si>
  <si>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</si>
  <si>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</si>
  <si>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</si>
  <si>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pu4</t>
  </si>
  <si>
    <t>pu14</t>
  </si>
  <si>
    <t>BREGAS GEZZA RANGIN ASONAR</t>
  </si>
  <si>
    <t>DYAH AYU KUSUMAWICITRA</t>
  </si>
  <si>
    <t>pu5</t>
  </si>
  <si>
    <t>pu15</t>
  </si>
  <si>
    <t>ESA ERA EMARDHA</t>
  </si>
  <si>
    <t>FADHILA PRAMESTI SETYAJATI</t>
  </si>
  <si>
    <t>pu6</t>
  </si>
  <si>
    <t>pu16</t>
  </si>
  <si>
    <t>FAHMAWAN ABDHIMASTYASA GIWANGKARA</t>
  </si>
  <si>
    <t>FAIZ CAHYA RAMADHAN</t>
  </si>
  <si>
    <t>pu7</t>
  </si>
  <si>
    <t>pu17</t>
  </si>
  <si>
    <t>FEREN AULIA SESIORIZKY</t>
  </si>
  <si>
    <t>GILDA PRAMESTI RAMADHANI</t>
  </si>
  <si>
    <t>pu8</t>
  </si>
  <si>
    <t>pu18</t>
  </si>
  <si>
    <t>HAFIZ DIYA ANANTA</t>
  </si>
  <si>
    <t>HANINDITYA PUSPITA ARUM</t>
  </si>
  <si>
    <t>pu9</t>
  </si>
  <si>
    <t>pu19</t>
  </si>
  <si>
    <t>INDRI FARA DELLA</t>
  </si>
  <si>
    <t>LENDI AINUN RAFIQ</t>
  </si>
  <si>
    <t>pu10</t>
  </si>
  <si>
    <t>pu20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</si>
  <si>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</si>
  <si>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</si>
  <si>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</si>
  <si>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</si>
  <si>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</si>
  <si>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</si>
  <si>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</si>
  <si>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</si>
  <si>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</si>
  <si>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</si>
  <si>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</si>
  <si>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</si>
  <si>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</si>
  <si>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</si>
  <si>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</si>
  <si>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 menganalisis  dan memahami KD 1 kontrol diri, prasangka baik dan persaudaraan, namun dalam KD 2 Iman kepada Allah perlu ditingkatkan</t>
  </si>
  <si>
    <t>Memilki kemampuan dalam menganalisis dan  memahami KD 4 etika berpakaian dalam Islam, namun dalam KD 5 zakat, Haji dan pengelolaan wakaf perlu ditingkatkan</t>
  </si>
  <si>
    <t>memiliki kemampuan dalam menganalisis dan  memahami KD 3  konsep menutut ilmu , namun dalam KD  6 Sejarah perjuangan Rasullah  perlu ditingkatkan</t>
  </si>
  <si>
    <t>Memiliki kemampuan dalam menganalisis dan  memahami KD 1  kontrol diri, prasangka baik dan persaudaraan, sebaiknya dalam KD 2 Iman kepada Allah  perlu ditingkatkan</t>
  </si>
  <si>
    <t>memiliki kemampuan dalam menganalisis dan  memahami konsep menutut ilmu , alangkah baiknya dalam  KD 6 perjuangan rasul di Mekah  perlu ditingkatkan</t>
  </si>
  <si>
    <t>Memilki kemampuan dalam menganalisis dan  memahami etika berpakaian dalam Islam, namun dalam KD 5 zakat, haji dan pengelolaan wakaf perlu ditingkatkan</t>
  </si>
  <si>
    <t>memiliki kemampuan dalam  menganalisis dan memahami konsep menutut ilmu , alangkah baiknya dalam KD 6 perjuangan rasul pada periode Mekah  perlu ditingkatkan</t>
  </si>
  <si>
    <t>Memiliki kemampuan dalam menganalisis dan  memahami kontrol diri, prasangka baik dan persaudaraan, sebaiknya dalam KD 2 Iman kepada Allah perlu ditingkatkan</t>
  </si>
  <si>
    <t xml:space="preserve">Memilki kemampuan dalam menganalisis dan  memahami etika berpakaian dalam Islam,namun dalam dalam KD 5 perlu ditingkatkan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</si>
</sst>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I23" activePane="bottomRight" state="frozen"/>
      <selection pane="topRight"/>
      <selection pane="bottomLeft"/>
      <selection pane="bottomRight" activeCell="T39" sqref="T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4701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Memilki kemampuan dalam menganalisis dan  memahami etika berpakaian dalam Islam,namun dalam dalam KD 5 perlu ditingkatkan </v>
      </c>
      <c r="K11" s="19">
        <f t="shared" ref="K11:K50" si="4">IF((COUNTA(AF11:AN11)&gt;0),AVERAGE(AF11:AN11),"")</f>
        <v>85.333333333333329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ketrampampilan dalam membaca  QS Al Hujurat : 10 dan 12 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82</v>
      </c>
      <c r="V11" s="1">
        <v>82</v>
      </c>
      <c r="W11" s="1">
        <v>85</v>
      </c>
      <c r="X11" s="1">
        <v>85</v>
      </c>
      <c r="Y11" s="1">
        <v>82</v>
      </c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4133</v>
      </c>
      <c r="C12" s="19" t="s">
        <v>56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3</v>
      </c>
      <c r="J12" s="19" t="str">
        <f t="shared" si="3"/>
        <v xml:space="preserve">Memilki kemampuan dalam menganalisis dan  memahami etika berpakaian dalam Islam,namun dalam dalam KD 5 perlu ditingkatkan 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Hujurat : 10 dan 12 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83</v>
      </c>
      <c r="V12" s="1">
        <v>80</v>
      </c>
      <c r="W12" s="1">
        <v>85</v>
      </c>
      <c r="X12" s="1">
        <v>85</v>
      </c>
      <c r="Y12" s="1">
        <v>82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4149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dalam menganalisis dan  memahami kontrol diri, prasangka baik dan persaudaraan, sebaiknya dalam KD 2 Iman kepada Allah perlu ditingkatkan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 xml:space="preserve">Memiliki ketrampampilan dalam membaca  QS Al Hujurat : 10 dan 12 </v>
      </c>
      <c r="Q13" s="19" t="str">
        <f t="shared" si="9"/>
        <v>A</v>
      </c>
      <c r="R13" s="19" t="str">
        <f t="shared" si="10"/>
        <v/>
      </c>
      <c r="S13" s="18"/>
      <c r="T13" s="1">
        <v>85</v>
      </c>
      <c r="U13" s="1">
        <v>86</v>
      </c>
      <c r="V13" s="1">
        <v>86</v>
      </c>
      <c r="W13" s="1">
        <v>88</v>
      </c>
      <c r="X13" s="1">
        <v>88</v>
      </c>
      <c r="Y13" s="1">
        <v>85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211</v>
      </c>
      <c r="FI13" s="41" t="s">
        <v>66</v>
      </c>
      <c r="FJ13" s="39">
        <v>1</v>
      </c>
      <c r="FK13" s="39">
        <v>11</v>
      </c>
    </row>
    <row r="14" spans="1:167">
      <c r="A14" s="19">
        <v>4</v>
      </c>
      <c r="B14" s="19">
        <v>4165</v>
      </c>
      <c r="C14" s="19" t="s">
        <v>67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kontrol diri, prasangka baik dan persaudaraan, sebaiknya dalam KD 2 Iman kepada Allah perlu ditingkatkan</v>
      </c>
      <c r="K14" s="19">
        <f t="shared" si="4"/>
        <v>85.333333333333329</v>
      </c>
      <c r="L14" s="19" t="str">
        <f t="shared" si="5"/>
        <v>A</v>
      </c>
      <c r="M14" s="19">
        <f t="shared" si="6"/>
        <v>85.333333333333329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Hujurat : 10 dan 12 </v>
      </c>
      <c r="Q14" s="19" t="str">
        <f t="shared" si="9"/>
        <v>A</v>
      </c>
      <c r="R14" s="19" t="str">
        <f t="shared" si="10"/>
        <v/>
      </c>
      <c r="S14" s="18"/>
      <c r="T14" s="1">
        <v>86</v>
      </c>
      <c r="U14" s="1">
        <v>85</v>
      </c>
      <c r="V14" s="1">
        <v>82</v>
      </c>
      <c r="W14" s="1">
        <v>88</v>
      </c>
      <c r="X14" s="1">
        <v>86</v>
      </c>
      <c r="Y14" s="1">
        <v>85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4181</v>
      </c>
      <c r="C15" s="19" t="s">
        <v>68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dalam menganalisis dan  memahami kontrol diri, prasangka baik dan persaudaraan, sebaiknya dalam KD 2 Iman kepada Allah perlu ditingkatkan</v>
      </c>
      <c r="K15" s="19">
        <f t="shared" si="4"/>
        <v>86.333333333333329</v>
      </c>
      <c r="L15" s="19" t="str">
        <f t="shared" si="5"/>
        <v>A</v>
      </c>
      <c r="M15" s="19">
        <f t="shared" si="6"/>
        <v>86.333333333333329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Hujurat : 10 dan 12 </v>
      </c>
      <c r="Q15" s="19" t="str">
        <f t="shared" si="9"/>
        <v>A</v>
      </c>
      <c r="R15" s="19" t="str">
        <f t="shared" si="10"/>
        <v/>
      </c>
      <c r="S15" s="18"/>
      <c r="T15" s="1">
        <v>85</v>
      </c>
      <c r="U15" s="1">
        <v>82</v>
      </c>
      <c r="V15" s="1">
        <v>80</v>
      </c>
      <c r="W15" s="1">
        <v>82</v>
      </c>
      <c r="X15" s="1">
        <v>88</v>
      </c>
      <c r="Y15" s="1">
        <v>82</v>
      </c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210</v>
      </c>
      <c r="FI15" s="41" t="s">
        <v>69</v>
      </c>
      <c r="FJ15" s="39">
        <v>2</v>
      </c>
      <c r="FK15" s="39">
        <v>12</v>
      </c>
    </row>
    <row r="16" spans="1:167">
      <c r="A16" s="19">
        <v>6</v>
      </c>
      <c r="B16" s="19">
        <v>4197</v>
      </c>
      <c r="C16" s="19" t="s">
        <v>70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konsep menutut ilmu , alangkah baiknya dalam KD 6 perjuangan rasul pada periode Mekah  perlu ditingkatkan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Hujurat : 10 dan 12 </v>
      </c>
      <c r="Q16" s="19" t="str">
        <f t="shared" si="9"/>
        <v>A</v>
      </c>
      <c r="R16" s="19" t="str">
        <f t="shared" si="10"/>
        <v/>
      </c>
      <c r="S16" s="18"/>
      <c r="T16" s="1">
        <v>82</v>
      </c>
      <c r="U16" s="1">
        <v>85</v>
      </c>
      <c r="V16" s="1">
        <v>85</v>
      </c>
      <c r="W16" s="1">
        <v>86</v>
      </c>
      <c r="X16" s="1">
        <v>86</v>
      </c>
      <c r="Y16" s="1">
        <v>82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4213</v>
      </c>
      <c r="C17" s="19" t="s">
        <v>71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3</v>
      </c>
      <c r="J17" s="19" t="str">
        <f t="shared" si="3"/>
        <v xml:space="preserve">Memilki kemampuan dalam menganalisis dan  memahami etika berpakaian dalam Islam,namun dalam dalam KD 5 perlu ditingkatkan 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1</v>
      </c>
      <c r="P17" s="19" t="str">
        <f t="shared" si="8"/>
        <v xml:space="preserve">Memiliki ketrampampilan dalam membaca  QS Al Hujurat : 10 dan 12 </v>
      </c>
      <c r="Q17" s="19" t="str">
        <f t="shared" si="9"/>
        <v>A</v>
      </c>
      <c r="R17" s="19" t="str">
        <f t="shared" si="10"/>
        <v/>
      </c>
      <c r="S17" s="18"/>
      <c r="T17" s="1">
        <v>82</v>
      </c>
      <c r="U17" s="1">
        <v>82</v>
      </c>
      <c r="V17" s="1">
        <v>86</v>
      </c>
      <c r="W17" s="1">
        <v>85</v>
      </c>
      <c r="X17" s="1">
        <v>86</v>
      </c>
      <c r="Y17" s="1">
        <v>85</v>
      </c>
      <c r="Z17" s="1"/>
      <c r="AA17" s="1"/>
      <c r="AB17" s="1"/>
      <c r="AC17" s="1"/>
      <c r="AD17" s="1"/>
      <c r="AE17" s="18"/>
      <c r="AF17" s="1">
        <v>88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212</v>
      </c>
      <c r="FI17" s="41" t="s">
        <v>72</v>
      </c>
      <c r="FJ17" s="39">
        <v>3</v>
      </c>
      <c r="FK17" s="39">
        <v>13</v>
      </c>
    </row>
    <row r="18" spans="1:167">
      <c r="A18" s="19">
        <v>8</v>
      </c>
      <c r="B18" s="19">
        <v>4244</v>
      </c>
      <c r="C18" s="19" t="s">
        <v>73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 xml:space="preserve">Memilki kemampuan dalam menganalisis dan  memahami etika berpakaian dalam Islam,namun dalam dalam KD 5 perlu ditingkatkan </v>
      </c>
      <c r="K18" s="19">
        <f t="shared" si="4"/>
        <v>85.333333333333329</v>
      </c>
      <c r="L18" s="19" t="str">
        <f t="shared" si="5"/>
        <v>A</v>
      </c>
      <c r="M18" s="19">
        <f t="shared" si="6"/>
        <v>85.333333333333329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Hujurat : 10 dan 12 </v>
      </c>
      <c r="Q18" s="19" t="str">
        <f t="shared" si="9"/>
        <v>A</v>
      </c>
      <c r="R18" s="19" t="str">
        <f t="shared" si="10"/>
        <v/>
      </c>
      <c r="S18" s="18"/>
      <c r="T18" s="1">
        <v>82</v>
      </c>
      <c r="U18" s="1">
        <v>83</v>
      </c>
      <c r="V18" s="1">
        <v>85</v>
      </c>
      <c r="W18" s="1">
        <v>82</v>
      </c>
      <c r="X18" s="1">
        <v>85</v>
      </c>
      <c r="Y18" s="1">
        <v>80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4260</v>
      </c>
      <c r="C19" s="19" t="s">
        <v>74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kontrol diri, prasangka baik dan persaudaraan, sebaiknya dalam KD 2 Iman kepada Allah perlu ditingkatkan</v>
      </c>
      <c r="K19" s="19">
        <f t="shared" si="4"/>
        <v>86.666666666666671</v>
      </c>
      <c r="L19" s="19" t="str">
        <f t="shared" si="5"/>
        <v>A</v>
      </c>
      <c r="M19" s="19">
        <f t="shared" si="6"/>
        <v>86.666666666666671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Hujurat : 10 dan 12 </v>
      </c>
      <c r="Q19" s="19" t="str">
        <f t="shared" si="9"/>
        <v>A</v>
      </c>
      <c r="R19" s="19" t="str">
        <f t="shared" si="10"/>
        <v/>
      </c>
      <c r="S19" s="18"/>
      <c r="T19" s="1">
        <v>85</v>
      </c>
      <c r="U19" s="1">
        <v>88</v>
      </c>
      <c r="V19" s="1">
        <v>88</v>
      </c>
      <c r="W19" s="1">
        <v>86</v>
      </c>
      <c r="X19" s="1">
        <v>88</v>
      </c>
      <c r="Y19" s="1">
        <v>85</v>
      </c>
      <c r="Z19" s="1"/>
      <c r="AA19" s="1"/>
      <c r="AB19" s="1"/>
      <c r="AC19" s="1"/>
      <c r="AD19" s="1"/>
      <c r="AE19" s="18"/>
      <c r="AF19" s="1">
        <v>88</v>
      </c>
      <c r="AG19" s="1">
        <v>86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 t="s">
        <v>75</v>
      </c>
      <c r="FJ19" s="39">
        <v>4</v>
      </c>
      <c r="FK19" s="39">
        <v>14</v>
      </c>
    </row>
    <row r="20" spans="1:167">
      <c r="A20" s="19">
        <v>10</v>
      </c>
      <c r="B20" s="19">
        <v>4291</v>
      </c>
      <c r="C20" s="19" t="s">
        <v>76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dalam menganalisis dan  memahami kontrol diri, prasangka baik dan persaudaraan, sebaiknya dalam KD 2 Iman kepada Allah perlu ditingkatkan</v>
      </c>
      <c r="K20" s="19">
        <f t="shared" si="4"/>
        <v>85.666666666666671</v>
      </c>
      <c r="L20" s="19" t="str">
        <f t="shared" si="5"/>
        <v>A</v>
      </c>
      <c r="M20" s="19">
        <f t="shared" si="6"/>
        <v>85.666666666666671</v>
      </c>
      <c r="N20" s="19" t="str">
        <f t="shared" si="7"/>
        <v>A</v>
      </c>
      <c r="O20" s="35">
        <v>1</v>
      </c>
      <c r="P20" s="19" t="str">
        <f t="shared" si="8"/>
        <v xml:space="preserve">Memiliki ketrampampilan dalam membaca  QS Al Hujurat : 10 dan 12 </v>
      </c>
      <c r="Q20" s="19" t="str">
        <f t="shared" si="9"/>
        <v>A</v>
      </c>
      <c r="R20" s="19" t="str">
        <f t="shared" si="10"/>
        <v/>
      </c>
      <c r="S20" s="18"/>
      <c r="T20" s="1">
        <v>85</v>
      </c>
      <c r="U20" s="1">
        <v>80</v>
      </c>
      <c r="V20" s="1">
        <v>80</v>
      </c>
      <c r="W20" s="1">
        <v>80</v>
      </c>
      <c r="X20" s="1">
        <v>80</v>
      </c>
      <c r="Y20" s="1">
        <v>82</v>
      </c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4322</v>
      </c>
      <c r="C21" s="19" t="s">
        <v>77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3</v>
      </c>
      <c r="J21" s="19" t="str">
        <f t="shared" si="3"/>
        <v xml:space="preserve">Memilki kemampuan dalam menganalisis dan  memahami etika berpakaian dalam Islam,namun dalam dalam KD 5 perlu ditingkatkan 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 xml:space="preserve">Memiliki ketrampampilan dalam membaca  QS Al Hujurat : 10 dan 12 </v>
      </c>
      <c r="Q21" s="19" t="str">
        <f t="shared" si="9"/>
        <v>A</v>
      </c>
      <c r="R21" s="19" t="str">
        <f t="shared" si="10"/>
        <v/>
      </c>
      <c r="S21" s="18"/>
      <c r="T21" s="1">
        <v>80</v>
      </c>
      <c r="U21" s="1">
        <v>80</v>
      </c>
      <c r="V21" s="1">
        <v>80</v>
      </c>
      <c r="W21" s="1">
        <v>86</v>
      </c>
      <c r="X21" s="1">
        <v>86</v>
      </c>
      <c r="Y21" s="1">
        <v>80</v>
      </c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 t="s">
        <v>78</v>
      </c>
      <c r="FJ21" s="39">
        <v>5</v>
      </c>
      <c r="FK21" s="39">
        <v>15</v>
      </c>
    </row>
    <row r="22" spans="1:167">
      <c r="A22" s="19">
        <v>12</v>
      </c>
      <c r="B22" s="19">
        <v>4338</v>
      </c>
      <c r="C22" s="19" t="s">
        <v>79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konsep menutut ilmu , alangkah baiknya dalam KD 6 perjuangan rasul pada periode Mekah  perlu ditingkatkan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Hujurat : 10 dan 12 </v>
      </c>
      <c r="Q22" s="19" t="str">
        <f t="shared" si="9"/>
        <v>A</v>
      </c>
      <c r="R22" s="19" t="str">
        <f t="shared" si="10"/>
        <v/>
      </c>
      <c r="S22" s="18"/>
      <c r="T22" s="1">
        <v>80</v>
      </c>
      <c r="U22" s="1">
        <v>86</v>
      </c>
      <c r="V22" s="1">
        <v>86</v>
      </c>
      <c r="W22" s="1">
        <v>80</v>
      </c>
      <c r="X22" s="1">
        <v>80</v>
      </c>
      <c r="Y22" s="1">
        <v>82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4384</v>
      </c>
      <c r="C23" s="19" t="s">
        <v>80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2</v>
      </c>
      <c r="J23" s="19" t="str">
        <f t="shared" si="3"/>
        <v>memiliki kemampuan dalam  menganalisis dan memahami konsep menutut ilmu , alangkah baiknya dalam KD 6 perjuangan rasul pada periode Mekah  perlu ditingkatkan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Hujurat : 10 dan 12 </v>
      </c>
      <c r="Q23" s="19" t="str">
        <f t="shared" si="9"/>
        <v>A</v>
      </c>
      <c r="R23" s="19" t="str">
        <f t="shared" si="10"/>
        <v/>
      </c>
      <c r="S23" s="18"/>
      <c r="T23" s="1">
        <v>85</v>
      </c>
      <c r="U23" s="1">
        <v>88</v>
      </c>
      <c r="V23" s="1">
        <v>88</v>
      </c>
      <c r="W23" s="1">
        <v>85</v>
      </c>
      <c r="X23" s="1">
        <v>85</v>
      </c>
      <c r="Y23" s="1">
        <v>80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 t="s">
        <v>81</v>
      </c>
      <c r="FJ23" s="39">
        <v>6</v>
      </c>
      <c r="FK23" s="39">
        <v>16</v>
      </c>
    </row>
    <row r="24" spans="1:167">
      <c r="A24" s="19">
        <v>14</v>
      </c>
      <c r="B24" s="19">
        <v>4400</v>
      </c>
      <c r="C24" s="19" t="s">
        <v>82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Memiliki kemampuan dalam menganalisis dan  memahami kontrol diri, prasangka baik dan persaudaraan, sebaiknya dalam KD 2 Iman kepada Allah perlu ditingkatkan</v>
      </c>
      <c r="K24" s="19">
        <f t="shared" si="4"/>
        <v>84.333333333333329</v>
      </c>
      <c r="L24" s="19" t="str">
        <f t="shared" si="5"/>
        <v>A</v>
      </c>
      <c r="M24" s="19">
        <f t="shared" si="6"/>
        <v>84.333333333333329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Hujurat : 10 dan 12 </v>
      </c>
      <c r="Q24" s="19" t="str">
        <f t="shared" si="9"/>
        <v>A</v>
      </c>
      <c r="R24" s="19" t="str">
        <f t="shared" si="10"/>
        <v/>
      </c>
      <c r="S24" s="18"/>
      <c r="T24" s="1">
        <v>85</v>
      </c>
      <c r="U24" s="1">
        <v>83</v>
      </c>
      <c r="V24" s="1">
        <v>80</v>
      </c>
      <c r="W24" s="1">
        <v>86</v>
      </c>
      <c r="X24" s="1">
        <v>78</v>
      </c>
      <c r="Y24" s="1">
        <v>82</v>
      </c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4416</v>
      </c>
      <c r="C25" s="19" t="s">
        <v>83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3</v>
      </c>
      <c r="J25" s="19" t="str">
        <f t="shared" si="3"/>
        <v xml:space="preserve">Memilki kemampuan dalam menganalisis dan  memahami etika berpakaian dalam Islam,namun dalam dalam KD 5 perlu ditingkatkan 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 xml:space="preserve">Memiliki ketrampampilan dalam membaca  QS Al Hujurat : 10 dan 12 </v>
      </c>
      <c r="Q25" s="19" t="str">
        <f t="shared" si="9"/>
        <v>A</v>
      </c>
      <c r="R25" s="19" t="str">
        <f t="shared" si="10"/>
        <v/>
      </c>
      <c r="S25" s="18"/>
      <c r="T25" s="1">
        <v>80</v>
      </c>
      <c r="U25" s="1">
        <v>80</v>
      </c>
      <c r="V25" s="1">
        <v>80</v>
      </c>
      <c r="W25" s="1">
        <v>86</v>
      </c>
      <c r="X25" s="1">
        <v>86</v>
      </c>
      <c r="Y25" s="1">
        <v>83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 t="s">
        <v>85</v>
      </c>
      <c r="FI25" s="41" t="s">
        <v>86</v>
      </c>
      <c r="FJ25" s="39">
        <v>7</v>
      </c>
      <c r="FK25" s="39">
        <v>17</v>
      </c>
    </row>
    <row r="26" spans="1:167">
      <c r="A26" s="19">
        <v>16</v>
      </c>
      <c r="B26" s="19">
        <v>4432</v>
      </c>
      <c r="C26" s="19" t="s">
        <v>87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dalam menganalisis dan  memahami kontrol diri, prasangka baik dan persaudaraan, sebaiknya dalam KD 2 Iman kepada Allah perlu ditingkatkan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Hujurat : 10 dan 12 </v>
      </c>
      <c r="Q26" s="19" t="str">
        <f t="shared" si="9"/>
        <v>A</v>
      </c>
      <c r="R26" s="19" t="str">
        <f t="shared" si="10"/>
        <v/>
      </c>
      <c r="S26" s="18"/>
      <c r="T26" s="1">
        <v>85</v>
      </c>
      <c r="U26" s="1">
        <v>85</v>
      </c>
      <c r="V26" s="1">
        <v>80</v>
      </c>
      <c r="W26" s="1">
        <v>86</v>
      </c>
      <c r="X26" s="1">
        <v>78</v>
      </c>
      <c r="Y26" s="1">
        <v>80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4448</v>
      </c>
      <c r="C27" s="19" t="s">
        <v>88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dalam menganalisis dan  memahami kontrol diri, prasangka baik dan persaudaraan, sebaiknya dalam KD 2 Iman kepada Allah perlu ditingkatkan</v>
      </c>
      <c r="K27" s="19">
        <f t="shared" si="4"/>
        <v>84.333333333333329</v>
      </c>
      <c r="L27" s="19" t="str">
        <f t="shared" si="5"/>
        <v>A</v>
      </c>
      <c r="M27" s="19">
        <f t="shared" si="6"/>
        <v>84.333333333333329</v>
      </c>
      <c r="N27" s="19" t="str">
        <f t="shared" si="7"/>
        <v>A</v>
      </c>
      <c r="O27" s="35">
        <v>1</v>
      </c>
      <c r="P27" s="19" t="str">
        <f t="shared" si="8"/>
        <v xml:space="preserve">Memiliki ketrampampilan dalam membaca  QS Al Hujurat : 10 dan 12 </v>
      </c>
      <c r="Q27" s="19" t="str">
        <f t="shared" si="9"/>
        <v>A</v>
      </c>
      <c r="R27" s="19" t="str">
        <f t="shared" si="10"/>
        <v/>
      </c>
      <c r="S27" s="18"/>
      <c r="T27" s="1">
        <v>85</v>
      </c>
      <c r="U27" s="1">
        <v>80</v>
      </c>
      <c r="V27" s="1">
        <v>80</v>
      </c>
      <c r="W27" s="1">
        <v>80</v>
      </c>
      <c r="X27" s="1">
        <v>85</v>
      </c>
      <c r="Y27" s="1">
        <v>80</v>
      </c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 t="s">
        <v>89</v>
      </c>
      <c r="FI27" s="41" t="s">
        <v>90</v>
      </c>
      <c r="FJ27" s="39">
        <v>8</v>
      </c>
      <c r="FK27" s="39">
        <v>18</v>
      </c>
    </row>
    <row r="28" spans="1:167">
      <c r="A28" s="19">
        <v>18</v>
      </c>
      <c r="B28" s="19">
        <v>4479</v>
      </c>
      <c r="C28" s="19" t="s">
        <v>91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dalam menganalisis dan  memahami kontrol diri, prasangka baik dan persaudaraan, sebaiknya dalam KD 2 Iman kepada Allah perlu ditingkatkan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 xml:space="preserve">Memiliki ketrampampilan dalam membaca  QS Al Hujurat : 10 dan 12 </v>
      </c>
      <c r="Q28" s="19" t="str">
        <f t="shared" si="9"/>
        <v>A</v>
      </c>
      <c r="R28" s="19" t="str">
        <f t="shared" si="10"/>
        <v/>
      </c>
      <c r="S28" s="18"/>
      <c r="T28" s="1">
        <v>85</v>
      </c>
      <c r="U28" s="1">
        <v>80</v>
      </c>
      <c r="V28" s="1">
        <v>80</v>
      </c>
      <c r="W28" s="1">
        <v>80</v>
      </c>
      <c r="X28" s="1">
        <v>88</v>
      </c>
      <c r="Y28" s="1">
        <v>82</v>
      </c>
      <c r="Z28" s="1"/>
      <c r="AA28" s="1"/>
      <c r="AB28" s="1"/>
      <c r="AC28" s="1"/>
      <c r="AD28" s="1"/>
      <c r="AE28" s="18"/>
      <c r="AF28" s="1">
        <v>85</v>
      </c>
      <c r="AG28" s="1">
        <v>84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4495</v>
      </c>
      <c r="C29" s="19" t="s">
        <v>92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dalam menganalisis dan  memahami kontrol diri, prasangka baik dan persaudaraan, sebaiknya dalam KD 2 Iman kepada Allah perlu ditingkatkan</v>
      </c>
      <c r="K29" s="19">
        <f t="shared" si="4"/>
        <v>85.333333333333329</v>
      </c>
      <c r="L29" s="19" t="str">
        <f t="shared" si="5"/>
        <v>A</v>
      </c>
      <c r="M29" s="19">
        <f t="shared" si="6"/>
        <v>85.333333333333329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Hujurat : 10 dan 12 </v>
      </c>
      <c r="Q29" s="19" t="str">
        <f t="shared" si="9"/>
        <v>A</v>
      </c>
      <c r="R29" s="19" t="str">
        <f t="shared" si="10"/>
        <v/>
      </c>
      <c r="S29" s="18"/>
      <c r="T29" s="1">
        <v>85</v>
      </c>
      <c r="U29" s="1">
        <v>88</v>
      </c>
      <c r="V29" s="1">
        <v>88</v>
      </c>
      <c r="W29" s="1">
        <v>88</v>
      </c>
      <c r="X29" s="1">
        <v>88</v>
      </c>
      <c r="Y29" s="1">
        <v>83</v>
      </c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 t="s">
        <v>93</v>
      </c>
      <c r="FI29" s="41" t="s">
        <v>94</v>
      </c>
      <c r="FJ29" s="39">
        <v>9</v>
      </c>
      <c r="FK29" s="39">
        <v>19</v>
      </c>
    </row>
    <row r="30" spans="1:167">
      <c r="A30" s="19">
        <v>20</v>
      </c>
      <c r="B30" s="19">
        <v>4511</v>
      </c>
      <c r="C30" s="19" t="s">
        <v>95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1</v>
      </c>
      <c r="J30" s="19" t="str">
        <f t="shared" si="3"/>
        <v>Memiliki kemampuan dalam menganalisis dan  memahami kontrol diri, prasangka baik dan persaudaraan, sebaiknya dalam KD 2 Iman kepada Allah perlu ditingkatkan</v>
      </c>
      <c r="K30" s="19">
        <f t="shared" si="4"/>
        <v>84.666666666666671</v>
      </c>
      <c r="L30" s="19" t="str">
        <f t="shared" si="5"/>
        <v>A</v>
      </c>
      <c r="M30" s="19">
        <f t="shared" si="6"/>
        <v>84.666666666666671</v>
      </c>
      <c r="N30" s="19" t="str">
        <f t="shared" si="7"/>
        <v>A</v>
      </c>
      <c r="O30" s="35">
        <v>1</v>
      </c>
      <c r="P30" s="19" t="str">
        <f t="shared" si="8"/>
        <v xml:space="preserve">Memiliki ketrampampilan dalam membaca  QS Al Hujurat : 10 dan 12 </v>
      </c>
      <c r="Q30" s="19" t="str">
        <f t="shared" si="9"/>
        <v>A</v>
      </c>
      <c r="R30" s="19" t="str">
        <f t="shared" si="10"/>
        <v/>
      </c>
      <c r="S30" s="18"/>
      <c r="T30" s="1">
        <v>83</v>
      </c>
      <c r="U30" s="1">
        <v>86</v>
      </c>
      <c r="V30" s="1">
        <v>83</v>
      </c>
      <c r="W30" s="1">
        <v>83</v>
      </c>
      <c r="X30" s="1">
        <v>86</v>
      </c>
      <c r="Y30" s="1">
        <v>85</v>
      </c>
      <c r="Z30" s="1"/>
      <c r="AA30" s="1"/>
      <c r="AB30" s="1"/>
      <c r="AC30" s="1"/>
      <c r="AD30" s="1"/>
      <c r="AE30" s="18"/>
      <c r="AF30" s="1">
        <v>83</v>
      </c>
      <c r="AG30" s="1">
        <v>86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4527</v>
      </c>
      <c r="C31" s="19" t="s">
        <v>96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kontrol diri, prasangka baik dan persaudaraan, sebaiknya dalam KD 2 Iman kepada Allah perlu ditingkatkan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 xml:space="preserve">Memiliki ketrampampilan dalam membaca  QS Al Hujurat : 10 dan 12 </v>
      </c>
      <c r="Q31" s="19" t="str">
        <f t="shared" si="9"/>
        <v>A</v>
      </c>
      <c r="R31" s="19" t="str">
        <f t="shared" si="10"/>
        <v/>
      </c>
      <c r="S31" s="18"/>
      <c r="T31" s="1">
        <v>85</v>
      </c>
      <c r="U31" s="1">
        <v>88</v>
      </c>
      <c r="V31" s="1">
        <v>84</v>
      </c>
      <c r="W31" s="1">
        <v>84</v>
      </c>
      <c r="X31" s="1">
        <v>88</v>
      </c>
      <c r="Y31" s="1">
        <v>86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 t="s">
        <v>97</v>
      </c>
      <c r="FI31" s="41" t="s">
        <v>98</v>
      </c>
      <c r="FJ31" s="39">
        <v>10</v>
      </c>
      <c r="FK31" s="39">
        <v>20</v>
      </c>
    </row>
    <row r="32" spans="1:167">
      <c r="A32" s="19">
        <v>22</v>
      </c>
      <c r="B32" s="19">
        <v>4543</v>
      </c>
      <c r="C32" s="19" t="s">
        <v>99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3</v>
      </c>
      <c r="J32" s="19" t="str">
        <f t="shared" si="3"/>
        <v xml:space="preserve">Memilki kemampuan dalam menganalisis dan  memahami etika berpakaian dalam Islam,namun dalam dalam KD 5 perlu ditingkatkan </v>
      </c>
      <c r="K32" s="19">
        <f t="shared" si="4"/>
        <v>85.333333333333329</v>
      </c>
      <c r="L32" s="19" t="str">
        <f t="shared" si="5"/>
        <v>A</v>
      </c>
      <c r="M32" s="19">
        <f t="shared" si="6"/>
        <v>85.333333333333329</v>
      </c>
      <c r="N32" s="19" t="str">
        <f t="shared" si="7"/>
        <v>A</v>
      </c>
      <c r="O32" s="35">
        <v>1</v>
      </c>
      <c r="P32" s="19" t="str">
        <f t="shared" si="8"/>
        <v xml:space="preserve">Memiliki ketrampampilan dalam membaca  QS Al Hujurat : 10 dan 12 </v>
      </c>
      <c r="Q32" s="19" t="str">
        <f t="shared" si="9"/>
        <v>A</v>
      </c>
      <c r="R32" s="19" t="str">
        <f t="shared" si="10"/>
        <v/>
      </c>
      <c r="S32" s="18"/>
      <c r="T32" s="1">
        <v>80</v>
      </c>
      <c r="U32" s="1">
        <v>82</v>
      </c>
      <c r="V32" s="1">
        <v>85</v>
      </c>
      <c r="W32" s="1">
        <v>80</v>
      </c>
      <c r="X32" s="1">
        <v>86</v>
      </c>
      <c r="Y32" s="1">
        <v>88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4559</v>
      </c>
      <c r="C33" s="19" t="s">
        <v>100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Memiliki kemampuan dalam menganalisis dan  memahami kontrol diri, prasangka baik dan persaudaraan, sebaiknya dalam KD 2 Iman kepada Allah perlu ditingkatkan</v>
      </c>
      <c r="K33" s="19">
        <f t="shared" si="4"/>
        <v>84.666666666666671</v>
      </c>
      <c r="L33" s="19" t="str">
        <f t="shared" si="5"/>
        <v>A</v>
      </c>
      <c r="M33" s="19">
        <f t="shared" si="6"/>
        <v>84.666666666666671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Hujurat : 10 dan 12 </v>
      </c>
      <c r="Q33" s="19" t="str">
        <f t="shared" si="9"/>
        <v>A</v>
      </c>
      <c r="R33" s="19" t="str">
        <f t="shared" si="10"/>
        <v/>
      </c>
      <c r="S33" s="18"/>
      <c r="T33" s="1">
        <v>85</v>
      </c>
      <c r="U33" s="1">
        <v>80</v>
      </c>
      <c r="V33" s="1">
        <v>80</v>
      </c>
      <c r="W33" s="1">
        <v>85</v>
      </c>
      <c r="X33" s="1">
        <v>85</v>
      </c>
      <c r="Y33" s="1">
        <v>82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4605</v>
      </c>
      <c r="C34" s="19" t="s">
        <v>101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dalam menganalisis dan  memahami kontrol diri, prasangka baik dan persaudaraan, sebaiknya dalam KD 2 Iman kepada Allah perlu ditingkatkan</v>
      </c>
      <c r="K34" s="19">
        <f t="shared" si="4"/>
        <v>84.666666666666671</v>
      </c>
      <c r="L34" s="19" t="str">
        <f t="shared" si="5"/>
        <v>A</v>
      </c>
      <c r="M34" s="19">
        <f t="shared" si="6"/>
        <v>84.666666666666671</v>
      </c>
      <c r="N34" s="19" t="str">
        <f t="shared" si="7"/>
        <v>A</v>
      </c>
      <c r="O34" s="35">
        <v>1</v>
      </c>
      <c r="P34" s="19" t="str">
        <f t="shared" si="8"/>
        <v xml:space="preserve">Memiliki ketrampampilan dalam membaca  QS Al Hujurat : 10 dan 12 </v>
      </c>
      <c r="Q34" s="19" t="str">
        <f t="shared" si="9"/>
        <v>A</v>
      </c>
      <c r="R34" s="19" t="str">
        <f t="shared" si="10"/>
        <v/>
      </c>
      <c r="S34" s="18"/>
      <c r="T34" s="1">
        <v>85</v>
      </c>
      <c r="U34" s="1">
        <v>80</v>
      </c>
      <c r="V34" s="1">
        <v>82</v>
      </c>
      <c r="W34" s="1">
        <v>84</v>
      </c>
      <c r="X34" s="1">
        <v>86</v>
      </c>
      <c r="Y34" s="1">
        <v>80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4621</v>
      </c>
      <c r="C35" s="19" t="s">
        <v>102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dalam menganalisis dan  memahami kontrol diri, prasangka baik dan persaudaraan, sebaiknya dalam KD 2 Iman kepada Allah perlu ditingkatkan</v>
      </c>
      <c r="K35" s="19">
        <f t="shared" si="4"/>
        <v>85.333333333333329</v>
      </c>
      <c r="L35" s="19" t="str">
        <f t="shared" si="5"/>
        <v>A</v>
      </c>
      <c r="M35" s="19">
        <f t="shared" si="6"/>
        <v>85.333333333333329</v>
      </c>
      <c r="N35" s="19" t="str">
        <f t="shared" si="7"/>
        <v>A</v>
      </c>
      <c r="O35" s="35">
        <v>1</v>
      </c>
      <c r="P35" s="19" t="str">
        <f t="shared" si="8"/>
        <v xml:space="preserve">Memiliki ketrampampilan dalam membaca  QS Al Hujurat : 10 dan 12 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83</v>
      </c>
      <c r="V35" s="1">
        <v>87</v>
      </c>
      <c r="W35" s="1">
        <v>82</v>
      </c>
      <c r="X35" s="1">
        <v>88</v>
      </c>
      <c r="Y35" s="1">
        <v>82</v>
      </c>
      <c r="Z35" s="1"/>
      <c r="AA35" s="1"/>
      <c r="AB35" s="1"/>
      <c r="AC35" s="1"/>
      <c r="AD35" s="1"/>
      <c r="AE35" s="18"/>
      <c r="AF35" s="1">
        <v>86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4637</v>
      </c>
      <c r="C36" s="19" t="s">
        <v>103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menganalisis dan  memahami kontrol diri, prasangka baik dan persaudaraan, sebaiknya dalam KD 2 Iman kepada Allah perlu ditingkatkan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 xml:space="preserve">Memiliki ketrampampilan dalam membaca  QS Al Hujurat : 10 dan 12 </v>
      </c>
      <c r="Q36" s="19" t="str">
        <f t="shared" si="9"/>
        <v>A</v>
      </c>
      <c r="R36" s="19" t="str">
        <f t="shared" si="10"/>
        <v/>
      </c>
      <c r="S36" s="18"/>
      <c r="T36" s="1">
        <v>88</v>
      </c>
      <c r="U36" s="1">
        <v>85</v>
      </c>
      <c r="V36" s="1">
        <v>80</v>
      </c>
      <c r="W36" s="1">
        <v>86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4653</v>
      </c>
      <c r="C37" s="19" t="s">
        <v>104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3</v>
      </c>
      <c r="J37" s="19" t="str">
        <f t="shared" si="3"/>
        <v xml:space="preserve">Memilki kemampuan dalam menganalisis dan  memahami etika berpakaian dalam Islam,namun dalam dalam KD 5 perlu ditingkatkan 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Hujurat : 10 dan 12 </v>
      </c>
      <c r="Q37" s="19" t="str">
        <f t="shared" si="9"/>
        <v>A</v>
      </c>
      <c r="R37" s="19" t="str">
        <f t="shared" si="10"/>
        <v/>
      </c>
      <c r="S37" s="18"/>
      <c r="T37" s="1">
        <v>80</v>
      </c>
      <c r="U37" s="1">
        <v>82</v>
      </c>
      <c r="V37" s="1">
        <v>82</v>
      </c>
      <c r="W37" s="1">
        <v>85</v>
      </c>
      <c r="X37" s="1">
        <v>86</v>
      </c>
      <c r="Y37" s="1">
        <v>85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4669</v>
      </c>
      <c r="C38" s="19" t="s">
        <v>105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3</v>
      </c>
      <c r="J38" s="19" t="str">
        <f t="shared" si="3"/>
        <v xml:space="preserve">Memilki kemampuan dalam menganalisis dan  memahami etika berpakaian dalam Islam,namun dalam dalam KD 5 perlu ditingkatkan </v>
      </c>
      <c r="K38" s="19">
        <f t="shared" si="4"/>
        <v>85.333333333333329</v>
      </c>
      <c r="L38" s="19" t="str">
        <f t="shared" si="5"/>
        <v>A</v>
      </c>
      <c r="M38" s="19">
        <f t="shared" si="6"/>
        <v>85.333333333333329</v>
      </c>
      <c r="N38" s="19" t="str">
        <f t="shared" si="7"/>
        <v>A</v>
      </c>
      <c r="O38" s="35">
        <v>1</v>
      </c>
      <c r="P38" s="19" t="str">
        <f t="shared" si="8"/>
        <v xml:space="preserve">Memiliki ketrampampilan dalam membaca  QS Al Hujurat : 10 dan 12 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82</v>
      </c>
      <c r="V38" s="1">
        <v>80</v>
      </c>
      <c r="W38" s="1">
        <v>85</v>
      </c>
      <c r="X38" s="1">
        <v>85</v>
      </c>
      <c r="Y38" s="1">
        <v>80</v>
      </c>
      <c r="Z38" s="1"/>
      <c r="AA38" s="1"/>
      <c r="AB38" s="1"/>
      <c r="AC38" s="1"/>
      <c r="AD38" s="1"/>
      <c r="AE38" s="18"/>
      <c r="AF38" s="1">
        <v>86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4685</v>
      </c>
      <c r="C39" s="19" t="s">
        <v>106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>Memiliki kemampuan dalam menganalisis dan  memahami kontrol diri, prasangka baik dan persaudaraan, sebaiknya dalam KD 2 Iman kepada Allah perlu ditingkatkan</v>
      </c>
      <c r="K39" s="19">
        <f t="shared" si="4"/>
        <v>85.333333333333329</v>
      </c>
      <c r="L39" s="19" t="str">
        <f t="shared" si="5"/>
        <v>A</v>
      </c>
      <c r="M39" s="19">
        <f t="shared" si="6"/>
        <v>85.333333333333329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Hujurat : 10 dan 12 </v>
      </c>
      <c r="Q39" s="19" t="str">
        <f t="shared" si="9"/>
        <v>A</v>
      </c>
      <c r="R39" s="19" t="str">
        <f t="shared" si="10"/>
        <v/>
      </c>
      <c r="S39" s="18"/>
      <c r="T39" s="1">
        <v>85</v>
      </c>
      <c r="U39" s="1">
        <v>88</v>
      </c>
      <c r="V39" s="1">
        <v>85</v>
      </c>
      <c r="W39" s="1">
        <v>88</v>
      </c>
      <c r="X39" s="1">
        <v>80</v>
      </c>
      <c r="Y39" s="1">
        <v>80</v>
      </c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107</v>
      </c>
      <c r="D52" s="18"/>
      <c r="E52" s="18"/>
      <c r="F52" s="18"/>
      <c r="G52" s="74" t="s">
        <v>108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110</v>
      </c>
      <c r="D53" s="18"/>
      <c r="E53" s="18"/>
      <c r="F53" s="18"/>
      <c r="G53" s="74" t="s">
        <v>111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113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114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H31" activePane="bottomRight" state="frozen"/>
      <selection pane="topRight"/>
      <selection pane="bottomLeft"/>
      <selection pane="bottomRight" activeCell="H47" sqref="H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4717</v>
      </c>
      <c r="C11" s="19" t="s">
        <v>121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KD 1  kontrol diri, prasangka baik dan persaudaraan, sebaiknya dalam KD 2 Iman kepada Allah  perlu ditingkatkan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ketrampampilan dalam membaca  QS Al Hujurat : 10 dan 12 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83</v>
      </c>
      <c r="V11" s="1">
        <v>85</v>
      </c>
      <c r="W11" s="1">
        <v>85</v>
      </c>
      <c r="X11" s="1">
        <v>85</v>
      </c>
      <c r="Y11" s="1">
        <v>80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4733</v>
      </c>
      <c r="C12" s="19" t="s">
        <v>122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KD 1  kontrol diri, prasangka baik dan persaudaraan, sebaiknya dalam KD 2 Iman kepada Allah  perlu ditingkatkan</v>
      </c>
      <c r="K12" s="19">
        <f t="shared" si="4"/>
        <v>85.333333333333329</v>
      </c>
      <c r="L12" s="19" t="str">
        <f t="shared" si="5"/>
        <v>A</v>
      </c>
      <c r="M12" s="19">
        <f t="shared" si="6"/>
        <v>85.333333333333329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Hujurat : 10 dan 12 </v>
      </c>
      <c r="Q12" s="19" t="str">
        <f t="shared" si="9"/>
        <v>A</v>
      </c>
      <c r="R12" s="19" t="str">
        <f t="shared" si="10"/>
        <v/>
      </c>
      <c r="S12" s="18"/>
      <c r="T12" s="1">
        <v>88</v>
      </c>
      <c r="U12" s="1">
        <v>83</v>
      </c>
      <c r="V12" s="1">
        <v>88</v>
      </c>
      <c r="W12" s="1">
        <v>86</v>
      </c>
      <c r="X12" s="1">
        <v>88</v>
      </c>
      <c r="Y12" s="1">
        <v>84</v>
      </c>
      <c r="Z12" s="1"/>
      <c r="AA12" s="1"/>
      <c r="AB12" s="1"/>
      <c r="AC12" s="1"/>
      <c r="AD12" s="1"/>
      <c r="AE12" s="18"/>
      <c r="AF12" s="1">
        <v>85</v>
      </c>
      <c r="AG12" s="1">
        <v>86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4749</v>
      </c>
      <c r="C13" s="19" t="s">
        <v>123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menganalisis dan  memahami KD 1  kontrol diri, prasangka baik dan persaudaraan, sebaiknya dalam KD 2 Iman kepada Allah  perlu ditingkatkan</v>
      </c>
      <c r="K13" s="19">
        <f t="shared" si="4"/>
        <v>85.666666666666671</v>
      </c>
      <c r="L13" s="19" t="str">
        <f t="shared" si="5"/>
        <v>A</v>
      </c>
      <c r="M13" s="19">
        <f t="shared" si="6"/>
        <v>85.666666666666671</v>
      </c>
      <c r="N13" s="19" t="str">
        <f t="shared" si="7"/>
        <v>A</v>
      </c>
      <c r="O13" s="35">
        <v>1</v>
      </c>
      <c r="P13" s="19" t="str">
        <f t="shared" si="8"/>
        <v xml:space="preserve">Memiliki ketrampampilan dalam membaca  QS Al Hujurat : 10 dan 12 </v>
      </c>
      <c r="Q13" s="19" t="str">
        <f t="shared" si="9"/>
        <v>A</v>
      </c>
      <c r="R13" s="19" t="str">
        <f t="shared" si="10"/>
        <v/>
      </c>
      <c r="S13" s="18"/>
      <c r="T13" s="1">
        <v>86</v>
      </c>
      <c r="U13" s="1">
        <v>88</v>
      </c>
      <c r="V13" s="1">
        <v>88</v>
      </c>
      <c r="W13" s="1">
        <v>86</v>
      </c>
      <c r="X13" s="1">
        <v>88</v>
      </c>
      <c r="Y13" s="1">
        <v>83</v>
      </c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207</v>
      </c>
      <c r="FI13" s="41" t="s">
        <v>66</v>
      </c>
      <c r="FJ13" s="39">
        <v>21</v>
      </c>
      <c r="FK13" s="39">
        <v>31</v>
      </c>
    </row>
    <row r="14" spans="1:167">
      <c r="A14" s="19">
        <v>4</v>
      </c>
      <c r="B14" s="19">
        <v>4780</v>
      </c>
      <c r="C14" s="19" t="s">
        <v>124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KD 1  kontrol diri, prasangka baik dan persaudaraan, sebaiknya dalam KD 2 Iman kepada Allah  perlu ditingkatkan</v>
      </c>
      <c r="K14" s="19">
        <f t="shared" si="4"/>
        <v>85.666666666666671</v>
      </c>
      <c r="L14" s="19" t="str">
        <f t="shared" si="5"/>
        <v>A</v>
      </c>
      <c r="M14" s="19">
        <f t="shared" si="6"/>
        <v>85.666666666666671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Hujurat : 10 dan 12 </v>
      </c>
      <c r="Q14" s="19" t="str">
        <f t="shared" si="9"/>
        <v>A</v>
      </c>
      <c r="R14" s="19" t="str">
        <f t="shared" si="10"/>
        <v/>
      </c>
      <c r="S14" s="18"/>
      <c r="T14" s="1">
        <v>92</v>
      </c>
      <c r="U14" s="1">
        <v>90</v>
      </c>
      <c r="V14" s="1">
        <v>90</v>
      </c>
      <c r="W14" s="1">
        <v>90</v>
      </c>
      <c r="X14" s="1">
        <v>88</v>
      </c>
      <c r="Y14" s="1">
        <v>85</v>
      </c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4796</v>
      </c>
      <c r="C15" s="19" t="s">
        <v>125</v>
      </c>
      <c r="D15" s="18"/>
      <c r="E15" s="19">
        <f t="shared" si="0"/>
        <v>89</v>
      </c>
      <c r="F15" s="19" t="str">
        <f t="shared" si="1"/>
        <v>A</v>
      </c>
      <c r="G15" s="19">
        <f>IF((COUNTA(T12:AC12)&gt;0),(ROUND((AVERAGE(T15:AD15)),0)),"")</f>
        <v>89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KD 1  kontrol diri, prasangka baik dan persaudaraan, sebaiknya dalam KD 2 Iman kepada Allah  perlu ditingkatkan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Hujurat : 10 dan 12 </v>
      </c>
      <c r="Q15" s="19" t="str">
        <f t="shared" si="9"/>
        <v>A</v>
      </c>
      <c r="R15" s="19" t="str">
        <f t="shared" si="10"/>
        <v/>
      </c>
      <c r="S15" s="18"/>
      <c r="T15" s="1">
        <v>90</v>
      </c>
      <c r="U15" s="1">
        <v>88</v>
      </c>
      <c r="V15" s="1">
        <v>90</v>
      </c>
      <c r="W15" s="1">
        <v>90</v>
      </c>
      <c r="X15" s="1">
        <v>90</v>
      </c>
      <c r="Y15" s="1">
        <v>88</v>
      </c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208</v>
      </c>
      <c r="FI15" s="41" t="s">
        <v>69</v>
      </c>
      <c r="FJ15" s="39">
        <v>22</v>
      </c>
      <c r="FK15" s="39">
        <v>32</v>
      </c>
    </row>
    <row r="16" spans="1:167">
      <c r="A16" s="19">
        <v>6</v>
      </c>
      <c r="B16" s="19">
        <v>4812</v>
      </c>
      <c r="C16" s="19" t="s">
        <v>126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2</v>
      </c>
      <c r="J16" s="19" t="str">
        <f t="shared" si="3"/>
        <v>memiliki kemampuan dalam menganalisis dan  memahami konsep menutut ilmu , alangkah baiknya dalam  KD 6 perjuangan rasul di Mekah  perlu ditingkatkan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1</v>
      </c>
      <c r="P16" s="19" t="str">
        <f t="shared" si="8"/>
        <v xml:space="preserve">Memiliki ketrampampilan dalam membaca  QS Al Hujurat : 10 dan 12 </v>
      </c>
      <c r="Q16" s="19" t="str">
        <f t="shared" si="9"/>
        <v>A</v>
      </c>
      <c r="R16" s="19" t="str">
        <f t="shared" si="10"/>
        <v/>
      </c>
      <c r="S16" s="18"/>
      <c r="T16" s="1">
        <v>88</v>
      </c>
      <c r="U16" s="1">
        <v>90</v>
      </c>
      <c r="V16" s="1">
        <v>85</v>
      </c>
      <c r="W16" s="1">
        <v>86</v>
      </c>
      <c r="X16" s="1">
        <v>85</v>
      </c>
      <c r="Y16" s="1">
        <v>80</v>
      </c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4828</v>
      </c>
      <c r="C17" s="19" t="s">
        <v>127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2</v>
      </c>
      <c r="J17" s="19" t="str">
        <f t="shared" si="3"/>
        <v>memiliki kemampuan dalam menganalisis dan  memahami konsep menutut ilmu , alangkah baiknya dalam  KD 6 perjuangan rasul di Mekah  perlu ditingkatkan</v>
      </c>
      <c r="K17" s="19">
        <f t="shared" si="4"/>
        <v>84.666666666666671</v>
      </c>
      <c r="L17" s="19" t="str">
        <f t="shared" si="5"/>
        <v>A</v>
      </c>
      <c r="M17" s="19">
        <f t="shared" si="6"/>
        <v>84.666666666666671</v>
      </c>
      <c r="N17" s="19" t="str">
        <f t="shared" si="7"/>
        <v>A</v>
      </c>
      <c r="O17" s="35">
        <v>1</v>
      </c>
      <c r="P17" s="19" t="str">
        <f t="shared" si="8"/>
        <v xml:space="preserve">Memiliki ketrampampilan dalam membaca  QS Al Hujurat : 10 dan 12 </v>
      </c>
      <c r="Q17" s="19" t="str">
        <f t="shared" si="9"/>
        <v>A</v>
      </c>
      <c r="R17" s="19" t="str">
        <f t="shared" si="10"/>
        <v/>
      </c>
      <c r="S17" s="18"/>
      <c r="T17" s="1">
        <v>88</v>
      </c>
      <c r="U17" s="1">
        <v>90</v>
      </c>
      <c r="V17" s="1">
        <v>85</v>
      </c>
      <c r="W17" s="1">
        <v>86</v>
      </c>
      <c r="X17" s="1">
        <v>85</v>
      </c>
      <c r="Y17" s="1">
        <v>80</v>
      </c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209</v>
      </c>
      <c r="FI17" s="41" t="s">
        <v>72</v>
      </c>
      <c r="FJ17" s="39">
        <v>23</v>
      </c>
      <c r="FK17" s="39">
        <v>33</v>
      </c>
    </row>
    <row r="18" spans="1:167">
      <c r="A18" s="19">
        <v>8</v>
      </c>
      <c r="B18" s="19">
        <v>4844</v>
      </c>
      <c r="C18" s="19" t="s">
        <v>128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KD 1  kontrol diri, prasangka baik dan persaudaraan, sebaiknya dalam KD 2 Iman kepada Allah  perlu ditingkatkan</v>
      </c>
      <c r="K18" s="19">
        <f t="shared" si="4"/>
        <v>84.333333333333329</v>
      </c>
      <c r="L18" s="19" t="str">
        <f t="shared" si="5"/>
        <v>A</v>
      </c>
      <c r="M18" s="19">
        <f t="shared" si="6"/>
        <v>84.333333333333329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Hujurat : 10 dan 12 </v>
      </c>
      <c r="Q18" s="19" t="str">
        <f t="shared" si="9"/>
        <v>A</v>
      </c>
      <c r="R18" s="19" t="str">
        <f t="shared" si="10"/>
        <v/>
      </c>
      <c r="S18" s="18"/>
      <c r="T18" s="1">
        <v>90</v>
      </c>
      <c r="U18" s="1">
        <v>90</v>
      </c>
      <c r="V18" s="1">
        <v>85</v>
      </c>
      <c r="W18" s="1">
        <v>86</v>
      </c>
      <c r="X18" s="1">
        <v>86</v>
      </c>
      <c r="Y18" s="1">
        <v>80</v>
      </c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4860</v>
      </c>
      <c r="C19" s="19" t="s">
        <v>129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3</v>
      </c>
      <c r="J19" s="19" t="str">
        <f t="shared" si="3"/>
        <v>Memilki kemampuan dalam menganalisis dan  memahami etika berpakaian dalam Islam, namun dalam KD 5 zakat, haji dan pengelolaan wakaf perlu ditingkatkan</v>
      </c>
      <c r="K19" s="19">
        <f t="shared" si="4"/>
        <v>85.666666666666671</v>
      </c>
      <c r="L19" s="19" t="str">
        <f t="shared" si="5"/>
        <v>A</v>
      </c>
      <c r="M19" s="19">
        <f t="shared" si="6"/>
        <v>85.666666666666671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Hujurat : 10 dan 12 </v>
      </c>
      <c r="Q19" s="19" t="str">
        <f t="shared" si="9"/>
        <v>A</v>
      </c>
      <c r="R19" s="19" t="str">
        <f t="shared" si="10"/>
        <v/>
      </c>
      <c r="S19" s="18"/>
      <c r="T19" s="1">
        <v>86</v>
      </c>
      <c r="U19" s="1">
        <v>88</v>
      </c>
      <c r="V19" s="1">
        <v>86</v>
      </c>
      <c r="W19" s="1">
        <v>86</v>
      </c>
      <c r="X19" s="1">
        <v>85</v>
      </c>
      <c r="Y19" s="1">
        <v>80</v>
      </c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>
        <v>4</v>
      </c>
      <c r="FI19" s="41">
        <v>14</v>
      </c>
      <c r="FJ19" s="39">
        <v>24</v>
      </c>
      <c r="FK19" s="39">
        <v>34</v>
      </c>
    </row>
    <row r="20" spans="1:167">
      <c r="A20" s="19">
        <v>10</v>
      </c>
      <c r="B20" s="19">
        <v>4876</v>
      </c>
      <c r="C20" s="19" t="s">
        <v>130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KD 1  kontrol diri, prasangka baik dan persaudaraan, sebaiknya dalam KD 2 Iman kepada Allah  perlu ditingkatkan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1</v>
      </c>
      <c r="P20" s="19" t="str">
        <f t="shared" si="8"/>
        <v xml:space="preserve">Memiliki ketrampampilan dalam membaca  QS Al Hujurat : 10 dan 12 </v>
      </c>
      <c r="Q20" s="19" t="str">
        <f t="shared" si="9"/>
        <v>A</v>
      </c>
      <c r="R20" s="19" t="str">
        <f t="shared" si="10"/>
        <v/>
      </c>
      <c r="S20" s="18"/>
      <c r="T20" s="1">
        <v>90</v>
      </c>
      <c r="U20" s="1">
        <v>87</v>
      </c>
      <c r="V20" s="1">
        <v>88</v>
      </c>
      <c r="W20" s="1">
        <v>86</v>
      </c>
      <c r="X20" s="1">
        <v>86</v>
      </c>
      <c r="Y20" s="1">
        <v>80</v>
      </c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4892</v>
      </c>
      <c r="C21" s="19" t="s">
        <v>131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2</v>
      </c>
      <c r="J21" s="19" t="str">
        <f t="shared" si="3"/>
        <v>memiliki kemampuan dalam menganalisis dan  memahami konsep menutut ilmu , alangkah baiknya dalam  KD 6 perjuangan rasul di Mekah  perlu ditingkatkan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 xml:space="preserve">Memiliki ketrampampilan dalam membaca  QS Al Hujurat : 10 dan 12 </v>
      </c>
      <c r="Q21" s="19" t="str">
        <f t="shared" si="9"/>
        <v>A</v>
      </c>
      <c r="R21" s="19" t="str">
        <f t="shared" si="10"/>
        <v/>
      </c>
      <c r="S21" s="18"/>
      <c r="T21" s="1">
        <v>90</v>
      </c>
      <c r="U21" s="1">
        <v>93</v>
      </c>
      <c r="V21" s="1">
        <v>85</v>
      </c>
      <c r="W21" s="1">
        <v>85</v>
      </c>
      <c r="X21" s="1">
        <v>85</v>
      </c>
      <c r="Y21" s="1">
        <v>78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>
        <v>5</v>
      </c>
      <c r="FI21" s="41">
        <v>15</v>
      </c>
      <c r="FJ21" s="39">
        <v>25</v>
      </c>
      <c r="FK21" s="39">
        <v>35</v>
      </c>
    </row>
    <row r="22" spans="1:167">
      <c r="A22" s="19">
        <v>12</v>
      </c>
      <c r="B22" s="19">
        <v>4908</v>
      </c>
      <c r="C22" s="19" t="s">
        <v>132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dalam menganalisis dan  memahami KD 1  kontrol diri, prasangka baik dan persaudaraan, sebaiknya dalam KD 2 Iman kepada Allah  perlu ditingkatkan</v>
      </c>
      <c r="K22" s="19">
        <f t="shared" si="4"/>
        <v>85.333333333333329</v>
      </c>
      <c r="L22" s="19" t="str">
        <f t="shared" si="5"/>
        <v>A</v>
      </c>
      <c r="M22" s="19">
        <f t="shared" si="6"/>
        <v>85.333333333333329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Hujurat : 10 dan 12 </v>
      </c>
      <c r="Q22" s="19" t="str">
        <f t="shared" si="9"/>
        <v>A</v>
      </c>
      <c r="R22" s="19" t="str">
        <f t="shared" si="10"/>
        <v/>
      </c>
      <c r="S22" s="18"/>
      <c r="T22" s="1">
        <v>90</v>
      </c>
      <c r="U22" s="1">
        <v>85</v>
      </c>
      <c r="V22" s="1">
        <v>85</v>
      </c>
      <c r="W22" s="1">
        <v>86</v>
      </c>
      <c r="X22" s="1">
        <v>86</v>
      </c>
      <c r="Y22" s="1">
        <v>83</v>
      </c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4924</v>
      </c>
      <c r="C23" s="19" t="s">
        <v>133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1</v>
      </c>
      <c r="J23" s="19" t="str">
        <f t="shared" si="3"/>
        <v>Memiliki kemampuan dalam menganalisis dan  memahami KD 1  kontrol diri, prasangka baik dan persaudaraan, sebaiknya dalam KD 2 Iman kepada Allah  perlu ditingkatkan</v>
      </c>
      <c r="K23" s="19">
        <f t="shared" si="4"/>
        <v>84.666666666666671</v>
      </c>
      <c r="L23" s="19" t="str">
        <f t="shared" si="5"/>
        <v>A</v>
      </c>
      <c r="M23" s="19">
        <f t="shared" si="6"/>
        <v>84.666666666666671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Hujurat : 10 dan 12 </v>
      </c>
      <c r="Q23" s="19" t="str">
        <f t="shared" si="9"/>
        <v>A</v>
      </c>
      <c r="R23" s="19" t="str">
        <f t="shared" si="10"/>
        <v/>
      </c>
      <c r="S23" s="18"/>
      <c r="T23" s="1">
        <v>88</v>
      </c>
      <c r="U23" s="1">
        <v>85</v>
      </c>
      <c r="V23" s="1">
        <v>86</v>
      </c>
      <c r="W23" s="1">
        <v>85</v>
      </c>
      <c r="X23" s="1">
        <v>85</v>
      </c>
      <c r="Y23" s="1">
        <v>77</v>
      </c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>
        <v>6</v>
      </c>
      <c r="FI23" s="41">
        <v>16</v>
      </c>
      <c r="FJ23" s="39">
        <v>26</v>
      </c>
      <c r="FK23" s="39">
        <v>36</v>
      </c>
    </row>
    <row r="24" spans="1:167">
      <c r="A24" s="19">
        <v>14</v>
      </c>
      <c r="B24" s="19">
        <v>4940</v>
      </c>
      <c r="C24" s="19" t="s">
        <v>134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3</v>
      </c>
      <c r="J24" s="19" t="str">
        <f t="shared" si="3"/>
        <v>Memilki kemampuan dalam menganalisis dan  memahami etika berpakaian dalam Islam, namun dalam KD 5 zakat, haji dan pengelolaan wakaf perlu ditingkatkan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 xml:space="preserve">Memiliki ketrampampilan dalam membaca  QS Al Hujurat : 10 dan 12 </v>
      </c>
      <c r="Q24" s="19" t="str">
        <f t="shared" si="9"/>
        <v>A</v>
      </c>
      <c r="R24" s="19" t="str">
        <f t="shared" si="10"/>
        <v/>
      </c>
      <c r="S24" s="18"/>
      <c r="T24" s="1">
        <v>85</v>
      </c>
      <c r="U24" s="1">
        <v>85</v>
      </c>
      <c r="V24" s="1">
        <v>88</v>
      </c>
      <c r="W24" s="1">
        <v>86</v>
      </c>
      <c r="X24" s="1">
        <v>86</v>
      </c>
      <c r="Y24" s="1">
        <v>80</v>
      </c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4956</v>
      </c>
      <c r="C25" s="19" t="s">
        <v>135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KD 1  kontrol diri, prasangka baik dan persaudaraan, sebaiknya dalam KD 2 Iman kepada Allah  perlu ditingkatkan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 xml:space="preserve">Memiliki ketrampampilan dalam membaca  QS Al Hujurat : 10 dan 12 </v>
      </c>
      <c r="Q25" s="19" t="str">
        <f t="shared" si="9"/>
        <v>A</v>
      </c>
      <c r="R25" s="19" t="str">
        <f t="shared" si="10"/>
        <v/>
      </c>
      <c r="S25" s="18"/>
      <c r="T25" s="1">
        <v>90</v>
      </c>
      <c r="U25" s="1">
        <v>90</v>
      </c>
      <c r="V25" s="1">
        <v>85</v>
      </c>
      <c r="W25" s="1">
        <v>86</v>
      </c>
      <c r="X25" s="1">
        <v>85</v>
      </c>
      <c r="Y25" s="1">
        <v>82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>
        <v>7</v>
      </c>
      <c r="FI25" s="41">
        <v>17</v>
      </c>
      <c r="FJ25" s="39">
        <v>27</v>
      </c>
      <c r="FK25" s="39">
        <v>37</v>
      </c>
    </row>
    <row r="26" spans="1:167">
      <c r="A26" s="19">
        <v>16</v>
      </c>
      <c r="B26" s="19">
        <v>4972</v>
      </c>
      <c r="C26" s="19" t="s">
        <v>136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2</v>
      </c>
      <c r="J26" s="19" t="str">
        <f t="shared" si="3"/>
        <v>memiliki kemampuan dalam menganalisis dan  memahami konsep menutut ilmu , alangkah baiknya dalam  KD 6 perjuangan rasul di Mekah  perlu ditingkatkan</v>
      </c>
      <c r="K26" s="19">
        <f t="shared" si="4"/>
        <v>84.333333333333329</v>
      </c>
      <c r="L26" s="19" t="str">
        <f t="shared" si="5"/>
        <v>A</v>
      </c>
      <c r="M26" s="19">
        <f t="shared" si="6"/>
        <v>84.333333333333329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Hujurat : 10 dan 12 </v>
      </c>
      <c r="Q26" s="19" t="str">
        <f t="shared" si="9"/>
        <v>A</v>
      </c>
      <c r="R26" s="19" t="str">
        <f t="shared" si="10"/>
        <v/>
      </c>
      <c r="S26" s="18"/>
      <c r="T26" s="1">
        <v>85</v>
      </c>
      <c r="U26" s="1">
        <v>86</v>
      </c>
      <c r="V26" s="1">
        <v>85</v>
      </c>
      <c r="W26" s="1">
        <v>85</v>
      </c>
      <c r="X26" s="1">
        <v>86</v>
      </c>
      <c r="Y26" s="1">
        <v>82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4988</v>
      </c>
      <c r="C27" s="19" t="s">
        <v>137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KD 1  kontrol diri, prasangka baik dan persaudaraan, sebaiknya dalam KD 2 Iman kepada Allah  perlu ditingkatkan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1</v>
      </c>
      <c r="P27" s="19" t="str">
        <f t="shared" si="8"/>
        <v xml:space="preserve">Memiliki ketrampampilan dalam membaca  QS Al Hujurat : 10 dan 12 </v>
      </c>
      <c r="Q27" s="19" t="str">
        <f t="shared" si="9"/>
        <v>A</v>
      </c>
      <c r="R27" s="19" t="str">
        <f t="shared" si="10"/>
        <v/>
      </c>
      <c r="S27" s="18"/>
      <c r="T27" s="1">
        <v>90</v>
      </c>
      <c r="U27" s="1">
        <v>90</v>
      </c>
      <c r="V27" s="1">
        <v>85</v>
      </c>
      <c r="W27" s="1">
        <v>85</v>
      </c>
      <c r="X27" s="1">
        <v>85</v>
      </c>
      <c r="Y27" s="1">
        <v>78</v>
      </c>
      <c r="Z27" s="1"/>
      <c r="AA27" s="1"/>
      <c r="AB27" s="1"/>
      <c r="AC27" s="1"/>
      <c r="AD27" s="1"/>
      <c r="AE27" s="18"/>
      <c r="AF27" s="1">
        <v>85</v>
      </c>
      <c r="AG27" s="1">
        <v>82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>
        <v>8</v>
      </c>
      <c r="FI27" s="41">
        <v>18</v>
      </c>
      <c r="FJ27" s="39">
        <v>28</v>
      </c>
      <c r="FK27" s="39">
        <v>38</v>
      </c>
    </row>
    <row r="28" spans="1:167">
      <c r="A28" s="19">
        <v>18</v>
      </c>
      <c r="B28" s="19">
        <v>5004</v>
      </c>
      <c r="C28" s="19" t="s">
        <v>138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KD 1  kontrol diri, prasangka baik dan persaudaraan, sebaiknya dalam KD 2 Iman kepada Allah  perlu ditingkatkan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1</v>
      </c>
      <c r="P28" s="19" t="str">
        <f t="shared" si="8"/>
        <v xml:space="preserve">Memiliki ketrampampilan dalam membaca  QS Al Hujurat : 10 dan 12 </v>
      </c>
      <c r="Q28" s="19" t="str">
        <f t="shared" si="9"/>
        <v>A</v>
      </c>
      <c r="R28" s="19" t="str">
        <f t="shared" si="10"/>
        <v/>
      </c>
      <c r="S28" s="18"/>
      <c r="T28" s="1">
        <v>90</v>
      </c>
      <c r="U28" s="1">
        <v>88</v>
      </c>
      <c r="V28" s="1">
        <v>88</v>
      </c>
      <c r="W28" s="1">
        <v>86</v>
      </c>
      <c r="X28" s="1">
        <v>85</v>
      </c>
      <c r="Y28" s="1">
        <v>80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5050</v>
      </c>
      <c r="C29" s="19" t="s">
        <v>139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dalam menganalisis dan  memahami KD 1  kontrol diri, prasangka baik dan persaudaraan, sebaiknya dalam KD 2 Iman kepada Allah  perlu ditingkatkan</v>
      </c>
      <c r="K29" s="19">
        <f t="shared" si="4"/>
        <v>85.333333333333329</v>
      </c>
      <c r="L29" s="19" t="str">
        <f t="shared" si="5"/>
        <v>A</v>
      </c>
      <c r="M29" s="19">
        <f t="shared" si="6"/>
        <v>85.333333333333329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Hujurat : 10 dan 12 </v>
      </c>
      <c r="Q29" s="19" t="str">
        <f t="shared" si="9"/>
        <v>A</v>
      </c>
      <c r="R29" s="19" t="str">
        <f t="shared" si="10"/>
        <v/>
      </c>
      <c r="S29" s="18"/>
      <c r="T29" s="1">
        <v>90</v>
      </c>
      <c r="U29" s="1">
        <v>83</v>
      </c>
      <c r="V29" s="1">
        <v>85</v>
      </c>
      <c r="W29" s="1">
        <v>85</v>
      </c>
      <c r="X29" s="1">
        <v>89</v>
      </c>
      <c r="Y29" s="1">
        <v>75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>
        <v>9</v>
      </c>
      <c r="FI29" s="41">
        <v>19</v>
      </c>
      <c r="FJ29" s="39">
        <v>29</v>
      </c>
      <c r="FK29" s="39">
        <v>39</v>
      </c>
    </row>
    <row r="30" spans="1:167">
      <c r="A30" s="19">
        <v>20</v>
      </c>
      <c r="B30" s="19">
        <v>5066</v>
      </c>
      <c r="C30" s="19" t="s">
        <v>140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dalam menganalisis dan  memahami KD 1  kontrol diri, prasangka baik dan persaudaraan, sebaiknya dalam KD 2 Iman kepada Allah  perlu ditingkatkan</v>
      </c>
      <c r="K30" s="19">
        <f t="shared" si="4"/>
        <v>83.666666666666671</v>
      </c>
      <c r="L30" s="19" t="str">
        <f t="shared" si="5"/>
        <v>B</v>
      </c>
      <c r="M30" s="19">
        <f t="shared" si="6"/>
        <v>83.666666666666671</v>
      </c>
      <c r="N30" s="19" t="str">
        <f t="shared" si="7"/>
        <v>B</v>
      </c>
      <c r="O30" s="35">
        <v>1</v>
      </c>
      <c r="P30" s="19" t="str">
        <f t="shared" si="8"/>
        <v xml:space="preserve">Memiliki ketrampampilan dalam membaca  QS Al Hujurat : 10 dan 12 </v>
      </c>
      <c r="Q30" s="19" t="str">
        <f t="shared" si="9"/>
        <v>A</v>
      </c>
      <c r="R30" s="19" t="str">
        <f t="shared" si="10"/>
        <v/>
      </c>
      <c r="S30" s="18"/>
      <c r="T30" s="1">
        <v>95</v>
      </c>
      <c r="U30" s="1">
        <v>96</v>
      </c>
      <c r="V30" s="1">
        <v>85</v>
      </c>
      <c r="W30" s="1">
        <v>85</v>
      </c>
      <c r="X30" s="1">
        <v>80</v>
      </c>
      <c r="Y30" s="1">
        <v>78</v>
      </c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5082</v>
      </c>
      <c r="C31" s="19" t="s">
        <v>141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KD 1  kontrol diri, prasangka baik dan persaudaraan, sebaiknya dalam KD 2 Iman kepada Allah  perlu ditingkatkan</v>
      </c>
      <c r="K31" s="19">
        <f t="shared" si="4"/>
        <v>84.666666666666671</v>
      </c>
      <c r="L31" s="19" t="str">
        <f t="shared" si="5"/>
        <v>A</v>
      </c>
      <c r="M31" s="19">
        <f t="shared" si="6"/>
        <v>84.666666666666671</v>
      </c>
      <c r="N31" s="19" t="str">
        <f t="shared" si="7"/>
        <v>A</v>
      </c>
      <c r="O31" s="35">
        <v>1</v>
      </c>
      <c r="P31" s="19" t="str">
        <f t="shared" si="8"/>
        <v xml:space="preserve">Memiliki ketrampampilan dalam membaca  QS Al Hujurat : 10 dan 12 </v>
      </c>
      <c r="Q31" s="19" t="str">
        <f t="shared" si="9"/>
        <v>A</v>
      </c>
      <c r="R31" s="19" t="str">
        <f t="shared" si="10"/>
        <v/>
      </c>
      <c r="S31" s="18"/>
      <c r="T31" s="1">
        <v>88</v>
      </c>
      <c r="U31" s="1">
        <v>90</v>
      </c>
      <c r="V31" s="1">
        <v>85</v>
      </c>
      <c r="W31" s="1">
        <v>86</v>
      </c>
      <c r="X31" s="1">
        <v>85</v>
      </c>
      <c r="Y31" s="1">
        <v>82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>
        <v>10</v>
      </c>
      <c r="FI31" s="41">
        <v>21</v>
      </c>
      <c r="FJ31" s="39">
        <v>30</v>
      </c>
      <c r="FK31" s="39">
        <v>40</v>
      </c>
    </row>
    <row r="32" spans="1:167">
      <c r="A32" s="19">
        <v>22</v>
      </c>
      <c r="B32" s="19">
        <v>5098</v>
      </c>
      <c r="C32" s="19" t="s">
        <v>142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89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KD 1  kontrol diri, prasangka baik dan persaudaraan, sebaiknya dalam KD 2 Iman kepada Allah  perlu ditingkatkan</v>
      </c>
      <c r="K32" s="19">
        <f t="shared" si="4"/>
        <v>85.333333333333329</v>
      </c>
      <c r="L32" s="19" t="str">
        <f t="shared" si="5"/>
        <v>A</v>
      </c>
      <c r="M32" s="19">
        <f t="shared" si="6"/>
        <v>85.333333333333329</v>
      </c>
      <c r="N32" s="19" t="str">
        <f t="shared" si="7"/>
        <v>A</v>
      </c>
      <c r="O32" s="35">
        <v>1</v>
      </c>
      <c r="P32" s="19" t="str">
        <f t="shared" si="8"/>
        <v xml:space="preserve">Memiliki ketrampampilan dalam membaca  QS Al Hujurat : 10 dan 12 </v>
      </c>
      <c r="Q32" s="19" t="str">
        <f t="shared" si="9"/>
        <v>A</v>
      </c>
      <c r="R32" s="19" t="str">
        <f t="shared" si="10"/>
        <v/>
      </c>
      <c r="S32" s="18"/>
      <c r="T32" s="1">
        <v>90</v>
      </c>
      <c r="U32" s="1">
        <v>93</v>
      </c>
      <c r="V32" s="1">
        <v>88</v>
      </c>
      <c r="W32" s="1">
        <v>90</v>
      </c>
      <c r="X32" s="1">
        <v>90</v>
      </c>
      <c r="Y32" s="1">
        <v>85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5114</v>
      </c>
      <c r="C33" s="19" t="s">
        <v>143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KD 1  kontrol diri, prasangka baik dan persaudaraan, sebaiknya dalam KD 2 Iman kepada Allah  perlu ditingkatkan</v>
      </c>
      <c r="K33" s="19">
        <f t="shared" si="4"/>
        <v>86.333333333333329</v>
      </c>
      <c r="L33" s="19" t="str">
        <f t="shared" si="5"/>
        <v>A</v>
      </c>
      <c r="M33" s="19">
        <f t="shared" si="6"/>
        <v>86.333333333333329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Hujurat : 10 dan 12 </v>
      </c>
      <c r="Q33" s="19" t="str">
        <f t="shared" si="9"/>
        <v>A</v>
      </c>
      <c r="R33" s="19" t="str">
        <f t="shared" si="10"/>
        <v/>
      </c>
      <c r="S33" s="18"/>
      <c r="T33" s="1">
        <v>88</v>
      </c>
      <c r="U33" s="1">
        <v>83</v>
      </c>
      <c r="V33" s="1">
        <v>85</v>
      </c>
      <c r="W33" s="1">
        <v>86</v>
      </c>
      <c r="X33" s="1">
        <v>85</v>
      </c>
      <c r="Y33" s="1">
        <v>82</v>
      </c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5130</v>
      </c>
      <c r="C34" s="19" t="s">
        <v>144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dalam menganalisis dan  memahami KD 1  kontrol diri, prasangka baik dan persaudaraan, sebaiknya dalam KD 2 Iman kepada Allah  perlu ditingkatkan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 xml:space="preserve">Memiliki ketrampampilan dalam membaca  QS Al Hujurat : 10 dan 12 </v>
      </c>
      <c r="Q34" s="19" t="str">
        <f t="shared" si="9"/>
        <v>A</v>
      </c>
      <c r="R34" s="19" t="str">
        <f t="shared" si="10"/>
        <v/>
      </c>
      <c r="S34" s="18"/>
      <c r="T34" s="1">
        <v>90</v>
      </c>
      <c r="U34" s="1">
        <v>88</v>
      </c>
      <c r="V34" s="1">
        <v>86</v>
      </c>
      <c r="W34" s="1">
        <v>90</v>
      </c>
      <c r="X34" s="1">
        <v>88</v>
      </c>
      <c r="Y34" s="1">
        <v>88</v>
      </c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5146</v>
      </c>
      <c r="C35" s="19" t="s">
        <v>145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menganalisis dan  memahami KD 1  kontrol diri, prasangka baik dan persaudaraan, sebaiknya dalam KD 2 Iman kepada Allah  perlu ditingkatkan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 xml:space="preserve">Memiliki ketrampampilan dalam membaca  QS Al Hujurat : 10 dan 12 </v>
      </c>
      <c r="Q35" s="19" t="str">
        <f t="shared" si="9"/>
        <v>A</v>
      </c>
      <c r="R35" s="19" t="str">
        <f t="shared" si="10"/>
        <v/>
      </c>
      <c r="S35" s="18"/>
      <c r="T35" s="1">
        <v>90</v>
      </c>
      <c r="U35" s="1">
        <v>85</v>
      </c>
      <c r="V35" s="1">
        <v>85</v>
      </c>
      <c r="W35" s="1">
        <v>86</v>
      </c>
      <c r="X35" s="1">
        <v>88</v>
      </c>
      <c r="Y35" s="1">
        <v>82</v>
      </c>
      <c r="Z35" s="1"/>
      <c r="AA35" s="1"/>
      <c r="AB35" s="1"/>
      <c r="AC35" s="1"/>
      <c r="AD35" s="1"/>
      <c r="AE35" s="18"/>
      <c r="AF35" s="1">
        <v>86</v>
      </c>
      <c r="AG35" s="1">
        <v>82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5162</v>
      </c>
      <c r="C36" s="19" t="s">
        <v>146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3</v>
      </c>
      <c r="J36" s="19" t="str">
        <f t="shared" si="3"/>
        <v>Memilki kemampuan dalam menganalisis dan  memahami etika berpakaian dalam Islam, namun dalam KD 5 zakat, haji dan pengelolaan wakaf perlu ditingkatkan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 xml:space="preserve">Memiliki ketrampampilan dalam membaca  QS Al Hujurat : 10 dan 12 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78</v>
      </c>
      <c r="V36" s="1">
        <v>85</v>
      </c>
      <c r="W36" s="1">
        <v>86</v>
      </c>
      <c r="X36" s="1">
        <v>80</v>
      </c>
      <c r="Y36" s="1">
        <v>78</v>
      </c>
      <c r="Z36" s="1"/>
      <c r="AA36" s="1"/>
      <c r="AB36" s="1"/>
      <c r="AC36" s="1"/>
      <c r="AD36" s="1"/>
      <c r="AE36" s="18"/>
      <c r="AF36" s="1">
        <v>88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5178</v>
      </c>
      <c r="C37" s="19" t="s">
        <v>147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KD 1  kontrol diri, prasangka baik dan persaudaraan, sebaiknya dalam KD 2 Iman kepada Allah  perlu ditingkatkan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1</v>
      </c>
      <c r="P37" s="19" t="str">
        <f t="shared" si="8"/>
        <v xml:space="preserve">Memiliki ketrampampilan dalam membaca  QS Al Hujurat : 10 dan 12 </v>
      </c>
      <c r="Q37" s="19" t="str">
        <f t="shared" si="9"/>
        <v>A</v>
      </c>
      <c r="R37" s="19" t="str">
        <f t="shared" si="10"/>
        <v/>
      </c>
      <c r="S37" s="18"/>
      <c r="T37" s="1">
        <v>90</v>
      </c>
      <c r="U37" s="1">
        <v>88</v>
      </c>
      <c r="V37" s="1">
        <v>85</v>
      </c>
      <c r="W37" s="1">
        <v>85</v>
      </c>
      <c r="X37" s="1">
        <v>86</v>
      </c>
      <c r="Y37" s="1">
        <v>83</v>
      </c>
      <c r="Z37" s="1"/>
      <c r="AA37" s="1"/>
      <c r="AB37" s="1"/>
      <c r="AC37" s="1"/>
      <c r="AD37" s="1"/>
      <c r="AE37" s="18"/>
      <c r="AF37" s="1">
        <v>86</v>
      </c>
      <c r="AG37" s="1">
        <v>82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5194</v>
      </c>
      <c r="C38" s="19" t="s">
        <v>148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3</v>
      </c>
      <c r="J38" s="19" t="str">
        <f t="shared" si="3"/>
        <v>Memilki kemampuan dalam menganalisis dan  memahami etika berpakaian dalam Islam, namun dalam KD 5 zakat, haji dan pengelolaan wakaf perlu ditingkatkan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 xml:space="preserve">Memiliki ketrampampilan dalam membaca  QS Al Hujurat : 10 dan 12 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83</v>
      </c>
      <c r="V38" s="1">
        <v>86</v>
      </c>
      <c r="W38" s="1">
        <v>85</v>
      </c>
      <c r="X38" s="1">
        <v>80</v>
      </c>
      <c r="Y38" s="1">
        <v>78</v>
      </c>
      <c r="Z38" s="1"/>
      <c r="AA38" s="1"/>
      <c r="AB38" s="1"/>
      <c r="AC38" s="1"/>
      <c r="AD38" s="1"/>
      <c r="AE38" s="18"/>
      <c r="AF38" s="1">
        <v>88</v>
      </c>
      <c r="AG38" s="1">
        <v>82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5210</v>
      </c>
      <c r="C39" s="19" t="s">
        <v>149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menganalisis dan  memahami KD 1  kontrol diri, prasangka baik dan persaudaraan, sebaiknya dalam KD 2 Iman kepada Allah  perlu ditingkatkan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Hujurat : 10 dan 12 </v>
      </c>
      <c r="Q39" s="19" t="str">
        <f t="shared" si="9"/>
        <v>A</v>
      </c>
      <c r="R39" s="19" t="str">
        <f t="shared" si="10"/>
        <v/>
      </c>
      <c r="S39" s="18"/>
      <c r="T39" s="1">
        <v>90</v>
      </c>
      <c r="U39" s="1">
        <v>83</v>
      </c>
      <c r="V39" s="1">
        <v>85</v>
      </c>
      <c r="W39" s="1">
        <v>86</v>
      </c>
      <c r="X39" s="1">
        <v>85</v>
      </c>
      <c r="Y39" s="1">
        <v>83</v>
      </c>
      <c r="Z39" s="1"/>
      <c r="AA39" s="1"/>
      <c r="AB39" s="1"/>
      <c r="AC39" s="1"/>
      <c r="AD39" s="1"/>
      <c r="AE39" s="18"/>
      <c r="AF39" s="1">
        <v>88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5226</v>
      </c>
      <c r="C40" s="19" t="s">
        <v>150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3</v>
      </c>
      <c r="J40" s="19" t="str">
        <f t="shared" si="3"/>
        <v>Memilki kemampuan dalam menganalisis dan  memahami etika berpakaian dalam Islam, namun dalam KD 5 zakat, haji dan pengelolaan wakaf perlu ditingkatkan</v>
      </c>
      <c r="K40" s="19">
        <f t="shared" si="4"/>
        <v>84.333333333333329</v>
      </c>
      <c r="L40" s="19" t="str">
        <f t="shared" si="5"/>
        <v>A</v>
      </c>
      <c r="M40" s="19">
        <f t="shared" si="6"/>
        <v>84.333333333333329</v>
      </c>
      <c r="N40" s="19" t="str">
        <f t="shared" si="7"/>
        <v>A</v>
      </c>
      <c r="O40" s="35">
        <v>1</v>
      </c>
      <c r="P40" s="19" t="str">
        <f t="shared" si="8"/>
        <v xml:space="preserve">Memiliki ketrampampilan dalam membaca  QS Al Hujurat : 10 dan 12 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83</v>
      </c>
      <c r="V40" s="1">
        <v>88</v>
      </c>
      <c r="W40" s="1">
        <v>86</v>
      </c>
      <c r="X40" s="1">
        <v>86</v>
      </c>
      <c r="Y40" s="1">
        <v>82</v>
      </c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5242</v>
      </c>
      <c r="C41" s="19" t="s">
        <v>151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1</v>
      </c>
      <c r="J41" s="19" t="str">
        <f t="shared" si="3"/>
        <v>Memiliki kemampuan dalam menganalisis dan  memahami KD 1  kontrol diri, prasangka baik dan persaudaraan, sebaiknya dalam KD 2 Iman kepada Allah  perlu ditingkatkan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1</v>
      </c>
      <c r="P41" s="19" t="str">
        <f t="shared" si="8"/>
        <v xml:space="preserve">Memiliki ketrampampilan dalam membaca  QS Al Hujurat : 10 dan 12 </v>
      </c>
      <c r="Q41" s="19" t="str">
        <f t="shared" si="9"/>
        <v>A</v>
      </c>
      <c r="R41" s="19" t="str">
        <f t="shared" si="10"/>
        <v/>
      </c>
      <c r="S41" s="18"/>
      <c r="T41" s="1">
        <v>85</v>
      </c>
      <c r="U41" s="1">
        <v>83</v>
      </c>
      <c r="V41" s="1">
        <v>85</v>
      </c>
      <c r="W41" s="1">
        <v>86</v>
      </c>
      <c r="X41" s="1">
        <v>85</v>
      </c>
      <c r="Y41" s="1">
        <v>78</v>
      </c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5273</v>
      </c>
      <c r="C42" s="19" t="s">
        <v>152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3</v>
      </c>
      <c r="J42" s="19" t="str">
        <f t="shared" si="3"/>
        <v>Memilki kemampuan dalam menganalisis dan  memahami etika berpakaian dalam Islam, namun dalam KD 5 zakat, haji dan pengelolaan wakaf perlu ditingkatkan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1</v>
      </c>
      <c r="P42" s="19" t="str">
        <f t="shared" si="8"/>
        <v xml:space="preserve">Memiliki ketrampampilan dalam membaca  QS Al Hujurat : 10 dan 12 </v>
      </c>
      <c r="Q42" s="19" t="str">
        <f t="shared" si="9"/>
        <v>A</v>
      </c>
      <c r="R42" s="19" t="str">
        <f t="shared" si="10"/>
        <v/>
      </c>
      <c r="S42" s="18"/>
      <c r="T42" s="1">
        <v>82</v>
      </c>
      <c r="U42" s="1">
        <v>83</v>
      </c>
      <c r="V42" s="1">
        <v>84</v>
      </c>
      <c r="W42" s="1">
        <v>86</v>
      </c>
      <c r="X42" s="1">
        <v>85</v>
      </c>
      <c r="Y42" s="1">
        <v>78</v>
      </c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107</v>
      </c>
      <c r="D52" s="18"/>
      <c r="E52" s="18"/>
      <c r="F52" s="18"/>
      <c r="G52" s="74" t="s">
        <v>108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110</v>
      </c>
      <c r="D53" s="18"/>
      <c r="E53" s="18"/>
      <c r="F53" s="18"/>
      <c r="G53" s="74" t="s">
        <v>111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113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114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31" activePane="bottomRight" state="frozen"/>
      <selection pane="topRight"/>
      <selection pane="bottomLeft"/>
      <selection pane="bottomRight" activeCell="I47" sqref="I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5289</v>
      </c>
      <c r="C11" s="19" t="s">
        <v>154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KD 3  konsep menutut ilmu , namun dalam KD  6 Sejarah perjuangan Rasullah  perlu ditingkatkan</v>
      </c>
      <c r="K11" s="19">
        <f t="shared" ref="K11:K50" si="4">IF((COUNTA(AF11:AN11)&gt;0),AVERAGE(AF11:AN11),"")</f>
        <v>85.333333333333329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ketrampampilan dalam membaca  QS Al Hujurat : 10 dan 12 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90</v>
      </c>
      <c r="V11" s="1">
        <v>90</v>
      </c>
      <c r="W11" s="1">
        <v>88</v>
      </c>
      <c r="X11" s="1">
        <v>90</v>
      </c>
      <c r="Y11" s="1">
        <v>85</v>
      </c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5305</v>
      </c>
      <c r="C12" s="19" t="s">
        <v>155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3</v>
      </c>
      <c r="J12" s="19" t="str">
        <f t="shared" si="3"/>
        <v>Memilki kemampuan dalam menganalisis dan  memahami KD 4 etika berpakaian dalam Islam, namun dalam KD 5 zakat, Haji dan pengelolaan wakaf perlu ditingkatkan</v>
      </c>
      <c r="K12" s="19">
        <f t="shared" si="4"/>
        <v>84.333333333333329</v>
      </c>
      <c r="L12" s="19" t="str">
        <f t="shared" si="5"/>
        <v>A</v>
      </c>
      <c r="M12" s="19">
        <f t="shared" si="6"/>
        <v>84.333333333333329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Hujurat : 10 dan 12 </v>
      </c>
      <c r="Q12" s="19" t="str">
        <f t="shared" si="9"/>
        <v>A</v>
      </c>
      <c r="R12" s="19" t="str">
        <f t="shared" si="10"/>
        <v/>
      </c>
      <c r="S12" s="18"/>
      <c r="T12" s="1">
        <v>85</v>
      </c>
      <c r="U12" s="1">
        <v>88</v>
      </c>
      <c r="V12" s="1">
        <v>85</v>
      </c>
      <c r="W12" s="1">
        <v>88</v>
      </c>
      <c r="X12" s="1">
        <v>85</v>
      </c>
      <c r="Y12" s="1">
        <v>83</v>
      </c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5321</v>
      </c>
      <c r="C13" s="19" t="s">
        <v>156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3</v>
      </c>
      <c r="J13" s="19" t="str">
        <f t="shared" si="3"/>
        <v>Memilki kemampuan dalam menganalisis dan  memahami KD 4 etika berpakaian dalam Islam, namun dalam KD 5 zakat, Haji dan pengelolaan wakaf perlu ditingkatkan</v>
      </c>
      <c r="K13" s="19">
        <f t="shared" si="4"/>
        <v>84.333333333333329</v>
      </c>
      <c r="L13" s="19" t="str">
        <f t="shared" si="5"/>
        <v>A</v>
      </c>
      <c r="M13" s="19">
        <f t="shared" si="6"/>
        <v>84.333333333333329</v>
      </c>
      <c r="N13" s="19" t="str">
        <f t="shared" si="7"/>
        <v>A</v>
      </c>
      <c r="O13" s="35">
        <v>1</v>
      </c>
      <c r="P13" s="19" t="str">
        <f t="shared" si="8"/>
        <v xml:space="preserve">Memiliki ketrampampilan dalam membaca  QS Al Hujurat : 10 dan 12 </v>
      </c>
      <c r="Q13" s="19" t="str">
        <f t="shared" si="9"/>
        <v>A</v>
      </c>
      <c r="R13" s="19" t="str">
        <f t="shared" si="10"/>
        <v/>
      </c>
      <c r="S13" s="18"/>
      <c r="T13" s="1">
        <v>85</v>
      </c>
      <c r="U13" s="1">
        <v>85</v>
      </c>
      <c r="V13" s="1">
        <v>85</v>
      </c>
      <c r="W13" s="1">
        <v>88</v>
      </c>
      <c r="X13" s="1">
        <v>85</v>
      </c>
      <c r="Y13" s="1">
        <v>82</v>
      </c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204</v>
      </c>
      <c r="FI13" s="41" t="s">
        <v>66</v>
      </c>
      <c r="FJ13" s="39">
        <v>41</v>
      </c>
      <c r="FK13" s="39">
        <v>51</v>
      </c>
    </row>
    <row r="14" spans="1:167">
      <c r="A14" s="19">
        <v>4</v>
      </c>
      <c r="B14" s="19">
        <v>5337</v>
      </c>
      <c r="C14" s="19" t="s">
        <v>157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3</v>
      </c>
      <c r="J14" s="19" t="str">
        <f t="shared" si="3"/>
        <v>Memilki kemampuan dalam menganalisis dan  memahami KD 4 etika berpakaian dalam Islam, namun dalam KD 5 zakat, Haji dan pengelolaan wakaf perlu ditingkatkan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Hujurat : 10 dan 12 </v>
      </c>
      <c r="Q14" s="19" t="str">
        <f t="shared" si="9"/>
        <v>A</v>
      </c>
      <c r="R14" s="19" t="str">
        <f t="shared" si="10"/>
        <v/>
      </c>
      <c r="S14" s="18"/>
      <c r="T14" s="1">
        <v>85</v>
      </c>
      <c r="U14" s="1">
        <v>88</v>
      </c>
      <c r="V14" s="1">
        <v>88</v>
      </c>
      <c r="W14" s="1">
        <v>90</v>
      </c>
      <c r="X14" s="1">
        <v>85</v>
      </c>
      <c r="Y14" s="1">
        <v>80</v>
      </c>
      <c r="Z14" s="1"/>
      <c r="AA14" s="1"/>
      <c r="AB14" s="1"/>
      <c r="AC14" s="1"/>
      <c r="AD14" s="1"/>
      <c r="AE14" s="18"/>
      <c r="AF14" s="1">
        <v>88</v>
      </c>
      <c r="AG14" s="1">
        <v>86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5353</v>
      </c>
      <c r="C15" s="19" t="s">
        <v>158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Memiliki kemampuan dalam  menganalisis  dan memahami KD 1 kontrol diri, prasangka baik dan persaudaraan, namun dalam KD 2 Iman kepada Allah perlu ditingkatkan</v>
      </c>
      <c r="K15" s="19">
        <f t="shared" si="4"/>
        <v>86.666666666666671</v>
      </c>
      <c r="L15" s="19" t="str">
        <f t="shared" si="5"/>
        <v>A</v>
      </c>
      <c r="M15" s="19">
        <f t="shared" si="6"/>
        <v>86.666666666666671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Hujurat : 10 dan 12 </v>
      </c>
      <c r="Q15" s="19" t="str">
        <f t="shared" si="9"/>
        <v>A</v>
      </c>
      <c r="R15" s="19" t="str">
        <f t="shared" si="10"/>
        <v/>
      </c>
      <c r="S15" s="18"/>
      <c r="T15" s="1">
        <v>88</v>
      </c>
      <c r="U15" s="1">
        <v>90</v>
      </c>
      <c r="V15" s="1">
        <v>90</v>
      </c>
      <c r="W15" s="1">
        <v>88</v>
      </c>
      <c r="X15" s="1">
        <v>88</v>
      </c>
      <c r="Y15" s="1">
        <v>85</v>
      </c>
      <c r="Z15" s="1"/>
      <c r="AA15" s="1"/>
      <c r="AB15" s="1"/>
      <c r="AC15" s="1"/>
      <c r="AD15" s="1"/>
      <c r="AE15" s="18"/>
      <c r="AF15" s="1">
        <v>88</v>
      </c>
      <c r="AG15" s="1">
        <v>86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206</v>
      </c>
      <c r="FI15" s="41" t="s">
        <v>69</v>
      </c>
      <c r="FJ15" s="39">
        <v>42</v>
      </c>
      <c r="FK15" s="39">
        <v>52</v>
      </c>
    </row>
    <row r="16" spans="1:167">
      <c r="A16" s="19">
        <v>6</v>
      </c>
      <c r="B16" s="19">
        <v>5385</v>
      </c>
      <c r="C16" s="19" t="s">
        <v>159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 menganalisis  dan memahami KD 1 kontrol diri, prasangka baik dan persaudaraan, namun dalam KD 2 Iman kepada Allah perlu ditingkatkan</v>
      </c>
      <c r="K16" s="19">
        <f t="shared" si="4"/>
        <v>85.666666666666671</v>
      </c>
      <c r="L16" s="19" t="str">
        <f t="shared" si="5"/>
        <v>A</v>
      </c>
      <c r="M16" s="19">
        <f t="shared" si="6"/>
        <v>85.666666666666671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Hujurat : 10 dan 12 </v>
      </c>
      <c r="Q16" s="19" t="str">
        <f t="shared" si="9"/>
        <v>A</v>
      </c>
      <c r="R16" s="19" t="str">
        <f t="shared" si="10"/>
        <v/>
      </c>
      <c r="S16" s="18"/>
      <c r="T16" s="1">
        <v>88</v>
      </c>
      <c r="U16" s="1">
        <v>85</v>
      </c>
      <c r="V16" s="1">
        <v>86</v>
      </c>
      <c r="W16" s="1">
        <v>85</v>
      </c>
      <c r="X16" s="1">
        <v>88</v>
      </c>
      <c r="Y16" s="1">
        <v>85</v>
      </c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5817</v>
      </c>
      <c r="C17" s="19" t="s">
        <v>160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2</v>
      </c>
      <c r="J17" s="19" t="str">
        <f t="shared" si="3"/>
        <v>memiliki kemampuan dalam menganalisis dan  memahami KD 3  konsep menutut ilmu , namun dalam KD  6 Sejarah perjuangan Rasullah  perlu ditingkatkan</v>
      </c>
      <c r="K17" s="19">
        <f t="shared" si="4"/>
        <v>85.666666666666671</v>
      </c>
      <c r="L17" s="19" t="str">
        <f t="shared" si="5"/>
        <v>A</v>
      </c>
      <c r="M17" s="19">
        <f t="shared" si="6"/>
        <v>85.666666666666671</v>
      </c>
      <c r="N17" s="19" t="str">
        <f t="shared" si="7"/>
        <v>A</v>
      </c>
      <c r="O17" s="35">
        <v>1</v>
      </c>
      <c r="P17" s="19" t="str">
        <f t="shared" si="8"/>
        <v xml:space="preserve">Memiliki ketrampampilan dalam membaca  QS Al Hujurat : 10 dan 12 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90</v>
      </c>
      <c r="V17" s="1">
        <v>90</v>
      </c>
      <c r="W17" s="1">
        <v>86</v>
      </c>
      <c r="X17" s="1">
        <v>88</v>
      </c>
      <c r="Y17" s="1">
        <v>86</v>
      </c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205</v>
      </c>
      <c r="FI17" s="41" t="s">
        <v>72</v>
      </c>
      <c r="FJ17" s="39">
        <v>43</v>
      </c>
      <c r="FK17" s="39">
        <v>53</v>
      </c>
    </row>
    <row r="18" spans="1:167">
      <c r="A18" s="19">
        <v>8</v>
      </c>
      <c r="B18" s="19">
        <v>5401</v>
      </c>
      <c r="C18" s="19" t="s">
        <v>161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1</v>
      </c>
      <c r="J18" s="19" t="str">
        <f t="shared" si="3"/>
        <v>Memiliki kemampuan dalam  menganalisis  dan memahami KD 1 kontrol diri, prasangka baik dan persaudaraan, namun dalam KD 2 Iman kepada Allah perlu ditingkatkan</v>
      </c>
      <c r="K18" s="19">
        <f t="shared" si="4"/>
        <v>85.666666666666671</v>
      </c>
      <c r="L18" s="19" t="str">
        <f t="shared" si="5"/>
        <v>A</v>
      </c>
      <c r="M18" s="19">
        <f t="shared" si="6"/>
        <v>85.666666666666671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Hujurat : 10 dan 12 </v>
      </c>
      <c r="Q18" s="19" t="str">
        <f t="shared" si="9"/>
        <v>A</v>
      </c>
      <c r="R18" s="19" t="str">
        <f t="shared" si="10"/>
        <v/>
      </c>
      <c r="S18" s="18"/>
      <c r="T18" s="1">
        <v>85</v>
      </c>
      <c r="U18" s="1">
        <v>82</v>
      </c>
      <c r="V18" s="1">
        <v>85</v>
      </c>
      <c r="W18" s="1">
        <v>86</v>
      </c>
      <c r="X18" s="1">
        <v>85</v>
      </c>
      <c r="Y18" s="1">
        <v>83</v>
      </c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5417</v>
      </c>
      <c r="C19" s="19" t="s">
        <v>162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2</v>
      </c>
      <c r="J19" s="19" t="str">
        <f t="shared" si="3"/>
        <v>memiliki kemampuan dalam menganalisis dan  memahami KD 3  konsep menutut ilmu , namun dalam KD  6 Sejarah perjuangan Rasullah  perlu ditingkatkan</v>
      </c>
      <c r="K19" s="19">
        <f t="shared" si="4"/>
        <v>86.666666666666671</v>
      </c>
      <c r="L19" s="19" t="str">
        <f t="shared" si="5"/>
        <v>A</v>
      </c>
      <c r="M19" s="19">
        <f t="shared" si="6"/>
        <v>86.666666666666671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Hujurat : 10 dan 12 </v>
      </c>
      <c r="Q19" s="19" t="str">
        <f t="shared" si="9"/>
        <v>A</v>
      </c>
      <c r="R19" s="19" t="str">
        <f t="shared" si="10"/>
        <v/>
      </c>
      <c r="S19" s="18"/>
      <c r="T19" s="1">
        <v>83</v>
      </c>
      <c r="U19" s="1">
        <v>88</v>
      </c>
      <c r="V19" s="1">
        <v>88</v>
      </c>
      <c r="W19" s="1">
        <v>86</v>
      </c>
      <c r="X19" s="1">
        <v>83</v>
      </c>
      <c r="Y19" s="1">
        <v>80</v>
      </c>
      <c r="Z19" s="1"/>
      <c r="AA19" s="1"/>
      <c r="AB19" s="1"/>
      <c r="AC19" s="1"/>
      <c r="AD19" s="1"/>
      <c r="AE19" s="18"/>
      <c r="AF19" s="1">
        <v>88</v>
      </c>
      <c r="AG19" s="1">
        <v>86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163</v>
      </c>
      <c r="FI19" s="41" t="s">
        <v>164</v>
      </c>
      <c r="FJ19" s="39">
        <v>44</v>
      </c>
      <c r="FK19" s="39">
        <v>54</v>
      </c>
    </row>
    <row r="20" spans="1:167">
      <c r="A20" s="19">
        <v>10</v>
      </c>
      <c r="B20" s="19">
        <v>5433</v>
      </c>
      <c r="C20" s="19" t="s">
        <v>165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3</v>
      </c>
      <c r="J20" s="19" t="str">
        <f t="shared" si="3"/>
        <v>Memilki kemampuan dalam menganalisis dan  memahami KD 4 etika berpakaian dalam Islam, namun dalam KD 5 zakat, Haji dan pengelolaan wakaf perlu ditingkatkan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 xml:space="preserve">Memiliki ketrampampilan dalam membaca  QS Al Hujurat : 10 dan 12 </v>
      </c>
      <c r="Q20" s="19" t="str">
        <f t="shared" si="9"/>
        <v>A</v>
      </c>
      <c r="R20" s="19" t="str">
        <f t="shared" si="10"/>
        <v/>
      </c>
      <c r="S20" s="18"/>
      <c r="T20" s="1">
        <v>85</v>
      </c>
      <c r="U20" s="1">
        <v>80</v>
      </c>
      <c r="V20" s="1">
        <v>85</v>
      </c>
      <c r="W20" s="1">
        <v>85</v>
      </c>
      <c r="X20" s="1">
        <v>82</v>
      </c>
      <c r="Y20" s="1">
        <v>80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5449</v>
      </c>
      <c r="C21" s="19" t="s">
        <v>166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2</v>
      </c>
      <c r="J21" s="19" t="str">
        <f t="shared" si="3"/>
        <v>memiliki kemampuan dalam menganalisis dan  memahami KD 3  konsep menutut ilmu , namun dalam KD  6 Sejarah perjuangan Rasullah  perlu ditingkatkan</v>
      </c>
      <c r="K21" s="19">
        <f t="shared" si="4"/>
        <v>85.333333333333329</v>
      </c>
      <c r="L21" s="19" t="str">
        <f t="shared" si="5"/>
        <v>A</v>
      </c>
      <c r="M21" s="19">
        <f t="shared" si="6"/>
        <v>85.333333333333329</v>
      </c>
      <c r="N21" s="19" t="str">
        <f t="shared" si="7"/>
        <v>A</v>
      </c>
      <c r="O21" s="35">
        <v>1</v>
      </c>
      <c r="P21" s="19" t="str">
        <f t="shared" si="8"/>
        <v xml:space="preserve">Memiliki ketrampampilan dalam membaca  QS Al Hujurat : 10 dan 12 </v>
      </c>
      <c r="Q21" s="19" t="str">
        <f t="shared" si="9"/>
        <v>A</v>
      </c>
      <c r="R21" s="19" t="str">
        <f t="shared" si="10"/>
        <v/>
      </c>
      <c r="S21" s="18"/>
      <c r="T21" s="1">
        <v>85</v>
      </c>
      <c r="U21" s="1">
        <v>92</v>
      </c>
      <c r="V21" s="1">
        <v>90</v>
      </c>
      <c r="W21" s="1">
        <v>90</v>
      </c>
      <c r="X21" s="1">
        <v>90</v>
      </c>
      <c r="Y21" s="1">
        <v>92</v>
      </c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167</v>
      </c>
      <c r="FI21" s="41" t="s">
        <v>168</v>
      </c>
      <c r="FJ21" s="39">
        <v>45</v>
      </c>
      <c r="FK21" s="39">
        <v>55</v>
      </c>
    </row>
    <row r="22" spans="1:167">
      <c r="A22" s="19">
        <v>12</v>
      </c>
      <c r="B22" s="19">
        <v>5833</v>
      </c>
      <c r="C22" s="19" t="s">
        <v>169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3</v>
      </c>
      <c r="J22" s="19" t="str">
        <f t="shared" si="3"/>
        <v>Memilki kemampuan dalam menganalisis dan  memahami KD 4 etika berpakaian dalam Islam, namun dalam KD 5 zakat, Haji dan pengelolaan wakaf perlu ditingkatkan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1</v>
      </c>
      <c r="P22" s="19" t="str">
        <f t="shared" si="8"/>
        <v xml:space="preserve">Memiliki ketrampampilan dalam membaca  QS Al Hujurat : 10 dan 12 </v>
      </c>
      <c r="Q22" s="19" t="str">
        <f t="shared" si="9"/>
        <v>A</v>
      </c>
      <c r="R22" s="19" t="str">
        <f t="shared" si="10"/>
        <v/>
      </c>
      <c r="S22" s="18"/>
      <c r="T22" s="1">
        <v>83</v>
      </c>
      <c r="U22" s="1">
        <v>80</v>
      </c>
      <c r="V22" s="1">
        <v>85</v>
      </c>
      <c r="W22" s="1">
        <v>85</v>
      </c>
      <c r="X22" s="1">
        <v>86</v>
      </c>
      <c r="Y22" s="1">
        <v>84</v>
      </c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5465</v>
      </c>
      <c r="C23" s="19" t="s">
        <v>170</v>
      </c>
      <c r="D23" s="18"/>
      <c r="E23" s="19">
        <f t="shared" si="0"/>
        <v>90</v>
      </c>
      <c r="F23" s="19" t="str">
        <f t="shared" si="1"/>
        <v>A</v>
      </c>
      <c r="G23" s="19">
        <f>IF((COUNTA(T12:AC12)&gt;0),(ROUND((AVERAGE(T23:AD23)),0)),"")</f>
        <v>90</v>
      </c>
      <c r="H23" s="19" t="str">
        <f t="shared" si="2"/>
        <v>A</v>
      </c>
      <c r="I23" s="35">
        <v>1</v>
      </c>
      <c r="J23" s="19" t="str">
        <f t="shared" si="3"/>
        <v>Memiliki kemampuan dalam  menganalisis  dan memahami KD 1 kontrol diri, prasangka baik dan persaudaraan, namun dalam KD 2 Iman kepada Allah perlu ditingkatkan</v>
      </c>
      <c r="K23" s="19">
        <f t="shared" si="4"/>
        <v>87.333333333333329</v>
      </c>
      <c r="L23" s="19" t="str">
        <f t="shared" si="5"/>
        <v>A</v>
      </c>
      <c r="M23" s="19">
        <f t="shared" si="6"/>
        <v>87.333333333333329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Hujurat : 10 dan 12 </v>
      </c>
      <c r="Q23" s="19" t="str">
        <f t="shared" si="9"/>
        <v>A</v>
      </c>
      <c r="R23" s="19" t="str">
        <f t="shared" si="10"/>
        <v/>
      </c>
      <c r="S23" s="18"/>
      <c r="T23" s="1">
        <v>90</v>
      </c>
      <c r="U23" s="1">
        <v>90</v>
      </c>
      <c r="V23" s="1">
        <v>88</v>
      </c>
      <c r="W23" s="1">
        <v>90</v>
      </c>
      <c r="X23" s="1">
        <v>90</v>
      </c>
      <c r="Y23" s="1">
        <v>90</v>
      </c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 t="s">
        <v>171</v>
      </c>
      <c r="FI23" s="41" t="s">
        <v>172</v>
      </c>
      <c r="FJ23" s="39">
        <v>46</v>
      </c>
      <c r="FK23" s="39">
        <v>56</v>
      </c>
    </row>
    <row r="24" spans="1:167">
      <c r="A24" s="19">
        <v>14</v>
      </c>
      <c r="B24" s="19">
        <v>5481</v>
      </c>
      <c r="C24" s="19" t="s">
        <v>173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3</v>
      </c>
      <c r="J24" s="19" t="str">
        <f t="shared" si="3"/>
        <v>Memilki kemampuan dalam menganalisis dan  memahami KD 4 etika berpakaian dalam Islam, namun dalam KD 5 zakat, Haji dan pengelolaan wakaf perlu ditingkatkan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Hujurat : 10 dan 12 </v>
      </c>
      <c r="Q24" s="19" t="str">
        <f t="shared" si="9"/>
        <v>A</v>
      </c>
      <c r="R24" s="19" t="str">
        <f t="shared" si="10"/>
        <v/>
      </c>
      <c r="S24" s="18"/>
      <c r="T24" s="1">
        <v>83</v>
      </c>
      <c r="U24" s="1">
        <v>85</v>
      </c>
      <c r="V24" s="1">
        <v>85</v>
      </c>
      <c r="W24" s="1">
        <v>86</v>
      </c>
      <c r="X24" s="1">
        <v>85</v>
      </c>
      <c r="Y24" s="1">
        <v>82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5497</v>
      </c>
      <c r="C25" s="19" t="s">
        <v>174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 menganalisis  dan memahami KD 1 kontrol diri, prasangka baik dan persaudaraan, namun dalam KD 2 Iman kepada Allah perlu ditingkatkan</v>
      </c>
      <c r="K25" s="19">
        <f t="shared" si="4"/>
        <v>86.666666666666671</v>
      </c>
      <c r="L25" s="19" t="str">
        <f t="shared" si="5"/>
        <v>A</v>
      </c>
      <c r="M25" s="19">
        <f t="shared" si="6"/>
        <v>86.666666666666671</v>
      </c>
      <c r="N25" s="19" t="str">
        <f t="shared" si="7"/>
        <v>A</v>
      </c>
      <c r="O25" s="35">
        <v>1</v>
      </c>
      <c r="P25" s="19" t="str">
        <f t="shared" si="8"/>
        <v xml:space="preserve">Memiliki ketrampampilan dalam membaca  QS Al Hujurat : 10 dan 12 </v>
      </c>
      <c r="Q25" s="19" t="str">
        <f t="shared" si="9"/>
        <v>A</v>
      </c>
      <c r="R25" s="19" t="str">
        <f t="shared" si="10"/>
        <v/>
      </c>
      <c r="S25" s="18"/>
      <c r="T25" s="1">
        <v>85</v>
      </c>
      <c r="U25" s="1">
        <v>85</v>
      </c>
      <c r="V25" s="1">
        <v>85</v>
      </c>
      <c r="W25" s="1">
        <v>86</v>
      </c>
      <c r="X25" s="1">
        <v>85</v>
      </c>
      <c r="Y25" s="1">
        <v>82</v>
      </c>
      <c r="Z25" s="1"/>
      <c r="AA25" s="1"/>
      <c r="AB25" s="1"/>
      <c r="AC25" s="1"/>
      <c r="AD25" s="1"/>
      <c r="AE25" s="18"/>
      <c r="AF25" s="1">
        <v>88</v>
      </c>
      <c r="AG25" s="1">
        <v>86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 t="s">
        <v>175</v>
      </c>
      <c r="FI25" s="41" t="s">
        <v>176</v>
      </c>
      <c r="FJ25" s="39">
        <v>47</v>
      </c>
      <c r="FK25" s="39">
        <v>57</v>
      </c>
    </row>
    <row r="26" spans="1:167">
      <c r="A26" s="19">
        <v>16</v>
      </c>
      <c r="B26" s="19">
        <v>5513</v>
      </c>
      <c r="C26" s="19" t="s">
        <v>177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dalam menganalisis dan  memahami KD 3  konsep menutut ilmu , namun dalam KD  6 Sejarah perjuangan Rasullah  perlu ditingkatkan</v>
      </c>
      <c r="K26" s="19">
        <f t="shared" si="4"/>
        <v>85.333333333333329</v>
      </c>
      <c r="L26" s="19" t="str">
        <f t="shared" si="5"/>
        <v>A</v>
      </c>
      <c r="M26" s="19">
        <f t="shared" si="6"/>
        <v>85.333333333333329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Hujurat : 10 dan 12 </v>
      </c>
      <c r="Q26" s="19" t="str">
        <f t="shared" si="9"/>
        <v>A</v>
      </c>
      <c r="R26" s="19" t="str">
        <f t="shared" si="10"/>
        <v/>
      </c>
      <c r="S26" s="18"/>
      <c r="T26" s="1">
        <v>85</v>
      </c>
      <c r="U26" s="1">
        <v>85</v>
      </c>
      <c r="V26" s="1">
        <v>88</v>
      </c>
      <c r="W26" s="1">
        <v>80</v>
      </c>
      <c r="X26" s="1">
        <v>82</v>
      </c>
      <c r="Y26" s="1">
        <v>83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5529</v>
      </c>
      <c r="C27" s="19" t="s">
        <v>178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dalam  menganalisis  dan memahami KD 1 kontrol diri, prasangka baik dan persaudaraan, namun dalam KD 2 Iman kepada Allah perlu ditingkatkan</v>
      </c>
      <c r="K27" s="19">
        <f t="shared" si="4"/>
        <v>85.333333333333329</v>
      </c>
      <c r="L27" s="19" t="str">
        <f t="shared" si="5"/>
        <v>A</v>
      </c>
      <c r="M27" s="19">
        <f t="shared" si="6"/>
        <v>85.333333333333329</v>
      </c>
      <c r="N27" s="19" t="str">
        <f t="shared" si="7"/>
        <v>A</v>
      </c>
      <c r="O27" s="35">
        <v>1</v>
      </c>
      <c r="P27" s="19" t="str">
        <f t="shared" si="8"/>
        <v xml:space="preserve">Memiliki ketrampampilan dalam membaca  QS Al Hujurat : 10 dan 12 </v>
      </c>
      <c r="Q27" s="19" t="str">
        <f t="shared" si="9"/>
        <v>A</v>
      </c>
      <c r="R27" s="19" t="str">
        <f t="shared" si="10"/>
        <v/>
      </c>
      <c r="S27" s="18"/>
      <c r="T27" s="1">
        <v>85</v>
      </c>
      <c r="U27" s="1">
        <v>80</v>
      </c>
      <c r="V27" s="1">
        <v>82</v>
      </c>
      <c r="W27" s="1">
        <v>80</v>
      </c>
      <c r="X27" s="1">
        <v>80</v>
      </c>
      <c r="Y27" s="1">
        <v>80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 t="s">
        <v>179</v>
      </c>
      <c r="FI27" s="41" t="s">
        <v>180</v>
      </c>
      <c r="FJ27" s="39">
        <v>48</v>
      </c>
      <c r="FK27" s="39">
        <v>58</v>
      </c>
    </row>
    <row r="28" spans="1:167">
      <c r="A28" s="19">
        <v>18</v>
      </c>
      <c r="B28" s="19">
        <v>5545</v>
      </c>
      <c r="C28" s="19" t="s">
        <v>181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 menganalisis  dan memahami KD 1 kontrol diri, prasangka baik dan persaudaraan, namun dalam KD 2 Iman kepada Allah perlu ditingkatkan</v>
      </c>
      <c r="K28" s="19">
        <f t="shared" si="4"/>
        <v>85.333333333333329</v>
      </c>
      <c r="L28" s="19" t="str">
        <f t="shared" si="5"/>
        <v>A</v>
      </c>
      <c r="M28" s="19">
        <f t="shared" si="6"/>
        <v>85.333333333333329</v>
      </c>
      <c r="N28" s="19" t="str">
        <f t="shared" si="7"/>
        <v>A</v>
      </c>
      <c r="O28" s="35">
        <v>1</v>
      </c>
      <c r="P28" s="19" t="str">
        <f t="shared" si="8"/>
        <v xml:space="preserve">Memiliki ketrampampilan dalam membaca  QS Al Hujurat : 10 dan 12 </v>
      </c>
      <c r="Q28" s="19" t="str">
        <f t="shared" si="9"/>
        <v>A</v>
      </c>
      <c r="R28" s="19" t="str">
        <f t="shared" si="10"/>
        <v/>
      </c>
      <c r="S28" s="18"/>
      <c r="T28" s="1">
        <v>85</v>
      </c>
      <c r="U28" s="1">
        <v>83</v>
      </c>
      <c r="V28" s="1">
        <v>85</v>
      </c>
      <c r="W28" s="1">
        <v>88</v>
      </c>
      <c r="X28" s="1">
        <v>86</v>
      </c>
      <c r="Y28" s="1">
        <v>83</v>
      </c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5561</v>
      </c>
      <c r="C29" s="19" t="s">
        <v>182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2</v>
      </c>
      <c r="J29" s="19" t="str">
        <f t="shared" si="3"/>
        <v>memiliki kemampuan dalam menganalisis dan  memahami KD 3  konsep menutut ilmu , namun dalam KD  6 Sejarah perjuangan Rasullah  perlu ditingkatkan</v>
      </c>
      <c r="K29" s="19">
        <f t="shared" si="4"/>
        <v>85.666666666666671</v>
      </c>
      <c r="L29" s="19" t="str">
        <f t="shared" si="5"/>
        <v>A</v>
      </c>
      <c r="M29" s="19">
        <f t="shared" si="6"/>
        <v>85.666666666666671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Hujurat : 10 dan 12 </v>
      </c>
      <c r="Q29" s="19" t="str">
        <f t="shared" si="9"/>
        <v>A</v>
      </c>
      <c r="R29" s="19" t="str">
        <f t="shared" si="10"/>
        <v/>
      </c>
      <c r="S29" s="18"/>
      <c r="T29" s="1">
        <v>85</v>
      </c>
      <c r="U29" s="1">
        <v>88</v>
      </c>
      <c r="V29" s="1">
        <v>85</v>
      </c>
      <c r="W29" s="1">
        <v>82</v>
      </c>
      <c r="X29" s="1">
        <v>85</v>
      </c>
      <c r="Y29" s="1">
        <v>82</v>
      </c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 t="s">
        <v>183</v>
      </c>
      <c r="FI29" s="41" t="s">
        <v>184</v>
      </c>
      <c r="FJ29" s="39">
        <v>49</v>
      </c>
      <c r="FK29" s="39">
        <v>59</v>
      </c>
    </row>
    <row r="30" spans="1:167">
      <c r="A30" s="19">
        <v>20</v>
      </c>
      <c r="B30" s="19">
        <v>5577</v>
      </c>
      <c r="C30" s="19" t="s">
        <v>185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 menganalisis  dan memahami KD 1 kontrol diri, prasangka baik dan persaudaraan, namun dalam KD 2 Iman kepada Allah perlu ditingkatkan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 xml:space="preserve">Memiliki ketrampampilan dalam membaca  QS Al Hujurat : 10 dan 12 </v>
      </c>
      <c r="Q30" s="19" t="str">
        <f t="shared" si="9"/>
        <v>A</v>
      </c>
      <c r="R30" s="19" t="str">
        <f t="shared" si="10"/>
        <v/>
      </c>
      <c r="S30" s="18"/>
      <c r="T30" s="1">
        <v>88</v>
      </c>
      <c r="U30" s="1">
        <v>80</v>
      </c>
      <c r="V30" s="1">
        <v>90</v>
      </c>
      <c r="W30" s="1">
        <v>90</v>
      </c>
      <c r="X30" s="1">
        <v>85</v>
      </c>
      <c r="Y30" s="1">
        <v>82</v>
      </c>
      <c r="Z30" s="1"/>
      <c r="AA30" s="1"/>
      <c r="AB30" s="1"/>
      <c r="AC30" s="1"/>
      <c r="AD30" s="1"/>
      <c r="AE30" s="18"/>
      <c r="AF30" s="1">
        <v>88</v>
      </c>
      <c r="AG30" s="1">
        <v>86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5593</v>
      </c>
      <c r="C31" s="19" t="s">
        <v>186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3</v>
      </c>
      <c r="J31" s="19" t="str">
        <f t="shared" si="3"/>
        <v>Memilki kemampuan dalam menganalisis dan  memahami KD 4 etika berpakaian dalam Islam, namun dalam KD 5 zakat, Haji dan pengelolaan wakaf perlu ditingkatkan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1</v>
      </c>
      <c r="P31" s="19" t="str">
        <f t="shared" si="8"/>
        <v xml:space="preserve">Memiliki ketrampampilan dalam membaca  QS Al Hujurat : 10 dan 12 </v>
      </c>
      <c r="Q31" s="19" t="str">
        <f t="shared" si="9"/>
        <v>A</v>
      </c>
      <c r="R31" s="19" t="str">
        <f t="shared" si="10"/>
        <v/>
      </c>
      <c r="S31" s="18"/>
      <c r="T31" s="1">
        <v>82</v>
      </c>
      <c r="U31" s="1">
        <v>80</v>
      </c>
      <c r="V31" s="1">
        <v>85</v>
      </c>
      <c r="W31" s="1">
        <v>85</v>
      </c>
      <c r="X31" s="1">
        <v>85</v>
      </c>
      <c r="Y31" s="1">
        <v>78</v>
      </c>
      <c r="Z31" s="1"/>
      <c r="AA31" s="1"/>
      <c r="AB31" s="1"/>
      <c r="AC31" s="1"/>
      <c r="AD31" s="1"/>
      <c r="AE31" s="18"/>
      <c r="AF31" s="1">
        <v>83</v>
      </c>
      <c r="AG31" s="1">
        <v>84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 t="s">
        <v>187</v>
      </c>
      <c r="FI31" s="41" t="s">
        <v>188</v>
      </c>
      <c r="FJ31" s="39">
        <v>50</v>
      </c>
      <c r="FK31" s="39">
        <v>60</v>
      </c>
    </row>
    <row r="32" spans="1:167">
      <c r="A32" s="19">
        <v>22</v>
      </c>
      <c r="B32" s="19">
        <v>5609</v>
      </c>
      <c r="C32" s="19" t="s">
        <v>189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>Memiliki kemampuan dalam  menganalisis  dan memahami KD 1 kontrol diri, prasangka baik dan persaudaraan, namun dalam KD 2 Iman kepada Allah perlu ditingkatkan</v>
      </c>
      <c r="K32" s="19">
        <f t="shared" si="4"/>
        <v>85.333333333333329</v>
      </c>
      <c r="L32" s="19" t="str">
        <f t="shared" si="5"/>
        <v>A</v>
      </c>
      <c r="M32" s="19">
        <f t="shared" si="6"/>
        <v>85.333333333333329</v>
      </c>
      <c r="N32" s="19" t="str">
        <f t="shared" si="7"/>
        <v>A</v>
      </c>
      <c r="O32" s="35">
        <v>1</v>
      </c>
      <c r="P32" s="19" t="str">
        <f t="shared" si="8"/>
        <v xml:space="preserve">Memiliki ketrampampilan dalam membaca  QS Al Hujurat : 10 dan 12 </v>
      </c>
      <c r="Q32" s="19" t="str">
        <f t="shared" si="9"/>
        <v>A</v>
      </c>
      <c r="R32" s="19" t="str">
        <f t="shared" si="10"/>
        <v/>
      </c>
      <c r="S32" s="18"/>
      <c r="T32" s="1">
        <v>88</v>
      </c>
      <c r="U32" s="1">
        <v>88</v>
      </c>
      <c r="V32" s="1">
        <v>90</v>
      </c>
      <c r="W32" s="1">
        <v>90</v>
      </c>
      <c r="X32" s="1">
        <v>88</v>
      </c>
      <c r="Y32" s="1">
        <v>86</v>
      </c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5849</v>
      </c>
      <c r="C33" s="19" t="s">
        <v>190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2</v>
      </c>
      <c r="J33" s="19" t="str">
        <f t="shared" si="3"/>
        <v>memiliki kemampuan dalam menganalisis dan  memahami KD 3  konsep menutut ilmu , namun dalam KD  6 Sejarah perjuangan Rasullah  perlu ditingkatkan</v>
      </c>
      <c r="K33" s="19">
        <f t="shared" si="4"/>
        <v>86.333333333333329</v>
      </c>
      <c r="L33" s="19" t="str">
        <f t="shared" si="5"/>
        <v>A</v>
      </c>
      <c r="M33" s="19">
        <f t="shared" si="6"/>
        <v>86.333333333333329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Hujurat : 10 dan 12 </v>
      </c>
      <c r="Q33" s="19" t="str">
        <f t="shared" si="9"/>
        <v>A</v>
      </c>
      <c r="R33" s="19" t="str">
        <f t="shared" si="10"/>
        <v/>
      </c>
      <c r="S33" s="18"/>
      <c r="T33" s="1">
        <v>85</v>
      </c>
      <c r="U33" s="1">
        <v>88</v>
      </c>
      <c r="V33" s="1">
        <v>90</v>
      </c>
      <c r="W33" s="1">
        <v>90</v>
      </c>
      <c r="X33" s="1">
        <v>90</v>
      </c>
      <c r="Y33" s="1">
        <v>86</v>
      </c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5625</v>
      </c>
      <c r="C34" s="19" t="s">
        <v>191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>Memiliki kemampuan dalam  menganalisis  dan memahami KD 1 kontrol diri, prasangka baik dan persaudaraan, namun dalam KD 2 Iman kepada Allah perlu ditingkatkan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 xml:space="preserve">Memiliki ketrampampilan dalam membaca  QS Al Hujurat : 10 dan 12 </v>
      </c>
      <c r="Q34" s="19" t="str">
        <f t="shared" si="9"/>
        <v>A</v>
      </c>
      <c r="R34" s="19" t="str">
        <f t="shared" si="10"/>
        <v/>
      </c>
      <c r="S34" s="18"/>
      <c r="T34" s="1">
        <v>92</v>
      </c>
      <c r="U34" s="1">
        <v>90</v>
      </c>
      <c r="V34" s="1">
        <v>90</v>
      </c>
      <c r="W34" s="1">
        <v>92</v>
      </c>
      <c r="X34" s="1">
        <v>90</v>
      </c>
      <c r="Y34" s="1">
        <v>87</v>
      </c>
      <c r="Z34" s="1"/>
      <c r="AA34" s="1"/>
      <c r="AB34" s="1"/>
      <c r="AC34" s="1"/>
      <c r="AD34" s="1"/>
      <c r="AE34" s="18"/>
      <c r="AF34" s="1">
        <v>88</v>
      </c>
      <c r="AG34" s="1">
        <v>86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5641</v>
      </c>
      <c r="C35" s="19" t="s">
        <v>192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2</v>
      </c>
      <c r="J35" s="19" t="str">
        <f t="shared" si="3"/>
        <v>memiliki kemampuan dalam menganalisis dan  memahami KD 3  konsep menutut ilmu , namun dalam KD  6 Sejarah perjuangan Rasullah  perlu ditingkatkan</v>
      </c>
      <c r="K35" s="19">
        <f t="shared" si="4"/>
        <v>86.333333333333329</v>
      </c>
      <c r="L35" s="19" t="str">
        <f t="shared" si="5"/>
        <v>A</v>
      </c>
      <c r="M35" s="19">
        <f t="shared" si="6"/>
        <v>86.333333333333329</v>
      </c>
      <c r="N35" s="19" t="str">
        <f t="shared" si="7"/>
        <v>A</v>
      </c>
      <c r="O35" s="35">
        <v>1</v>
      </c>
      <c r="P35" s="19" t="str">
        <f t="shared" si="8"/>
        <v xml:space="preserve">Memiliki ketrampampilan dalam membaca  QS Al Hujurat : 10 dan 12 </v>
      </c>
      <c r="Q35" s="19" t="str">
        <f t="shared" si="9"/>
        <v>A</v>
      </c>
      <c r="R35" s="19" t="str">
        <f t="shared" si="10"/>
        <v/>
      </c>
      <c r="S35" s="18"/>
      <c r="T35" s="1">
        <v>82</v>
      </c>
      <c r="U35" s="1">
        <v>85</v>
      </c>
      <c r="V35" s="1">
        <v>88</v>
      </c>
      <c r="W35" s="1">
        <v>90</v>
      </c>
      <c r="X35" s="1">
        <v>90</v>
      </c>
      <c r="Y35" s="1">
        <v>82</v>
      </c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5657</v>
      </c>
      <c r="C36" s="19" t="s">
        <v>193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dalam  menganalisis  dan memahami KD 1 kontrol diri, prasangka baik dan persaudaraan, namun dalam KD 2 Iman kepada Allah perlu ditingkatkan</v>
      </c>
      <c r="K36" s="19">
        <f t="shared" si="4"/>
        <v>86.333333333333329</v>
      </c>
      <c r="L36" s="19" t="str">
        <f t="shared" si="5"/>
        <v>A</v>
      </c>
      <c r="M36" s="19">
        <f t="shared" si="6"/>
        <v>86.333333333333329</v>
      </c>
      <c r="N36" s="19" t="str">
        <f t="shared" si="7"/>
        <v>A</v>
      </c>
      <c r="O36" s="35">
        <v>1</v>
      </c>
      <c r="P36" s="19" t="str">
        <f t="shared" si="8"/>
        <v xml:space="preserve">Memiliki ketrampampilan dalam membaca  QS Al Hujurat : 10 dan 12 </v>
      </c>
      <c r="Q36" s="19" t="str">
        <f t="shared" si="9"/>
        <v>A</v>
      </c>
      <c r="R36" s="19" t="str">
        <f t="shared" si="10"/>
        <v/>
      </c>
      <c r="S36" s="18"/>
      <c r="T36" s="1">
        <v>88</v>
      </c>
      <c r="U36" s="1">
        <v>85</v>
      </c>
      <c r="V36" s="1">
        <v>82</v>
      </c>
      <c r="W36" s="1">
        <v>90</v>
      </c>
      <c r="X36" s="1">
        <v>90</v>
      </c>
      <c r="Y36" s="1">
        <v>83</v>
      </c>
      <c r="Z36" s="1"/>
      <c r="AA36" s="1"/>
      <c r="AB36" s="1"/>
      <c r="AC36" s="1"/>
      <c r="AD36" s="1"/>
      <c r="AE36" s="18"/>
      <c r="AF36" s="1">
        <v>88</v>
      </c>
      <c r="AG36" s="1">
        <v>86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5673</v>
      </c>
      <c r="C37" s="19" t="s">
        <v>194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>Memiliki kemampuan dalam  menganalisis  dan memahami KD 1 kontrol diri, prasangka baik dan persaudaraan, namun dalam KD 2 Iman kepada Allah perlu ditingkatkan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Hujurat : 10 dan 12 </v>
      </c>
      <c r="Q37" s="19" t="str">
        <f t="shared" si="9"/>
        <v>A</v>
      </c>
      <c r="R37" s="19" t="str">
        <f t="shared" si="10"/>
        <v/>
      </c>
      <c r="S37" s="18"/>
      <c r="T37" s="1">
        <v>88</v>
      </c>
      <c r="U37" s="1">
        <v>90</v>
      </c>
      <c r="V37" s="1">
        <v>90</v>
      </c>
      <c r="W37" s="1">
        <v>90</v>
      </c>
      <c r="X37" s="1">
        <v>90</v>
      </c>
      <c r="Y37" s="1">
        <v>85</v>
      </c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5689</v>
      </c>
      <c r="C38" s="19" t="s">
        <v>195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90</v>
      </c>
      <c r="H38" s="19" t="str">
        <f t="shared" si="2"/>
        <v>A</v>
      </c>
      <c r="I38" s="35">
        <v>1</v>
      </c>
      <c r="J38" s="19" t="str">
        <f t="shared" si="3"/>
        <v>Memiliki kemampuan dalam  menganalisis  dan memahami KD 1 kontrol diri, prasangka baik dan persaudaraan, namun dalam KD 2 Iman kepada Allah perlu ditingkatkan</v>
      </c>
      <c r="K38" s="19">
        <f t="shared" si="4"/>
        <v>88</v>
      </c>
      <c r="L38" s="19" t="str">
        <f t="shared" si="5"/>
        <v>A</v>
      </c>
      <c r="M38" s="19">
        <f t="shared" si="6"/>
        <v>88</v>
      </c>
      <c r="N38" s="19" t="str">
        <f t="shared" si="7"/>
        <v>A</v>
      </c>
      <c r="O38" s="35">
        <v>1</v>
      </c>
      <c r="P38" s="19" t="str">
        <f t="shared" si="8"/>
        <v xml:space="preserve">Memiliki ketrampampilan dalam membaca  QS Al Hujurat : 10 dan 12 </v>
      </c>
      <c r="Q38" s="19" t="str">
        <f t="shared" si="9"/>
        <v>A</v>
      </c>
      <c r="R38" s="19" t="str">
        <f t="shared" si="10"/>
        <v/>
      </c>
      <c r="S38" s="18"/>
      <c r="T38" s="1">
        <v>85</v>
      </c>
      <c r="U38" s="1">
        <v>90</v>
      </c>
      <c r="V38" s="1">
        <v>90</v>
      </c>
      <c r="W38" s="1">
        <v>92</v>
      </c>
      <c r="X38" s="1">
        <v>90</v>
      </c>
      <c r="Y38" s="1">
        <v>93</v>
      </c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17489</v>
      </c>
      <c r="C39" s="19" t="s">
        <v>196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 menganalisis  dan memahami KD 1 kontrol diri, prasangka baik dan persaudaraan, namun dalam KD 2 Iman kepada Allah perlu ditingkatkan</v>
      </c>
      <c r="K39" s="19">
        <f t="shared" si="4"/>
        <v>87.333333333333329</v>
      </c>
      <c r="L39" s="19" t="str">
        <f t="shared" si="5"/>
        <v>A</v>
      </c>
      <c r="M39" s="19">
        <f t="shared" si="6"/>
        <v>87.333333333333329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Hujurat : 10 dan 12 </v>
      </c>
      <c r="Q39" s="19" t="str">
        <f t="shared" si="9"/>
        <v>A</v>
      </c>
      <c r="R39" s="19" t="str">
        <f t="shared" si="10"/>
        <v/>
      </c>
      <c r="S39" s="18"/>
      <c r="T39" s="1">
        <v>85</v>
      </c>
      <c r="U39" s="1">
        <v>85</v>
      </c>
      <c r="V39" s="1">
        <v>85</v>
      </c>
      <c r="W39" s="1">
        <v>85</v>
      </c>
      <c r="X39" s="1">
        <v>85</v>
      </c>
      <c r="Y39" s="1">
        <v>85</v>
      </c>
      <c r="Z39" s="1"/>
      <c r="AA39" s="1"/>
      <c r="AB39" s="1"/>
      <c r="AC39" s="1"/>
      <c r="AD39" s="1"/>
      <c r="AE39" s="18"/>
      <c r="AF39" s="1">
        <v>88</v>
      </c>
      <c r="AG39" s="1">
        <v>86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5705</v>
      </c>
      <c r="C40" s="19" t="s">
        <v>197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 menganalisis  dan memahami KD 1 kontrol diri, prasangka baik dan persaudaraan, namun dalam KD 2 Iman kepada Allah perlu ditingkatkan</v>
      </c>
      <c r="K40" s="19">
        <f t="shared" si="4"/>
        <v>85.333333333333329</v>
      </c>
      <c r="L40" s="19" t="str">
        <f t="shared" si="5"/>
        <v>A</v>
      </c>
      <c r="M40" s="19">
        <f t="shared" si="6"/>
        <v>85.333333333333329</v>
      </c>
      <c r="N40" s="19" t="str">
        <f t="shared" si="7"/>
        <v>A</v>
      </c>
      <c r="O40" s="35">
        <v>1</v>
      </c>
      <c r="P40" s="19" t="str">
        <f t="shared" si="8"/>
        <v xml:space="preserve">Memiliki ketrampampilan dalam membaca  QS Al Hujurat : 10 dan 12 </v>
      </c>
      <c r="Q40" s="19" t="str">
        <f t="shared" si="9"/>
        <v>A</v>
      </c>
      <c r="R40" s="19" t="str">
        <f t="shared" si="10"/>
        <v/>
      </c>
      <c r="S40" s="18"/>
      <c r="T40" s="1">
        <v>83</v>
      </c>
      <c r="U40" s="1">
        <v>85</v>
      </c>
      <c r="V40" s="1">
        <v>85</v>
      </c>
      <c r="W40" s="1">
        <v>85</v>
      </c>
      <c r="X40" s="1">
        <v>88</v>
      </c>
      <c r="Y40" s="1">
        <v>82</v>
      </c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5721</v>
      </c>
      <c r="C41" s="19" t="s">
        <v>198</v>
      </c>
      <c r="D41" s="18"/>
      <c r="E41" s="19">
        <f t="shared" si="0"/>
        <v>89</v>
      </c>
      <c r="F41" s="19" t="str">
        <f t="shared" si="1"/>
        <v>A</v>
      </c>
      <c r="G41" s="19">
        <f>IF((COUNTA(T12:AC12)&gt;0),(ROUND((AVERAGE(T41:AD41)),0)),"")</f>
        <v>89</v>
      </c>
      <c r="H41" s="19" t="str">
        <f t="shared" si="2"/>
        <v>A</v>
      </c>
      <c r="I41" s="35">
        <v>1</v>
      </c>
      <c r="J41" s="19" t="str">
        <f t="shared" si="3"/>
        <v>Memiliki kemampuan dalam  menganalisis  dan memahami KD 1 kontrol diri, prasangka baik dan persaudaraan, namun dalam KD 2 Iman kepada Allah perlu ditingkatkan</v>
      </c>
      <c r="K41" s="19">
        <f t="shared" si="4"/>
        <v>86.666666666666671</v>
      </c>
      <c r="L41" s="19" t="str">
        <f t="shared" si="5"/>
        <v>A</v>
      </c>
      <c r="M41" s="19">
        <f t="shared" si="6"/>
        <v>86.666666666666671</v>
      </c>
      <c r="N41" s="19" t="str">
        <f t="shared" si="7"/>
        <v>A</v>
      </c>
      <c r="O41" s="35">
        <v>1</v>
      </c>
      <c r="P41" s="19" t="str">
        <f t="shared" si="8"/>
        <v xml:space="preserve">Memiliki ketrampampilan dalam membaca  QS Al Hujurat : 10 dan 12 </v>
      </c>
      <c r="Q41" s="19" t="str">
        <f t="shared" si="9"/>
        <v>A</v>
      </c>
      <c r="R41" s="19" t="str">
        <f t="shared" si="10"/>
        <v/>
      </c>
      <c r="S41" s="18"/>
      <c r="T41" s="1">
        <v>88</v>
      </c>
      <c r="U41" s="1">
        <v>88</v>
      </c>
      <c r="V41" s="1">
        <v>90</v>
      </c>
      <c r="W41" s="1">
        <v>90</v>
      </c>
      <c r="X41" s="1">
        <v>90</v>
      </c>
      <c r="Y41" s="1">
        <v>86</v>
      </c>
      <c r="Z41" s="1"/>
      <c r="AA41" s="1"/>
      <c r="AB41" s="1"/>
      <c r="AC41" s="1"/>
      <c r="AD41" s="1"/>
      <c r="AE41" s="18"/>
      <c r="AF41" s="1">
        <v>88</v>
      </c>
      <c r="AG41" s="1">
        <v>86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5737</v>
      </c>
      <c r="C42" s="19" t="s">
        <v>199</v>
      </c>
      <c r="D42" s="18"/>
      <c r="E42" s="19">
        <f t="shared" si="0"/>
        <v>89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Memiliki kemampuan dalam  menganalisis  dan memahami KD 1 kontrol diri, prasangka baik dan persaudaraan, namun dalam KD 2 Iman kepada Allah perlu ditingkatkan</v>
      </c>
      <c r="K42" s="19">
        <f t="shared" si="4"/>
        <v>86.333333333333329</v>
      </c>
      <c r="L42" s="19" t="str">
        <f t="shared" si="5"/>
        <v>A</v>
      </c>
      <c r="M42" s="19">
        <f t="shared" si="6"/>
        <v>86.333333333333329</v>
      </c>
      <c r="N42" s="19" t="str">
        <f t="shared" si="7"/>
        <v>A</v>
      </c>
      <c r="O42" s="35">
        <v>1</v>
      </c>
      <c r="P42" s="19" t="str">
        <f t="shared" si="8"/>
        <v xml:space="preserve">Memiliki ketrampampilan dalam membaca  QS Al Hujurat : 10 dan 12 </v>
      </c>
      <c r="Q42" s="19" t="str">
        <f t="shared" si="9"/>
        <v>A</v>
      </c>
      <c r="R42" s="19" t="str">
        <f t="shared" si="10"/>
        <v/>
      </c>
      <c r="S42" s="18"/>
      <c r="T42" s="1">
        <v>85</v>
      </c>
      <c r="U42" s="1">
        <v>90</v>
      </c>
      <c r="V42" s="1">
        <v>92</v>
      </c>
      <c r="W42" s="1">
        <v>88</v>
      </c>
      <c r="X42" s="1">
        <v>90</v>
      </c>
      <c r="Y42" s="1">
        <v>87</v>
      </c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5753</v>
      </c>
      <c r="C43" s="19" t="s">
        <v>200</v>
      </c>
      <c r="D43" s="18"/>
      <c r="E43" s="19">
        <f t="shared" si="0"/>
        <v>88</v>
      </c>
      <c r="F43" s="19" t="str">
        <f t="shared" si="1"/>
        <v>A</v>
      </c>
      <c r="G43" s="19">
        <f>IF((COUNTA(T12:AC12)&gt;0),(ROUND((AVERAGE(T43:AD43)),0)),"")</f>
        <v>88</v>
      </c>
      <c r="H43" s="19" t="str">
        <f t="shared" si="2"/>
        <v>A</v>
      </c>
      <c r="I43" s="35">
        <v>2</v>
      </c>
      <c r="J43" s="19" t="str">
        <f t="shared" si="3"/>
        <v>memiliki kemampuan dalam menganalisis dan  memahami KD 3  konsep menutut ilmu , namun dalam KD  6 Sejarah perjuangan Rasullah  perlu ditingkatkan</v>
      </c>
      <c r="K43" s="19">
        <f t="shared" si="4"/>
        <v>86.666666666666671</v>
      </c>
      <c r="L43" s="19" t="str">
        <f t="shared" si="5"/>
        <v>A</v>
      </c>
      <c r="M43" s="19">
        <f t="shared" si="6"/>
        <v>86.666666666666671</v>
      </c>
      <c r="N43" s="19" t="str">
        <f t="shared" si="7"/>
        <v>A</v>
      </c>
      <c r="O43" s="35">
        <v>1</v>
      </c>
      <c r="P43" s="19" t="str">
        <f t="shared" si="8"/>
        <v xml:space="preserve">Memiliki ketrampampilan dalam membaca  QS Al Hujurat : 10 dan 12 </v>
      </c>
      <c r="Q43" s="19" t="str">
        <f t="shared" si="9"/>
        <v>A</v>
      </c>
      <c r="R43" s="19" t="str">
        <f t="shared" si="10"/>
        <v/>
      </c>
      <c r="S43" s="18"/>
      <c r="T43" s="1">
        <v>88</v>
      </c>
      <c r="U43" s="1">
        <v>86</v>
      </c>
      <c r="V43" s="1">
        <v>90</v>
      </c>
      <c r="W43" s="1">
        <v>88</v>
      </c>
      <c r="X43" s="1">
        <v>88</v>
      </c>
      <c r="Y43" s="1">
        <v>85</v>
      </c>
      <c r="Z43" s="1"/>
      <c r="AA43" s="1"/>
      <c r="AB43" s="1"/>
      <c r="AC43" s="1"/>
      <c r="AD43" s="1"/>
      <c r="AE43" s="18"/>
      <c r="AF43" s="1">
        <v>88</v>
      </c>
      <c r="AG43" s="1">
        <v>86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5769</v>
      </c>
      <c r="C44" s="19" t="s">
        <v>201</v>
      </c>
      <c r="D44" s="18"/>
      <c r="E44" s="19">
        <f t="shared" si="0"/>
        <v>91</v>
      </c>
      <c r="F44" s="19" t="str">
        <f t="shared" si="1"/>
        <v>A</v>
      </c>
      <c r="G44" s="19">
        <f>IF((COUNTA(T12:AC12)&gt;0),(ROUND((AVERAGE(T44:AD44)),0)),"")</f>
        <v>91</v>
      </c>
      <c r="H44" s="19" t="str">
        <f t="shared" si="2"/>
        <v>A</v>
      </c>
      <c r="I44" s="35">
        <v>2</v>
      </c>
      <c r="J44" s="19" t="str">
        <f t="shared" si="3"/>
        <v>memiliki kemampuan dalam menganalisis dan  memahami KD 3  konsep menutut ilmu , namun dalam KD  6 Sejarah perjuangan Rasullah  perlu ditingkatkan</v>
      </c>
      <c r="K44" s="19">
        <f t="shared" si="4"/>
        <v>88</v>
      </c>
      <c r="L44" s="19" t="str">
        <f t="shared" si="5"/>
        <v>A</v>
      </c>
      <c r="M44" s="19">
        <f t="shared" si="6"/>
        <v>88</v>
      </c>
      <c r="N44" s="19" t="str">
        <f t="shared" si="7"/>
        <v>A</v>
      </c>
      <c r="O44" s="35">
        <v>1</v>
      </c>
      <c r="P44" s="19" t="str">
        <f t="shared" si="8"/>
        <v xml:space="preserve">Memiliki ketrampampilan dalam membaca  QS Al Hujurat : 10 dan 12 </v>
      </c>
      <c r="Q44" s="19" t="str">
        <f t="shared" si="9"/>
        <v>A</v>
      </c>
      <c r="R44" s="19" t="str">
        <f t="shared" si="10"/>
        <v/>
      </c>
      <c r="S44" s="18"/>
      <c r="T44" s="1">
        <v>90</v>
      </c>
      <c r="U44" s="1">
        <v>92</v>
      </c>
      <c r="V44" s="1">
        <v>92</v>
      </c>
      <c r="W44" s="1">
        <v>92</v>
      </c>
      <c r="X44" s="1">
        <v>90</v>
      </c>
      <c r="Y44" s="1">
        <v>92</v>
      </c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5785</v>
      </c>
      <c r="C45" s="19" t="s">
        <v>202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dalam  menganalisis  dan memahami KD 1 kontrol diri, prasangka baik dan persaudaraan, namun dalam KD 2 Iman kepada Allah perlu ditingkatkan</v>
      </c>
      <c r="K45" s="19">
        <f t="shared" si="4"/>
        <v>87.333333333333329</v>
      </c>
      <c r="L45" s="19" t="str">
        <f t="shared" si="5"/>
        <v>A</v>
      </c>
      <c r="M45" s="19">
        <f t="shared" si="6"/>
        <v>87.333333333333329</v>
      </c>
      <c r="N45" s="19" t="str">
        <f t="shared" si="7"/>
        <v>A</v>
      </c>
      <c r="O45" s="35">
        <v>1</v>
      </c>
      <c r="P45" s="19" t="str">
        <f t="shared" si="8"/>
        <v xml:space="preserve">Memiliki ketrampampilan dalam membaca  QS Al Hujurat : 10 dan 12 </v>
      </c>
      <c r="Q45" s="19" t="str">
        <f t="shared" si="9"/>
        <v>A</v>
      </c>
      <c r="R45" s="19" t="str">
        <f t="shared" si="10"/>
        <v/>
      </c>
      <c r="S45" s="18"/>
      <c r="T45" s="1">
        <v>85</v>
      </c>
      <c r="U45" s="1">
        <v>90</v>
      </c>
      <c r="V45" s="1">
        <v>90</v>
      </c>
      <c r="W45" s="1">
        <v>88</v>
      </c>
      <c r="X45" s="1">
        <v>86</v>
      </c>
      <c r="Y45" s="1">
        <v>83</v>
      </c>
      <c r="Z45" s="1"/>
      <c r="AA45" s="1"/>
      <c r="AB45" s="1"/>
      <c r="AC45" s="1"/>
      <c r="AD45" s="1"/>
      <c r="AE45" s="18"/>
      <c r="AF45" s="1">
        <v>90</v>
      </c>
      <c r="AG45" s="1">
        <v>86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5801</v>
      </c>
      <c r="C46" s="19" t="s">
        <v>203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3</v>
      </c>
      <c r="J46" s="19" t="str">
        <f t="shared" si="3"/>
        <v>Memilki kemampuan dalam menganalisis dan  memahami KD 4 etika berpakaian dalam Islam, namun dalam KD 5 zakat, Haji dan pengelolaan wakaf perlu ditingkatkan</v>
      </c>
      <c r="K46" s="19">
        <f t="shared" si="4"/>
        <v>86</v>
      </c>
      <c r="L46" s="19" t="str">
        <f t="shared" si="5"/>
        <v>A</v>
      </c>
      <c r="M46" s="19">
        <f t="shared" si="6"/>
        <v>86</v>
      </c>
      <c r="N46" s="19" t="str">
        <f t="shared" si="7"/>
        <v>A</v>
      </c>
      <c r="O46" s="35">
        <v>1</v>
      </c>
      <c r="P46" s="19" t="str">
        <f t="shared" si="8"/>
        <v xml:space="preserve">Memiliki ketrampampilan dalam membaca  QS Al Hujurat : 10 dan 12 </v>
      </c>
      <c r="Q46" s="19" t="str">
        <f t="shared" si="9"/>
        <v>A</v>
      </c>
      <c r="R46" s="19" t="str">
        <f t="shared" si="10"/>
        <v/>
      </c>
      <c r="S46" s="18"/>
      <c r="T46" s="1">
        <v>85</v>
      </c>
      <c r="U46" s="1">
        <v>83</v>
      </c>
      <c r="V46" s="1">
        <v>90</v>
      </c>
      <c r="W46" s="1">
        <v>88</v>
      </c>
      <c r="X46" s="1">
        <v>90</v>
      </c>
      <c r="Y46" s="1">
        <v>82</v>
      </c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107</v>
      </c>
      <c r="D52" s="18"/>
      <c r="E52" s="18"/>
      <c r="F52" s="18"/>
      <c r="G52" s="74" t="s">
        <v>108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110</v>
      </c>
      <c r="D53" s="18"/>
      <c r="E53" s="18"/>
      <c r="F53" s="18"/>
      <c r="G53" s="74" t="s">
        <v>111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113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114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hamim</cp:lastModifiedBy>
  <dcterms:created xsi:type="dcterms:W3CDTF">2015-09-01T09:01:01Z</dcterms:created>
  <dcterms:modified xsi:type="dcterms:W3CDTF">2016-12-06T04:28:23Z</dcterms:modified>
  <cp:category/>
</cp:coreProperties>
</file>