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40" windowWidth="17895" windowHeight="7875" activeTab="2"/>
  </bookViews>
  <sheets>
    <sheet name="XII-MIPA 1" sheetId="1" r:id="rId1"/>
    <sheet name="XII-MIPA 2" sheetId="2" r:id="rId2"/>
    <sheet name="XII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4" i="3" s="1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3" i="3" l="1"/>
  <c r="H11" i="3"/>
  <c r="K52" i="1"/>
  <c r="K54" i="1"/>
  <c r="K54" i="2"/>
  <c r="K52" i="2"/>
  <c r="H11" i="1"/>
  <c r="H11" i="2"/>
  <c r="K53" i="2"/>
  <c r="K52" i="3"/>
</calcChain>
</file>

<file path=xl/sharedStrings.xml><?xml version="1.0" encoding="utf-8"?>
<sst xmlns="http://schemas.openxmlformats.org/spreadsheetml/2006/main" count="543" uniqueCount="193">
  <si>
    <t>DAFTAR NILAI SISWA SMAN 9 SEMARANG SEMESTER GASAL TAHUN PELAJARAN 2019/2020</t>
  </si>
  <si>
    <t>Guru :</t>
  </si>
  <si>
    <t>Drs. Pratoyo M.Pd.</t>
  </si>
  <si>
    <t>Kelas XII-MIPA 1</t>
  </si>
  <si>
    <t>Mapel :</t>
  </si>
  <si>
    <t>Pendidikan Pancasila dan Kewarganegaraan [ Kelompok A (Wajib) ]</t>
  </si>
  <si>
    <t>didownload 05/12/2019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</si>
  <si>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</si>
  <si>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</si>
  <si>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</si>
  <si>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</si>
  <si>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</si>
  <si>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</si>
  <si>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</si>
  <si>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</si>
  <si>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</si>
  <si>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</si>
  <si>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</si>
  <si>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</si>
  <si>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</si>
  <si>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</si>
  <si>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</si>
  <si>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</si>
  <si>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</si>
  <si>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</si>
  <si>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</si>
  <si>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</si>
  <si>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</si>
  <si>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</si>
  <si>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</si>
  <si>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</si>
  <si>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</si>
  <si>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</si>
  <si>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</si>
  <si>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</si>
  <si>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</si>
  <si>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</si>
  <si>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</si>
  <si>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</si>
  <si>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</si>
  <si>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</si>
  <si>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</si>
  <si>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</si>
  <si>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</si>
  <si>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</si>
  <si>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</si>
  <si>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</si>
  <si>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</si>
  <si>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</si>
  <si>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</si>
  <si>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</si>
  <si>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</si>
  <si>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</si>
  <si>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</si>
  <si>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</si>
  <si>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</si>
  <si>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</si>
  <si>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</si>
  <si>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</si>
  <si>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</si>
  <si>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</si>
  <si>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</si>
  <si>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</si>
  <si>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</si>
  <si>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</si>
  <si>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</si>
  <si>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</si>
  <si>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</si>
  <si>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</si>
  <si>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</si>
  <si>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</si>
  <si>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</si>
  <si>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</si>
  <si>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</si>
  <si>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</si>
  <si>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</si>
  <si>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</si>
  <si>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</si>
  <si>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</si>
  <si>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</si>
  <si>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</si>
  <si>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</si>
  <si>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</si>
  <si>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</si>
  <si>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</si>
  <si>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</si>
  <si>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</si>
  <si>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NAKWA ADHYAKSA AS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</si>
  <si>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</si>
  <si>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</si>
  <si>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</si>
  <si>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</si>
  <si>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</si>
  <si>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</si>
  <si>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</si>
  <si>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</si>
  <si>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</si>
  <si>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</si>
  <si>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</si>
  <si>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</si>
  <si>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</si>
  <si>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</si>
  <si>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</si>
  <si>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</si>
  <si>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</si>
  <si>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</si>
  <si>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</si>
  <si>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</si>
  <si>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</si>
  <si>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</si>
  <si>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</si>
  <si>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</si>
  <si>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</si>
  <si>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</si>
  <si>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19601002 198503 1 009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</si>
  <si>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</si>
  <si>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</si>
  <si>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</si>
  <si>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</si>
  <si>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</si>
  <si>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</si>
  <si>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</si>
  <si>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</si>
  <si>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</si>
  <si>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</si>
  <si>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</si>
  <si>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</si>
  <si>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</si>
  <si>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</si>
  <si>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</si>
  <si>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</si>
  <si>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</si>
  <si>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</si>
  <si>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</si>
  <si>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</si>
  <si>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</si>
  <si>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</si>
  <si>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</si>
  <si>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</si>
  <si>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</si>
  <si>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</si>
  <si>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</si>
  <si>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</si>
  <si>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</si>
  <si>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</si>
  <si>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</si>
  <si>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</si>
  <si>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</si>
  <si>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</si>
  <si>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</si>
  <si>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</si>
  <si>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</si>
  <si>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</si>
  <si>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</si>
  <si>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</si>
  <si>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</si>
  <si>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</si>
  <si>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</si>
  <si>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</si>
  <si>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</si>
  <si>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</si>
  <si>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</si>
  <si>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</si>
  <si>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</si>
  <si>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</si>
  <si>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</si>
  <si>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</si>
  <si>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</si>
  <si>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</si>
  <si>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</si>
  <si>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</si>
  <si>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</si>
  <si>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</si>
  <si>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</si>
  <si>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</si>
  <si>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</si>
  <si>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</si>
  <si>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</si>
  <si>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</si>
  <si>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</si>
  <si>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</si>
  <si>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</si>
  <si>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</si>
  <si>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</si>
  <si>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</si>
  <si>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</si>
  <si>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</si>
  <si>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</si>
  <si>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</si>
  <si>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Memiliki kemampuan menganalisis  nilai-nilai Pancasila yang terkait Pelanggaran HAM, dan Perlindungan  Hukum di Indonesia</t>
  </si>
  <si>
    <t>Memiliki kemampuan menganalisis  nilai-nilai Pancasila yang terkait Pelanggaran HAM, dan Perlindungan Hukum di Indonesia</t>
  </si>
  <si>
    <t>Sangat trampil mempresentasikan hasil kajian nilai-nilai Pancasila yang terkait dengan HAM, dan Perlindungan  Hukum di Indonesia</t>
  </si>
  <si>
    <t>Sangat trampil mempresentasikan hasil kajian nilai-nilai Pancasila yang terkait dengan HAM, dan Perlindungan Hukum di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</si>
</sst>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0" xfId="0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R11" activePane="bottomRight" state="frozen"/>
      <selection pane="topRight"/>
      <selection pane="bottomLeft"/>
      <selection pane="bottomRight" activeCell="AE13" sqref="AE13"/>
    </sheetView>
  </sheetViews>
  <sheetFormatPr defaultRowHeight="15" x14ac:dyDescent="0.25"/>
  <cols>
    <col min="1" max="1" width="6.5703125" customWidth="1"/>
    <col min="2" max="2" width="9.140625" hidden="1" customWidth="1"/>
    <col min="3" max="3" width="42.28515625" customWidth="1"/>
    <col min="4" max="4" width="5.85546875" customWidth="1"/>
    <col min="5" max="5" width="7.7109375" customWidth="1"/>
    <col min="6" max="6" width="14" customWidth="1"/>
    <col min="7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6.140625" customWidth="1"/>
    <col min="20" max="29" width="7.140625" customWidth="1"/>
    <col min="30" max="30" width="5.42578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ht="24" customHeight="1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235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109654</v>
      </c>
      <c r="C11" s="19" t="s">
        <v>55</v>
      </c>
      <c r="D11" s="18"/>
      <c r="E11" s="28">
        <f t="shared" ref="E11:E50" si="0">IF((COUNTA(T11:AC11)&gt;0),(ROUND((AVERAGE(T11:AC11)),0)),"")</f>
        <v>96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 nilai-nilai Pancasila yang terkait Pelanggaran HAM, dan Perlindungan  Hukum di Indonesia</v>
      </c>
      <c r="K11" s="28">
        <f t="shared" ref="K11:K50" si="5">IF((COUNTA(AF11:AO11)&gt;0),AVERAGE(AF11:AO11),"")</f>
        <v>99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mempresentasikan hasil kajian nilai-nilai Pancasila yang terkait dengan HAM, dan Perlindungan Hukum di Indonesia</v>
      </c>
      <c r="Q11" s="39"/>
      <c r="R11" s="39" t="s">
        <v>8</v>
      </c>
      <c r="S11" s="18"/>
      <c r="T11" s="41">
        <v>99</v>
      </c>
      <c r="U11" s="41">
        <v>93</v>
      </c>
      <c r="V11" s="1"/>
      <c r="W11" s="1"/>
      <c r="X11" s="1"/>
      <c r="Y11" s="1"/>
      <c r="Z11" s="1"/>
      <c r="AA11" s="1"/>
      <c r="AB11" s="1"/>
      <c r="AC11" s="1"/>
      <c r="AD11" s="1">
        <v>96</v>
      </c>
      <c r="AE11" s="18"/>
      <c r="AF11" s="1">
        <v>99</v>
      </c>
      <c r="AG11" s="1">
        <v>99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109669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menganalisis  nilai-nilai Pancasila yang terkait Pelanggaran HAM, dan Perlindungan  Hukum di Indonesia</v>
      </c>
      <c r="K12" s="28">
        <f t="shared" si="5"/>
        <v>92</v>
      </c>
      <c r="L12" s="28" t="str">
        <f t="shared" si="6"/>
        <v>A</v>
      </c>
      <c r="M12" s="28">
        <f t="shared" si="7"/>
        <v>92</v>
      </c>
      <c r="N12" s="28" t="str">
        <f t="shared" si="8"/>
        <v>A</v>
      </c>
      <c r="O12" s="36">
        <v>1</v>
      </c>
      <c r="P12" s="28" t="str">
        <f t="shared" si="9"/>
        <v>Sangat trampil mempresentasikan hasil kajian nilai-nilai Pancasila yang terkait dengan HAM, dan Perlindungan Hukum di Indonesia</v>
      </c>
      <c r="Q12" s="39"/>
      <c r="R12" s="39" t="s">
        <v>8</v>
      </c>
      <c r="S12" s="18"/>
      <c r="T12" s="41">
        <v>91</v>
      </c>
      <c r="U12" s="41">
        <v>87</v>
      </c>
      <c r="V12" s="1"/>
      <c r="W12" s="1"/>
      <c r="X12" s="1"/>
      <c r="Y12" s="1"/>
      <c r="Z12" s="1"/>
      <c r="AA12" s="1"/>
      <c r="AB12" s="1"/>
      <c r="AC12" s="1"/>
      <c r="AD12" s="1">
        <v>89</v>
      </c>
      <c r="AE12" s="18"/>
      <c r="AF12" s="1">
        <v>92</v>
      </c>
      <c r="AG12" s="1">
        <v>92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109684</v>
      </c>
      <c r="C13" s="19" t="s">
        <v>67</v>
      </c>
      <c r="D13" s="18"/>
      <c r="E13" s="28">
        <f t="shared" si="0"/>
        <v>94</v>
      </c>
      <c r="F13" s="28" t="str">
        <f t="shared" si="1"/>
        <v>A</v>
      </c>
      <c r="G13" s="28">
        <f t="shared" si="2"/>
        <v>94</v>
      </c>
      <c r="H13" s="28" t="str">
        <f t="shared" si="3"/>
        <v>A</v>
      </c>
      <c r="I13" s="36">
        <v>1</v>
      </c>
      <c r="J13" s="28" t="str">
        <f t="shared" si="4"/>
        <v>Memiliki kemampuan menganalisis  nilai-nilai Pancasila yang terkait Pelanggaran HAM, dan Perlindungan  Hukum di Indonesia</v>
      </c>
      <c r="K13" s="28">
        <f t="shared" si="5"/>
        <v>97</v>
      </c>
      <c r="L13" s="28" t="str">
        <f t="shared" si="6"/>
        <v>A</v>
      </c>
      <c r="M13" s="28">
        <f t="shared" si="7"/>
        <v>97</v>
      </c>
      <c r="N13" s="28" t="str">
        <f t="shared" si="8"/>
        <v>A</v>
      </c>
      <c r="O13" s="36">
        <v>1</v>
      </c>
      <c r="P13" s="28" t="str">
        <f t="shared" si="9"/>
        <v>Sangat trampil mempresentasikan hasil kajian nilai-nilai Pancasila yang terkait dengan HAM, dan Perlindungan Hukum di Indonesia</v>
      </c>
      <c r="Q13" s="39"/>
      <c r="R13" s="39" t="s">
        <v>8</v>
      </c>
      <c r="S13" s="18"/>
      <c r="T13" s="41">
        <v>96</v>
      </c>
      <c r="U13" s="41">
        <v>92</v>
      </c>
      <c r="V13" s="1"/>
      <c r="W13" s="1"/>
      <c r="X13" s="1"/>
      <c r="Y13" s="1"/>
      <c r="Z13" s="1"/>
      <c r="AA13" s="1"/>
      <c r="AB13" s="1"/>
      <c r="AC13" s="1"/>
      <c r="AD13" s="1">
        <v>94</v>
      </c>
      <c r="AE13" s="18"/>
      <c r="AF13" s="1">
        <v>97</v>
      </c>
      <c r="AG13" s="1">
        <v>97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189</v>
      </c>
      <c r="FI13" s="44" t="s">
        <v>192</v>
      </c>
      <c r="FJ13" s="42">
        <v>48941</v>
      </c>
      <c r="FK13" s="42">
        <v>48951</v>
      </c>
    </row>
    <row r="14" spans="1:167" x14ac:dyDescent="0.25">
      <c r="A14" s="19">
        <v>4</v>
      </c>
      <c r="B14" s="19">
        <v>109699</v>
      </c>
      <c r="C14" s="19" t="s">
        <v>68</v>
      </c>
      <c r="D14" s="18"/>
      <c r="E14" s="28">
        <f t="shared" si="0"/>
        <v>96</v>
      </c>
      <c r="F14" s="28" t="str">
        <f t="shared" si="1"/>
        <v>A</v>
      </c>
      <c r="G14" s="28">
        <f t="shared" si="2"/>
        <v>96</v>
      </c>
      <c r="H14" s="28" t="str">
        <f t="shared" si="3"/>
        <v>A</v>
      </c>
      <c r="I14" s="36">
        <v>1</v>
      </c>
      <c r="J14" s="28" t="str">
        <f t="shared" si="4"/>
        <v>Memiliki kemampuan menganalisis  nilai-nilai Pancasila yang terkait Pelanggaran HAM, dan Perlindungan  Hukum di Indonesia</v>
      </c>
      <c r="K14" s="28">
        <f t="shared" si="5"/>
        <v>99</v>
      </c>
      <c r="L14" s="28" t="str">
        <f t="shared" si="6"/>
        <v>A</v>
      </c>
      <c r="M14" s="28">
        <f t="shared" si="7"/>
        <v>99</v>
      </c>
      <c r="N14" s="28" t="str">
        <f t="shared" si="8"/>
        <v>A</v>
      </c>
      <c r="O14" s="36">
        <v>1</v>
      </c>
      <c r="P14" s="28" t="str">
        <f t="shared" si="9"/>
        <v>Sangat trampil mempresentasikan hasil kajian nilai-nilai Pancasila yang terkait dengan HAM, dan Perlindungan Hukum di Indonesia</v>
      </c>
      <c r="Q14" s="39"/>
      <c r="R14" s="39" t="s">
        <v>8</v>
      </c>
      <c r="S14" s="18"/>
      <c r="T14" s="41">
        <v>99</v>
      </c>
      <c r="U14" s="41">
        <v>93</v>
      </c>
      <c r="V14" s="1"/>
      <c r="W14" s="1"/>
      <c r="X14" s="1"/>
      <c r="Y14" s="1"/>
      <c r="Z14" s="1"/>
      <c r="AA14" s="1"/>
      <c r="AB14" s="1"/>
      <c r="AC14" s="1"/>
      <c r="AD14" s="1">
        <v>96</v>
      </c>
      <c r="AE14" s="18"/>
      <c r="AF14" s="1">
        <v>99</v>
      </c>
      <c r="AG14" s="1">
        <v>99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109714</v>
      </c>
      <c r="C15" s="19" t="s">
        <v>69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1</v>
      </c>
      <c r="J15" s="28" t="str">
        <f t="shared" si="4"/>
        <v>Memiliki kemampuan menganalisis  nilai-nilai Pancasila yang terkait Pelanggaran HAM, dan Perlindungan  Hukum di Indonesia</v>
      </c>
      <c r="K15" s="28">
        <f t="shared" si="5"/>
        <v>97</v>
      </c>
      <c r="L15" s="28" t="str">
        <f t="shared" si="6"/>
        <v>A</v>
      </c>
      <c r="M15" s="28">
        <f t="shared" si="7"/>
        <v>97</v>
      </c>
      <c r="N15" s="28" t="str">
        <f t="shared" si="8"/>
        <v>A</v>
      </c>
      <c r="O15" s="36">
        <v>1</v>
      </c>
      <c r="P15" s="28" t="str">
        <f t="shared" si="9"/>
        <v>Sangat trampil mempresentasikan hasil kajian nilai-nilai Pancasila yang terkait dengan HAM, dan Perlindungan Hukum di Indonesia</v>
      </c>
      <c r="Q15" s="39"/>
      <c r="R15" s="39" t="s">
        <v>8</v>
      </c>
      <c r="S15" s="18"/>
      <c r="T15" s="41">
        <v>97</v>
      </c>
      <c r="U15" s="41">
        <v>89</v>
      </c>
      <c r="V15" s="1"/>
      <c r="W15" s="1"/>
      <c r="X15" s="1"/>
      <c r="Y15" s="1"/>
      <c r="Z15" s="1"/>
      <c r="AA15" s="1"/>
      <c r="AB15" s="1"/>
      <c r="AC15" s="1"/>
      <c r="AD15" s="1">
        <v>93</v>
      </c>
      <c r="AE15" s="18"/>
      <c r="AF15" s="1">
        <v>98</v>
      </c>
      <c r="AG15" s="1">
        <v>96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/>
      <c r="FI15" s="44"/>
      <c r="FJ15" s="42">
        <v>48942</v>
      </c>
      <c r="FK15" s="42">
        <v>48952</v>
      </c>
    </row>
    <row r="16" spans="1:167" x14ac:dyDescent="0.25">
      <c r="A16" s="19">
        <v>6</v>
      </c>
      <c r="B16" s="19">
        <v>109729</v>
      </c>
      <c r="C16" s="19" t="s">
        <v>70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menganalisis  nilai-nilai Pancasila yang terkait Pelanggaran HAM, dan Perlindungan  Hukum di Indonesia</v>
      </c>
      <c r="K16" s="28">
        <f t="shared" si="5"/>
        <v>94</v>
      </c>
      <c r="L16" s="28" t="str">
        <f t="shared" si="6"/>
        <v>A</v>
      </c>
      <c r="M16" s="28">
        <f t="shared" si="7"/>
        <v>94</v>
      </c>
      <c r="N16" s="28" t="str">
        <f t="shared" si="8"/>
        <v>A</v>
      </c>
      <c r="O16" s="36">
        <v>1</v>
      </c>
      <c r="P16" s="28" t="str">
        <f t="shared" si="9"/>
        <v>Sangat trampil mempresentasikan hasil kajian nilai-nilai Pancasila yang terkait dengan HAM, dan Perlindungan Hukum di Indonesia</v>
      </c>
      <c r="Q16" s="39"/>
      <c r="R16" s="39" t="s">
        <v>8</v>
      </c>
      <c r="S16" s="18"/>
      <c r="T16" s="41">
        <v>93</v>
      </c>
      <c r="U16" s="41">
        <v>91</v>
      </c>
      <c r="V16" s="1"/>
      <c r="W16" s="1"/>
      <c r="X16" s="1"/>
      <c r="Y16" s="1"/>
      <c r="Z16" s="1"/>
      <c r="AA16" s="1"/>
      <c r="AB16" s="1"/>
      <c r="AC16" s="1"/>
      <c r="AD16" s="1">
        <v>92</v>
      </c>
      <c r="AE16" s="18"/>
      <c r="AF16" s="1">
        <v>93</v>
      </c>
      <c r="AG16" s="1">
        <v>95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109744</v>
      </c>
      <c r="C17" s="19" t="s">
        <v>71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menganalisis  nilai-nilai Pancasila yang terkait Pelanggaran HAM, dan Perlindungan  Hukum di Indonesia</v>
      </c>
      <c r="K17" s="28">
        <f t="shared" si="5"/>
        <v>95</v>
      </c>
      <c r="L17" s="28" t="str">
        <f t="shared" si="6"/>
        <v>A</v>
      </c>
      <c r="M17" s="28">
        <f t="shared" si="7"/>
        <v>95</v>
      </c>
      <c r="N17" s="28" t="str">
        <f t="shared" si="8"/>
        <v>A</v>
      </c>
      <c r="O17" s="36">
        <v>1</v>
      </c>
      <c r="P17" s="28" t="str">
        <f t="shared" si="9"/>
        <v>Sangat trampil mempresentasikan hasil kajian nilai-nilai Pancasila yang terkait dengan HAM, dan Perlindungan Hukum di Indonesia</v>
      </c>
      <c r="Q17" s="39"/>
      <c r="R17" s="39" t="s">
        <v>8</v>
      </c>
      <c r="S17" s="18"/>
      <c r="T17" s="41">
        <v>96</v>
      </c>
      <c r="U17" s="41">
        <v>86</v>
      </c>
      <c r="V17" s="1"/>
      <c r="W17" s="1"/>
      <c r="X17" s="1"/>
      <c r="Y17" s="1"/>
      <c r="Z17" s="1"/>
      <c r="AA17" s="1"/>
      <c r="AB17" s="1"/>
      <c r="AC17" s="1"/>
      <c r="AD17" s="1">
        <v>91</v>
      </c>
      <c r="AE17" s="18"/>
      <c r="AF17" s="1">
        <v>96</v>
      </c>
      <c r="AG17" s="1">
        <v>94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48943</v>
      </c>
      <c r="FK17" s="42">
        <v>48953</v>
      </c>
    </row>
    <row r="18" spans="1:167" x14ac:dyDescent="0.25">
      <c r="A18" s="19">
        <v>8</v>
      </c>
      <c r="B18" s="19">
        <v>109759</v>
      </c>
      <c r="C18" s="19" t="s">
        <v>72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1</v>
      </c>
      <c r="J18" s="28" t="str">
        <f t="shared" si="4"/>
        <v>Memiliki kemampuan menganalisis  nilai-nilai Pancasila yang terkait Pelanggaran HAM, dan Perlindungan  Hukum di Indonesia</v>
      </c>
      <c r="K18" s="28">
        <f t="shared" si="5"/>
        <v>96</v>
      </c>
      <c r="L18" s="28" t="str">
        <f t="shared" si="6"/>
        <v>A</v>
      </c>
      <c r="M18" s="28">
        <f t="shared" si="7"/>
        <v>96</v>
      </c>
      <c r="N18" s="28" t="str">
        <f t="shared" si="8"/>
        <v>A</v>
      </c>
      <c r="O18" s="36">
        <v>1</v>
      </c>
      <c r="P18" s="28" t="str">
        <f t="shared" si="9"/>
        <v>Sangat trampil mempresentasikan hasil kajian nilai-nilai Pancasila yang terkait dengan HAM, dan Perlindungan Hukum di Indonesia</v>
      </c>
      <c r="Q18" s="39"/>
      <c r="R18" s="39" t="s">
        <v>8</v>
      </c>
      <c r="S18" s="18"/>
      <c r="T18" s="41">
        <v>95</v>
      </c>
      <c r="U18" s="41">
        <v>91</v>
      </c>
      <c r="V18" s="1"/>
      <c r="W18" s="1"/>
      <c r="X18" s="1"/>
      <c r="Y18" s="1"/>
      <c r="Z18" s="1"/>
      <c r="AA18" s="1"/>
      <c r="AB18" s="1"/>
      <c r="AC18" s="1"/>
      <c r="AD18" s="1">
        <v>93</v>
      </c>
      <c r="AE18" s="18"/>
      <c r="AF18" s="1">
        <v>96</v>
      </c>
      <c r="AG18" s="1">
        <v>96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109774</v>
      </c>
      <c r="C19" s="19" t="s">
        <v>73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menganalisis  nilai-nilai Pancasila yang terkait Pelanggaran HAM, dan Perlindungan  Hukum di Indonesia</v>
      </c>
      <c r="K19" s="28">
        <f t="shared" si="5"/>
        <v>93</v>
      </c>
      <c r="L19" s="28" t="str">
        <f t="shared" si="6"/>
        <v>A</v>
      </c>
      <c r="M19" s="28">
        <f t="shared" si="7"/>
        <v>93</v>
      </c>
      <c r="N19" s="28" t="str">
        <f t="shared" si="8"/>
        <v>A</v>
      </c>
      <c r="O19" s="36">
        <v>1</v>
      </c>
      <c r="P19" s="28" t="str">
        <f t="shared" si="9"/>
        <v>Sangat trampil mempresentasikan hasil kajian nilai-nilai Pancasila yang terkait dengan HAM, dan Perlindungan Hukum di Indonesia</v>
      </c>
      <c r="Q19" s="39"/>
      <c r="R19" s="39" t="s">
        <v>8</v>
      </c>
      <c r="S19" s="18"/>
      <c r="T19" s="41">
        <v>92</v>
      </c>
      <c r="U19" s="41">
        <v>88</v>
      </c>
      <c r="V19" s="1"/>
      <c r="W19" s="1"/>
      <c r="X19" s="1"/>
      <c r="Y19" s="1"/>
      <c r="Z19" s="1"/>
      <c r="AA19" s="1"/>
      <c r="AB19" s="1"/>
      <c r="AC19" s="1"/>
      <c r="AD19" s="1">
        <v>90</v>
      </c>
      <c r="AE19" s="18"/>
      <c r="AF19" s="1">
        <v>93</v>
      </c>
      <c r="AG19" s="1">
        <v>93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48944</v>
      </c>
      <c r="FK19" s="42">
        <v>48954</v>
      </c>
    </row>
    <row r="20" spans="1:167" x14ac:dyDescent="0.25">
      <c r="A20" s="19">
        <v>10</v>
      </c>
      <c r="B20" s="19">
        <v>109789</v>
      </c>
      <c r="C20" s="19" t="s">
        <v>74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>Memiliki kemampuan menganalisis  nilai-nilai Pancasila yang terkait Pelanggaran HAM, dan Perlindungan  Hukum di Indonesia</v>
      </c>
      <c r="K20" s="28">
        <f t="shared" si="5"/>
        <v>95</v>
      </c>
      <c r="L20" s="28" t="str">
        <f t="shared" si="6"/>
        <v>A</v>
      </c>
      <c r="M20" s="28">
        <f t="shared" si="7"/>
        <v>95</v>
      </c>
      <c r="N20" s="28" t="str">
        <f t="shared" si="8"/>
        <v>A</v>
      </c>
      <c r="O20" s="36">
        <v>1</v>
      </c>
      <c r="P20" s="28" t="str">
        <f t="shared" si="9"/>
        <v>Sangat trampil mempresentasikan hasil kajian nilai-nilai Pancasila yang terkait dengan HAM, dan Perlindungan Hukum di Indonesia</v>
      </c>
      <c r="Q20" s="39"/>
      <c r="R20" s="39" t="s">
        <v>8</v>
      </c>
      <c r="S20" s="18"/>
      <c r="T20" s="41">
        <v>95</v>
      </c>
      <c r="U20" s="41">
        <v>87</v>
      </c>
      <c r="V20" s="1"/>
      <c r="W20" s="1"/>
      <c r="X20" s="1"/>
      <c r="Y20" s="1"/>
      <c r="Z20" s="1"/>
      <c r="AA20" s="1"/>
      <c r="AB20" s="1"/>
      <c r="AC20" s="1"/>
      <c r="AD20" s="1">
        <v>91</v>
      </c>
      <c r="AE20" s="18"/>
      <c r="AF20" s="1">
        <v>96</v>
      </c>
      <c r="AG20" s="1">
        <v>94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109804</v>
      </c>
      <c r="C21" s="19" t="s">
        <v>75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menganalisis  nilai-nilai Pancasila yang terkait Pelanggaran HAM, dan Perlindungan  Hukum di Indonesia</v>
      </c>
      <c r="K21" s="28">
        <f t="shared" si="5"/>
        <v>96</v>
      </c>
      <c r="L21" s="28" t="str">
        <f t="shared" si="6"/>
        <v>A</v>
      </c>
      <c r="M21" s="28">
        <f t="shared" si="7"/>
        <v>96</v>
      </c>
      <c r="N21" s="28" t="str">
        <f t="shared" si="8"/>
        <v>A</v>
      </c>
      <c r="O21" s="36">
        <v>1</v>
      </c>
      <c r="P21" s="28" t="str">
        <f t="shared" si="9"/>
        <v>Sangat trampil mempresentasikan hasil kajian nilai-nilai Pancasila yang terkait dengan HAM, dan Perlindungan Hukum di Indonesia</v>
      </c>
      <c r="Q21" s="39"/>
      <c r="R21" s="39" t="s">
        <v>8</v>
      </c>
      <c r="S21" s="18"/>
      <c r="T21" s="41">
        <v>98</v>
      </c>
      <c r="U21" s="41">
        <v>86</v>
      </c>
      <c r="V21" s="1"/>
      <c r="W21" s="1"/>
      <c r="X21" s="1"/>
      <c r="Y21" s="1"/>
      <c r="Z21" s="1"/>
      <c r="AA21" s="1"/>
      <c r="AB21" s="1"/>
      <c r="AC21" s="1"/>
      <c r="AD21" s="1">
        <v>92</v>
      </c>
      <c r="AE21" s="18"/>
      <c r="AF21" s="1">
        <v>97</v>
      </c>
      <c r="AG21" s="1">
        <v>95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48945</v>
      </c>
      <c r="FK21" s="42">
        <v>48955</v>
      </c>
    </row>
    <row r="22" spans="1:167" x14ac:dyDescent="0.25">
      <c r="A22" s="19">
        <v>12</v>
      </c>
      <c r="B22" s="19">
        <v>109819</v>
      </c>
      <c r="C22" s="19" t="s">
        <v>76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menganalisis  nilai-nilai Pancasila yang terkait Pelanggaran HAM, dan Perlindungan  Hukum di Indonesia</v>
      </c>
      <c r="K22" s="28">
        <f t="shared" si="5"/>
        <v>94</v>
      </c>
      <c r="L22" s="28" t="str">
        <f t="shared" si="6"/>
        <v>A</v>
      </c>
      <c r="M22" s="28">
        <f t="shared" si="7"/>
        <v>94</v>
      </c>
      <c r="N22" s="28" t="str">
        <f t="shared" si="8"/>
        <v>A</v>
      </c>
      <c r="O22" s="36">
        <v>1</v>
      </c>
      <c r="P22" s="28" t="str">
        <f t="shared" si="9"/>
        <v>Sangat trampil mempresentasikan hasil kajian nilai-nilai Pancasila yang terkait dengan HAM, dan Perlindungan Hukum di Indonesia</v>
      </c>
      <c r="Q22" s="39"/>
      <c r="R22" s="39" t="s">
        <v>8</v>
      </c>
      <c r="S22" s="18"/>
      <c r="T22" s="41">
        <v>94</v>
      </c>
      <c r="U22" s="41">
        <v>86</v>
      </c>
      <c r="V22" s="1"/>
      <c r="W22" s="1"/>
      <c r="X22" s="1"/>
      <c r="Y22" s="1"/>
      <c r="Z22" s="1"/>
      <c r="AA22" s="1"/>
      <c r="AB22" s="1"/>
      <c r="AC22" s="1"/>
      <c r="AD22" s="1">
        <v>90</v>
      </c>
      <c r="AE22" s="18"/>
      <c r="AF22" s="1">
        <v>95</v>
      </c>
      <c r="AG22" s="1">
        <v>93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109834</v>
      </c>
      <c r="C23" s="19" t="s">
        <v>77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menganalisis  nilai-nilai Pancasila yang terkait Pelanggaran HAM, dan Perlindungan  Hukum di Indonesia</v>
      </c>
      <c r="K23" s="28">
        <f t="shared" si="5"/>
        <v>93</v>
      </c>
      <c r="L23" s="28" t="str">
        <f t="shared" si="6"/>
        <v>A</v>
      </c>
      <c r="M23" s="28">
        <f t="shared" si="7"/>
        <v>93</v>
      </c>
      <c r="N23" s="28" t="str">
        <f t="shared" si="8"/>
        <v>A</v>
      </c>
      <c r="O23" s="36">
        <v>1</v>
      </c>
      <c r="P23" s="28" t="str">
        <f t="shared" si="9"/>
        <v>Sangat trampil mempresentasikan hasil kajian nilai-nilai Pancasila yang terkait dengan HAM, dan Perlindungan Hukum di Indonesia</v>
      </c>
      <c r="Q23" s="39"/>
      <c r="R23" s="39" t="s">
        <v>8</v>
      </c>
      <c r="S23" s="18"/>
      <c r="T23" s="41">
        <v>91</v>
      </c>
      <c r="U23" s="41">
        <v>89</v>
      </c>
      <c r="V23" s="1"/>
      <c r="W23" s="1"/>
      <c r="X23" s="1"/>
      <c r="Y23" s="1"/>
      <c r="Z23" s="1"/>
      <c r="AA23" s="1"/>
      <c r="AB23" s="1"/>
      <c r="AC23" s="1"/>
      <c r="AD23" s="1">
        <v>90</v>
      </c>
      <c r="AE23" s="18"/>
      <c r="AF23" s="1">
        <v>93</v>
      </c>
      <c r="AG23" s="1">
        <v>93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48946</v>
      </c>
      <c r="FK23" s="42">
        <v>48956</v>
      </c>
    </row>
    <row r="24" spans="1:167" x14ac:dyDescent="0.25">
      <c r="A24" s="19">
        <v>14</v>
      </c>
      <c r="B24" s="19">
        <v>109849</v>
      </c>
      <c r="C24" s="19" t="s">
        <v>78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>Memiliki kemampuan menganalisis  nilai-nilai Pancasila yang terkait Pelanggaran HAM, dan Perlindungan  Hukum di Indonesia</v>
      </c>
      <c r="K24" s="28">
        <f t="shared" si="5"/>
        <v>97</v>
      </c>
      <c r="L24" s="28" t="str">
        <f t="shared" si="6"/>
        <v>A</v>
      </c>
      <c r="M24" s="28">
        <f t="shared" si="7"/>
        <v>97</v>
      </c>
      <c r="N24" s="28" t="str">
        <f t="shared" si="8"/>
        <v>A</v>
      </c>
      <c r="O24" s="36">
        <v>1</v>
      </c>
      <c r="P24" s="28" t="str">
        <f t="shared" si="9"/>
        <v>Sangat trampil mempresentasikan hasil kajian nilai-nilai Pancasila yang terkait dengan HAM, dan Perlindungan Hukum di Indonesia</v>
      </c>
      <c r="Q24" s="39"/>
      <c r="R24" s="39" t="s">
        <v>8</v>
      </c>
      <c r="S24" s="18"/>
      <c r="T24" s="41">
        <v>97</v>
      </c>
      <c r="U24" s="41">
        <v>89</v>
      </c>
      <c r="V24" s="1"/>
      <c r="W24" s="1"/>
      <c r="X24" s="1"/>
      <c r="Y24" s="1"/>
      <c r="Z24" s="1"/>
      <c r="AA24" s="1"/>
      <c r="AB24" s="1"/>
      <c r="AC24" s="1"/>
      <c r="AD24" s="1">
        <v>93</v>
      </c>
      <c r="AE24" s="18"/>
      <c r="AF24" s="1">
        <v>98</v>
      </c>
      <c r="AG24" s="1">
        <v>96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109864</v>
      </c>
      <c r="C25" s="19" t="s">
        <v>79</v>
      </c>
      <c r="D25" s="18"/>
      <c r="E25" s="28">
        <f t="shared" si="0"/>
        <v>94</v>
      </c>
      <c r="F25" s="28" t="str">
        <f t="shared" si="1"/>
        <v>A</v>
      </c>
      <c r="G25" s="28">
        <f t="shared" si="2"/>
        <v>94</v>
      </c>
      <c r="H25" s="28" t="str">
        <f t="shared" si="3"/>
        <v>A</v>
      </c>
      <c r="I25" s="36">
        <v>1</v>
      </c>
      <c r="J25" s="28" t="str">
        <f t="shared" si="4"/>
        <v>Memiliki kemampuan menganalisis  nilai-nilai Pancasila yang terkait Pelanggaran HAM, dan Perlindungan  Hukum di Indonesia</v>
      </c>
      <c r="K25" s="28">
        <f t="shared" si="5"/>
        <v>97</v>
      </c>
      <c r="L25" s="28" t="str">
        <f t="shared" si="6"/>
        <v>A</v>
      </c>
      <c r="M25" s="28">
        <f t="shared" si="7"/>
        <v>97</v>
      </c>
      <c r="N25" s="28" t="str">
        <f t="shared" si="8"/>
        <v>A</v>
      </c>
      <c r="O25" s="36">
        <v>1</v>
      </c>
      <c r="P25" s="28" t="str">
        <f t="shared" si="9"/>
        <v>Sangat trampil mempresentasikan hasil kajian nilai-nilai Pancasila yang terkait dengan HAM, dan Perlindungan Hukum di Indonesia</v>
      </c>
      <c r="Q25" s="39"/>
      <c r="R25" s="39" t="s">
        <v>8</v>
      </c>
      <c r="S25" s="18"/>
      <c r="T25" s="41">
        <v>97</v>
      </c>
      <c r="U25" s="41">
        <v>91</v>
      </c>
      <c r="V25" s="1"/>
      <c r="W25" s="1"/>
      <c r="X25" s="1"/>
      <c r="Y25" s="1"/>
      <c r="Z25" s="1"/>
      <c r="AA25" s="1"/>
      <c r="AB25" s="1"/>
      <c r="AC25" s="1"/>
      <c r="AD25" s="1">
        <v>94</v>
      </c>
      <c r="AE25" s="18"/>
      <c r="AF25" s="1">
        <v>97</v>
      </c>
      <c r="AG25" s="1">
        <v>97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48947</v>
      </c>
      <c r="FK25" s="42">
        <v>48957</v>
      </c>
    </row>
    <row r="26" spans="1:167" x14ac:dyDescent="0.25">
      <c r="A26" s="19">
        <v>16</v>
      </c>
      <c r="B26" s="19">
        <v>109879</v>
      </c>
      <c r="C26" s="19" t="s">
        <v>81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menganalisis  nilai-nilai Pancasila yang terkait Pelanggaran HAM, dan Perlindungan  Hukum di Indonesia</v>
      </c>
      <c r="K26" s="28">
        <f t="shared" si="5"/>
        <v>93</v>
      </c>
      <c r="L26" s="28" t="str">
        <f t="shared" si="6"/>
        <v>A</v>
      </c>
      <c r="M26" s="28">
        <f t="shared" si="7"/>
        <v>93</v>
      </c>
      <c r="N26" s="28" t="str">
        <f t="shared" si="8"/>
        <v>A</v>
      </c>
      <c r="O26" s="36">
        <v>1</v>
      </c>
      <c r="P26" s="28" t="str">
        <f t="shared" si="9"/>
        <v>Sangat trampil mempresentasikan hasil kajian nilai-nilai Pancasila yang terkait dengan HAM, dan Perlindungan Hukum di Indonesia</v>
      </c>
      <c r="Q26" s="39"/>
      <c r="R26" s="39" t="s">
        <v>8</v>
      </c>
      <c r="S26" s="18"/>
      <c r="T26" s="41">
        <v>92</v>
      </c>
      <c r="U26" s="41">
        <v>86</v>
      </c>
      <c r="V26" s="1"/>
      <c r="W26" s="1"/>
      <c r="X26" s="1"/>
      <c r="Y26" s="1"/>
      <c r="Z26" s="1"/>
      <c r="AA26" s="1"/>
      <c r="AB26" s="1"/>
      <c r="AC26" s="1"/>
      <c r="AD26" s="1">
        <v>89</v>
      </c>
      <c r="AE26" s="18"/>
      <c r="AF26" s="1">
        <v>94</v>
      </c>
      <c r="AG26" s="1">
        <v>92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109894</v>
      </c>
      <c r="C27" s="19" t="s">
        <v>82</v>
      </c>
      <c r="D27" s="18"/>
      <c r="E27" s="28">
        <f t="shared" si="0"/>
        <v>93</v>
      </c>
      <c r="F27" s="28" t="str">
        <f t="shared" si="1"/>
        <v>A</v>
      </c>
      <c r="G27" s="28">
        <f t="shared" si="2"/>
        <v>93</v>
      </c>
      <c r="H27" s="28" t="str">
        <f t="shared" si="3"/>
        <v>A</v>
      </c>
      <c r="I27" s="36">
        <v>1</v>
      </c>
      <c r="J27" s="28" t="str">
        <f t="shared" si="4"/>
        <v>Memiliki kemampuan menganalisis  nilai-nilai Pancasila yang terkait Pelanggaran HAM, dan Perlindungan  Hukum di Indonesia</v>
      </c>
      <c r="K27" s="28">
        <f t="shared" si="5"/>
        <v>97</v>
      </c>
      <c r="L27" s="28" t="str">
        <f t="shared" si="6"/>
        <v>A</v>
      </c>
      <c r="M27" s="28">
        <f t="shared" si="7"/>
        <v>97</v>
      </c>
      <c r="N27" s="28" t="str">
        <f t="shared" si="8"/>
        <v>A</v>
      </c>
      <c r="O27" s="36">
        <v>1</v>
      </c>
      <c r="P27" s="28" t="str">
        <f t="shared" si="9"/>
        <v>Sangat trampil mempresentasikan hasil kajian nilai-nilai Pancasila yang terkait dengan HAM, dan Perlindungan Hukum di Indonesia</v>
      </c>
      <c r="Q27" s="39"/>
      <c r="R27" s="39" t="s">
        <v>8</v>
      </c>
      <c r="S27" s="18"/>
      <c r="T27" s="41">
        <v>96</v>
      </c>
      <c r="U27" s="41">
        <v>90</v>
      </c>
      <c r="V27" s="1"/>
      <c r="W27" s="1"/>
      <c r="X27" s="1"/>
      <c r="Y27" s="1"/>
      <c r="Z27" s="1"/>
      <c r="AA27" s="1"/>
      <c r="AB27" s="1"/>
      <c r="AC27" s="1"/>
      <c r="AD27" s="1">
        <v>93</v>
      </c>
      <c r="AE27" s="18"/>
      <c r="AF27" s="1">
        <v>98</v>
      </c>
      <c r="AG27" s="1">
        <v>96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48948</v>
      </c>
      <c r="FK27" s="42">
        <v>48958</v>
      </c>
    </row>
    <row r="28" spans="1:167" x14ac:dyDescent="0.25">
      <c r="A28" s="19">
        <v>18</v>
      </c>
      <c r="B28" s="19">
        <v>109909</v>
      </c>
      <c r="C28" s="19" t="s">
        <v>83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1</v>
      </c>
      <c r="J28" s="28" t="str">
        <f t="shared" si="4"/>
        <v>Memiliki kemampuan menganalisis  nilai-nilai Pancasila yang terkait Pelanggaran HAM, dan Perlindungan  Hukum di Indonesia</v>
      </c>
      <c r="K28" s="28">
        <f t="shared" si="5"/>
        <v>97</v>
      </c>
      <c r="L28" s="28" t="str">
        <f t="shared" si="6"/>
        <v>A</v>
      </c>
      <c r="M28" s="28">
        <f t="shared" si="7"/>
        <v>97</v>
      </c>
      <c r="N28" s="28" t="str">
        <f t="shared" si="8"/>
        <v>A</v>
      </c>
      <c r="O28" s="36">
        <v>1</v>
      </c>
      <c r="P28" s="28" t="str">
        <f t="shared" si="9"/>
        <v>Sangat trampil mempresentasikan hasil kajian nilai-nilai Pancasila yang terkait dengan HAM, dan Perlindungan Hukum di Indonesia</v>
      </c>
      <c r="Q28" s="39"/>
      <c r="R28" s="39" t="s">
        <v>8</v>
      </c>
      <c r="S28" s="18"/>
      <c r="T28" s="41">
        <v>96</v>
      </c>
      <c r="U28" s="41">
        <v>90</v>
      </c>
      <c r="V28" s="1"/>
      <c r="W28" s="1"/>
      <c r="X28" s="1"/>
      <c r="Y28" s="1"/>
      <c r="Z28" s="1"/>
      <c r="AA28" s="1"/>
      <c r="AB28" s="1"/>
      <c r="AC28" s="1"/>
      <c r="AD28" s="1">
        <v>93</v>
      </c>
      <c r="AE28" s="18"/>
      <c r="AF28" s="1">
        <v>98</v>
      </c>
      <c r="AG28" s="1">
        <v>96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109924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menganalisis  nilai-nilai Pancasila yang terkait Pelanggaran HAM, dan Perlindungan  Hukum di Indonesia</v>
      </c>
      <c r="K29" s="28">
        <f t="shared" si="5"/>
        <v>91</v>
      </c>
      <c r="L29" s="28" t="str">
        <f t="shared" si="6"/>
        <v>A</v>
      </c>
      <c r="M29" s="28">
        <f t="shared" si="7"/>
        <v>91</v>
      </c>
      <c r="N29" s="28" t="str">
        <f t="shared" si="8"/>
        <v>A</v>
      </c>
      <c r="O29" s="36">
        <v>1</v>
      </c>
      <c r="P29" s="28" t="str">
        <f t="shared" si="9"/>
        <v>Sangat trampil mempresentasikan hasil kajian nilai-nilai Pancasila yang terkait dengan HAM, dan Perlindungan Hukum di Indonesia</v>
      </c>
      <c r="Q29" s="39"/>
      <c r="R29" s="39" t="s">
        <v>8</v>
      </c>
      <c r="S29" s="18"/>
      <c r="T29" s="41">
        <v>90</v>
      </c>
      <c r="U29" s="41">
        <v>84</v>
      </c>
      <c r="V29" s="1"/>
      <c r="W29" s="1"/>
      <c r="X29" s="1"/>
      <c r="Y29" s="1"/>
      <c r="Z29" s="1"/>
      <c r="AA29" s="1"/>
      <c r="AB29" s="1"/>
      <c r="AC29" s="1"/>
      <c r="AD29" s="1">
        <v>87</v>
      </c>
      <c r="AE29" s="18"/>
      <c r="AF29" s="1">
        <v>92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48949</v>
      </c>
      <c r="FK29" s="42">
        <v>48959</v>
      </c>
    </row>
    <row r="30" spans="1:167" x14ac:dyDescent="0.25">
      <c r="A30" s="19">
        <v>20</v>
      </c>
      <c r="B30" s="19">
        <v>109939</v>
      </c>
      <c r="C30" s="19" t="s">
        <v>85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menganalisis  nilai-nilai Pancasila yang terkait Pelanggaran HAM, dan Perlindungan  Hukum di Indonesia</v>
      </c>
      <c r="K30" s="28">
        <f t="shared" si="5"/>
        <v>92</v>
      </c>
      <c r="L30" s="28" t="str">
        <f t="shared" si="6"/>
        <v>A</v>
      </c>
      <c r="M30" s="28">
        <f t="shared" si="7"/>
        <v>92</v>
      </c>
      <c r="N30" s="28" t="str">
        <f t="shared" si="8"/>
        <v>A</v>
      </c>
      <c r="O30" s="36">
        <v>1</v>
      </c>
      <c r="P30" s="28" t="str">
        <f t="shared" si="9"/>
        <v>Sangat trampil mempresentasikan hasil kajian nilai-nilai Pancasila yang terkait dengan HAM, dan Perlindungan Hukum di Indonesia</v>
      </c>
      <c r="Q30" s="39"/>
      <c r="R30" s="39" t="s">
        <v>8</v>
      </c>
      <c r="S30" s="18"/>
      <c r="T30" s="41">
        <v>91</v>
      </c>
      <c r="U30" s="41">
        <v>85</v>
      </c>
      <c r="V30" s="1"/>
      <c r="W30" s="1"/>
      <c r="X30" s="1"/>
      <c r="Y30" s="1"/>
      <c r="Z30" s="1"/>
      <c r="AA30" s="1"/>
      <c r="AB30" s="1"/>
      <c r="AC30" s="1"/>
      <c r="AD30" s="1">
        <v>88</v>
      </c>
      <c r="AE30" s="18"/>
      <c r="AF30" s="1">
        <v>93</v>
      </c>
      <c r="AG30" s="1">
        <v>91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109954</v>
      </c>
      <c r="C31" s="19" t="s">
        <v>86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menganalisis  nilai-nilai Pancasila yang terkait Pelanggaran HAM, dan Perlindungan  Hukum di Indonesia</v>
      </c>
      <c r="K31" s="28">
        <f t="shared" si="5"/>
        <v>96</v>
      </c>
      <c r="L31" s="28" t="str">
        <f t="shared" si="6"/>
        <v>A</v>
      </c>
      <c r="M31" s="28">
        <f t="shared" si="7"/>
        <v>96</v>
      </c>
      <c r="N31" s="28" t="str">
        <f t="shared" si="8"/>
        <v>A</v>
      </c>
      <c r="O31" s="36">
        <v>1</v>
      </c>
      <c r="P31" s="28" t="str">
        <f t="shared" si="9"/>
        <v>Sangat trampil mempresentasikan hasil kajian nilai-nilai Pancasila yang terkait dengan HAM, dan Perlindungan Hukum di Indonesia</v>
      </c>
      <c r="Q31" s="39"/>
      <c r="R31" s="39" t="s">
        <v>8</v>
      </c>
      <c r="S31" s="18"/>
      <c r="T31" s="41">
        <v>96</v>
      </c>
      <c r="U31" s="41">
        <v>88</v>
      </c>
      <c r="V31" s="1"/>
      <c r="W31" s="1"/>
      <c r="X31" s="1"/>
      <c r="Y31" s="1"/>
      <c r="Z31" s="1"/>
      <c r="AA31" s="1"/>
      <c r="AB31" s="1"/>
      <c r="AC31" s="1"/>
      <c r="AD31" s="1">
        <v>92</v>
      </c>
      <c r="AE31" s="18"/>
      <c r="AF31" s="1">
        <v>97</v>
      </c>
      <c r="AG31" s="1">
        <v>95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48950</v>
      </c>
      <c r="FK31" s="42">
        <v>48960</v>
      </c>
    </row>
    <row r="32" spans="1:167" x14ac:dyDescent="0.25">
      <c r="A32" s="19">
        <v>22</v>
      </c>
      <c r="B32" s="19">
        <v>120553</v>
      </c>
      <c r="C32" s="19" t="s">
        <v>87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menganalisis  nilai-nilai Pancasila yang terkait Pelanggaran HAM, dan Perlindungan  Hukum di Indonesia</v>
      </c>
      <c r="K32" s="28">
        <f t="shared" si="5"/>
        <v>94</v>
      </c>
      <c r="L32" s="28" t="str">
        <f t="shared" si="6"/>
        <v>A</v>
      </c>
      <c r="M32" s="28">
        <f t="shared" si="7"/>
        <v>94</v>
      </c>
      <c r="N32" s="28" t="str">
        <f t="shared" si="8"/>
        <v>A</v>
      </c>
      <c r="O32" s="36">
        <v>1</v>
      </c>
      <c r="P32" s="28" t="str">
        <f t="shared" si="9"/>
        <v>Sangat trampil mempresentasikan hasil kajian nilai-nilai Pancasila yang terkait dengan HAM, dan Perlindungan Hukum di Indonesia</v>
      </c>
      <c r="Q32" s="39"/>
      <c r="R32" s="39" t="s">
        <v>8</v>
      </c>
      <c r="S32" s="18"/>
      <c r="T32" s="41">
        <v>93</v>
      </c>
      <c r="U32" s="41">
        <v>87</v>
      </c>
      <c r="V32" s="1"/>
      <c r="W32" s="1"/>
      <c r="X32" s="1"/>
      <c r="Y32" s="1"/>
      <c r="Z32" s="1"/>
      <c r="AA32" s="1"/>
      <c r="AB32" s="1"/>
      <c r="AC32" s="1"/>
      <c r="AD32" s="1">
        <v>90</v>
      </c>
      <c r="AE32" s="18"/>
      <c r="AF32" s="1">
        <v>95</v>
      </c>
      <c r="AG32" s="1">
        <v>93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109969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menganalisis  nilai-nilai Pancasila yang terkait Pelanggaran HAM, dan Perlindungan  Hukum di Indonesia</v>
      </c>
      <c r="K33" s="28">
        <f t="shared" si="5"/>
        <v>92</v>
      </c>
      <c r="L33" s="28" t="str">
        <f t="shared" si="6"/>
        <v>A</v>
      </c>
      <c r="M33" s="28">
        <f t="shared" si="7"/>
        <v>92</v>
      </c>
      <c r="N33" s="28" t="str">
        <f t="shared" si="8"/>
        <v>A</v>
      </c>
      <c r="O33" s="36">
        <v>1</v>
      </c>
      <c r="P33" s="28" t="str">
        <f t="shared" si="9"/>
        <v>Sangat trampil mempresentasikan hasil kajian nilai-nilai Pancasila yang terkait dengan HAM, dan Perlindungan Hukum di Indonesia</v>
      </c>
      <c r="Q33" s="39"/>
      <c r="R33" s="39" t="s">
        <v>8</v>
      </c>
      <c r="S33" s="18"/>
      <c r="T33" s="41">
        <v>91</v>
      </c>
      <c r="U33" s="41">
        <v>85</v>
      </c>
      <c r="V33" s="1"/>
      <c r="W33" s="1"/>
      <c r="X33" s="1"/>
      <c r="Y33" s="1"/>
      <c r="Z33" s="1"/>
      <c r="AA33" s="1"/>
      <c r="AB33" s="1"/>
      <c r="AC33" s="1"/>
      <c r="AD33" s="1">
        <v>88</v>
      </c>
      <c r="AE33" s="18"/>
      <c r="AF33" s="1">
        <v>93</v>
      </c>
      <c r="AG33" s="1">
        <v>91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109984</v>
      </c>
      <c r="C34" s="19" t="s">
        <v>89</v>
      </c>
      <c r="D34" s="18"/>
      <c r="E34" s="28">
        <f t="shared" si="0"/>
        <v>95</v>
      </c>
      <c r="F34" s="28" t="str">
        <f t="shared" si="1"/>
        <v>A</v>
      </c>
      <c r="G34" s="28">
        <f t="shared" si="2"/>
        <v>95</v>
      </c>
      <c r="H34" s="28" t="str">
        <f t="shared" si="3"/>
        <v>A</v>
      </c>
      <c r="I34" s="36">
        <v>1</v>
      </c>
      <c r="J34" s="28" t="str">
        <f t="shared" si="4"/>
        <v>Memiliki kemampuan menganalisis  nilai-nilai Pancasila yang terkait Pelanggaran HAM, dan Perlindungan  Hukum di Indonesia</v>
      </c>
      <c r="K34" s="28">
        <f t="shared" si="5"/>
        <v>98</v>
      </c>
      <c r="L34" s="28" t="str">
        <f t="shared" si="6"/>
        <v>A</v>
      </c>
      <c r="M34" s="28">
        <f t="shared" si="7"/>
        <v>98</v>
      </c>
      <c r="N34" s="28" t="str">
        <f t="shared" si="8"/>
        <v>A</v>
      </c>
      <c r="O34" s="36">
        <v>1</v>
      </c>
      <c r="P34" s="28" t="str">
        <f t="shared" si="9"/>
        <v>Sangat trampil mempresentasikan hasil kajian nilai-nilai Pancasila yang terkait dengan HAM, dan Perlindungan Hukum di Indonesia</v>
      </c>
      <c r="Q34" s="39"/>
      <c r="R34" s="39" t="s">
        <v>8</v>
      </c>
      <c r="S34" s="18"/>
      <c r="T34" s="41">
        <v>98</v>
      </c>
      <c r="U34" s="41">
        <v>92</v>
      </c>
      <c r="V34" s="1"/>
      <c r="W34" s="1"/>
      <c r="X34" s="1"/>
      <c r="Y34" s="1"/>
      <c r="Z34" s="1"/>
      <c r="AA34" s="1"/>
      <c r="AB34" s="1"/>
      <c r="AC34" s="1"/>
      <c r="AD34" s="1">
        <v>95</v>
      </c>
      <c r="AE34" s="18"/>
      <c r="AF34" s="1">
        <v>98</v>
      </c>
      <c r="AG34" s="1">
        <v>98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109999</v>
      </c>
      <c r="C35" s="19" t="s">
        <v>90</v>
      </c>
      <c r="D35" s="18"/>
      <c r="E35" s="28">
        <f t="shared" si="0"/>
        <v>93</v>
      </c>
      <c r="F35" s="28" t="str">
        <f t="shared" si="1"/>
        <v>A</v>
      </c>
      <c r="G35" s="28">
        <f t="shared" si="2"/>
        <v>93</v>
      </c>
      <c r="H35" s="28" t="str">
        <f t="shared" si="3"/>
        <v>A</v>
      </c>
      <c r="I35" s="36">
        <v>1</v>
      </c>
      <c r="J35" s="28" t="str">
        <f t="shared" si="4"/>
        <v>Memiliki kemampuan menganalisis  nilai-nilai Pancasila yang terkait Pelanggaran HAM, dan Perlindungan  Hukum di Indonesia</v>
      </c>
      <c r="K35" s="28">
        <f t="shared" si="5"/>
        <v>97</v>
      </c>
      <c r="L35" s="28" t="str">
        <f t="shared" si="6"/>
        <v>A</v>
      </c>
      <c r="M35" s="28">
        <f t="shared" si="7"/>
        <v>97</v>
      </c>
      <c r="N35" s="28" t="str">
        <f t="shared" si="8"/>
        <v>A</v>
      </c>
      <c r="O35" s="36">
        <v>1</v>
      </c>
      <c r="P35" s="28" t="str">
        <f t="shared" si="9"/>
        <v>Sangat trampil mempresentasikan hasil kajian nilai-nilai Pancasila yang terkait dengan HAM, dan Perlindungan Hukum di Indonesia</v>
      </c>
      <c r="Q35" s="39"/>
      <c r="R35" s="39" t="s">
        <v>8</v>
      </c>
      <c r="S35" s="18"/>
      <c r="T35" s="41">
        <v>97</v>
      </c>
      <c r="U35" s="41">
        <v>89</v>
      </c>
      <c r="V35" s="1"/>
      <c r="W35" s="1"/>
      <c r="X35" s="1"/>
      <c r="Y35" s="1"/>
      <c r="Z35" s="1"/>
      <c r="AA35" s="1"/>
      <c r="AB35" s="1"/>
      <c r="AC35" s="1"/>
      <c r="AD35" s="1">
        <v>93</v>
      </c>
      <c r="AE35" s="18"/>
      <c r="AF35" s="1">
        <v>98</v>
      </c>
      <c r="AG35" s="1">
        <v>96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110014</v>
      </c>
      <c r="C36" s="19" t="s">
        <v>91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kemampuan menganalisis  nilai-nilai Pancasila yang terkait Pelanggaran HAM, dan Perlindungan  Hukum di Indonesia</v>
      </c>
      <c r="K36" s="28">
        <f t="shared" si="5"/>
        <v>94</v>
      </c>
      <c r="L36" s="28" t="str">
        <f t="shared" si="6"/>
        <v>A</v>
      </c>
      <c r="M36" s="28">
        <f t="shared" si="7"/>
        <v>94</v>
      </c>
      <c r="N36" s="28" t="str">
        <f t="shared" si="8"/>
        <v>A</v>
      </c>
      <c r="O36" s="36">
        <v>1</v>
      </c>
      <c r="P36" s="28" t="str">
        <f t="shared" si="9"/>
        <v>Sangat trampil mempresentasikan hasil kajian nilai-nilai Pancasila yang terkait dengan HAM, dan Perlindungan Hukum di Indonesia</v>
      </c>
      <c r="Q36" s="39"/>
      <c r="R36" s="39" t="s">
        <v>8</v>
      </c>
      <c r="S36" s="18"/>
      <c r="T36" s="41">
        <v>93</v>
      </c>
      <c r="U36" s="41">
        <v>89</v>
      </c>
      <c r="V36" s="1"/>
      <c r="W36" s="1"/>
      <c r="X36" s="1"/>
      <c r="Y36" s="1"/>
      <c r="Z36" s="1"/>
      <c r="AA36" s="1"/>
      <c r="AB36" s="1"/>
      <c r="AC36" s="1"/>
      <c r="AD36" s="1">
        <v>91</v>
      </c>
      <c r="AE36" s="18"/>
      <c r="AF36" s="1">
        <v>94</v>
      </c>
      <c r="AG36" s="1">
        <v>94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110029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menganalisis  nilai-nilai Pancasila yang terkait Pelanggaran HAM, dan Perlindungan  Hukum di Indonesia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1</v>
      </c>
      <c r="P37" s="28" t="str">
        <f t="shared" si="9"/>
        <v>Sangat trampil mempresentasikan hasil kajian nilai-nilai Pancasila yang terkait dengan HAM, dan Perlindungan Hukum di Indonesia</v>
      </c>
      <c r="Q37" s="39"/>
      <c r="R37" s="39" t="s">
        <v>8</v>
      </c>
      <c r="S37" s="18"/>
      <c r="T37" s="41">
        <v>89</v>
      </c>
      <c r="U37" s="41">
        <v>87</v>
      </c>
      <c r="V37" s="1"/>
      <c r="W37" s="1"/>
      <c r="X37" s="1"/>
      <c r="Y37" s="1"/>
      <c r="Z37" s="1"/>
      <c r="AA37" s="1"/>
      <c r="AB37" s="1"/>
      <c r="AC37" s="1"/>
      <c r="AD37" s="1">
        <v>88</v>
      </c>
      <c r="AE37" s="18"/>
      <c r="AF37" s="1">
        <v>91</v>
      </c>
      <c r="AG37" s="1">
        <v>91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110044</v>
      </c>
      <c r="C38" s="19" t="s">
        <v>93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menganalisis  nilai-nilai Pancasila yang terkait Pelanggaran HAM, dan Perlindungan  Hukum di Indonesia</v>
      </c>
      <c r="K38" s="28">
        <f t="shared" si="5"/>
        <v>94</v>
      </c>
      <c r="L38" s="28" t="str">
        <f t="shared" si="6"/>
        <v>A</v>
      </c>
      <c r="M38" s="28">
        <f t="shared" si="7"/>
        <v>94</v>
      </c>
      <c r="N38" s="28" t="str">
        <f t="shared" si="8"/>
        <v>A</v>
      </c>
      <c r="O38" s="36">
        <v>1</v>
      </c>
      <c r="P38" s="28" t="str">
        <f t="shared" si="9"/>
        <v>Sangat trampil mempresentasikan hasil kajian nilai-nilai Pancasila yang terkait dengan HAM, dan Perlindungan Hukum di Indonesia</v>
      </c>
      <c r="Q38" s="39"/>
      <c r="R38" s="39" t="s">
        <v>8</v>
      </c>
      <c r="S38" s="18"/>
      <c r="T38" s="41">
        <v>92</v>
      </c>
      <c r="U38" s="41">
        <v>92</v>
      </c>
      <c r="V38" s="1"/>
      <c r="W38" s="1"/>
      <c r="X38" s="1"/>
      <c r="Y38" s="1"/>
      <c r="Z38" s="1"/>
      <c r="AA38" s="1"/>
      <c r="AB38" s="1"/>
      <c r="AC38" s="1"/>
      <c r="AD38" s="1">
        <v>92</v>
      </c>
      <c r="AE38" s="18"/>
      <c r="AF38" s="1">
        <v>93</v>
      </c>
      <c r="AG38" s="1">
        <v>95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110059</v>
      </c>
      <c r="C39" s="19" t="s">
        <v>94</v>
      </c>
      <c r="D39" s="18"/>
      <c r="E39" s="28">
        <f t="shared" si="0"/>
        <v>93</v>
      </c>
      <c r="F39" s="28" t="str">
        <f t="shared" si="1"/>
        <v>A</v>
      </c>
      <c r="G39" s="28">
        <f t="shared" si="2"/>
        <v>93</v>
      </c>
      <c r="H39" s="28" t="str">
        <f t="shared" si="3"/>
        <v>A</v>
      </c>
      <c r="I39" s="36">
        <v>1</v>
      </c>
      <c r="J39" s="28" t="str">
        <f t="shared" si="4"/>
        <v>Memiliki kemampuan menganalisis  nilai-nilai Pancasila yang terkait Pelanggaran HAM, dan Perlindungan  Hukum di Indonesia</v>
      </c>
      <c r="K39" s="28">
        <f t="shared" si="5"/>
        <v>95</v>
      </c>
      <c r="L39" s="28" t="str">
        <f t="shared" si="6"/>
        <v>A</v>
      </c>
      <c r="M39" s="28">
        <f t="shared" si="7"/>
        <v>95</v>
      </c>
      <c r="N39" s="28" t="str">
        <f t="shared" si="8"/>
        <v>A</v>
      </c>
      <c r="O39" s="36">
        <v>1</v>
      </c>
      <c r="P39" s="28" t="str">
        <f t="shared" si="9"/>
        <v>Sangat trampil mempresentasikan hasil kajian nilai-nilai Pancasila yang terkait dengan HAM, dan Perlindungan Hukum di Indonesia</v>
      </c>
      <c r="Q39" s="39"/>
      <c r="R39" s="39" t="s">
        <v>8</v>
      </c>
      <c r="S39" s="18"/>
      <c r="T39" s="41">
        <v>93</v>
      </c>
      <c r="U39" s="41">
        <v>93</v>
      </c>
      <c r="V39" s="1"/>
      <c r="W39" s="1"/>
      <c r="X39" s="1"/>
      <c r="Y39" s="1"/>
      <c r="Z39" s="1"/>
      <c r="AA39" s="1"/>
      <c r="AB39" s="1"/>
      <c r="AC39" s="1"/>
      <c r="AD39" s="1">
        <v>93</v>
      </c>
      <c r="AE39" s="18"/>
      <c r="AF39" s="1">
        <v>94</v>
      </c>
      <c r="AG39" s="1">
        <v>96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110074</v>
      </c>
      <c r="C40" s="19" t="s">
        <v>95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menganalisis  nilai-nilai Pancasila yang terkait Pelanggaran HAM, dan Perlindungan  Hukum di Indonesia</v>
      </c>
      <c r="K40" s="28">
        <f t="shared" si="5"/>
        <v>92</v>
      </c>
      <c r="L40" s="28" t="str">
        <f t="shared" si="6"/>
        <v>A</v>
      </c>
      <c r="M40" s="28">
        <f t="shared" si="7"/>
        <v>92</v>
      </c>
      <c r="N40" s="28" t="str">
        <f t="shared" si="8"/>
        <v>A</v>
      </c>
      <c r="O40" s="36">
        <v>1</v>
      </c>
      <c r="P40" s="28" t="str">
        <f t="shared" si="9"/>
        <v>Sangat trampil mempresentasikan hasil kajian nilai-nilai Pancasila yang terkait dengan HAM, dan Perlindungan Hukum di Indonesia</v>
      </c>
      <c r="Q40" s="39"/>
      <c r="R40" s="39" t="s">
        <v>8</v>
      </c>
      <c r="S40" s="18"/>
      <c r="T40" s="41">
        <v>91</v>
      </c>
      <c r="U40" s="41">
        <v>85</v>
      </c>
      <c r="V40" s="1"/>
      <c r="W40" s="1"/>
      <c r="X40" s="1"/>
      <c r="Y40" s="1"/>
      <c r="Z40" s="1"/>
      <c r="AA40" s="1"/>
      <c r="AB40" s="1"/>
      <c r="AC40" s="1"/>
      <c r="AD40" s="1">
        <v>88</v>
      </c>
      <c r="AE40" s="18"/>
      <c r="AF40" s="1">
        <v>93</v>
      </c>
      <c r="AG40" s="1">
        <v>91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110089</v>
      </c>
      <c r="C41" s="19" t="s">
        <v>96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menganalisis  nilai-nilai Pancasila yang terkait Pelanggaran HAM, dan Perlindungan  Hukum di Indonesia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trampil mempresentasikan hasil kajian nilai-nilai Pancasila yang terkait dengan HAM, dan Perlindungan Hukum di Indonesia</v>
      </c>
      <c r="Q41" s="39"/>
      <c r="R41" s="39" t="s">
        <v>8</v>
      </c>
      <c r="S41" s="18"/>
      <c r="T41" s="41">
        <v>89</v>
      </c>
      <c r="U41" s="41">
        <v>85</v>
      </c>
      <c r="V41" s="1"/>
      <c r="W41" s="1"/>
      <c r="X41" s="1"/>
      <c r="Y41" s="1"/>
      <c r="Z41" s="1"/>
      <c r="AA41" s="1"/>
      <c r="AB41" s="1"/>
      <c r="AC41" s="1"/>
      <c r="AD41" s="1">
        <v>87</v>
      </c>
      <c r="AE41" s="18"/>
      <c r="AF41" s="1">
        <v>90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110104</v>
      </c>
      <c r="C42" s="19" t="s">
        <v>97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menganalisis  nilai-nilai Pancasila yang terkait Pelanggaran HAM, dan Perlindungan  Hukum di Indonesia</v>
      </c>
      <c r="K42" s="28">
        <f t="shared" si="5"/>
        <v>92</v>
      </c>
      <c r="L42" s="28" t="str">
        <f t="shared" si="6"/>
        <v>A</v>
      </c>
      <c r="M42" s="28">
        <f t="shared" si="7"/>
        <v>92</v>
      </c>
      <c r="N42" s="28" t="str">
        <f t="shared" si="8"/>
        <v>A</v>
      </c>
      <c r="O42" s="36">
        <v>1</v>
      </c>
      <c r="P42" s="28" t="str">
        <f t="shared" si="9"/>
        <v>Sangat trampil mempresentasikan hasil kajian nilai-nilai Pancasila yang terkait dengan HAM, dan Perlindungan Hukum di Indonesia</v>
      </c>
      <c r="Q42" s="39"/>
      <c r="R42" s="39" t="s">
        <v>8</v>
      </c>
      <c r="S42" s="18"/>
      <c r="T42" s="41">
        <v>91</v>
      </c>
      <c r="U42" s="41">
        <v>87</v>
      </c>
      <c r="V42" s="1"/>
      <c r="W42" s="1"/>
      <c r="X42" s="1"/>
      <c r="Y42" s="1"/>
      <c r="Z42" s="1"/>
      <c r="AA42" s="1"/>
      <c r="AB42" s="1"/>
      <c r="AC42" s="1"/>
      <c r="AD42" s="1">
        <v>89</v>
      </c>
      <c r="AE42" s="18"/>
      <c r="AF42" s="1">
        <v>92</v>
      </c>
      <c r="AG42" s="1">
        <v>92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110119</v>
      </c>
      <c r="C43" s="19" t="s">
        <v>98</v>
      </c>
      <c r="D43" s="18"/>
      <c r="E43" s="28">
        <f t="shared" si="0"/>
        <v>94</v>
      </c>
      <c r="F43" s="28" t="str">
        <f t="shared" si="1"/>
        <v>A</v>
      </c>
      <c r="G43" s="28">
        <f t="shared" si="2"/>
        <v>94</v>
      </c>
      <c r="H43" s="28" t="str">
        <f t="shared" si="3"/>
        <v>A</v>
      </c>
      <c r="I43" s="36">
        <v>1</v>
      </c>
      <c r="J43" s="28" t="str">
        <f t="shared" si="4"/>
        <v>Memiliki kemampuan menganalisis  nilai-nilai Pancasila yang terkait Pelanggaran HAM, dan Perlindungan  Hukum di Indonesia</v>
      </c>
      <c r="K43" s="28">
        <f t="shared" si="5"/>
        <v>97</v>
      </c>
      <c r="L43" s="28" t="str">
        <f t="shared" si="6"/>
        <v>A</v>
      </c>
      <c r="M43" s="28">
        <f t="shared" si="7"/>
        <v>97</v>
      </c>
      <c r="N43" s="28" t="str">
        <f t="shared" si="8"/>
        <v>A</v>
      </c>
      <c r="O43" s="36">
        <v>1</v>
      </c>
      <c r="P43" s="28" t="str">
        <f t="shared" si="9"/>
        <v>Sangat trampil mempresentasikan hasil kajian nilai-nilai Pancasila yang terkait dengan HAM, dan Perlindungan Hukum di Indonesia</v>
      </c>
      <c r="Q43" s="39"/>
      <c r="R43" s="39" t="s">
        <v>8</v>
      </c>
      <c r="S43" s="18"/>
      <c r="T43" s="41">
        <v>97</v>
      </c>
      <c r="U43" s="41">
        <v>91</v>
      </c>
      <c r="V43" s="1"/>
      <c r="W43" s="1"/>
      <c r="X43" s="1"/>
      <c r="Y43" s="1"/>
      <c r="Z43" s="1"/>
      <c r="AA43" s="1"/>
      <c r="AB43" s="1"/>
      <c r="AC43" s="1"/>
      <c r="AD43" s="1">
        <v>94</v>
      </c>
      <c r="AE43" s="18"/>
      <c r="AF43" s="1">
        <v>97</v>
      </c>
      <c r="AG43" s="1">
        <v>97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110134</v>
      </c>
      <c r="C44" s="19" t="s">
        <v>99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1</v>
      </c>
      <c r="J44" s="28" t="str">
        <f t="shared" si="4"/>
        <v>Memiliki kemampuan menganalisis  nilai-nilai Pancasila yang terkait Pelanggaran HAM, dan Perlindungan  Hukum di Indonesia</v>
      </c>
      <c r="K44" s="28">
        <f t="shared" si="5"/>
        <v>96</v>
      </c>
      <c r="L44" s="28" t="str">
        <f t="shared" si="6"/>
        <v>A</v>
      </c>
      <c r="M44" s="28">
        <f t="shared" si="7"/>
        <v>96</v>
      </c>
      <c r="N44" s="28" t="str">
        <f t="shared" si="8"/>
        <v>A</v>
      </c>
      <c r="O44" s="36">
        <v>1</v>
      </c>
      <c r="P44" s="28" t="str">
        <f t="shared" si="9"/>
        <v>Sangat trampil mempresentasikan hasil kajian nilai-nilai Pancasila yang terkait dengan HAM, dan Perlindungan Hukum di Indonesia</v>
      </c>
      <c r="Q44" s="39"/>
      <c r="R44" s="39" t="s">
        <v>8</v>
      </c>
      <c r="S44" s="18"/>
      <c r="T44" s="41">
        <v>97</v>
      </c>
      <c r="U44" s="41">
        <v>87</v>
      </c>
      <c r="V44" s="1"/>
      <c r="W44" s="1"/>
      <c r="X44" s="1"/>
      <c r="Y44" s="1"/>
      <c r="Z44" s="1"/>
      <c r="AA44" s="1"/>
      <c r="AB44" s="1"/>
      <c r="AC44" s="1"/>
      <c r="AD44" s="1">
        <v>92</v>
      </c>
      <c r="AE44" s="18"/>
      <c r="AF44" s="1">
        <v>97</v>
      </c>
      <c r="AG44" s="1">
        <v>95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110149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menganalisis  nilai-nilai Pancasila yang terkait Pelanggaran HAM, dan Perlindungan  Hukum di Indonesia</v>
      </c>
      <c r="K45" s="28">
        <f t="shared" si="5"/>
        <v>92</v>
      </c>
      <c r="L45" s="28" t="str">
        <f t="shared" si="6"/>
        <v>A</v>
      </c>
      <c r="M45" s="28">
        <f t="shared" si="7"/>
        <v>92</v>
      </c>
      <c r="N45" s="28" t="str">
        <f t="shared" si="8"/>
        <v>A</v>
      </c>
      <c r="O45" s="36">
        <v>1</v>
      </c>
      <c r="P45" s="28" t="str">
        <f t="shared" si="9"/>
        <v>Sangat trampil mempresentasikan hasil kajian nilai-nilai Pancasila yang terkait dengan HAM, dan Perlindungan Hukum di Indonesia</v>
      </c>
      <c r="Q45" s="39"/>
      <c r="R45" s="39" t="s">
        <v>8</v>
      </c>
      <c r="S45" s="18"/>
      <c r="T45" s="41">
        <v>90</v>
      </c>
      <c r="U45" s="41">
        <v>88</v>
      </c>
      <c r="V45" s="1"/>
      <c r="W45" s="1"/>
      <c r="X45" s="1"/>
      <c r="Y45" s="1"/>
      <c r="Z45" s="1"/>
      <c r="AA45" s="1"/>
      <c r="AB45" s="1"/>
      <c r="AC45" s="1"/>
      <c r="AD45" s="1">
        <v>89</v>
      </c>
      <c r="AE45" s="18"/>
      <c r="AF45" s="1">
        <v>92</v>
      </c>
      <c r="AG45" s="1">
        <v>92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110164</v>
      </c>
      <c r="C46" s="19" t="s">
        <v>101</v>
      </c>
      <c r="D46" s="18"/>
      <c r="E46" s="28">
        <f t="shared" si="0"/>
        <v>94</v>
      </c>
      <c r="F46" s="28" t="str">
        <f t="shared" si="1"/>
        <v>A</v>
      </c>
      <c r="G46" s="28">
        <f t="shared" si="2"/>
        <v>94</v>
      </c>
      <c r="H46" s="28" t="str">
        <f t="shared" si="3"/>
        <v>A</v>
      </c>
      <c r="I46" s="36">
        <v>1</v>
      </c>
      <c r="J46" s="28" t="str">
        <f t="shared" si="4"/>
        <v>Memiliki kemampuan menganalisis  nilai-nilai Pancasila yang terkait Pelanggaran HAM, dan Perlindungan  Hukum di Indonesia</v>
      </c>
      <c r="K46" s="28">
        <f t="shared" si="5"/>
        <v>96</v>
      </c>
      <c r="L46" s="28" t="str">
        <f t="shared" si="6"/>
        <v>A</v>
      </c>
      <c r="M46" s="28">
        <f t="shared" si="7"/>
        <v>96</v>
      </c>
      <c r="N46" s="28" t="str">
        <f t="shared" si="8"/>
        <v>A</v>
      </c>
      <c r="O46" s="36">
        <v>1</v>
      </c>
      <c r="P46" s="28" t="str">
        <f t="shared" si="9"/>
        <v>Sangat trampil mempresentasikan hasil kajian nilai-nilai Pancasila yang terkait dengan HAM, dan Perlindungan Hukum di Indonesia</v>
      </c>
      <c r="Q46" s="39"/>
      <c r="R46" s="39" t="s">
        <v>8</v>
      </c>
      <c r="S46" s="18"/>
      <c r="T46" s="41">
        <v>93</v>
      </c>
      <c r="U46" s="41">
        <v>95</v>
      </c>
      <c r="V46" s="1"/>
      <c r="W46" s="1"/>
      <c r="X46" s="1"/>
      <c r="Y46" s="1"/>
      <c r="Z46" s="1"/>
      <c r="AA46" s="1"/>
      <c r="AB46" s="1"/>
      <c r="AC46" s="1"/>
      <c r="AD46" s="1">
        <v>94</v>
      </c>
      <c r="AE46" s="18"/>
      <c r="AF46" s="1">
        <v>95</v>
      </c>
      <c r="AG46" s="1">
        <v>97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91.361111111111114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91.361111111111114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563" priority="1" operator="between">
      <formula>($C$4-1)</formula>
      <formula>1</formula>
    </cfRule>
  </conditionalFormatting>
  <conditionalFormatting sqref="E12">
    <cfRule type="cellIs" dxfId="562" priority="2" operator="between">
      <formula>($C$4-1)</formula>
      <formula>1</formula>
    </cfRule>
  </conditionalFormatting>
  <conditionalFormatting sqref="E13">
    <cfRule type="cellIs" dxfId="561" priority="3" operator="between">
      <formula>($C$4-1)</formula>
      <formula>1</formula>
    </cfRule>
  </conditionalFormatting>
  <conditionalFormatting sqref="E14">
    <cfRule type="cellIs" dxfId="560" priority="4" operator="between">
      <formula>($C$4-1)</formula>
      <formula>1</formula>
    </cfRule>
  </conditionalFormatting>
  <conditionalFormatting sqref="E15">
    <cfRule type="cellIs" dxfId="559" priority="5" operator="between">
      <formula>($C$4-1)</formula>
      <formula>1</formula>
    </cfRule>
  </conditionalFormatting>
  <conditionalFormatting sqref="E16">
    <cfRule type="cellIs" dxfId="558" priority="6" operator="between">
      <formula>($C$4-1)</formula>
      <formula>1</formula>
    </cfRule>
  </conditionalFormatting>
  <conditionalFormatting sqref="E17">
    <cfRule type="cellIs" dxfId="557" priority="7" operator="between">
      <formula>($C$4-1)</formula>
      <formula>1</formula>
    </cfRule>
  </conditionalFormatting>
  <conditionalFormatting sqref="E18">
    <cfRule type="cellIs" dxfId="556" priority="8" operator="between">
      <formula>($C$4-1)</formula>
      <formula>1</formula>
    </cfRule>
  </conditionalFormatting>
  <conditionalFormatting sqref="E19">
    <cfRule type="cellIs" dxfId="555" priority="9" operator="between">
      <formula>($C$4-1)</formula>
      <formula>1</formula>
    </cfRule>
  </conditionalFormatting>
  <conditionalFormatting sqref="E20">
    <cfRule type="cellIs" dxfId="554" priority="10" operator="between">
      <formula>($C$4-1)</formula>
      <formula>1</formula>
    </cfRule>
  </conditionalFormatting>
  <conditionalFormatting sqref="E21">
    <cfRule type="cellIs" dxfId="553" priority="11" operator="between">
      <formula>($C$4-1)</formula>
      <formula>1</formula>
    </cfRule>
  </conditionalFormatting>
  <conditionalFormatting sqref="E22">
    <cfRule type="cellIs" dxfId="552" priority="12" operator="between">
      <formula>($C$4-1)</formula>
      <formula>1</formula>
    </cfRule>
  </conditionalFormatting>
  <conditionalFormatting sqref="E23">
    <cfRule type="cellIs" dxfId="551" priority="13" operator="between">
      <formula>($C$4-1)</formula>
      <formula>1</formula>
    </cfRule>
  </conditionalFormatting>
  <conditionalFormatting sqref="E24">
    <cfRule type="cellIs" dxfId="550" priority="14" operator="between">
      <formula>($C$4-1)</formula>
      <formula>1</formula>
    </cfRule>
  </conditionalFormatting>
  <conditionalFormatting sqref="E25">
    <cfRule type="cellIs" dxfId="549" priority="15" operator="between">
      <formula>($C$4-1)</formula>
      <formula>1</formula>
    </cfRule>
  </conditionalFormatting>
  <conditionalFormatting sqref="E26">
    <cfRule type="cellIs" dxfId="548" priority="16" operator="between">
      <formula>($C$4-1)</formula>
      <formula>1</formula>
    </cfRule>
  </conditionalFormatting>
  <conditionalFormatting sqref="E27">
    <cfRule type="cellIs" dxfId="547" priority="17" operator="between">
      <formula>($C$4-1)</formula>
      <formula>1</formula>
    </cfRule>
  </conditionalFormatting>
  <conditionalFormatting sqref="E28">
    <cfRule type="cellIs" dxfId="546" priority="18" operator="between">
      <formula>($C$4-1)</formula>
      <formula>1</formula>
    </cfRule>
  </conditionalFormatting>
  <conditionalFormatting sqref="E29">
    <cfRule type="cellIs" dxfId="545" priority="19" operator="between">
      <formula>($C$4-1)</formula>
      <formula>1</formula>
    </cfRule>
  </conditionalFormatting>
  <conditionalFormatting sqref="E30">
    <cfRule type="cellIs" dxfId="544" priority="20" operator="between">
      <formula>($C$4-1)</formula>
      <formula>1</formula>
    </cfRule>
  </conditionalFormatting>
  <conditionalFormatting sqref="E31">
    <cfRule type="cellIs" dxfId="543" priority="21" operator="between">
      <formula>($C$4-1)</formula>
      <formula>1</formula>
    </cfRule>
  </conditionalFormatting>
  <conditionalFormatting sqref="E32">
    <cfRule type="cellIs" dxfId="542" priority="22" operator="between">
      <formula>($C$4-1)</formula>
      <formula>1</formula>
    </cfRule>
  </conditionalFormatting>
  <conditionalFormatting sqref="E33">
    <cfRule type="cellIs" dxfId="541" priority="23" operator="between">
      <formula>($C$4-1)</formula>
      <formula>1</formula>
    </cfRule>
  </conditionalFormatting>
  <conditionalFormatting sqref="E34">
    <cfRule type="cellIs" dxfId="540" priority="24" operator="between">
      <formula>($C$4-1)</formula>
      <formula>1</formula>
    </cfRule>
  </conditionalFormatting>
  <conditionalFormatting sqref="E35">
    <cfRule type="cellIs" dxfId="539" priority="25" operator="between">
      <formula>($C$4-1)</formula>
      <formula>1</formula>
    </cfRule>
  </conditionalFormatting>
  <conditionalFormatting sqref="E36">
    <cfRule type="cellIs" dxfId="538" priority="26" operator="between">
      <formula>($C$4-1)</formula>
      <formula>1</formula>
    </cfRule>
  </conditionalFormatting>
  <conditionalFormatting sqref="E37">
    <cfRule type="cellIs" dxfId="537" priority="27" operator="between">
      <formula>($C$4-1)</formula>
      <formula>1</formula>
    </cfRule>
  </conditionalFormatting>
  <conditionalFormatting sqref="E38">
    <cfRule type="cellIs" dxfId="536" priority="28" operator="between">
      <formula>($C$4-1)</formula>
      <formula>1</formula>
    </cfRule>
  </conditionalFormatting>
  <conditionalFormatting sqref="E39">
    <cfRule type="cellIs" dxfId="535" priority="29" operator="between">
      <formula>($C$4-1)</formula>
      <formula>1</formula>
    </cfRule>
  </conditionalFormatting>
  <conditionalFormatting sqref="E40">
    <cfRule type="cellIs" dxfId="534" priority="30" operator="between">
      <formula>($C$4-1)</formula>
      <formula>1</formula>
    </cfRule>
  </conditionalFormatting>
  <conditionalFormatting sqref="E41">
    <cfRule type="cellIs" dxfId="533" priority="31" operator="between">
      <formula>($C$4-1)</formula>
      <formula>1</formula>
    </cfRule>
  </conditionalFormatting>
  <conditionalFormatting sqref="E42">
    <cfRule type="cellIs" dxfId="532" priority="32" operator="between">
      <formula>($C$4-1)</formula>
      <formula>1</formula>
    </cfRule>
  </conditionalFormatting>
  <conditionalFormatting sqref="E43">
    <cfRule type="cellIs" dxfId="531" priority="33" operator="between">
      <formula>($C$4-1)</formula>
      <formula>1</formula>
    </cfRule>
  </conditionalFormatting>
  <conditionalFormatting sqref="E44">
    <cfRule type="cellIs" dxfId="530" priority="34" operator="between">
      <formula>($C$4-1)</formula>
      <formula>1</formula>
    </cfRule>
  </conditionalFormatting>
  <conditionalFormatting sqref="E45">
    <cfRule type="cellIs" dxfId="529" priority="35" operator="between">
      <formula>($C$4-1)</formula>
      <formula>1</formula>
    </cfRule>
  </conditionalFormatting>
  <conditionalFormatting sqref="E46">
    <cfRule type="cellIs" dxfId="528" priority="36" operator="between">
      <formula>($C$4-1)</formula>
      <formula>1</formula>
    </cfRule>
  </conditionalFormatting>
  <conditionalFormatting sqref="E47">
    <cfRule type="cellIs" dxfId="527" priority="37" operator="between">
      <formula>($C$4-1)</formula>
      <formula>1</formula>
    </cfRule>
  </conditionalFormatting>
  <conditionalFormatting sqref="E48">
    <cfRule type="cellIs" dxfId="526" priority="38" operator="between">
      <formula>($C$4-1)</formula>
      <formula>1</formula>
    </cfRule>
  </conditionalFormatting>
  <conditionalFormatting sqref="E49">
    <cfRule type="cellIs" dxfId="525" priority="39" operator="between">
      <formula>($C$4-1)</formula>
      <formula>1</formula>
    </cfRule>
  </conditionalFormatting>
  <conditionalFormatting sqref="E50">
    <cfRule type="cellIs" dxfId="524" priority="40" operator="between">
      <formula>($C$4-1)</formula>
      <formula>1</formula>
    </cfRule>
  </conditionalFormatting>
  <conditionalFormatting sqref="G11">
    <cfRule type="cellIs" dxfId="523" priority="41" operator="between">
      <formula>($C$4-1)</formula>
      <formula>1</formula>
    </cfRule>
  </conditionalFormatting>
  <conditionalFormatting sqref="G12">
    <cfRule type="cellIs" dxfId="522" priority="42" operator="between">
      <formula>($C$4-1)</formula>
      <formula>1</formula>
    </cfRule>
  </conditionalFormatting>
  <conditionalFormatting sqref="G13">
    <cfRule type="cellIs" dxfId="521" priority="43" operator="between">
      <formula>($C$4-1)</formula>
      <formula>1</formula>
    </cfRule>
  </conditionalFormatting>
  <conditionalFormatting sqref="G14">
    <cfRule type="cellIs" dxfId="520" priority="44" operator="between">
      <formula>($C$4-1)</formula>
      <formula>1</formula>
    </cfRule>
  </conditionalFormatting>
  <conditionalFormatting sqref="G15">
    <cfRule type="cellIs" dxfId="519" priority="45" operator="between">
      <formula>($C$4-1)</formula>
      <formula>1</formula>
    </cfRule>
  </conditionalFormatting>
  <conditionalFormatting sqref="G16">
    <cfRule type="cellIs" dxfId="518" priority="46" operator="between">
      <formula>($C$4-1)</formula>
      <formula>1</formula>
    </cfRule>
  </conditionalFormatting>
  <conditionalFormatting sqref="G17">
    <cfRule type="cellIs" dxfId="517" priority="47" operator="between">
      <formula>($C$4-1)</formula>
      <formula>1</formula>
    </cfRule>
  </conditionalFormatting>
  <conditionalFormatting sqref="G18">
    <cfRule type="cellIs" dxfId="516" priority="48" operator="between">
      <formula>($C$4-1)</formula>
      <formula>1</formula>
    </cfRule>
  </conditionalFormatting>
  <conditionalFormatting sqref="G19">
    <cfRule type="cellIs" dxfId="515" priority="49" operator="between">
      <formula>($C$4-1)</formula>
      <formula>1</formula>
    </cfRule>
  </conditionalFormatting>
  <conditionalFormatting sqref="G20">
    <cfRule type="cellIs" dxfId="514" priority="50" operator="between">
      <formula>($C$4-1)</formula>
      <formula>1</formula>
    </cfRule>
  </conditionalFormatting>
  <conditionalFormatting sqref="G21">
    <cfRule type="cellIs" dxfId="513" priority="51" operator="between">
      <formula>($C$4-1)</formula>
      <formula>1</formula>
    </cfRule>
  </conditionalFormatting>
  <conditionalFormatting sqref="G22">
    <cfRule type="cellIs" dxfId="512" priority="52" operator="between">
      <formula>($C$4-1)</formula>
      <formula>1</formula>
    </cfRule>
  </conditionalFormatting>
  <conditionalFormatting sqref="G23">
    <cfRule type="cellIs" dxfId="511" priority="53" operator="between">
      <formula>($C$4-1)</formula>
      <formula>1</formula>
    </cfRule>
  </conditionalFormatting>
  <conditionalFormatting sqref="G24">
    <cfRule type="cellIs" dxfId="510" priority="54" operator="between">
      <formula>($C$4-1)</formula>
      <formula>1</formula>
    </cfRule>
  </conditionalFormatting>
  <conditionalFormatting sqref="G25">
    <cfRule type="cellIs" dxfId="509" priority="55" operator="between">
      <formula>($C$4-1)</formula>
      <formula>1</formula>
    </cfRule>
  </conditionalFormatting>
  <conditionalFormatting sqref="G26">
    <cfRule type="cellIs" dxfId="508" priority="56" operator="between">
      <formula>($C$4-1)</formula>
      <formula>1</formula>
    </cfRule>
  </conditionalFormatting>
  <conditionalFormatting sqref="G27">
    <cfRule type="cellIs" dxfId="507" priority="57" operator="between">
      <formula>($C$4-1)</formula>
      <formula>1</formula>
    </cfRule>
  </conditionalFormatting>
  <conditionalFormatting sqref="G28">
    <cfRule type="cellIs" dxfId="506" priority="58" operator="between">
      <formula>($C$4-1)</formula>
      <formula>1</formula>
    </cfRule>
  </conditionalFormatting>
  <conditionalFormatting sqref="G29">
    <cfRule type="cellIs" dxfId="505" priority="59" operator="between">
      <formula>($C$4-1)</formula>
      <formula>1</formula>
    </cfRule>
  </conditionalFormatting>
  <conditionalFormatting sqref="G30">
    <cfRule type="cellIs" dxfId="504" priority="60" operator="between">
      <formula>($C$4-1)</formula>
      <formula>1</formula>
    </cfRule>
  </conditionalFormatting>
  <conditionalFormatting sqref="G31">
    <cfRule type="cellIs" dxfId="503" priority="61" operator="between">
      <formula>($C$4-1)</formula>
      <formula>1</formula>
    </cfRule>
  </conditionalFormatting>
  <conditionalFormatting sqref="G32">
    <cfRule type="cellIs" dxfId="502" priority="62" operator="between">
      <formula>($C$4-1)</formula>
      <formula>1</formula>
    </cfRule>
  </conditionalFormatting>
  <conditionalFormatting sqref="G33">
    <cfRule type="cellIs" dxfId="501" priority="63" operator="between">
      <formula>($C$4-1)</formula>
      <formula>1</formula>
    </cfRule>
  </conditionalFormatting>
  <conditionalFormatting sqref="G34">
    <cfRule type="cellIs" dxfId="500" priority="64" operator="between">
      <formula>($C$4-1)</formula>
      <formula>1</formula>
    </cfRule>
  </conditionalFormatting>
  <conditionalFormatting sqref="G35">
    <cfRule type="cellIs" dxfId="499" priority="65" operator="between">
      <formula>($C$4-1)</formula>
      <formula>1</formula>
    </cfRule>
  </conditionalFormatting>
  <conditionalFormatting sqref="G36">
    <cfRule type="cellIs" dxfId="498" priority="66" operator="between">
      <formula>($C$4-1)</formula>
      <formula>1</formula>
    </cfRule>
  </conditionalFormatting>
  <conditionalFormatting sqref="G37">
    <cfRule type="cellIs" dxfId="497" priority="67" operator="between">
      <formula>($C$4-1)</formula>
      <formula>1</formula>
    </cfRule>
  </conditionalFormatting>
  <conditionalFormatting sqref="G38">
    <cfRule type="cellIs" dxfId="496" priority="68" operator="between">
      <formula>($C$4-1)</formula>
      <formula>1</formula>
    </cfRule>
  </conditionalFormatting>
  <conditionalFormatting sqref="G39">
    <cfRule type="cellIs" dxfId="495" priority="69" operator="between">
      <formula>($C$4-1)</formula>
      <formula>1</formula>
    </cfRule>
  </conditionalFormatting>
  <conditionalFormatting sqref="G40">
    <cfRule type="cellIs" dxfId="494" priority="70" operator="between">
      <formula>($C$4-1)</formula>
      <formula>1</formula>
    </cfRule>
  </conditionalFormatting>
  <conditionalFormatting sqref="G41">
    <cfRule type="cellIs" dxfId="493" priority="71" operator="between">
      <formula>($C$4-1)</formula>
      <formula>1</formula>
    </cfRule>
  </conditionalFormatting>
  <conditionalFormatting sqref="G42">
    <cfRule type="cellIs" dxfId="492" priority="72" operator="between">
      <formula>($C$4-1)</formula>
      <formula>1</formula>
    </cfRule>
  </conditionalFormatting>
  <conditionalFormatting sqref="G43">
    <cfRule type="cellIs" dxfId="491" priority="73" operator="between">
      <formula>($C$4-1)</formula>
      <formula>1</formula>
    </cfRule>
  </conditionalFormatting>
  <conditionalFormatting sqref="G44">
    <cfRule type="cellIs" dxfId="490" priority="74" operator="between">
      <formula>($C$4-1)</formula>
      <formula>1</formula>
    </cfRule>
  </conditionalFormatting>
  <conditionalFormatting sqref="G45">
    <cfRule type="cellIs" dxfId="489" priority="75" operator="between">
      <formula>($C$4-1)</formula>
      <formula>1</formula>
    </cfRule>
  </conditionalFormatting>
  <conditionalFormatting sqref="G46">
    <cfRule type="cellIs" dxfId="488" priority="76" operator="between">
      <formula>($C$4-1)</formula>
      <formula>1</formula>
    </cfRule>
  </conditionalFormatting>
  <conditionalFormatting sqref="G47">
    <cfRule type="cellIs" dxfId="487" priority="77" operator="between">
      <formula>($C$4-1)</formula>
      <formula>1</formula>
    </cfRule>
  </conditionalFormatting>
  <conditionalFormatting sqref="G48">
    <cfRule type="cellIs" dxfId="486" priority="78" operator="between">
      <formula>($C$4-1)</formula>
      <formula>1</formula>
    </cfRule>
  </conditionalFormatting>
  <conditionalFormatting sqref="G49">
    <cfRule type="cellIs" dxfId="485" priority="79" operator="between">
      <formula>($C$4-1)</formula>
      <formula>1</formula>
    </cfRule>
  </conditionalFormatting>
  <conditionalFormatting sqref="G50">
    <cfRule type="cellIs" dxfId="484" priority="80" operator="between">
      <formula>($C$4-1)</formula>
      <formula>1</formula>
    </cfRule>
  </conditionalFormatting>
  <conditionalFormatting sqref="K11">
    <cfRule type="cellIs" dxfId="483" priority="81" operator="between">
      <formula>($C$4-1)</formula>
      <formula>1</formula>
    </cfRule>
  </conditionalFormatting>
  <conditionalFormatting sqref="K12">
    <cfRule type="cellIs" dxfId="482" priority="82" operator="between">
      <formula>($C$4-1)</formula>
      <formula>1</formula>
    </cfRule>
  </conditionalFormatting>
  <conditionalFormatting sqref="K13">
    <cfRule type="cellIs" dxfId="481" priority="83" operator="between">
      <formula>($C$4-1)</formula>
      <formula>1</formula>
    </cfRule>
  </conditionalFormatting>
  <conditionalFormatting sqref="K14">
    <cfRule type="cellIs" dxfId="480" priority="84" operator="between">
      <formula>($C$4-1)</formula>
      <formula>1</formula>
    </cfRule>
  </conditionalFormatting>
  <conditionalFormatting sqref="K15">
    <cfRule type="cellIs" dxfId="479" priority="85" operator="between">
      <formula>($C$4-1)</formula>
      <formula>1</formula>
    </cfRule>
  </conditionalFormatting>
  <conditionalFormatting sqref="K16">
    <cfRule type="cellIs" dxfId="478" priority="86" operator="between">
      <formula>($C$4-1)</formula>
      <formula>1</formula>
    </cfRule>
  </conditionalFormatting>
  <conditionalFormatting sqref="K17">
    <cfRule type="cellIs" dxfId="477" priority="87" operator="between">
      <formula>($C$4-1)</formula>
      <formula>1</formula>
    </cfRule>
  </conditionalFormatting>
  <conditionalFormatting sqref="K18">
    <cfRule type="cellIs" dxfId="476" priority="88" operator="between">
      <formula>($C$4-1)</formula>
      <formula>1</formula>
    </cfRule>
  </conditionalFormatting>
  <conditionalFormatting sqref="K19">
    <cfRule type="cellIs" dxfId="475" priority="89" operator="between">
      <formula>($C$4-1)</formula>
      <formula>1</formula>
    </cfRule>
  </conditionalFormatting>
  <conditionalFormatting sqref="K20">
    <cfRule type="cellIs" dxfId="474" priority="90" operator="between">
      <formula>($C$4-1)</formula>
      <formula>1</formula>
    </cfRule>
  </conditionalFormatting>
  <conditionalFormatting sqref="K21">
    <cfRule type="cellIs" dxfId="473" priority="91" operator="between">
      <formula>($C$4-1)</formula>
      <formula>1</formula>
    </cfRule>
  </conditionalFormatting>
  <conditionalFormatting sqref="K22">
    <cfRule type="cellIs" dxfId="472" priority="92" operator="between">
      <formula>($C$4-1)</formula>
      <formula>1</formula>
    </cfRule>
  </conditionalFormatting>
  <conditionalFormatting sqref="K23">
    <cfRule type="cellIs" dxfId="471" priority="93" operator="between">
      <formula>($C$4-1)</formula>
      <formula>1</formula>
    </cfRule>
  </conditionalFormatting>
  <conditionalFormatting sqref="K24">
    <cfRule type="cellIs" dxfId="470" priority="94" operator="between">
      <formula>($C$4-1)</formula>
      <formula>1</formula>
    </cfRule>
  </conditionalFormatting>
  <conditionalFormatting sqref="K25">
    <cfRule type="cellIs" dxfId="469" priority="95" operator="between">
      <formula>($C$4-1)</formula>
      <formula>1</formula>
    </cfRule>
  </conditionalFormatting>
  <conditionalFormatting sqref="K26">
    <cfRule type="cellIs" dxfId="468" priority="96" operator="between">
      <formula>($C$4-1)</formula>
      <formula>1</formula>
    </cfRule>
  </conditionalFormatting>
  <conditionalFormatting sqref="K27">
    <cfRule type="cellIs" dxfId="467" priority="97" operator="between">
      <formula>($C$4-1)</formula>
      <formula>1</formula>
    </cfRule>
  </conditionalFormatting>
  <conditionalFormatting sqref="K28">
    <cfRule type="cellIs" dxfId="466" priority="98" operator="between">
      <formula>($C$4-1)</formula>
      <formula>1</formula>
    </cfRule>
  </conditionalFormatting>
  <conditionalFormatting sqref="K29">
    <cfRule type="cellIs" dxfId="465" priority="99" operator="between">
      <formula>($C$4-1)</formula>
      <formula>1</formula>
    </cfRule>
  </conditionalFormatting>
  <conditionalFormatting sqref="K30">
    <cfRule type="cellIs" dxfId="464" priority="100" operator="between">
      <formula>($C$4-1)</formula>
      <formula>1</formula>
    </cfRule>
  </conditionalFormatting>
  <conditionalFormatting sqref="K31">
    <cfRule type="cellIs" dxfId="463" priority="101" operator="between">
      <formula>($C$4-1)</formula>
      <formula>1</formula>
    </cfRule>
  </conditionalFormatting>
  <conditionalFormatting sqref="K32">
    <cfRule type="cellIs" dxfId="462" priority="102" operator="between">
      <formula>($C$4-1)</formula>
      <formula>1</formula>
    </cfRule>
  </conditionalFormatting>
  <conditionalFormatting sqref="K33">
    <cfRule type="cellIs" dxfId="461" priority="103" operator="between">
      <formula>($C$4-1)</formula>
      <formula>1</formula>
    </cfRule>
  </conditionalFormatting>
  <conditionalFormatting sqref="K34">
    <cfRule type="cellIs" dxfId="460" priority="104" operator="between">
      <formula>($C$4-1)</formula>
      <formula>1</formula>
    </cfRule>
  </conditionalFormatting>
  <conditionalFormatting sqref="K35">
    <cfRule type="cellIs" dxfId="459" priority="105" operator="between">
      <formula>($C$4-1)</formula>
      <formula>1</formula>
    </cfRule>
  </conditionalFormatting>
  <conditionalFormatting sqref="K36">
    <cfRule type="cellIs" dxfId="458" priority="106" operator="between">
      <formula>($C$4-1)</formula>
      <formula>1</formula>
    </cfRule>
  </conditionalFormatting>
  <conditionalFormatting sqref="K37">
    <cfRule type="cellIs" dxfId="457" priority="107" operator="between">
      <formula>($C$4-1)</formula>
      <formula>1</formula>
    </cfRule>
  </conditionalFormatting>
  <conditionalFormatting sqref="K38">
    <cfRule type="cellIs" dxfId="456" priority="108" operator="between">
      <formula>($C$4-1)</formula>
      <formula>1</formula>
    </cfRule>
  </conditionalFormatting>
  <conditionalFormatting sqref="K39">
    <cfRule type="cellIs" dxfId="455" priority="109" operator="between">
      <formula>($C$4-1)</formula>
      <formula>1</formula>
    </cfRule>
  </conditionalFormatting>
  <conditionalFormatting sqref="K40">
    <cfRule type="cellIs" dxfId="454" priority="110" operator="between">
      <formula>($C$4-1)</formula>
      <formula>1</formula>
    </cfRule>
  </conditionalFormatting>
  <conditionalFormatting sqref="K41">
    <cfRule type="cellIs" dxfId="453" priority="111" operator="between">
      <formula>($C$4-1)</formula>
      <formula>1</formula>
    </cfRule>
  </conditionalFormatting>
  <conditionalFormatting sqref="K42">
    <cfRule type="cellIs" dxfId="452" priority="112" operator="between">
      <formula>($C$4-1)</formula>
      <formula>1</formula>
    </cfRule>
  </conditionalFormatting>
  <conditionalFormatting sqref="K43">
    <cfRule type="cellIs" dxfId="451" priority="113" operator="between">
      <formula>($C$4-1)</formula>
      <formula>1</formula>
    </cfRule>
  </conditionalFormatting>
  <conditionalFormatting sqref="K44">
    <cfRule type="cellIs" dxfId="450" priority="114" operator="between">
      <formula>($C$4-1)</formula>
      <formula>1</formula>
    </cfRule>
  </conditionalFormatting>
  <conditionalFormatting sqref="K45">
    <cfRule type="cellIs" dxfId="449" priority="115" operator="between">
      <formula>($C$4-1)</formula>
      <formula>1</formula>
    </cfRule>
  </conditionalFormatting>
  <conditionalFormatting sqref="K46">
    <cfRule type="cellIs" dxfId="448" priority="116" operator="between">
      <formula>($C$4-1)</formula>
      <formula>1</formula>
    </cfRule>
  </conditionalFormatting>
  <conditionalFormatting sqref="K47">
    <cfRule type="cellIs" dxfId="447" priority="117" operator="between">
      <formula>($C$4-1)</formula>
      <formula>1</formula>
    </cfRule>
  </conditionalFormatting>
  <conditionalFormatting sqref="K48">
    <cfRule type="cellIs" dxfId="446" priority="118" operator="between">
      <formula>($C$4-1)</formula>
      <formula>1</formula>
    </cfRule>
  </conditionalFormatting>
  <conditionalFormatting sqref="K49">
    <cfRule type="cellIs" dxfId="445" priority="119" operator="between">
      <formula>($C$4-1)</formula>
      <formula>1</formula>
    </cfRule>
  </conditionalFormatting>
  <conditionalFormatting sqref="K50">
    <cfRule type="cellIs" dxfId="444" priority="120" operator="between">
      <formula>($C$4-1)</formula>
      <formula>1</formula>
    </cfRule>
  </conditionalFormatting>
  <conditionalFormatting sqref="M11">
    <cfRule type="cellIs" dxfId="443" priority="121" operator="between">
      <formula>($C$4-1)</formula>
      <formula>1</formula>
    </cfRule>
  </conditionalFormatting>
  <conditionalFormatting sqref="M12">
    <cfRule type="cellIs" dxfId="442" priority="122" operator="between">
      <formula>($C$4-1)</formula>
      <formula>1</formula>
    </cfRule>
  </conditionalFormatting>
  <conditionalFormatting sqref="M13">
    <cfRule type="cellIs" dxfId="441" priority="123" operator="between">
      <formula>($C$4-1)</formula>
      <formula>1</formula>
    </cfRule>
  </conditionalFormatting>
  <conditionalFormatting sqref="M14">
    <cfRule type="cellIs" dxfId="440" priority="124" operator="between">
      <formula>($C$4-1)</formula>
      <formula>1</formula>
    </cfRule>
  </conditionalFormatting>
  <conditionalFormatting sqref="M15">
    <cfRule type="cellIs" dxfId="439" priority="125" operator="between">
      <formula>($C$4-1)</formula>
      <formula>1</formula>
    </cfRule>
  </conditionalFormatting>
  <conditionalFormatting sqref="M16">
    <cfRule type="cellIs" dxfId="438" priority="126" operator="between">
      <formula>($C$4-1)</formula>
      <formula>1</formula>
    </cfRule>
  </conditionalFormatting>
  <conditionalFormatting sqref="M17">
    <cfRule type="cellIs" dxfId="437" priority="127" operator="between">
      <formula>($C$4-1)</formula>
      <formula>1</formula>
    </cfRule>
  </conditionalFormatting>
  <conditionalFormatting sqref="M18">
    <cfRule type="cellIs" dxfId="436" priority="128" operator="between">
      <formula>($C$4-1)</formula>
      <formula>1</formula>
    </cfRule>
  </conditionalFormatting>
  <conditionalFormatting sqref="M19">
    <cfRule type="cellIs" dxfId="435" priority="129" operator="between">
      <formula>($C$4-1)</formula>
      <formula>1</formula>
    </cfRule>
  </conditionalFormatting>
  <conditionalFormatting sqref="M20">
    <cfRule type="cellIs" dxfId="434" priority="130" operator="between">
      <formula>($C$4-1)</formula>
      <formula>1</formula>
    </cfRule>
  </conditionalFormatting>
  <conditionalFormatting sqref="M21">
    <cfRule type="cellIs" dxfId="433" priority="131" operator="between">
      <formula>($C$4-1)</formula>
      <formula>1</formula>
    </cfRule>
  </conditionalFormatting>
  <conditionalFormatting sqref="M22">
    <cfRule type="cellIs" dxfId="432" priority="132" operator="between">
      <formula>($C$4-1)</formula>
      <formula>1</formula>
    </cfRule>
  </conditionalFormatting>
  <conditionalFormatting sqref="M23">
    <cfRule type="cellIs" dxfId="431" priority="133" operator="between">
      <formula>($C$4-1)</formula>
      <formula>1</formula>
    </cfRule>
  </conditionalFormatting>
  <conditionalFormatting sqref="M24">
    <cfRule type="cellIs" dxfId="430" priority="134" operator="between">
      <formula>($C$4-1)</formula>
      <formula>1</formula>
    </cfRule>
  </conditionalFormatting>
  <conditionalFormatting sqref="M25">
    <cfRule type="cellIs" dxfId="429" priority="135" operator="between">
      <formula>($C$4-1)</formula>
      <formula>1</formula>
    </cfRule>
  </conditionalFormatting>
  <conditionalFormatting sqref="M26">
    <cfRule type="cellIs" dxfId="428" priority="136" operator="between">
      <formula>($C$4-1)</formula>
      <formula>1</formula>
    </cfRule>
  </conditionalFormatting>
  <conditionalFormatting sqref="M27">
    <cfRule type="cellIs" dxfId="427" priority="137" operator="between">
      <formula>($C$4-1)</formula>
      <formula>1</formula>
    </cfRule>
  </conditionalFormatting>
  <conditionalFormatting sqref="M28">
    <cfRule type="cellIs" dxfId="426" priority="138" operator="between">
      <formula>($C$4-1)</formula>
      <formula>1</formula>
    </cfRule>
  </conditionalFormatting>
  <conditionalFormatting sqref="M29">
    <cfRule type="cellIs" dxfId="425" priority="139" operator="between">
      <formula>($C$4-1)</formula>
      <formula>1</formula>
    </cfRule>
  </conditionalFormatting>
  <conditionalFormatting sqref="M30">
    <cfRule type="cellIs" dxfId="424" priority="140" operator="between">
      <formula>($C$4-1)</formula>
      <formula>1</formula>
    </cfRule>
  </conditionalFormatting>
  <conditionalFormatting sqref="M31">
    <cfRule type="cellIs" dxfId="423" priority="141" operator="between">
      <formula>($C$4-1)</formula>
      <formula>1</formula>
    </cfRule>
  </conditionalFormatting>
  <conditionalFormatting sqref="M32">
    <cfRule type="cellIs" dxfId="422" priority="142" operator="between">
      <formula>($C$4-1)</formula>
      <formula>1</formula>
    </cfRule>
  </conditionalFormatting>
  <conditionalFormatting sqref="M33">
    <cfRule type="cellIs" dxfId="421" priority="143" operator="between">
      <formula>($C$4-1)</formula>
      <formula>1</formula>
    </cfRule>
  </conditionalFormatting>
  <conditionalFormatting sqref="M34">
    <cfRule type="cellIs" dxfId="420" priority="144" operator="between">
      <formula>($C$4-1)</formula>
      <formula>1</formula>
    </cfRule>
  </conditionalFormatting>
  <conditionalFormatting sqref="M35">
    <cfRule type="cellIs" dxfId="419" priority="145" operator="between">
      <formula>($C$4-1)</formula>
      <formula>1</formula>
    </cfRule>
  </conditionalFormatting>
  <conditionalFormatting sqref="M36">
    <cfRule type="cellIs" dxfId="418" priority="146" operator="between">
      <formula>($C$4-1)</formula>
      <formula>1</formula>
    </cfRule>
  </conditionalFormatting>
  <conditionalFormatting sqref="M37">
    <cfRule type="cellIs" dxfId="417" priority="147" operator="between">
      <formula>($C$4-1)</formula>
      <formula>1</formula>
    </cfRule>
  </conditionalFormatting>
  <conditionalFormatting sqref="M38">
    <cfRule type="cellIs" dxfId="416" priority="148" operator="between">
      <formula>($C$4-1)</formula>
      <formula>1</formula>
    </cfRule>
  </conditionalFormatting>
  <conditionalFormatting sqref="M39">
    <cfRule type="cellIs" dxfId="415" priority="149" operator="between">
      <formula>($C$4-1)</formula>
      <formula>1</formula>
    </cfRule>
  </conditionalFormatting>
  <conditionalFormatting sqref="M40">
    <cfRule type="cellIs" dxfId="414" priority="150" operator="between">
      <formula>($C$4-1)</formula>
      <formula>1</formula>
    </cfRule>
  </conditionalFormatting>
  <conditionalFormatting sqref="M41">
    <cfRule type="cellIs" dxfId="413" priority="151" operator="between">
      <formula>($C$4-1)</formula>
      <formula>1</formula>
    </cfRule>
  </conditionalFormatting>
  <conditionalFormatting sqref="M42">
    <cfRule type="cellIs" dxfId="412" priority="152" operator="between">
      <formula>($C$4-1)</formula>
      <formula>1</formula>
    </cfRule>
  </conditionalFormatting>
  <conditionalFormatting sqref="M43">
    <cfRule type="cellIs" dxfId="411" priority="153" operator="between">
      <formula>($C$4-1)</formula>
      <formula>1</formula>
    </cfRule>
  </conditionalFormatting>
  <conditionalFormatting sqref="M44">
    <cfRule type="cellIs" dxfId="410" priority="154" operator="between">
      <formula>($C$4-1)</formula>
      <formula>1</formula>
    </cfRule>
  </conditionalFormatting>
  <conditionalFormatting sqref="M45">
    <cfRule type="cellIs" dxfId="409" priority="155" operator="between">
      <formula>($C$4-1)</formula>
      <formula>1</formula>
    </cfRule>
  </conditionalFormatting>
  <conditionalFormatting sqref="M46">
    <cfRule type="cellIs" dxfId="408" priority="156" operator="between">
      <formula>($C$4-1)</formula>
      <formula>1</formula>
    </cfRule>
  </conditionalFormatting>
  <conditionalFormatting sqref="M47">
    <cfRule type="cellIs" dxfId="407" priority="157" operator="between">
      <formula>($C$4-1)</formula>
      <formula>1</formula>
    </cfRule>
  </conditionalFormatting>
  <conditionalFormatting sqref="M48">
    <cfRule type="cellIs" dxfId="406" priority="158" operator="between">
      <formula>($C$4-1)</formula>
      <formula>1</formula>
    </cfRule>
  </conditionalFormatting>
  <conditionalFormatting sqref="M49">
    <cfRule type="cellIs" dxfId="405" priority="159" operator="between">
      <formula>($C$4-1)</formula>
      <formula>1</formula>
    </cfRule>
  </conditionalFormatting>
  <conditionalFormatting sqref="M50">
    <cfRule type="cellIs" dxfId="404" priority="160" operator="between">
      <formula>($C$4-1)</formula>
      <formula>1</formula>
    </cfRule>
  </conditionalFormatting>
  <conditionalFormatting sqref="K52">
    <cfRule type="cellIs" dxfId="403" priority="161" operator="lessThan">
      <formula>$C$4</formula>
    </cfRule>
  </conditionalFormatting>
  <conditionalFormatting sqref="K53">
    <cfRule type="cellIs" dxfId="402" priority="162" operator="lessThan">
      <formula>$C$4</formula>
    </cfRule>
  </conditionalFormatting>
  <conditionalFormatting sqref="K54">
    <cfRule type="cellIs" dxfId="401" priority="163" operator="lessThan">
      <formula>$C$4</formula>
    </cfRule>
  </conditionalFormatting>
  <conditionalFormatting sqref="K55">
    <cfRule type="cellIs" dxfId="40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S11" activePane="bottomRight" state="frozen"/>
      <selection pane="topRight"/>
      <selection pane="bottomLeft"/>
      <selection pane="bottomRight" activeCell="AI13" sqref="AI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5.7109375" customWidth="1"/>
    <col min="17" max="17" width="7.7109375" hidden="1" customWidth="1"/>
    <col min="18" max="18" width="7.5703125" customWidth="1"/>
    <col min="20" max="29" width="7.140625" customWidth="1"/>
    <col min="30" max="30" width="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236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110179</v>
      </c>
      <c r="C11" s="19" t="s">
        <v>116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 nilai-nilai Pancasila yang terkait Pelanggaran HAM, dan Perlindungan Hukum di Indonesia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mempresentasikan hasil kajian nilai-nilai Pancasila yang terkait dengan HAM, dan Perlindungan  Hukum di Indonesia</v>
      </c>
      <c r="Q11" s="39"/>
      <c r="R11" s="39" t="s">
        <v>8</v>
      </c>
      <c r="S11" s="18"/>
      <c r="T11" s="1">
        <v>86</v>
      </c>
      <c r="U11" s="1">
        <v>90</v>
      </c>
      <c r="V11" s="1"/>
      <c r="W11" s="1"/>
      <c r="X11" s="1"/>
      <c r="Y11" s="1"/>
      <c r="Z11" s="1"/>
      <c r="AA11" s="1"/>
      <c r="AB11" s="1"/>
      <c r="AC11" s="1"/>
      <c r="AD11" s="1">
        <v>88</v>
      </c>
      <c r="AE11" s="18"/>
      <c r="AF11" s="1">
        <v>89</v>
      </c>
      <c r="AG11" s="1">
        <v>91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110194</v>
      </c>
      <c r="C12" s="19" t="s">
        <v>117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menganalisis  nilai-nilai Pancasila yang terkait Pelanggaran HAM, dan Perlindungan Hukum di Indonesia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trampil mempresentasikan hasil kajian nilai-nilai Pancasila yang terkait dengan HAM, dan Perlindungan  Hukum di Indonesia</v>
      </c>
      <c r="Q12" s="39"/>
      <c r="R12" s="39" t="s">
        <v>8</v>
      </c>
      <c r="S12" s="18"/>
      <c r="T12" s="1">
        <v>89</v>
      </c>
      <c r="U12" s="1">
        <v>87</v>
      </c>
      <c r="V12" s="1"/>
      <c r="W12" s="1"/>
      <c r="X12" s="1"/>
      <c r="Y12" s="1"/>
      <c r="Z12" s="1"/>
      <c r="AA12" s="1"/>
      <c r="AB12" s="1"/>
      <c r="AC12" s="1"/>
      <c r="AD12" s="1">
        <v>88</v>
      </c>
      <c r="AE12" s="18"/>
      <c r="AF12" s="1">
        <v>92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110209</v>
      </c>
      <c r="C13" s="19" t="s">
        <v>118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menganalisis  nilai-nilai Pancasila yang terkait Pelanggaran HAM, dan Perlindungan Hukum di Indonesia</v>
      </c>
      <c r="K13" s="28">
        <f t="shared" si="5"/>
        <v>91</v>
      </c>
      <c r="L13" s="28" t="str">
        <f t="shared" si="6"/>
        <v>A</v>
      </c>
      <c r="M13" s="28">
        <f t="shared" si="7"/>
        <v>91</v>
      </c>
      <c r="N13" s="28" t="str">
        <f t="shared" si="8"/>
        <v>A</v>
      </c>
      <c r="O13" s="36">
        <v>1</v>
      </c>
      <c r="P13" s="28" t="str">
        <f t="shared" si="9"/>
        <v>Sangat trampil mempresentasikan hasil kajian nilai-nilai Pancasila yang terkait dengan HAM, dan Perlindungan  Hukum di Indonesia</v>
      </c>
      <c r="Q13" s="39"/>
      <c r="R13" s="39" t="s">
        <v>8</v>
      </c>
      <c r="S13" s="18"/>
      <c r="T13" s="1">
        <v>93</v>
      </c>
      <c r="U13" s="1">
        <v>85</v>
      </c>
      <c r="V13" s="1"/>
      <c r="W13" s="1"/>
      <c r="X13" s="1"/>
      <c r="Y13" s="1"/>
      <c r="Z13" s="1"/>
      <c r="AA13" s="1"/>
      <c r="AB13" s="1"/>
      <c r="AC13" s="1"/>
      <c r="AD13" s="1">
        <v>89</v>
      </c>
      <c r="AE13" s="18"/>
      <c r="AF13" s="1">
        <v>96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190</v>
      </c>
      <c r="FI13" s="44" t="s">
        <v>191</v>
      </c>
      <c r="FJ13" s="42">
        <v>48961</v>
      </c>
      <c r="FK13" s="42">
        <v>48971</v>
      </c>
    </row>
    <row r="14" spans="1:167" x14ac:dyDescent="0.25">
      <c r="A14" s="19">
        <v>4</v>
      </c>
      <c r="B14" s="19">
        <v>110224</v>
      </c>
      <c r="C14" s="19" t="s">
        <v>119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menganalisis  nilai-nilai Pancasila yang terkait Pelanggaran HAM, dan Perlindungan Hukum di Indonesia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trampil mempresentasikan hasil kajian nilai-nilai Pancasila yang terkait dengan HAM, dan Perlindungan  Hukum di Indonesia</v>
      </c>
      <c r="Q14" s="39"/>
      <c r="R14" s="39" t="s">
        <v>8</v>
      </c>
      <c r="S14" s="18"/>
      <c r="T14" s="1">
        <v>86</v>
      </c>
      <c r="U14" s="1">
        <v>90</v>
      </c>
      <c r="V14" s="1"/>
      <c r="W14" s="1"/>
      <c r="X14" s="1"/>
      <c r="Y14" s="1"/>
      <c r="Z14" s="1"/>
      <c r="AA14" s="1"/>
      <c r="AB14" s="1"/>
      <c r="AC14" s="1"/>
      <c r="AD14" s="1">
        <v>88</v>
      </c>
      <c r="AE14" s="18"/>
      <c r="AF14" s="1">
        <v>89</v>
      </c>
      <c r="AG14" s="1">
        <v>91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110239</v>
      </c>
      <c r="C15" s="19" t="s">
        <v>120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menganalisis  nilai-nilai Pancasila yang terkait Pelanggaran HAM, dan Perlindungan Hukum di Indonesia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1</v>
      </c>
      <c r="P15" s="28" t="str">
        <f t="shared" si="9"/>
        <v>Sangat trampil mempresentasikan hasil kajian nilai-nilai Pancasila yang terkait dengan HAM, dan Perlindungan  Hukum di Indonesia</v>
      </c>
      <c r="Q15" s="39"/>
      <c r="R15" s="39" t="s">
        <v>8</v>
      </c>
      <c r="S15" s="18"/>
      <c r="T15" s="1">
        <v>87</v>
      </c>
      <c r="U15" s="1">
        <v>91</v>
      </c>
      <c r="V15" s="1"/>
      <c r="W15" s="1"/>
      <c r="X15" s="1"/>
      <c r="Y15" s="1"/>
      <c r="Z15" s="1"/>
      <c r="AA15" s="1"/>
      <c r="AB15" s="1"/>
      <c r="AC15" s="1"/>
      <c r="AD15" s="1">
        <v>89</v>
      </c>
      <c r="AE15" s="18"/>
      <c r="AF15" s="1">
        <v>90</v>
      </c>
      <c r="AG15" s="1">
        <v>92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/>
      <c r="FI15" s="44"/>
      <c r="FJ15" s="42">
        <v>48962</v>
      </c>
      <c r="FK15" s="42">
        <v>48972</v>
      </c>
    </row>
    <row r="16" spans="1:167" x14ac:dyDescent="0.25">
      <c r="A16" s="19">
        <v>6</v>
      </c>
      <c r="B16" s="19">
        <v>110254</v>
      </c>
      <c r="C16" s="19" t="s">
        <v>121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menganalisis  nilai-nilai Pancasila yang terkait Pelanggaran HAM, dan Perlindungan Hukum di Indonesia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Sangat trampil mempresentasikan hasil kajian nilai-nilai Pancasila yang terkait dengan HAM, dan Perlindungan  Hukum di Indonesia</v>
      </c>
      <c r="Q16" s="39"/>
      <c r="R16" s="39" t="s">
        <v>8</v>
      </c>
      <c r="S16" s="18"/>
      <c r="T16" s="1">
        <v>84</v>
      </c>
      <c r="U16" s="1">
        <v>90</v>
      </c>
      <c r="V16" s="1"/>
      <c r="W16" s="1"/>
      <c r="X16" s="1"/>
      <c r="Y16" s="1"/>
      <c r="Z16" s="1"/>
      <c r="AA16" s="1"/>
      <c r="AB16" s="1"/>
      <c r="AC16" s="1"/>
      <c r="AD16" s="1">
        <v>87</v>
      </c>
      <c r="AE16" s="18"/>
      <c r="AF16" s="1">
        <v>87</v>
      </c>
      <c r="AG16" s="1">
        <v>91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110269</v>
      </c>
      <c r="C17" s="19" t="s">
        <v>122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menganalisis  nilai-nilai Pancasila yang terkait Pelanggaran HAM, dan Perlindungan Hukum di Indonesia</v>
      </c>
      <c r="K17" s="28">
        <f t="shared" si="5"/>
        <v>92</v>
      </c>
      <c r="L17" s="28" t="str">
        <f t="shared" si="6"/>
        <v>A</v>
      </c>
      <c r="M17" s="28">
        <f t="shared" si="7"/>
        <v>92</v>
      </c>
      <c r="N17" s="28" t="str">
        <f t="shared" si="8"/>
        <v>A</v>
      </c>
      <c r="O17" s="36">
        <v>1</v>
      </c>
      <c r="P17" s="28" t="str">
        <f t="shared" si="9"/>
        <v>Sangat trampil mempresentasikan hasil kajian nilai-nilai Pancasila yang terkait dengan HAM, dan Perlindungan  Hukum di Indonesia</v>
      </c>
      <c r="Q17" s="39"/>
      <c r="R17" s="39" t="s">
        <v>8</v>
      </c>
      <c r="S17" s="18"/>
      <c r="T17" s="1">
        <v>91</v>
      </c>
      <c r="U17" s="1">
        <v>89</v>
      </c>
      <c r="V17" s="1"/>
      <c r="W17" s="1"/>
      <c r="X17" s="1"/>
      <c r="Y17" s="1"/>
      <c r="Z17" s="1"/>
      <c r="AA17" s="1"/>
      <c r="AB17" s="1"/>
      <c r="AC17" s="1"/>
      <c r="AD17" s="1">
        <v>90</v>
      </c>
      <c r="AE17" s="18"/>
      <c r="AF17" s="1">
        <v>94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48963</v>
      </c>
      <c r="FK17" s="42">
        <v>48973</v>
      </c>
    </row>
    <row r="18" spans="1:167" x14ac:dyDescent="0.25">
      <c r="A18" s="19">
        <v>8</v>
      </c>
      <c r="B18" s="19">
        <v>110284</v>
      </c>
      <c r="C18" s="19" t="s">
        <v>123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menganalisis  nilai-nilai Pancasila yang terkait Pelanggaran HAM, dan Perlindungan Hukum di Indonesia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trampil mempresentasikan hasil kajian nilai-nilai Pancasila yang terkait dengan HAM, dan Perlindungan  Hukum di Indonesia</v>
      </c>
      <c r="Q18" s="39"/>
      <c r="R18" s="39" t="s">
        <v>8</v>
      </c>
      <c r="S18" s="18"/>
      <c r="T18" s="1">
        <v>86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>
        <v>88</v>
      </c>
      <c r="AE18" s="18"/>
      <c r="AF18" s="1">
        <v>89</v>
      </c>
      <c r="AG18" s="1">
        <v>91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110299</v>
      </c>
      <c r="C19" s="19" t="s">
        <v>124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menganalisis  nilai-nilai Pancasila yang terkait Pelanggaran HAM, dan Perlindungan Hukum di Indonesia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trampil mempresentasikan hasil kajian nilai-nilai Pancasila yang terkait dengan HAM, dan Perlindungan  Hukum di Indonesia</v>
      </c>
      <c r="Q19" s="39"/>
      <c r="R19" s="39" t="s">
        <v>8</v>
      </c>
      <c r="S19" s="18"/>
      <c r="T19" s="1">
        <v>86</v>
      </c>
      <c r="U19" s="1">
        <v>90</v>
      </c>
      <c r="V19" s="1"/>
      <c r="W19" s="1"/>
      <c r="X19" s="1"/>
      <c r="Y19" s="1"/>
      <c r="Z19" s="1"/>
      <c r="AA19" s="1"/>
      <c r="AB19" s="1"/>
      <c r="AC19" s="1"/>
      <c r="AD19" s="1">
        <v>88</v>
      </c>
      <c r="AE19" s="18"/>
      <c r="AF19" s="1">
        <v>89</v>
      </c>
      <c r="AG19" s="1">
        <v>91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48964</v>
      </c>
      <c r="FK19" s="42">
        <v>48974</v>
      </c>
    </row>
    <row r="20" spans="1:167" x14ac:dyDescent="0.25">
      <c r="A20" s="19">
        <v>10</v>
      </c>
      <c r="B20" s="19">
        <v>110314</v>
      </c>
      <c r="C20" s="19" t="s">
        <v>125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menganalisis  nilai-nilai Pancasila yang terkait Pelanggaran HAM, dan Perlindungan Hukum di Indonesia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trampil mempresentasikan hasil kajian nilai-nilai Pancasila yang terkait dengan HAM, dan Perlindungan  Hukum di Indonesia</v>
      </c>
      <c r="Q20" s="39"/>
      <c r="R20" s="39" t="s">
        <v>8</v>
      </c>
      <c r="S20" s="18"/>
      <c r="T20" s="1">
        <v>88</v>
      </c>
      <c r="U20" s="1">
        <v>88</v>
      </c>
      <c r="V20" s="1"/>
      <c r="W20" s="1"/>
      <c r="X20" s="1"/>
      <c r="Y20" s="1"/>
      <c r="Z20" s="1"/>
      <c r="AA20" s="1"/>
      <c r="AB20" s="1"/>
      <c r="AC20" s="1"/>
      <c r="AD20" s="1">
        <v>88</v>
      </c>
      <c r="AE20" s="18"/>
      <c r="AF20" s="1">
        <v>91</v>
      </c>
      <c r="AG20" s="1">
        <v>89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110329</v>
      </c>
      <c r="C21" s="19" t="s">
        <v>126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menganalisis  nilai-nilai Pancasila yang terkait Pelanggaran HAM, dan Perlindungan Hukum di Indonesia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trampil mempresentasikan hasil kajian nilai-nilai Pancasila yang terkait dengan HAM, dan Perlindungan  Hukum di Indonesia</v>
      </c>
      <c r="Q21" s="39"/>
      <c r="R21" s="39" t="s">
        <v>8</v>
      </c>
      <c r="S21" s="18"/>
      <c r="T21" s="1">
        <v>90</v>
      </c>
      <c r="U21" s="1">
        <v>86</v>
      </c>
      <c r="V21" s="1"/>
      <c r="W21" s="1"/>
      <c r="X21" s="1"/>
      <c r="Y21" s="1"/>
      <c r="Z21" s="1"/>
      <c r="AA21" s="1"/>
      <c r="AB21" s="1"/>
      <c r="AC21" s="1"/>
      <c r="AD21" s="1">
        <v>88</v>
      </c>
      <c r="AE21" s="18"/>
      <c r="AF21" s="1">
        <v>93</v>
      </c>
      <c r="AG21" s="1">
        <v>87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48965</v>
      </c>
      <c r="FK21" s="42">
        <v>48975</v>
      </c>
    </row>
    <row r="22" spans="1:167" x14ac:dyDescent="0.25">
      <c r="A22" s="19">
        <v>12</v>
      </c>
      <c r="B22" s="19">
        <v>110344</v>
      </c>
      <c r="C22" s="19" t="s">
        <v>127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menganalisis  nilai-nilai Pancasila yang terkait Pelanggaran HAM, dan Perlindungan Hukum di Indonesia</v>
      </c>
      <c r="K22" s="28">
        <f t="shared" si="5"/>
        <v>92</v>
      </c>
      <c r="L22" s="28" t="str">
        <f t="shared" si="6"/>
        <v>A</v>
      </c>
      <c r="M22" s="28">
        <f t="shared" si="7"/>
        <v>92</v>
      </c>
      <c r="N22" s="28" t="str">
        <f t="shared" si="8"/>
        <v>A</v>
      </c>
      <c r="O22" s="36">
        <v>1</v>
      </c>
      <c r="P22" s="28" t="str">
        <f t="shared" si="9"/>
        <v>Sangat trampil mempresentasikan hasil kajian nilai-nilai Pancasila yang terkait dengan HAM, dan Perlindungan  Hukum di Indonesia</v>
      </c>
      <c r="Q22" s="39"/>
      <c r="R22" s="39" t="s">
        <v>8</v>
      </c>
      <c r="S22" s="18"/>
      <c r="T22" s="1">
        <v>91</v>
      </c>
      <c r="U22" s="1">
        <v>89</v>
      </c>
      <c r="V22" s="1"/>
      <c r="W22" s="1"/>
      <c r="X22" s="1"/>
      <c r="Y22" s="1"/>
      <c r="Z22" s="1"/>
      <c r="AA22" s="1"/>
      <c r="AB22" s="1"/>
      <c r="AC22" s="1"/>
      <c r="AD22" s="1">
        <v>90</v>
      </c>
      <c r="AE22" s="18"/>
      <c r="AF22" s="1">
        <v>94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110359</v>
      </c>
      <c r="C23" s="19" t="s">
        <v>128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menganalisis  nilai-nilai Pancasila yang terkait Pelanggaran HAM, dan Perlindungan Hukum di Indonesia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trampil mempresentasikan hasil kajian nilai-nilai Pancasila yang terkait dengan HAM, dan Perlindungan  Hukum di Indonesia</v>
      </c>
      <c r="Q23" s="39"/>
      <c r="R23" s="39" t="s">
        <v>8</v>
      </c>
      <c r="S23" s="18"/>
      <c r="T23" s="1">
        <v>89</v>
      </c>
      <c r="U23" s="1">
        <v>87</v>
      </c>
      <c r="V23" s="1"/>
      <c r="W23" s="1"/>
      <c r="X23" s="1"/>
      <c r="Y23" s="1"/>
      <c r="Z23" s="1"/>
      <c r="AA23" s="1"/>
      <c r="AB23" s="1"/>
      <c r="AC23" s="1"/>
      <c r="AD23" s="1">
        <v>88</v>
      </c>
      <c r="AE23" s="18"/>
      <c r="AF23" s="1">
        <v>92</v>
      </c>
      <c r="AG23" s="1">
        <v>88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48966</v>
      </c>
      <c r="FK23" s="42">
        <v>48976</v>
      </c>
    </row>
    <row r="24" spans="1:167" x14ac:dyDescent="0.25">
      <c r="A24" s="19">
        <v>14</v>
      </c>
      <c r="B24" s="19">
        <v>110374</v>
      </c>
      <c r="C24" s="19" t="s">
        <v>129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menganalisis  nilai-nilai Pancasila yang terkait Pelanggaran HAM, dan Perlindungan Hukum di Indonesia</v>
      </c>
      <c r="K24" s="28">
        <f t="shared" si="5"/>
        <v>91</v>
      </c>
      <c r="L24" s="28" t="str">
        <f t="shared" si="6"/>
        <v>A</v>
      </c>
      <c r="M24" s="28">
        <f t="shared" si="7"/>
        <v>91</v>
      </c>
      <c r="N24" s="28" t="str">
        <f t="shared" si="8"/>
        <v>A</v>
      </c>
      <c r="O24" s="36">
        <v>1</v>
      </c>
      <c r="P24" s="28" t="str">
        <f t="shared" si="9"/>
        <v>Sangat trampil mempresentasikan hasil kajian nilai-nilai Pancasila yang terkait dengan HAM, dan Perlindungan  Hukum di Indonesia</v>
      </c>
      <c r="Q24" s="39"/>
      <c r="R24" s="39" t="s">
        <v>8</v>
      </c>
      <c r="S24" s="18"/>
      <c r="T24" s="1">
        <v>90</v>
      </c>
      <c r="U24" s="1">
        <v>88</v>
      </c>
      <c r="V24" s="1"/>
      <c r="W24" s="1"/>
      <c r="X24" s="1"/>
      <c r="Y24" s="1"/>
      <c r="Z24" s="1"/>
      <c r="AA24" s="1"/>
      <c r="AB24" s="1"/>
      <c r="AC24" s="1"/>
      <c r="AD24" s="1">
        <v>89</v>
      </c>
      <c r="AE24" s="18"/>
      <c r="AF24" s="1">
        <v>93</v>
      </c>
      <c r="AG24" s="1">
        <v>89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110389</v>
      </c>
      <c r="C25" s="19" t="s">
        <v>130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menganalisis  nilai-nilai Pancasila yang terkait Pelanggaran HAM, dan Perlindungan Hukum di Indonesia</v>
      </c>
      <c r="K25" s="28">
        <f t="shared" si="5"/>
        <v>93</v>
      </c>
      <c r="L25" s="28" t="str">
        <f t="shared" si="6"/>
        <v>A</v>
      </c>
      <c r="M25" s="28">
        <f t="shared" si="7"/>
        <v>93</v>
      </c>
      <c r="N25" s="28" t="str">
        <f t="shared" si="8"/>
        <v>A</v>
      </c>
      <c r="O25" s="36">
        <v>1</v>
      </c>
      <c r="P25" s="28" t="str">
        <f t="shared" si="9"/>
        <v>Sangat trampil mempresentasikan hasil kajian nilai-nilai Pancasila yang terkait dengan HAM, dan Perlindungan  Hukum di Indonesia</v>
      </c>
      <c r="Q25" s="39"/>
      <c r="R25" s="39" t="s">
        <v>8</v>
      </c>
      <c r="S25" s="18"/>
      <c r="T25" s="1">
        <v>92</v>
      </c>
      <c r="U25" s="1">
        <v>90</v>
      </c>
      <c r="V25" s="1"/>
      <c r="W25" s="1"/>
      <c r="X25" s="1"/>
      <c r="Y25" s="1"/>
      <c r="Z25" s="1"/>
      <c r="AA25" s="1"/>
      <c r="AB25" s="1"/>
      <c r="AC25" s="1"/>
      <c r="AD25" s="1">
        <v>91</v>
      </c>
      <c r="AE25" s="18"/>
      <c r="AF25" s="1">
        <v>95</v>
      </c>
      <c r="AG25" s="1">
        <v>91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48967</v>
      </c>
      <c r="FK25" s="42">
        <v>48977</v>
      </c>
    </row>
    <row r="26" spans="1:167" x14ac:dyDescent="0.25">
      <c r="A26" s="19">
        <v>16</v>
      </c>
      <c r="B26" s="19">
        <v>110404</v>
      </c>
      <c r="C26" s="19" t="s">
        <v>131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menganalisis  nilai-nilai Pancasila yang terkait Pelanggaran HAM, dan Perlindungan Hukum di Indonesia</v>
      </c>
      <c r="K26" s="28">
        <f t="shared" si="5"/>
        <v>93</v>
      </c>
      <c r="L26" s="28" t="str">
        <f t="shared" si="6"/>
        <v>A</v>
      </c>
      <c r="M26" s="28">
        <f t="shared" si="7"/>
        <v>93</v>
      </c>
      <c r="N26" s="28" t="str">
        <f t="shared" si="8"/>
        <v>A</v>
      </c>
      <c r="O26" s="36">
        <v>1</v>
      </c>
      <c r="P26" s="28" t="str">
        <f t="shared" si="9"/>
        <v>Sangat trampil mempresentasikan hasil kajian nilai-nilai Pancasila yang terkait dengan HAM, dan Perlindungan  Hukum di Indonesia</v>
      </c>
      <c r="Q26" s="39"/>
      <c r="R26" s="39" t="s">
        <v>8</v>
      </c>
      <c r="S26" s="18"/>
      <c r="T26" s="1">
        <v>92</v>
      </c>
      <c r="U26" s="1">
        <v>90</v>
      </c>
      <c r="V26" s="1"/>
      <c r="W26" s="1"/>
      <c r="X26" s="1"/>
      <c r="Y26" s="1"/>
      <c r="Z26" s="1"/>
      <c r="AA26" s="1"/>
      <c r="AB26" s="1"/>
      <c r="AC26" s="1"/>
      <c r="AD26" s="1">
        <v>91</v>
      </c>
      <c r="AE26" s="18"/>
      <c r="AF26" s="1">
        <v>95</v>
      </c>
      <c r="AG26" s="1">
        <v>91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110419</v>
      </c>
      <c r="C27" s="19" t="s">
        <v>132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1</v>
      </c>
      <c r="J27" s="28" t="str">
        <f t="shared" si="4"/>
        <v>Memiliki kemampuan menganalisis  nilai-nilai Pancasila yang terkait Pelanggaran HAM, dan Perlindungan Hukum di Indonesia</v>
      </c>
      <c r="K27" s="28">
        <f t="shared" si="5"/>
        <v>94</v>
      </c>
      <c r="L27" s="28" t="str">
        <f t="shared" si="6"/>
        <v>A</v>
      </c>
      <c r="M27" s="28">
        <f t="shared" si="7"/>
        <v>94</v>
      </c>
      <c r="N27" s="28" t="str">
        <f t="shared" si="8"/>
        <v>A</v>
      </c>
      <c r="O27" s="36">
        <v>1</v>
      </c>
      <c r="P27" s="28" t="str">
        <f t="shared" si="9"/>
        <v>Sangat trampil mempresentasikan hasil kajian nilai-nilai Pancasila yang terkait dengan HAM, dan Perlindungan  Hukum di Indonesia</v>
      </c>
      <c r="Q27" s="39"/>
      <c r="R27" s="39" t="s">
        <v>8</v>
      </c>
      <c r="S27" s="18"/>
      <c r="T27" s="1">
        <v>94</v>
      </c>
      <c r="U27" s="1">
        <v>90</v>
      </c>
      <c r="V27" s="1"/>
      <c r="W27" s="1"/>
      <c r="X27" s="1"/>
      <c r="Y27" s="1"/>
      <c r="Z27" s="1"/>
      <c r="AA27" s="1"/>
      <c r="AB27" s="1"/>
      <c r="AC27" s="1"/>
      <c r="AD27" s="1">
        <v>92</v>
      </c>
      <c r="AE27" s="18"/>
      <c r="AF27" s="1">
        <v>97</v>
      </c>
      <c r="AG27" s="1">
        <v>91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48968</v>
      </c>
      <c r="FK27" s="42">
        <v>48978</v>
      </c>
    </row>
    <row r="28" spans="1:167" x14ac:dyDescent="0.25">
      <c r="A28" s="19">
        <v>18</v>
      </c>
      <c r="B28" s="19">
        <v>110434</v>
      </c>
      <c r="C28" s="19" t="s">
        <v>133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menganalisis  nilai-nilai Pancasila yang terkait Pelanggaran HAM, dan Perlindungan Hukum di Indonesia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trampil mempresentasikan hasil kajian nilai-nilai Pancasila yang terkait dengan HAM, dan Perlindungan  Hukum di Indonesia</v>
      </c>
      <c r="Q28" s="39"/>
      <c r="R28" s="39" t="s">
        <v>8</v>
      </c>
      <c r="S28" s="18"/>
      <c r="T28" s="1">
        <v>89</v>
      </c>
      <c r="U28" s="1">
        <v>87</v>
      </c>
      <c r="V28" s="1"/>
      <c r="W28" s="1"/>
      <c r="X28" s="1"/>
      <c r="Y28" s="1"/>
      <c r="Z28" s="1"/>
      <c r="AA28" s="1"/>
      <c r="AB28" s="1"/>
      <c r="AC28" s="1"/>
      <c r="AD28" s="1">
        <v>88</v>
      </c>
      <c r="AE28" s="18"/>
      <c r="AF28" s="1">
        <v>92</v>
      </c>
      <c r="AG28" s="1">
        <v>88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110449</v>
      </c>
      <c r="C29" s="19" t="s">
        <v>134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menganalisis  nilai-nilai Pancasila yang terkait Pelanggaran HAM, dan Perlindungan Hukum di Indonesia</v>
      </c>
      <c r="K29" s="28">
        <f t="shared" si="5"/>
        <v>91</v>
      </c>
      <c r="L29" s="28" t="str">
        <f t="shared" si="6"/>
        <v>A</v>
      </c>
      <c r="M29" s="28">
        <f t="shared" si="7"/>
        <v>91</v>
      </c>
      <c r="N29" s="28" t="str">
        <f t="shared" si="8"/>
        <v>A</v>
      </c>
      <c r="O29" s="36">
        <v>1</v>
      </c>
      <c r="P29" s="28" t="str">
        <f t="shared" si="9"/>
        <v>Sangat trampil mempresentasikan hasil kajian nilai-nilai Pancasila yang terkait dengan HAM, dan Perlindungan  Hukum di Indonesia</v>
      </c>
      <c r="Q29" s="39"/>
      <c r="R29" s="39" t="s">
        <v>8</v>
      </c>
      <c r="S29" s="18"/>
      <c r="T29" s="1">
        <v>91</v>
      </c>
      <c r="U29" s="1">
        <v>87</v>
      </c>
      <c r="V29" s="1"/>
      <c r="W29" s="1"/>
      <c r="X29" s="1"/>
      <c r="Y29" s="1"/>
      <c r="Z29" s="1"/>
      <c r="AA29" s="1"/>
      <c r="AB29" s="1"/>
      <c r="AC29" s="1"/>
      <c r="AD29" s="1">
        <v>89</v>
      </c>
      <c r="AE29" s="18"/>
      <c r="AF29" s="1">
        <v>94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48969</v>
      </c>
      <c r="FK29" s="42">
        <v>48979</v>
      </c>
    </row>
    <row r="30" spans="1:167" x14ac:dyDescent="0.25">
      <c r="A30" s="19">
        <v>20</v>
      </c>
      <c r="B30" s="19">
        <v>110464</v>
      </c>
      <c r="C30" s="19" t="s">
        <v>135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menganalisis  nilai-nilai Pancasila yang terkait Pelanggaran HAM, dan Perlindungan Hukum di Indonesia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Sangat trampil mempresentasikan hasil kajian nilai-nilai Pancasila yang terkait dengan HAM, dan Perlindungan  Hukum di Indonesia</v>
      </c>
      <c r="Q30" s="39"/>
      <c r="R30" s="39" t="s">
        <v>8</v>
      </c>
      <c r="S30" s="18"/>
      <c r="T30" s="1">
        <v>87</v>
      </c>
      <c r="U30" s="1">
        <v>87</v>
      </c>
      <c r="V30" s="1"/>
      <c r="W30" s="1"/>
      <c r="X30" s="1"/>
      <c r="Y30" s="1"/>
      <c r="Z30" s="1"/>
      <c r="AA30" s="1"/>
      <c r="AB30" s="1"/>
      <c r="AC30" s="1"/>
      <c r="AD30" s="1">
        <v>87</v>
      </c>
      <c r="AE30" s="18"/>
      <c r="AF30" s="1">
        <v>90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110479</v>
      </c>
      <c r="C31" s="19" t="s">
        <v>136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menganalisis  nilai-nilai Pancasila yang terkait Pelanggaran HAM, dan Perlindungan Hukum di Indonesia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Sangat trampil mempresentasikan hasil kajian nilai-nilai Pancasila yang terkait dengan HAM, dan Perlindungan  Hukum di Indonesia</v>
      </c>
      <c r="Q31" s="39"/>
      <c r="R31" s="39" t="s">
        <v>8</v>
      </c>
      <c r="S31" s="18"/>
      <c r="T31" s="1">
        <v>89</v>
      </c>
      <c r="U31" s="1">
        <v>85</v>
      </c>
      <c r="V31" s="1"/>
      <c r="W31" s="1"/>
      <c r="X31" s="1"/>
      <c r="Y31" s="1"/>
      <c r="Z31" s="1"/>
      <c r="AA31" s="1"/>
      <c r="AB31" s="1"/>
      <c r="AC31" s="1"/>
      <c r="AD31" s="1">
        <v>87</v>
      </c>
      <c r="AE31" s="18"/>
      <c r="AF31" s="1">
        <v>92</v>
      </c>
      <c r="AG31" s="1">
        <v>86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48970</v>
      </c>
      <c r="FK31" s="42">
        <v>48980</v>
      </c>
    </row>
    <row r="32" spans="1:167" x14ac:dyDescent="0.25">
      <c r="A32" s="19">
        <v>22</v>
      </c>
      <c r="B32" s="19">
        <v>110494</v>
      </c>
      <c r="C32" s="19" t="s">
        <v>137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menganalisis  nilai-nilai Pancasila yang terkait Pelanggaran HAM, dan Perlindungan Hukum di Indonesia</v>
      </c>
      <c r="K32" s="28">
        <f t="shared" si="5"/>
        <v>92</v>
      </c>
      <c r="L32" s="28" t="str">
        <f t="shared" si="6"/>
        <v>A</v>
      </c>
      <c r="M32" s="28">
        <f t="shared" si="7"/>
        <v>92</v>
      </c>
      <c r="N32" s="28" t="str">
        <f t="shared" si="8"/>
        <v>A</v>
      </c>
      <c r="O32" s="36">
        <v>1</v>
      </c>
      <c r="P32" s="28" t="str">
        <f t="shared" si="9"/>
        <v>Sangat trampil mempresentasikan hasil kajian nilai-nilai Pancasila yang terkait dengan HAM, dan Perlindungan  Hukum di Indonesia</v>
      </c>
      <c r="Q32" s="39"/>
      <c r="R32" s="39" t="s">
        <v>8</v>
      </c>
      <c r="S32" s="18"/>
      <c r="T32" s="1">
        <v>91</v>
      </c>
      <c r="U32" s="1">
        <v>89</v>
      </c>
      <c r="V32" s="1"/>
      <c r="W32" s="1"/>
      <c r="X32" s="1"/>
      <c r="Y32" s="1"/>
      <c r="Z32" s="1"/>
      <c r="AA32" s="1"/>
      <c r="AB32" s="1"/>
      <c r="AC32" s="1"/>
      <c r="AD32" s="1">
        <v>90</v>
      </c>
      <c r="AE32" s="18"/>
      <c r="AF32" s="1">
        <v>94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110509</v>
      </c>
      <c r="C33" s="19" t="s">
        <v>138</v>
      </c>
      <c r="D33" s="18"/>
      <c r="E33" s="28">
        <f t="shared" si="0"/>
        <v>93</v>
      </c>
      <c r="F33" s="28" t="str">
        <f t="shared" si="1"/>
        <v>A</v>
      </c>
      <c r="G33" s="28">
        <f t="shared" si="2"/>
        <v>93</v>
      </c>
      <c r="H33" s="28" t="str">
        <f t="shared" si="3"/>
        <v>A</v>
      </c>
      <c r="I33" s="36">
        <v>1</v>
      </c>
      <c r="J33" s="28" t="str">
        <f t="shared" si="4"/>
        <v>Memiliki kemampuan menganalisis  nilai-nilai Pancasila yang terkait Pelanggaran HAM, dan Perlindungan Hukum di Indonesia</v>
      </c>
      <c r="K33" s="28">
        <f t="shared" si="5"/>
        <v>95</v>
      </c>
      <c r="L33" s="28" t="str">
        <f t="shared" si="6"/>
        <v>A</v>
      </c>
      <c r="M33" s="28">
        <f t="shared" si="7"/>
        <v>95</v>
      </c>
      <c r="N33" s="28" t="str">
        <f t="shared" si="8"/>
        <v>A</v>
      </c>
      <c r="O33" s="36">
        <v>1</v>
      </c>
      <c r="P33" s="28" t="str">
        <f t="shared" si="9"/>
        <v>Sangat trampil mempresentasikan hasil kajian nilai-nilai Pancasila yang terkait dengan HAM, dan Perlindungan  Hukum di Indonesia</v>
      </c>
      <c r="Q33" s="39"/>
      <c r="R33" s="39" t="s">
        <v>8</v>
      </c>
      <c r="S33" s="18"/>
      <c r="T33" s="1">
        <v>96</v>
      </c>
      <c r="U33" s="1">
        <v>90</v>
      </c>
      <c r="V33" s="1"/>
      <c r="W33" s="1"/>
      <c r="X33" s="1"/>
      <c r="Y33" s="1"/>
      <c r="Z33" s="1"/>
      <c r="AA33" s="1"/>
      <c r="AB33" s="1"/>
      <c r="AC33" s="1"/>
      <c r="AD33" s="1">
        <v>93</v>
      </c>
      <c r="AE33" s="18"/>
      <c r="AF33" s="1">
        <v>99</v>
      </c>
      <c r="AG33" s="1">
        <v>91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110524</v>
      </c>
      <c r="C34" s="19" t="s">
        <v>139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menganalisis  nilai-nilai Pancasila yang terkait Pelanggaran HAM, dan Perlindungan Hukum di Indonesia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trampil mempresentasikan hasil kajian nilai-nilai Pancasila yang terkait dengan HAM, dan Perlindungan  Hukum di Indonesia</v>
      </c>
      <c r="Q34" s="39"/>
      <c r="R34" s="39" t="s">
        <v>8</v>
      </c>
      <c r="S34" s="18"/>
      <c r="T34" s="1">
        <v>89</v>
      </c>
      <c r="U34" s="1">
        <v>87</v>
      </c>
      <c r="V34" s="1"/>
      <c r="W34" s="1"/>
      <c r="X34" s="1"/>
      <c r="Y34" s="1"/>
      <c r="Z34" s="1"/>
      <c r="AA34" s="1"/>
      <c r="AB34" s="1"/>
      <c r="AC34" s="1"/>
      <c r="AD34" s="1">
        <v>88</v>
      </c>
      <c r="AE34" s="18"/>
      <c r="AF34" s="1">
        <v>92</v>
      </c>
      <c r="AG34" s="1">
        <v>88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110539</v>
      </c>
      <c r="C35" s="19" t="s">
        <v>140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menganalisis  nilai-nilai Pancasila yang terkait Pelanggaran HAM, dan Perlindungan Hukum di Indonesia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Sangat trampil mempresentasikan hasil kajian nilai-nilai Pancasila yang terkait dengan HAM, dan Perlindungan  Hukum di Indonesia</v>
      </c>
      <c r="Q35" s="39"/>
      <c r="R35" s="39" t="s">
        <v>8</v>
      </c>
      <c r="S35" s="18"/>
      <c r="T35" s="1">
        <v>87</v>
      </c>
      <c r="U35" s="1">
        <v>87</v>
      </c>
      <c r="V35" s="1"/>
      <c r="W35" s="1"/>
      <c r="X35" s="1"/>
      <c r="Y35" s="1"/>
      <c r="Z35" s="1"/>
      <c r="AA35" s="1"/>
      <c r="AB35" s="1"/>
      <c r="AC35" s="1"/>
      <c r="AD35" s="1">
        <v>87</v>
      </c>
      <c r="AE35" s="18"/>
      <c r="AF35" s="1">
        <v>90</v>
      </c>
      <c r="AG35" s="1">
        <v>88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110554</v>
      </c>
      <c r="C36" s="19" t="s">
        <v>141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1</v>
      </c>
      <c r="J36" s="28" t="str">
        <f t="shared" si="4"/>
        <v>Memiliki kemampuan menganalisis  nilai-nilai Pancasila yang terkait Pelanggaran HAM, dan Perlindungan Hukum di Indonesia</v>
      </c>
      <c r="K36" s="28">
        <f t="shared" si="5"/>
        <v>94</v>
      </c>
      <c r="L36" s="28" t="str">
        <f t="shared" si="6"/>
        <v>A</v>
      </c>
      <c r="M36" s="28">
        <f t="shared" si="7"/>
        <v>94</v>
      </c>
      <c r="N36" s="28" t="str">
        <f t="shared" si="8"/>
        <v>A</v>
      </c>
      <c r="O36" s="36">
        <v>1</v>
      </c>
      <c r="P36" s="28" t="str">
        <f t="shared" si="9"/>
        <v>Sangat trampil mempresentasikan hasil kajian nilai-nilai Pancasila yang terkait dengan HAM, dan Perlindungan  Hukum di Indonesia</v>
      </c>
      <c r="Q36" s="39"/>
      <c r="R36" s="39" t="s">
        <v>8</v>
      </c>
      <c r="S36" s="18"/>
      <c r="T36" s="1">
        <v>94</v>
      </c>
      <c r="U36" s="1">
        <v>90</v>
      </c>
      <c r="V36" s="1"/>
      <c r="W36" s="1"/>
      <c r="X36" s="1"/>
      <c r="Y36" s="1"/>
      <c r="Z36" s="1"/>
      <c r="AA36" s="1"/>
      <c r="AB36" s="1"/>
      <c r="AC36" s="1"/>
      <c r="AD36" s="1">
        <v>92</v>
      </c>
      <c r="AE36" s="18"/>
      <c r="AF36" s="1">
        <v>97</v>
      </c>
      <c r="AG36" s="1">
        <v>91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110569</v>
      </c>
      <c r="C37" s="19" t="s">
        <v>142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menganalisis  nilai-nilai Pancasila yang terkait Pelanggaran HAM, dan Perlindungan Hukum di Indonesia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trampil mempresentasikan hasil kajian nilai-nilai Pancasila yang terkait dengan HAM, dan Perlindungan  Hukum di Indonesia</v>
      </c>
      <c r="Q37" s="39"/>
      <c r="R37" s="39" t="s">
        <v>8</v>
      </c>
      <c r="S37" s="18"/>
      <c r="T37" s="1">
        <v>89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>
        <v>87</v>
      </c>
      <c r="AE37" s="18"/>
      <c r="AF37" s="1">
        <v>92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110584</v>
      </c>
      <c r="C38" s="19" t="s">
        <v>143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menganalisis  nilai-nilai Pancasila yang terkait Pelanggaran HAM, dan Perlindungan Hukum di Indonesia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Sangat trampil mempresentasikan hasil kajian nilai-nilai Pancasila yang terkait dengan HAM, dan Perlindungan  Hukum di Indonesia</v>
      </c>
      <c r="Q38" s="39"/>
      <c r="R38" s="39" t="s">
        <v>8</v>
      </c>
      <c r="S38" s="18"/>
      <c r="T38" s="1">
        <v>87</v>
      </c>
      <c r="U38" s="1">
        <v>87</v>
      </c>
      <c r="V38" s="1"/>
      <c r="W38" s="1"/>
      <c r="X38" s="1"/>
      <c r="Y38" s="1"/>
      <c r="Z38" s="1"/>
      <c r="AA38" s="1"/>
      <c r="AB38" s="1"/>
      <c r="AC38" s="1"/>
      <c r="AD38" s="1">
        <v>87</v>
      </c>
      <c r="AE38" s="18"/>
      <c r="AF38" s="1">
        <v>90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110599</v>
      </c>
      <c r="C39" s="19" t="s">
        <v>144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menganalisis  nilai-nilai Pancasila yang terkait Pelanggaran HAM, dan Perlindungan Hukum di Indonesia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1</v>
      </c>
      <c r="P39" s="28" t="str">
        <f t="shared" si="9"/>
        <v>Sangat trampil mempresentasikan hasil kajian nilai-nilai Pancasila yang terkait dengan HAM, dan Perlindungan  Hukum di Indonesia</v>
      </c>
      <c r="Q39" s="39"/>
      <c r="R39" s="39" t="s">
        <v>8</v>
      </c>
      <c r="S39" s="18"/>
      <c r="T39" s="1">
        <v>89</v>
      </c>
      <c r="U39" s="1">
        <v>85</v>
      </c>
      <c r="V39" s="1"/>
      <c r="W39" s="1"/>
      <c r="X39" s="1"/>
      <c r="Y39" s="1"/>
      <c r="Z39" s="1"/>
      <c r="AA39" s="1"/>
      <c r="AB39" s="1"/>
      <c r="AC39" s="1"/>
      <c r="AD39" s="1">
        <v>87</v>
      </c>
      <c r="AE39" s="18"/>
      <c r="AF39" s="1">
        <v>92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110614</v>
      </c>
      <c r="C40" s="19" t="s">
        <v>145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menganalisis  nilai-nilai Pancasila yang terkait Pelanggaran HAM, dan Perlindungan Hukum di Indonesia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Sangat trampil mempresentasikan hasil kajian nilai-nilai Pancasila yang terkait dengan HAM, dan Perlindungan  Hukum di Indonesia</v>
      </c>
      <c r="Q40" s="39"/>
      <c r="R40" s="39" t="s">
        <v>8</v>
      </c>
      <c r="S40" s="18"/>
      <c r="T40" s="1">
        <v>89</v>
      </c>
      <c r="U40" s="1">
        <v>85</v>
      </c>
      <c r="V40" s="1"/>
      <c r="W40" s="1"/>
      <c r="X40" s="1"/>
      <c r="Y40" s="1"/>
      <c r="Z40" s="1"/>
      <c r="AA40" s="1"/>
      <c r="AB40" s="1"/>
      <c r="AC40" s="1"/>
      <c r="AD40" s="1">
        <v>87</v>
      </c>
      <c r="AE40" s="18"/>
      <c r="AF40" s="1">
        <v>92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110629</v>
      </c>
      <c r="C41" s="19" t="s">
        <v>146</v>
      </c>
      <c r="D41" s="18"/>
      <c r="E41" s="28">
        <f t="shared" si="0"/>
        <v>94</v>
      </c>
      <c r="F41" s="28" t="str">
        <f t="shared" si="1"/>
        <v>A</v>
      </c>
      <c r="G41" s="28">
        <f t="shared" si="2"/>
        <v>94</v>
      </c>
      <c r="H41" s="28" t="str">
        <f t="shared" si="3"/>
        <v>A</v>
      </c>
      <c r="I41" s="36">
        <v>1</v>
      </c>
      <c r="J41" s="28" t="str">
        <f t="shared" si="4"/>
        <v>Memiliki kemampuan menganalisis  nilai-nilai Pancasila yang terkait Pelanggaran HAM, dan Perlindungan Hukum di Indonesia</v>
      </c>
      <c r="K41" s="28">
        <f t="shared" si="5"/>
        <v>96</v>
      </c>
      <c r="L41" s="28" t="str">
        <f t="shared" si="6"/>
        <v>A</v>
      </c>
      <c r="M41" s="28">
        <f t="shared" si="7"/>
        <v>96</v>
      </c>
      <c r="N41" s="28" t="str">
        <f t="shared" si="8"/>
        <v>A</v>
      </c>
      <c r="O41" s="36">
        <v>1</v>
      </c>
      <c r="P41" s="28" t="str">
        <f t="shared" si="9"/>
        <v>Sangat trampil mempresentasikan hasil kajian nilai-nilai Pancasila yang terkait dengan HAM, dan Perlindungan  Hukum di Indonesia</v>
      </c>
      <c r="Q41" s="39"/>
      <c r="R41" s="39" t="s">
        <v>8</v>
      </c>
      <c r="S41" s="18"/>
      <c r="T41" s="1">
        <v>95</v>
      </c>
      <c r="U41" s="1">
        <v>93</v>
      </c>
      <c r="V41" s="1"/>
      <c r="W41" s="1"/>
      <c r="X41" s="1"/>
      <c r="Y41" s="1"/>
      <c r="Z41" s="1"/>
      <c r="AA41" s="1"/>
      <c r="AB41" s="1"/>
      <c r="AC41" s="1"/>
      <c r="AD41" s="1">
        <v>94</v>
      </c>
      <c r="AE41" s="18"/>
      <c r="AF41" s="1">
        <v>98</v>
      </c>
      <c r="AG41" s="1">
        <v>94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110644</v>
      </c>
      <c r="C42" s="19" t="s">
        <v>147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93</v>
      </c>
      <c r="H42" s="28" t="str">
        <f t="shared" si="3"/>
        <v>A</v>
      </c>
      <c r="I42" s="36">
        <v>1</v>
      </c>
      <c r="J42" s="28" t="str">
        <f t="shared" si="4"/>
        <v>Memiliki kemampuan menganalisis  nilai-nilai Pancasila yang terkait Pelanggaran HAM, dan Perlindungan Hukum di Indonesia</v>
      </c>
      <c r="K42" s="28">
        <f t="shared" si="5"/>
        <v>95</v>
      </c>
      <c r="L42" s="28" t="str">
        <f t="shared" si="6"/>
        <v>A</v>
      </c>
      <c r="M42" s="28">
        <f t="shared" si="7"/>
        <v>95</v>
      </c>
      <c r="N42" s="28" t="str">
        <f t="shared" si="8"/>
        <v>A</v>
      </c>
      <c r="O42" s="36">
        <v>1</v>
      </c>
      <c r="P42" s="28" t="str">
        <f t="shared" si="9"/>
        <v>Sangat trampil mempresentasikan hasil kajian nilai-nilai Pancasila yang terkait dengan HAM, dan Perlindungan  Hukum di Indonesia</v>
      </c>
      <c r="Q42" s="39"/>
      <c r="R42" s="39" t="s">
        <v>8</v>
      </c>
      <c r="S42" s="18"/>
      <c r="T42" s="1">
        <v>95</v>
      </c>
      <c r="U42" s="1">
        <v>91</v>
      </c>
      <c r="V42" s="1"/>
      <c r="W42" s="1"/>
      <c r="X42" s="1"/>
      <c r="Y42" s="1"/>
      <c r="Z42" s="1"/>
      <c r="AA42" s="1"/>
      <c r="AB42" s="1"/>
      <c r="AC42" s="1"/>
      <c r="AD42" s="1">
        <v>93</v>
      </c>
      <c r="AE42" s="18"/>
      <c r="AF42" s="1">
        <v>98</v>
      </c>
      <c r="AG42" s="1">
        <v>92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110659</v>
      </c>
      <c r="C43" s="19" t="s">
        <v>148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menganalisis  nilai-nilai Pancasila yang terkait Pelanggaran HAM, dan Perlindungan Hukum di Indonesia</v>
      </c>
      <c r="K43" s="28">
        <f t="shared" si="5"/>
        <v>94</v>
      </c>
      <c r="L43" s="28" t="str">
        <f t="shared" si="6"/>
        <v>A</v>
      </c>
      <c r="M43" s="28">
        <f t="shared" si="7"/>
        <v>94</v>
      </c>
      <c r="N43" s="28" t="str">
        <f t="shared" si="8"/>
        <v>A</v>
      </c>
      <c r="O43" s="36">
        <v>1</v>
      </c>
      <c r="P43" s="28" t="str">
        <f t="shared" si="9"/>
        <v>Sangat trampil mempresentasikan hasil kajian nilai-nilai Pancasila yang terkait dengan HAM, dan Perlindungan  Hukum di Indonesia</v>
      </c>
      <c r="Q43" s="39"/>
      <c r="R43" s="39" t="s">
        <v>8</v>
      </c>
      <c r="S43" s="18"/>
      <c r="T43" s="1">
        <v>94</v>
      </c>
      <c r="U43" s="1">
        <v>90</v>
      </c>
      <c r="V43" s="1"/>
      <c r="W43" s="1"/>
      <c r="X43" s="1"/>
      <c r="Y43" s="1"/>
      <c r="Z43" s="1"/>
      <c r="AA43" s="1"/>
      <c r="AB43" s="1"/>
      <c r="AC43" s="1"/>
      <c r="AD43" s="1">
        <v>92</v>
      </c>
      <c r="AE43" s="18"/>
      <c r="AF43" s="1">
        <v>97</v>
      </c>
      <c r="AG43" s="1">
        <v>91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110674</v>
      </c>
      <c r="C44" s="19" t="s">
        <v>149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menganalisis  nilai-nilai Pancasila yang terkait Pelanggaran HAM, dan Perlindungan Hukum di Indonesia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1</v>
      </c>
      <c r="P44" s="28" t="str">
        <f t="shared" si="9"/>
        <v>Sangat trampil mempresentasikan hasil kajian nilai-nilai Pancasila yang terkait dengan HAM, dan Perlindungan  Hukum di Indonesia</v>
      </c>
      <c r="Q44" s="39"/>
      <c r="R44" s="39" t="s">
        <v>8</v>
      </c>
      <c r="S44" s="18"/>
      <c r="T44" s="1">
        <v>87</v>
      </c>
      <c r="U44" s="1">
        <v>87</v>
      </c>
      <c r="V44" s="1"/>
      <c r="W44" s="1"/>
      <c r="X44" s="1"/>
      <c r="Y44" s="1"/>
      <c r="Z44" s="1"/>
      <c r="AA44" s="1"/>
      <c r="AB44" s="1"/>
      <c r="AC44" s="1"/>
      <c r="AD44" s="1">
        <v>87</v>
      </c>
      <c r="AE44" s="18"/>
      <c r="AF44" s="1">
        <v>90</v>
      </c>
      <c r="AG44" s="1">
        <v>88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110689</v>
      </c>
      <c r="C45" s="19" t="s">
        <v>150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menganalisis  nilai-nilai Pancasila yang terkait Pelanggaran HAM, dan Perlindungan Hukum di Indonesia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trampil mempresentasikan hasil kajian nilai-nilai Pancasila yang terkait dengan HAM, dan Perlindungan  Hukum di Indonesia</v>
      </c>
      <c r="Q45" s="39"/>
      <c r="R45" s="39" t="s">
        <v>8</v>
      </c>
      <c r="S45" s="18"/>
      <c r="T45" s="1">
        <v>90</v>
      </c>
      <c r="U45" s="1">
        <v>86</v>
      </c>
      <c r="V45" s="1"/>
      <c r="W45" s="1"/>
      <c r="X45" s="1"/>
      <c r="Y45" s="1"/>
      <c r="Z45" s="1"/>
      <c r="AA45" s="1"/>
      <c r="AB45" s="1"/>
      <c r="AC45" s="1"/>
      <c r="AD45" s="1">
        <v>88</v>
      </c>
      <c r="AE45" s="18"/>
      <c r="AF45" s="1">
        <v>93</v>
      </c>
      <c r="AG45" s="1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110704</v>
      </c>
      <c r="C46" s="19" t="s">
        <v>151</v>
      </c>
      <c r="D46" s="18"/>
      <c r="E46" s="28">
        <f t="shared" si="0"/>
        <v>93</v>
      </c>
      <c r="F46" s="28" t="str">
        <f t="shared" si="1"/>
        <v>A</v>
      </c>
      <c r="G46" s="28">
        <f t="shared" si="2"/>
        <v>93</v>
      </c>
      <c r="H46" s="28" t="str">
        <f t="shared" si="3"/>
        <v>A</v>
      </c>
      <c r="I46" s="36">
        <v>1</v>
      </c>
      <c r="J46" s="28" t="str">
        <f t="shared" si="4"/>
        <v>Memiliki kemampuan menganalisis  nilai-nilai Pancasila yang terkait Pelanggaran HAM, dan Perlindungan Hukum di Indonesia</v>
      </c>
      <c r="K46" s="28">
        <f t="shared" si="5"/>
        <v>95</v>
      </c>
      <c r="L46" s="28" t="str">
        <f t="shared" si="6"/>
        <v>A</v>
      </c>
      <c r="M46" s="28">
        <f t="shared" si="7"/>
        <v>95</v>
      </c>
      <c r="N46" s="28" t="str">
        <f t="shared" si="8"/>
        <v>A</v>
      </c>
      <c r="O46" s="36">
        <v>1</v>
      </c>
      <c r="P46" s="28" t="str">
        <f t="shared" si="9"/>
        <v>Sangat trampil mempresentasikan hasil kajian nilai-nilai Pancasila yang terkait dengan HAM, dan Perlindungan  Hukum di Indonesia</v>
      </c>
      <c r="Q46" s="39"/>
      <c r="R46" s="39" t="s">
        <v>8</v>
      </c>
      <c r="S46" s="18"/>
      <c r="T46" s="1">
        <v>94</v>
      </c>
      <c r="U46" s="1">
        <v>92</v>
      </c>
      <c r="V46" s="1"/>
      <c r="W46" s="1"/>
      <c r="X46" s="1"/>
      <c r="Y46" s="1"/>
      <c r="Z46" s="1"/>
      <c r="AA46" s="1"/>
      <c r="AB46" s="1"/>
      <c r="AC46" s="1"/>
      <c r="AD46" s="1">
        <v>93</v>
      </c>
      <c r="AE46" s="18"/>
      <c r="AF46" s="1">
        <v>97</v>
      </c>
      <c r="AG46" s="1">
        <v>93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89.111111111111114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99" priority="1" operator="between">
      <formula>($C$4-1)</formula>
      <formula>1</formula>
    </cfRule>
  </conditionalFormatting>
  <conditionalFormatting sqref="E12">
    <cfRule type="cellIs" dxfId="398" priority="2" operator="between">
      <formula>($C$4-1)</formula>
      <formula>1</formula>
    </cfRule>
  </conditionalFormatting>
  <conditionalFormatting sqref="E13">
    <cfRule type="cellIs" dxfId="397" priority="3" operator="between">
      <formula>($C$4-1)</formula>
      <formula>1</formula>
    </cfRule>
  </conditionalFormatting>
  <conditionalFormatting sqref="E14">
    <cfRule type="cellIs" dxfId="396" priority="4" operator="between">
      <formula>($C$4-1)</formula>
      <formula>1</formula>
    </cfRule>
  </conditionalFormatting>
  <conditionalFormatting sqref="E15">
    <cfRule type="cellIs" dxfId="395" priority="5" operator="between">
      <formula>($C$4-1)</formula>
      <formula>1</formula>
    </cfRule>
  </conditionalFormatting>
  <conditionalFormatting sqref="E16">
    <cfRule type="cellIs" dxfId="394" priority="6" operator="between">
      <formula>($C$4-1)</formula>
      <formula>1</formula>
    </cfRule>
  </conditionalFormatting>
  <conditionalFormatting sqref="E17">
    <cfRule type="cellIs" dxfId="393" priority="7" operator="between">
      <formula>($C$4-1)</formula>
      <formula>1</formula>
    </cfRule>
  </conditionalFormatting>
  <conditionalFormatting sqref="E18">
    <cfRule type="cellIs" dxfId="392" priority="8" operator="between">
      <formula>($C$4-1)</formula>
      <formula>1</formula>
    </cfRule>
  </conditionalFormatting>
  <conditionalFormatting sqref="E19">
    <cfRule type="cellIs" dxfId="391" priority="9" operator="between">
      <formula>($C$4-1)</formula>
      <formula>1</formula>
    </cfRule>
  </conditionalFormatting>
  <conditionalFormatting sqref="E20">
    <cfRule type="cellIs" dxfId="390" priority="10" operator="between">
      <formula>($C$4-1)</formula>
      <formula>1</formula>
    </cfRule>
  </conditionalFormatting>
  <conditionalFormatting sqref="E21">
    <cfRule type="cellIs" dxfId="389" priority="11" operator="between">
      <formula>($C$4-1)</formula>
      <formula>1</formula>
    </cfRule>
  </conditionalFormatting>
  <conditionalFormatting sqref="E22">
    <cfRule type="cellIs" dxfId="388" priority="12" operator="between">
      <formula>($C$4-1)</formula>
      <formula>1</formula>
    </cfRule>
  </conditionalFormatting>
  <conditionalFormatting sqref="E23">
    <cfRule type="cellIs" dxfId="387" priority="13" operator="between">
      <formula>($C$4-1)</formula>
      <formula>1</formula>
    </cfRule>
  </conditionalFormatting>
  <conditionalFormatting sqref="E24">
    <cfRule type="cellIs" dxfId="386" priority="14" operator="between">
      <formula>($C$4-1)</formula>
      <formula>1</formula>
    </cfRule>
  </conditionalFormatting>
  <conditionalFormatting sqref="E25">
    <cfRule type="cellIs" dxfId="385" priority="15" operator="between">
      <formula>($C$4-1)</formula>
      <formula>1</formula>
    </cfRule>
  </conditionalFormatting>
  <conditionalFormatting sqref="E26">
    <cfRule type="cellIs" dxfId="384" priority="16" operator="between">
      <formula>($C$4-1)</formula>
      <formula>1</formula>
    </cfRule>
  </conditionalFormatting>
  <conditionalFormatting sqref="E27">
    <cfRule type="cellIs" dxfId="383" priority="17" operator="between">
      <formula>($C$4-1)</formula>
      <formula>1</formula>
    </cfRule>
  </conditionalFormatting>
  <conditionalFormatting sqref="E28">
    <cfRule type="cellIs" dxfId="382" priority="18" operator="between">
      <formula>($C$4-1)</formula>
      <formula>1</formula>
    </cfRule>
  </conditionalFormatting>
  <conditionalFormatting sqref="E29">
    <cfRule type="cellIs" dxfId="381" priority="19" operator="between">
      <formula>($C$4-1)</formula>
      <formula>1</formula>
    </cfRule>
  </conditionalFormatting>
  <conditionalFormatting sqref="E30">
    <cfRule type="cellIs" dxfId="380" priority="20" operator="between">
      <formula>($C$4-1)</formula>
      <formula>1</formula>
    </cfRule>
  </conditionalFormatting>
  <conditionalFormatting sqref="E31">
    <cfRule type="cellIs" dxfId="379" priority="21" operator="between">
      <formula>($C$4-1)</formula>
      <formula>1</formula>
    </cfRule>
  </conditionalFormatting>
  <conditionalFormatting sqref="E32">
    <cfRule type="cellIs" dxfId="378" priority="22" operator="between">
      <formula>($C$4-1)</formula>
      <formula>1</formula>
    </cfRule>
  </conditionalFormatting>
  <conditionalFormatting sqref="E33">
    <cfRule type="cellIs" dxfId="377" priority="23" operator="between">
      <formula>($C$4-1)</formula>
      <formula>1</formula>
    </cfRule>
  </conditionalFormatting>
  <conditionalFormatting sqref="E34">
    <cfRule type="cellIs" dxfId="376" priority="24" operator="between">
      <formula>($C$4-1)</formula>
      <formula>1</formula>
    </cfRule>
  </conditionalFormatting>
  <conditionalFormatting sqref="E35">
    <cfRule type="cellIs" dxfId="375" priority="25" operator="between">
      <formula>($C$4-1)</formula>
      <formula>1</formula>
    </cfRule>
  </conditionalFormatting>
  <conditionalFormatting sqref="E36">
    <cfRule type="cellIs" dxfId="374" priority="26" operator="between">
      <formula>($C$4-1)</formula>
      <formula>1</formula>
    </cfRule>
  </conditionalFormatting>
  <conditionalFormatting sqref="E37">
    <cfRule type="cellIs" dxfId="373" priority="27" operator="between">
      <formula>($C$4-1)</formula>
      <formula>1</formula>
    </cfRule>
  </conditionalFormatting>
  <conditionalFormatting sqref="E38">
    <cfRule type="cellIs" dxfId="372" priority="28" operator="between">
      <formula>($C$4-1)</formula>
      <formula>1</formula>
    </cfRule>
  </conditionalFormatting>
  <conditionalFormatting sqref="E39">
    <cfRule type="cellIs" dxfId="371" priority="29" operator="between">
      <formula>($C$4-1)</formula>
      <formula>1</formula>
    </cfRule>
  </conditionalFormatting>
  <conditionalFormatting sqref="E40">
    <cfRule type="cellIs" dxfId="370" priority="30" operator="between">
      <formula>($C$4-1)</formula>
      <formula>1</formula>
    </cfRule>
  </conditionalFormatting>
  <conditionalFormatting sqref="E41">
    <cfRule type="cellIs" dxfId="369" priority="31" operator="between">
      <formula>($C$4-1)</formula>
      <formula>1</formula>
    </cfRule>
  </conditionalFormatting>
  <conditionalFormatting sqref="E42">
    <cfRule type="cellIs" dxfId="368" priority="32" operator="between">
      <formula>($C$4-1)</formula>
      <formula>1</formula>
    </cfRule>
  </conditionalFormatting>
  <conditionalFormatting sqref="E43">
    <cfRule type="cellIs" dxfId="367" priority="33" operator="between">
      <formula>($C$4-1)</formula>
      <formula>1</formula>
    </cfRule>
  </conditionalFormatting>
  <conditionalFormatting sqref="E44">
    <cfRule type="cellIs" dxfId="366" priority="34" operator="between">
      <formula>($C$4-1)</formula>
      <formula>1</formula>
    </cfRule>
  </conditionalFormatting>
  <conditionalFormatting sqref="E45">
    <cfRule type="cellIs" dxfId="365" priority="35" operator="between">
      <formula>($C$4-1)</formula>
      <formula>1</formula>
    </cfRule>
  </conditionalFormatting>
  <conditionalFormatting sqref="E46">
    <cfRule type="cellIs" dxfId="364" priority="36" operator="between">
      <formula>($C$4-1)</formula>
      <formula>1</formula>
    </cfRule>
  </conditionalFormatting>
  <conditionalFormatting sqref="E47">
    <cfRule type="cellIs" dxfId="363" priority="37" operator="between">
      <formula>($C$4-1)</formula>
      <formula>1</formula>
    </cfRule>
  </conditionalFormatting>
  <conditionalFormatting sqref="E48">
    <cfRule type="cellIs" dxfId="362" priority="38" operator="between">
      <formula>($C$4-1)</formula>
      <formula>1</formula>
    </cfRule>
  </conditionalFormatting>
  <conditionalFormatting sqref="E49">
    <cfRule type="cellIs" dxfId="361" priority="39" operator="between">
      <formula>($C$4-1)</formula>
      <formula>1</formula>
    </cfRule>
  </conditionalFormatting>
  <conditionalFormatting sqref="E50">
    <cfRule type="cellIs" dxfId="360" priority="40" operator="between">
      <formula>($C$4-1)</formula>
      <formula>1</formula>
    </cfRule>
  </conditionalFormatting>
  <conditionalFormatting sqref="G11">
    <cfRule type="cellIs" dxfId="359" priority="41" operator="between">
      <formula>($C$4-1)</formula>
      <formula>1</formula>
    </cfRule>
  </conditionalFormatting>
  <conditionalFormatting sqref="G12">
    <cfRule type="cellIs" dxfId="358" priority="42" operator="between">
      <formula>($C$4-1)</formula>
      <formula>1</formula>
    </cfRule>
  </conditionalFormatting>
  <conditionalFormatting sqref="G13">
    <cfRule type="cellIs" dxfId="357" priority="43" operator="between">
      <formula>($C$4-1)</formula>
      <formula>1</formula>
    </cfRule>
  </conditionalFormatting>
  <conditionalFormatting sqref="G14">
    <cfRule type="cellIs" dxfId="356" priority="44" operator="between">
      <formula>($C$4-1)</formula>
      <formula>1</formula>
    </cfRule>
  </conditionalFormatting>
  <conditionalFormatting sqref="G15">
    <cfRule type="cellIs" dxfId="355" priority="45" operator="between">
      <formula>($C$4-1)</formula>
      <formula>1</formula>
    </cfRule>
  </conditionalFormatting>
  <conditionalFormatting sqref="G16">
    <cfRule type="cellIs" dxfId="354" priority="46" operator="between">
      <formula>($C$4-1)</formula>
      <formula>1</formula>
    </cfRule>
  </conditionalFormatting>
  <conditionalFormatting sqref="G17">
    <cfRule type="cellIs" dxfId="353" priority="47" operator="between">
      <formula>($C$4-1)</formula>
      <formula>1</formula>
    </cfRule>
  </conditionalFormatting>
  <conditionalFormatting sqref="G18">
    <cfRule type="cellIs" dxfId="352" priority="48" operator="between">
      <formula>($C$4-1)</formula>
      <formula>1</formula>
    </cfRule>
  </conditionalFormatting>
  <conditionalFormatting sqref="G19">
    <cfRule type="cellIs" dxfId="351" priority="49" operator="between">
      <formula>($C$4-1)</formula>
      <formula>1</formula>
    </cfRule>
  </conditionalFormatting>
  <conditionalFormatting sqref="G20">
    <cfRule type="cellIs" dxfId="350" priority="50" operator="between">
      <formula>($C$4-1)</formula>
      <formula>1</formula>
    </cfRule>
  </conditionalFormatting>
  <conditionalFormatting sqref="G21">
    <cfRule type="cellIs" dxfId="349" priority="51" operator="between">
      <formula>($C$4-1)</formula>
      <formula>1</formula>
    </cfRule>
  </conditionalFormatting>
  <conditionalFormatting sqref="G22">
    <cfRule type="cellIs" dxfId="348" priority="52" operator="between">
      <formula>($C$4-1)</formula>
      <formula>1</formula>
    </cfRule>
  </conditionalFormatting>
  <conditionalFormatting sqref="G23">
    <cfRule type="cellIs" dxfId="347" priority="53" operator="between">
      <formula>($C$4-1)</formula>
      <formula>1</formula>
    </cfRule>
  </conditionalFormatting>
  <conditionalFormatting sqref="G24">
    <cfRule type="cellIs" dxfId="346" priority="54" operator="between">
      <formula>($C$4-1)</formula>
      <formula>1</formula>
    </cfRule>
  </conditionalFormatting>
  <conditionalFormatting sqref="G25">
    <cfRule type="cellIs" dxfId="345" priority="55" operator="between">
      <formula>($C$4-1)</formula>
      <formula>1</formula>
    </cfRule>
  </conditionalFormatting>
  <conditionalFormatting sqref="G26">
    <cfRule type="cellIs" dxfId="344" priority="56" operator="between">
      <formula>($C$4-1)</formula>
      <formula>1</formula>
    </cfRule>
  </conditionalFormatting>
  <conditionalFormatting sqref="G27">
    <cfRule type="cellIs" dxfId="343" priority="57" operator="between">
      <formula>($C$4-1)</formula>
      <formula>1</formula>
    </cfRule>
  </conditionalFormatting>
  <conditionalFormatting sqref="G28">
    <cfRule type="cellIs" dxfId="342" priority="58" operator="between">
      <formula>($C$4-1)</formula>
      <formula>1</formula>
    </cfRule>
  </conditionalFormatting>
  <conditionalFormatting sqref="G29">
    <cfRule type="cellIs" dxfId="341" priority="59" operator="between">
      <formula>($C$4-1)</formula>
      <formula>1</formula>
    </cfRule>
  </conditionalFormatting>
  <conditionalFormatting sqref="G30">
    <cfRule type="cellIs" dxfId="340" priority="60" operator="between">
      <formula>($C$4-1)</formula>
      <formula>1</formula>
    </cfRule>
  </conditionalFormatting>
  <conditionalFormatting sqref="G31">
    <cfRule type="cellIs" dxfId="339" priority="61" operator="between">
      <formula>($C$4-1)</formula>
      <formula>1</formula>
    </cfRule>
  </conditionalFormatting>
  <conditionalFormatting sqref="G32">
    <cfRule type="cellIs" dxfId="338" priority="62" operator="between">
      <formula>($C$4-1)</formula>
      <formula>1</formula>
    </cfRule>
  </conditionalFormatting>
  <conditionalFormatting sqref="G33">
    <cfRule type="cellIs" dxfId="337" priority="63" operator="between">
      <formula>($C$4-1)</formula>
      <formula>1</formula>
    </cfRule>
  </conditionalFormatting>
  <conditionalFormatting sqref="G34">
    <cfRule type="cellIs" dxfId="336" priority="64" operator="between">
      <formula>($C$4-1)</formula>
      <formula>1</formula>
    </cfRule>
  </conditionalFormatting>
  <conditionalFormatting sqref="G35">
    <cfRule type="cellIs" dxfId="335" priority="65" operator="between">
      <formula>($C$4-1)</formula>
      <formula>1</formula>
    </cfRule>
  </conditionalFormatting>
  <conditionalFormatting sqref="G36">
    <cfRule type="cellIs" dxfId="334" priority="66" operator="between">
      <formula>($C$4-1)</formula>
      <formula>1</formula>
    </cfRule>
  </conditionalFormatting>
  <conditionalFormatting sqref="G37">
    <cfRule type="cellIs" dxfId="333" priority="67" operator="between">
      <formula>($C$4-1)</formula>
      <formula>1</formula>
    </cfRule>
  </conditionalFormatting>
  <conditionalFormatting sqref="G38">
    <cfRule type="cellIs" dxfId="332" priority="68" operator="between">
      <formula>($C$4-1)</formula>
      <formula>1</formula>
    </cfRule>
  </conditionalFormatting>
  <conditionalFormatting sqref="G39">
    <cfRule type="cellIs" dxfId="331" priority="69" operator="between">
      <formula>($C$4-1)</formula>
      <formula>1</formula>
    </cfRule>
  </conditionalFormatting>
  <conditionalFormatting sqref="G40">
    <cfRule type="cellIs" dxfId="330" priority="70" operator="between">
      <formula>($C$4-1)</formula>
      <formula>1</formula>
    </cfRule>
  </conditionalFormatting>
  <conditionalFormatting sqref="G41">
    <cfRule type="cellIs" dxfId="329" priority="71" operator="between">
      <formula>($C$4-1)</formula>
      <formula>1</formula>
    </cfRule>
  </conditionalFormatting>
  <conditionalFormatting sqref="G42">
    <cfRule type="cellIs" dxfId="328" priority="72" operator="between">
      <formula>($C$4-1)</formula>
      <formula>1</formula>
    </cfRule>
  </conditionalFormatting>
  <conditionalFormatting sqref="G43">
    <cfRule type="cellIs" dxfId="327" priority="73" operator="between">
      <formula>($C$4-1)</formula>
      <formula>1</formula>
    </cfRule>
  </conditionalFormatting>
  <conditionalFormatting sqref="G44">
    <cfRule type="cellIs" dxfId="326" priority="74" operator="between">
      <formula>($C$4-1)</formula>
      <formula>1</formula>
    </cfRule>
  </conditionalFormatting>
  <conditionalFormatting sqref="G45">
    <cfRule type="cellIs" dxfId="325" priority="75" operator="between">
      <formula>($C$4-1)</formula>
      <formula>1</formula>
    </cfRule>
  </conditionalFormatting>
  <conditionalFormatting sqref="G46">
    <cfRule type="cellIs" dxfId="324" priority="76" operator="between">
      <formula>($C$4-1)</formula>
      <formula>1</formula>
    </cfRule>
  </conditionalFormatting>
  <conditionalFormatting sqref="G47">
    <cfRule type="cellIs" dxfId="323" priority="77" operator="between">
      <formula>($C$4-1)</formula>
      <formula>1</formula>
    </cfRule>
  </conditionalFormatting>
  <conditionalFormatting sqref="G48">
    <cfRule type="cellIs" dxfId="322" priority="78" operator="between">
      <formula>($C$4-1)</formula>
      <formula>1</formula>
    </cfRule>
  </conditionalFormatting>
  <conditionalFormatting sqref="G49">
    <cfRule type="cellIs" dxfId="321" priority="79" operator="between">
      <formula>($C$4-1)</formula>
      <formula>1</formula>
    </cfRule>
  </conditionalFormatting>
  <conditionalFormatting sqref="G50">
    <cfRule type="cellIs" dxfId="320" priority="80" operator="between">
      <formula>($C$4-1)</formula>
      <formula>1</formula>
    </cfRule>
  </conditionalFormatting>
  <conditionalFormatting sqref="K11">
    <cfRule type="cellIs" dxfId="319" priority="81" operator="between">
      <formula>($C$4-1)</formula>
      <formula>1</formula>
    </cfRule>
  </conditionalFormatting>
  <conditionalFormatting sqref="K12">
    <cfRule type="cellIs" dxfId="318" priority="82" operator="between">
      <formula>($C$4-1)</formula>
      <formula>1</formula>
    </cfRule>
  </conditionalFormatting>
  <conditionalFormatting sqref="K13">
    <cfRule type="cellIs" dxfId="317" priority="83" operator="between">
      <formula>($C$4-1)</formula>
      <formula>1</formula>
    </cfRule>
  </conditionalFormatting>
  <conditionalFormatting sqref="K14">
    <cfRule type="cellIs" dxfId="316" priority="84" operator="between">
      <formula>($C$4-1)</formula>
      <formula>1</formula>
    </cfRule>
  </conditionalFormatting>
  <conditionalFormatting sqref="K15">
    <cfRule type="cellIs" dxfId="315" priority="85" operator="between">
      <formula>($C$4-1)</formula>
      <formula>1</formula>
    </cfRule>
  </conditionalFormatting>
  <conditionalFormatting sqref="K16">
    <cfRule type="cellIs" dxfId="314" priority="86" operator="between">
      <formula>($C$4-1)</formula>
      <formula>1</formula>
    </cfRule>
  </conditionalFormatting>
  <conditionalFormatting sqref="K17">
    <cfRule type="cellIs" dxfId="313" priority="87" operator="between">
      <formula>($C$4-1)</formula>
      <formula>1</formula>
    </cfRule>
  </conditionalFormatting>
  <conditionalFormatting sqref="K18">
    <cfRule type="cellIs" dxfId="312" priority="88" operator="between">
      <formula>($C$4-1)</formula>
      <formula>1</formula>
    </cfRule>
  </conditionalFormatting>
  <conditionalFormatting sqref="K19">
    <cfRule type="cellIs" dxfId="311" priority="89" operator="between">
      <formula>($C$4-1)</formula>
      <formula>1</formula>
    </cfRule>
  </conditionalFormatting>
  <conditionalFormatting sqref="K20">
    <cfRule type="cellIs" dxfId="310" priority="90" operator="between">
      <formula>($C$4-1)</formula>
      <formula>1</formula>
    </cfRule>
  </conditionalFormatting>
  <conditionalFormatting sqref="K21">
    <cfRule type="cellIs" dxfId="309" priority="91" operator="between">
      <formula>($C$4-1)</formula>
      <formula>1</formula>
    </cfRule>
  </conditionalFormatting>
  <conditionalFormatting sqref="K22">
    <cfRule type="cellIs" dxfId="308" priority="92" operator="between">
      <formula>($C$4-1)</formula>
      <formula>1</formula>
    </cfRule>
  </conditionalFormatting>
  <conditionalFormatting sqref="K23">
    <cfRule type="cellIs" dxfId="307" priority="93" operator="between">
      <formula>($C$4-1)</formula>
      <formula>1</formula>
    </cfRule>
  </conditionalFormatting>
  <conditionalFormatting sqref="K24">
    <cfRule type="cellIs" dxfId="306" priority="94" operator="between">
      <formula>($C$4-1)</formula>
      <formula>1</formula>
    </cfRule>
  </conditionalFormatting>
  <conditionalFormatting sqref="K25">
    <cfRule type="cellIs" dxfId="305" priority="95" operator="between">
      <formula>($C$4-1)</formula>
      <formula>1</formula>
    </cfRule>
  </conditionalFormatting>
  <conditionalFormatting sqref="K26">
    <cfRule type="cellIs" dxfId="304" priority="96" operator="between">
      <formula>($C$4-1)</formula>
      <formula>1</formula>
    </cfRule>
  </conditionalFormatting>
  <conditionalFormatting sqref="K27">
    <cfRule type="cellIs" dxfId="303" priority="97" operator="between">
      <formula>($C$4-1)</formula>
      <formula>1</formula>
    </cfRule>
  </conditionalFormatting>
  <conditionalFormatting sqref="K28">
    <cfRule type="cellIs" dxfId="302" priority="98" operator="between">
      <formula>($C$4-1)</formula>
      <formula>1</formula>
    </cfRule>
  </conditionalFormatting>
  <conditionalFormatting sqref="K29">
    <cfRule type="cellIs" dxfId="301" priority="99" operator="between">
      <formula>($C$4-1)</formula>
      <formula>1</formula>
    </cfRule>
  </conditionalFormatting>
  <conditionalFormatting sqref="K30">
    <cfRule type="cellIs" dxfId="300" priority="100" operator="between">
      <formula>($C$4-1)</formula>
      <formula>1</formula>
    </cfRule>
  </conditionalFormatting>
  <conditionalFormatting sqref="K31">
    <cfRule type="cellIs" dxfId="299" priority="101" operator="between">
      <formula>($C$4-1)</formula>
      <formula>1</formula>
    </cfRule>
  </conditionalFormatting>
  <conditionalFormatting sqref="K32">
    <cfRule type="cellIs" dxfId="298" priority="102" operator="between">
      <formula>($C$4-1)</formula>
      <formula>1</formula>
    </cfRule>
  </conditionalFormatting>
  <conditionalFormatting sqref="K33">
    <cfRule type="cellIs" dxfId="297" priority="103" operator="between">
      <formula>($C$4-1)</formula>
      <formula>1</formula>
    </cfRule>
  </conditionalFormatting>
  <conditionalFormatting sqref="K34">
    <cfRule type="cellIs" dxfId="296" priority="104" operator="between">
      <formula>($C$4-1)</formula>
      <formula>1</formula>
    </cfRule>
  </conditionalFormatting>
  <conditionalFormatting sqref="K35">
    <cfRule type="cellIs" dxfId="295" priority="105" operator="between">
      <formula>($C$4-1)</formula>
      <formula>1</formula>
    </cfRule>
  </conditionalFormatting>
  <conditionalFormatting sqref="K36">
    <cfRule type="cellIs" dxfId="294" priority="106" operator="between">
      <formula>($C$4-1)</formula>
      <formula>1</formula>
    </cfRule>
  </conditionalFormatting>
  <conditionalFormatting sqref="K37">
    <cfRule type="cellIs" dxfId="293" priority="107" operator="between">
      <formula>($C$4-1)</formula>
      <formula>1</formula>
    </cfRule>
  </conditionalFormatting>
  <conditionalFormatting sqref="K38">
    <cfRule type="cellIs" dxfId="292" priority="108" operator="between">
      <formula>($C$4-1)</formula>
      <formula>1</formula>
    </cfRule>
  </conditionalFormatting>
  <conditionalFormatting sqref="K39">
    <cfRule type="cellIs" dxfId="291" priority="109" operator="between">
      <formula>($C$4-1)</formula>
      <formula>1</formula>
    </cfRule>
  </conditionalFormatting>
  <conditionalFormatting sqref="K40">
    <cfRule type="cellIs" dxfId="290" priority="110" operator="between">
      <formula>($C$4-1)</formula>
      <formula>1</formula>
    </cfRule>
  </conditionalFormatting>
  <conditionalFormatting sqref="K41">
    <cfRule type="cellIs" dxfId="289" priority="111" operator="between">
      <formula>($C$4-1)</formula>
      <formula>1</formula>
    </cfRule>
  </conditionalFormatting>
  <conditionalFormatting sqref="K42">
    <cfRule type="cellIs" dxfId="288" priority="112" operator="between">
      <formula>($C$4-1)</formula>
      <formula>1</formula>
    </cfRule>
  </conditionalFormatting>
  <conditionalFormatting sqref="K43">
    <cfRule type="cellIs" dxfId="287" priority="113" operator="between">
      <formula>($C$4-1)</formula>
      <formula>1</formula>
    </cfRule>
  </conditionalFormatting>
  <conditionalFormatting sqref="K44">
    <cfRule type="cellIs" dxfId="286" priority="114" operator="between">
      <formula>($C$4-1)</formula>
      <formula>1</formula>
    </cfRule>
  </conditionalFormatting>
  <conditionalFormatting sqref="K45">
    <cfRule type="cellIs" dxfId="285" priority="115" operator="between">
      <formula>($C$4-1)</formula>
      <formula>1</formula>
    </cfRule>
  </conditionalFormatting>
  <conditionalFormatting sqref="K46">
    <cfRule type="cellIs" dxfId="284" priority="116" operator="between">
      <formula>($C$4-1)</formula>
      <formula>1</formula>
    </cfRule>
  </conditionalFormatting>
  <conditionalFormatting sqref="K47">
    <cfRule type="cellIs" dxfId="283" priority="117" operator="between">
      <formula>($C$4-1)</formula>
      <formula>1</formula>
    </cfRule>
  </conditionalFormatting>
  <conditionalFormatting sqref="K48">
    <cfRule type="cellIs" dxfId="282" priority="118" operator="between">
      <formula>($C$4-1)</formula>
      <formula>1</formula>
    </cfRule>
  </conditionalFormatting>
  <conditionalFormatting sqref="K49">
    <cfRule type="cellIs" dxfId="281" priority="119" operator="between">
      <formula>($C$4-1)</formula>
      <formula>1</formula>
    </cfRule>
  </conditionalFormatting>
  <conditionalFormatting sqref="K50">
    <cfRule type="cellIs" dxfId="280" priority="120" operator="between">
      <formula>($C$4-1)</formula>
      <formula>1</formula>
    </cfRule>
  </conditionalFormatting>
  <conditionalFormatting sqref="M11">
    <cfRule type="cellIs" dxfId="279" priority="121" operator="between">
      <formula>($C$4-1)</formula>
      <formula>1</formula>
    </cfRule>
  </conditionalFormatting>
  <conditionalFormatting sqref="M12">
    <cfRule type="cellIs" dxfId="278" priority="122" operator="between">
      <formula>($C$4-1)</formula>
      <formula>1</formula>
    </cfRule>
  </conditionalFormatting>
  <conditionalFormatting sqref="M13">
    <cfRule type="cellIs" dxfId="277" priority="123" operator="between">
      <formula>($C$4-1)</formula>
      <formula>1</formula>
    </cfRule>
  </conditionalFormatting>
  <conditionalFormatting sqref="M14">
    <cfRule type="cellIs" dxfId="276" priority="124" operator="between">
      <formula>($C$4-1)</formula>
      <formula>1</formula>
    </cfRule>
  </conditionalFormatting>
  <conditionalFormatting sqref="M15">
    <cfRule type="cellIs" dxfId="275" priority="125" operator="between">
      <formula>($C$4-1)</formula>
      <formula>1</formula>
    </cfRule>
  </conditionalFormatting>
  <conditionalFormatting sqref="M16">
    <cfRule type="cellIs" dxfId="274" priority="126" operator="between">
      <formula>($C$4-1)</formula>
      <formula>1</formula>
    </cfRule>
  </conditionalFormatting>
  <conditionalFormatting sqref="M17">
    <cfRule type="cellIs" dxfId="273" priority="127" operator="between">
      <formula>($C$4-1)</formula>
      <formula>1</formula>
    </cfRule>
  </conditionalFormatting>
  <conditionalFormatting sqref="M18">
    <cfRule type="cellIs" dxfId="272" priority="128" operator="between">
      <formula>($C$4-1)</formula>
      <formula>1</formula>
    </cfRule>
  </conditionalFormatting>
  <conditionalFormatting sqref="M19">
    <cfRule type="cellIs" dxfId="271" priority="129" operator="between">
      <formula>($C$4-1)</formula>
      <formula>1</formula>
    </cfRule>
  </conditionalFormatting>
  <conditionalFormatting sqref="M20">
    <cfRule type="cellIs" dxfId="270" priority="130" operator="between">
      <formula>($C$4-1)</formula>
      <formula>1</formula>
    </cfRule>
  </conditionalFormatting>
  <conditionalFormatting sqref="M21">
    <cfRule type="cellIs" dxfId="269" priority="131" operator="between">
      <formula>($C$4-1)</formula>
      <formula>1</formula>
    </cfRule>
  </conditionalFormatting>
  <conditionalFormatting sqref="M22">
    <cfRule type="cellIs" dxfId="268" priority="132" operator="between">
      <formula>($C$4-1)</formula>
      <formula>1</formula>
    </cfRule>
  </conditionalFormatting>
  <conditionalFormatting sqref="M23">
    <cfRule type="cellIs" dxfId="267" priority="133" operator="between">
      <formula>($C$4-1)</formula>
      <formula>1</formula>
    </cfRule>
  </conditionalFormatting>
  <conditionalFormatting sqref="M24">
    <cfRule type="cellIs" dxfId="266" priority="134" operator="between">
      <formula>($C$4-1)</formula>
      <formula>1</formula>
    </cfRule>
  </conditionalFormatting>
  <conditionalFormatting sqref="M25">
    <cfRule type="cellIs" dxfId="265" priority="135" operator="between">
      <formula>($C$4-1)</formula>
      <formula>1</formula>
    </cfRule>
  </conditionalFormatting>
  <conditionalFormatting sqref="M26">
    <cfRule type="cellIs" dxfId="264" priority="136" operator="between">
      <formula>($C$4-1)</formula>
      <formula>1</formula>
    </cfRule>
  </conditionalFormatting>
  <conditionalFormatting sqref="M27">
    <cfRule type="cellIs" dxfId="263" priority="137" operator="between">
      <formula>($C$4-1)</formula>
      <formula>1</formula>
    </cfRule>
  </conditionalFormatting>
  <conditionalFormatting sqref="M28">
    <cfRule type="cellIs" dxfId="262" priority="138" operator="between">
      <formula>($C$4-1)</formula>
      <formula>1</formula>
    </cfRule>
  </conditionalFormatting>
  <conditionalFormatting sqref="M29">
    <cfRule type="cellIs" dxfId="261" priority="139" operator="between">
      <formula>($C$4-1)</formula>
      <formula>1</formula>
    </cfRule>
  </conditionalFormatting>
  <conditionalFormatting sqref="M30">
    <cfRule type="cellIs" dxfId="260" priority="140" operator="between">
      <formula>($C$4-1)</formula>
      <formula>1</formula>
    </cfRule>
  </conditionalFormatting>
  <conditionalFormatting sqref="M31">
    <cfRule type="cellIs" dxfId="259" priority="141" operator="between">
      <formula>($C$4-1)</formula>
      <formula>1</formula>
    </cfRule>
  </conditionalFormatting>
  <conditionalFormatting sqref="M32">
    <cfRule type="cellIs" dxfId="258" priority="142" operator="between">
      <formula>($C$4-1)</formula>
      <formula>1</formula>
    </cfRule>
  </conditionalFormatting>
  <conditionalFormatting sqref="M33">
    <cfRule type="cellIs" dxfId="257" priority="143" operator="between">
      <formula>($C$4-1)</formula>
      <formula>1</formula>
    </cfRule>
  </conditionalFormatting>
  <conditionalFormatting sqref="M34">
    <cfRule type="cellIs" dxfId="256" priority="144" operator="between">
      <formula>($C$4-1)</formula>
      <formula>1</formula>
    </cfRule>
  </conditionalFormatting>
  <conditionalFormatting sqref="M35">
    <cfRule type="cellIs" dxfId="255" priority="145" operator="between">
      <formula>($C$4-1)</formula>
      <formula>1</formula>
    </cfRule>
  </conditionalFormatting>
  <conditionalFormatting sqref="M36">
    <cfRule type="cellIs" dxfId="254" priority="146" operator="between">
      <formula>($C$4-1)</formula>
      <formula>1</formula>
    </cfRule>
  </conditionalFormatting>
  <conditionalFormatting sqref="M37">
    <cfRule type="cellIs" dxfId="253" priority="147" operator="between">
      <formula>($C$4-1)</formula>
      <formula>1</formula>
    </cfRule>
  </conditionalFormatting>
  <conditionalFormatting sqref="M38">
    <cfRule type="cellIs" dxfId="252" priority="148" operator="between">
      <formula>($C$4-1)</formula>
      <formula>1</formula>
    </cfRule>
  </conditionalFormatting>
  <conditionalFormatting sqref="M39">
    <cfRule type="cellIs" dxfId="251" priority="149" operator="between">
      <formula>($C$4-1)</formula>
      <formula>1</formula>
    </cfRule>
  </conditionalFormatting>
  <conditionalFormatting sqref="M40">
    <cfRule type="cellIs" dxfId="250" priority="150" operator="between">
      <formula>($C$4-1)</formula>
      <formula>1</formula>
    </cfRule>
  </conditionalFormatting>
  <conditionalFormatting sqref="M41">
    <cfRule type="cellIs" dxfId="249" priority="151" operator="between">
      <formula>($C$4-1)</formula>
      <formula>1</formula>
    </cfRule>
  </conditionalFormatting>
  <conditionalFormatting sqref="M42">
    <cfRule type="cellIs" dxfId="248" priority="152" operator="between">
      <formula>($C$4-1)</formula>
      <formula>1</formula>
    </cfRule>
  </conditionalFormatting>
  <conditionalFormatting sqref="M43">
    <cfRule type="cellIs" dxfId="247" priority="153" operator="between">
      <formula>($C$4-1)</formula>
      <formula>1</formula>
    </cfRule>
  </conditionalFormatting>
  <conditionalFormatting sqref="M44">
    <cfRule type="cellIs" dxfId="246" priority="154" operator="between">
      <formula>($C$4-1)</formula>
      <formula>1</formula>
    </cfRule>
  </conditionalFormatting>
  <conditionalFormatting sqref="M45">
    <cfRule type="cellIs" dxfId="245" priority="155" operator="between">
      <formula>($C$4-1)</formula>
      <formula>1</formula>
    </cfRule>
  </conditionalFormatting>
  <conditionalFormatting sqref="M46">
    <cfRule type="cellIs" dxfId="244" priority="156" operator="between">
      <formula>($C$4-1)</formula>
      <formula>1</formula>
    </cfRule>
  </conditionalFormatting>
  <conditionalFormatting sqref="M47">
    <cfRule type="cellIs" dxfId="243" priority="157" operator="between">
      <formula>($C$4-1)</formula>
      <formula>1</formula>
    </cfRule>
  </conditionalFormatting>
  <conditionalFormatting sqref="M48">
    <cfRule type="cellIs" dxfId="242" priority="158" operator="between">
      <formula>($C$4-1)</formula>
      <formula>1</formula>
    </cfRule>
  </conditionalFormatting>
  <conditionalFormatting sqref="M49">
    <cfRule type="cellIs" dxfId="241" priority="159" operator="between">
      <formula>($C$4-1)</formula>
      <formula>1</formula>
    </cfRule>
  </conditionalFormatting>
  <conditionalFormatting sqref="M50">
    <cfRule type="cellIs" dxfId="240" priority="160" operator="between">
      <formula>($C$4-1)</formula>
      <formula>1</formula>
    </cfRule>
  </conditionalFormatting>
  <conditionalFormatting sqref="K52">
    <cfRule type="cellIs" dxfId="239" priority="161" operator="lessThan">
      <formula>$C$4</formula>
    </cfRule>
  </conditionalFormatting>
  <conditionalFormatting sqref="K53">
    <cfRule type="cellIs" dxfId="238" priority="162" operator="lessThan">
      <formula>$C$4</formula>
    </cfRule>
  </conditionalFormatting>
  <conditionalFormatting sqref="K54">
    <cfRule type="cellIs" dxfId="237" priority="163" operator="lessThan">
      <formula>$C$4</formula>
    </cfRule>
  </conditionalFormatting>
  <conditionalFormatting sqref="K55">
    <cfRule type="cellIs" dxfId="23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13" sqref="A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5703125" customWidth="1"/>
    <col min="20" max="29" width="7.140625" customWidth="1"/>
    <col min="30" max="30" width="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239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110719</v>
      </c>
      <c r="C11" s="19" t="s">
        <v>153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7">
        <v>1</v>
      </c>
      <c r="J11" s="28" t="str">
        <f>IF(I24=$FG$13,$FH$13,IF(I24=$FG$15,$FH$15,IF(I24=$FG$17,$FH$17,IF(I24=$FG$19,$FH$19,IF(I24=$FG$21,$FH$21,IF(I24=$FG$23,$FH$23,IF(I24=$FG$25,$FH$25,IF(I24=$FG$27,$FH$27,IF(I24=$FG$29,$FH$29,IF(I24=$FG$31,$FH$31,""))))))))))</f>
        <v>Memiliki kemampuan menganalisis  nilai-nilai Pancasila yang terkait Pelanggaran HAM, dan Perlindungan Hukum di Indonesia</v>
      </c>
      <c r="K11" s="28">
        <f t="shared" ref="K11:K50" si="4">IF((COUNTA(AF11:AO11)&gt;0),AVERAGE(AF11:AO11),"")</f>
        <v>93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93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trampil mempresentasikan hasil kajian nilai-nilai Pancasila yang terkait dengan HAM, dan Perlindungan  Hukum di Indonesia</v>
      </c>
      <c r="Q11" s="39"/>
      <c r="R11" s="39" t="s">
        <v>8</v>
      </c>
      <c r="S11" s="18"/>
      <c r="T11" s="1">
        <v>90</v>
      </c>
      <c r="U11" s="1">
        <v>92</v>
      </c>
      <c r="V11" s="1"/>
      <c r="W11" s="1"/>
      <c r="X11" s="1"/>
      <c r="Y11" s="1"/>
      <c r="Z11" s="1"/>
      <c r="AA11" s="1"/>
      <c r="AB11" s="1"/>
      <c r="AC11" s="1"/>
      <c r="AD11" s="1">
        <v>91</v>
      </c>
      <c r="AE11" s="18"/>
      <c r="AF11" s="1">
        <v>92</v>
      </c>
      <c r="AG11" s="1">
        <v>94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110734</v>
      </c>
      <c r="C12" s="19" t="s">
        <v>154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7">
        <v>1</v>
      </c>
      <c r="J12" s="28" t="str">
        <f t="shared" ref="J11:J50" si="9">IF(I12=$FG$13,$FH$13,IF(I12=$FG$15,$FH$15,IF(I12=$FG$17,$FH$17,IF(I12=$FG$19,$FH$19,IF(I12=$FG$21,$FH$21,IF(I12=$FG$23,$FH$23,IF(I12=$FG$25,$FH$25,IF(I12=$FG$27,$FH$27,IF(I12=$FG$29,$FH$29,IF(I12=$FG$31,$FH$31,""))))))))))</f>
        <v>Memiliki kemampuan menganalisis  nilai-nilai Pancasila yang terkait Pelanggaran HAM, dan Perlindungan Hukum di Indonesia</v>
      </c>
      <c r="K12" s="28">
        <f t="shared" si="4"/>
        <v>89</v>
      </c>
      <c r="L12" s="28" t="str">
        <f t="shared" si="5"/>
        <v>A</v>
      </c>
      <c r="M12" s="28">
        <f t="shared" si="6"/>
        <v>89</v>
      </c>
      <c r="N12" s="28" t="str">
        <f t="shared" si="7"/>
        <v>A</v>
      </c>
      <c r="O12" s="36">
        <v>1</v>
      </c>
      <c r="P12" s="28" t="str">
        <f t="shared" si="8"/>
        <v>Sangat trampil mempresentasikan hasil kajian nilai-nilai Pancasila yang terkait dengan HAM, dan Perlindungan  Hukum di Indonesia</v>
      </c>
      <c r="Q12" s="39"/>
      <c r="R12" s="39" t="s">
        <v>8</v>
      </c>
      <c r="S12" s="18"/>
      <c r="T12" s="1">
        <v>86</v>
      </c>
      <c r="U12" s="1">
        <v>88</v>
      </c>
      <c r="V12" s="1"/>
      <c r="W12" s="1"/>
      <c r="X12" s="1"/>
      <c r="Y12" s="1"/>
      <c r="Z12" s="1"/>
      <c r="AA12" s="1"/>
      <c r="AB12" s="1"/>
      <c r="AC12" s="1"/>
      <c r="AD12" s="1">
        <v>87</v>
      </c>
      <c r="AE12" s="18"/>
      <c r="AF12" s="1">
        <v>88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110749</v>
      </c>
      <c r="C13" s="19" t="s">
        <v>155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7">
        <v>1</v>
      </c>
      <c r="J13" s="28" t="str">
        <f t="shared" si="9"/>
        <v>Memiliki kemampuan menganalisis  nilai-nilai Pancasila yang terkait Pelanggaran HAM, dan Perlindungan Hukum di Indonesia</v>
      </c>
      <c r="K13" s="28">
        <f t="shared" si="4"/>
        <v>89</v>
      </c>
      <c r="L13" s="28" t="str">
        <f t="shared" si="5"/>
        <v>A</v>
      </c>
      <c r="M13" s="28">
        <f t="shared" si="6"/>
        <v>89</v>
      </c>
      <c r="N13" s="28" t="str">
        <f t="shared" si="7"/>
        <v>A</v>
      </c>
      <c r="O13" s="36">
        <v>1</v>
      </c>
      <c r="P13" s="28" t="str">
        <f t="shared" si="8"/>
        <v>Sangat trampil mempresentasikan hasil kajian nilai-nilai Pancasila yang terkait dengan HAM, dan Perlindungan  Hukum di Indonesia</v>
      </c>
      <c r="Q13" s="39"/>
      <c r="R13" s="39" t="s">
        <v>8</v>
      </c>
      <c r="S13" s="18"/>
      <c r="T13" s="1">
        <v>88</v>
      </c>
      <c r="U13" s="1">
        <v>86</v>
      </c>
      <c r="V13" s="1"/>
      <c r="W13" s="1"/>
      <c r="X13" s="1"/>
      <c r="Y13" s="1"/>
      <c r="Z13" s="1"/>
      <c r="AA13" s="1"/>
      <c r="AB13" s="1"/>
      <c r="AC13" s="1"/>
      <c r="AD13" s="1">
        <v>87</v>
      </c>
      <c r="AE13" s="18"/>
      <c r="AF13" s="1">
        <v>90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190</v>
      </c>
      <c r="FI13" s="44" t="s">
        <v>191</v>
      </c>
      <c r="FJ13" s="42">
        <v>48981</v>
      </c>
      <c r="FK13" s="42">
        <v>48991</v>
      </c>
    </row>
    <row r="14" spans="1:167" x14ac:dyDescent="0.25">
      <c r="A14" s="19">
        <v>4</v>
      </c>
      <c r="B14" s="19">
        <v>110764</v>
      </c>
      <c r="C14" s="19" t="s">
        <v>156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7">
        <v>1</v>
      </c>
      <c r="J14" s="28" t="str">
        <f t="shared" si="9"/>
        <v>Memiliki kemampuan menganalisis  nilai-nilai Pancasila yang terkait Pelanggaran HAM, dan Perlindungan Hukum di Indonesia</v>
      </c>
      <c r="K14" s="28">
        <f t="shared" si="4"/>
        <v>91</v>
      </c>
      <c r="L14" s="28" t="str">
        <f t="shared" si="5"/>
        <v>A</v>
      </c>
      <c r="M14" s="28">
        <f t="shared" si="6"/>
        <v>91</v>
      </c>
      <c r="N14" s="28" t="str">
        <f t="shared" si="7"/>
        <v>A</v>
      </c>
      <c r="O14" s="36">
        <v>1</v>
      </c>
      <c r="P14" s="28" t="str">
        <f t="shared" si="8"/>
        <v>Sangat trampil mempresentasikan hasil kajian nilai-nilai Pancasila yang terkait dengan HAM, dan Perlindungan  Hukum di Indonesia</v>
      </c>
      <c r="Q14" s="39"/>
      <c r="R14" s="39" t="s">
        <v>8</v>
      </c>
      <c r="S14" s="18"/>
      <c r="T14" s="1">
        <v>90</v>
      </c>
      <c r="U14" s="1">
        <v>88</v>
      </c>
      <c r="V14" s="1"/>
      <c r="W14" s="1"/>
      <c r="X14" s="1"/>
      <c r="Y14" s="1"/>
      <c r="Z14" s="1"/>
      <c r="AA14" s="1"/>
      <c r="AB14" s="1"/>
      <c r="AC14" s="1"/>
      <c r="AD14" s="1">
        <v>89</v>
      </c>
      <c r="AE14" s="18"/>
      <c r="AF14" s="1">
        <v>92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110779</v>
      </c>
      <c r="C15" s="19" t="s">
        <v>157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7">
        <v>1</v>
      </c>
      <c r="J15" s="28" t="str">
        <f t="shared" si="9"/>
        <v>Memiliki kemampuan menganalisis  nilai-nilai Pancasila yang terkait Pelanggaran HAM, dan Perlindungan Hukum di Indonesia</v>
      </c>
      <c r="K15" s="28">
        <f t="shared" si="4"/>
        <v>93</v>
      </c>
      <c r="L15" s="28" t="str">
        <f t="shared" si="5"/>
        <v>A</v>
      </c>
      <c r="M15" s="28">
        <f t="shared" si="6"/>
        <v>93</v>
      </c>
      <c r="N15" s="28" t="str">
        <f t="shared" si="7"/>
        <v>A</v>
      </c>
      <c r="O15" s="36">
        <v>1</v>
      </c>
      <c r="P15" s="28" t="str">
        <f t="shared" si="8"/>
        <v>Sangat trampil mempresentasikan hasil kajian nilai-nilai Pancasila yang terkait dengan HAM, dan Perlindungan  Hukum di Indonesia</v>
      </c>
      <c r="Q15" s="39"/>
      <c r="R15" s="39" t="s">
        <v>8</v>
      </c>
      <c r="S15" s="18"/>
      <c r="T15" s="1">
        <v>90</v>
      </c>
      <c r="U15" s="1">
        <v>92</v>
      </c>
      <c r="V15" s="1"/>
      <c r="W15" s="1"/>
      <c r="X15" s="1"/>
      <c r="Y15" s="1"/>
      <c r="Z15" s="1"/>
      <c r="AA15" s="1"/>
      <c r="AB15" s="1"/>
      <c r="AC15" s="1"/>
      <c r="AD15" s="1">
        <v>91</v>
      </c>
      <c r="AE15" s="18"/>
      <c r="AF15" s="1">
        <v>92</v>
      </c>
      <c r="AG15" s="1">
        <v>94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/>
      <c r="FI15" s="44"/>
      <c r="FJ15" s="42">
        <v>48982</v>
      </c>
      <c r="FK15" s="42">
        <v>48992</v>
      </c>
    </row>
    <row r="16" spans="1:167" x14ac:dyDescent="0.25">
      <c r="A16" s="19">
        <v>6</v>
      </c>
      <c r="B16" s="19">
        <v>110794</v>
      </c>
      <c r="C16" s="19" t="s">
        <v>158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7">
        <v>1</v>
      </c>
      <c r="J16" s="28" t="str">
        <f t="shared" si="9"/>
        <v>Memiliki kemampuan menganalisis  nilai-nilai Pancasila yang terkait Pelanggaran HAM, dan Perlindungan Hukum di Indonesia</v>
      </c>
      <c r="K16" s="28">
        <f t="shared" si="4"/>
        <v>88</v>
      </c>
      <c r="L16" s="28" t="str">
        <f t="shared" si="5"/>
        <v>A</v>
      </c>
      <c r="M16" s="28">
        <f t="shared" si="6"/>
        <v>88</v>
      </c>
      <c r="N16" s="28" t="str">
        <f t="shared" si="7"/>
        <v>A</v>
      </c>
      <c r="O16" s="36">
        <v>1</v>
      </c>
      <c r="P16" s="28" t="str">
        <f t="shared" si="8"/>
        <v>Sangat trampil mempresentasikan hasil kajian nilai-nilai Pancasila yang terkait dengan HAM, dan Perlindungan  Hukum di Indonesia</v>
      </c>
      <c r="Q16" s="39"/>
      <c r="R16" s="39" t="s">
        <v>8</v>
      </c>
      <c r="S16" s="18"/>
      <c r="T16" s="1">
        <v>87</v>
      </c>
      <c r="U16" s="1">
        <v>85</v>
      </c>
      <c r="V16" s="1"/>
      <c r="W16" s="1"/>
      <c r="X16" s="1"/>
      <c r="Y16" s="1"/>
      <c r="Z16" s="1"/>
      <c r="AA16" s="1"/>
      <c r="AB16" s="1"/>
      <c r="AC16" s="1"/>
      <c r="AD16" s="1">
        <v>86</v>
      </c>
      <c r="AE16" s="18"/>
      <c r="AF16" s="1">
        <v>89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110809</v>
      </c>
      <c r="C17" s="19" t="s">
        <v>159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7">
        <v>1</v>
      </c>
      <c r="J17" s="28" t="str">
        <f t="shared" si="9"/>
        <v>Memiliki kemampuan menganalisis  nilai-nilai Pancasila yang terkait Pelanggaran HAM, dan Perlindungan Hukum di Indonesia</v>
      </c>
      <c r="K17" s="28">
        <f t="shared" si="4"/>
        <v>89</v>
      </c>
      <c r="L17" s="28" t="str">
        <f t="shared" si="5"/>
        <v>A</v>
      </c>
      <c r="M17" s="28">
        <f t="shared" si="6"/>
        <v>89</v>
      </c>
      <c r="N17" s="28" t="str">
        <f t="shared" si="7"/>
        <v>A</v>
      </c>
      <c r="O17" s="36">
        <v>1</v>
      </c>
      <c r="P17" s="28" t="str">
        <f t="shared" si="8"/>
        <v>Sangat trampil mempresentasikan hasil kajian nilai-nilai Pancasila yang terkait dengan HAM, dan Perlindungan  Hukum di Indonesia</v>
      </c>
      <c r="Q17" s="39"/>
      <c r="R17" s="39" t="s">
        <v>8</v>
      </c>
      <c r="S17" s="18"/>
      <c r="T17" s="1">
        <v>86</v>
      </c>
      <c r="U17" s="1">
        <v>88</v>
      </c>
      <c r="V17" s="1"/>
      <c r="W17" s="1"/>
      <c r="X17" s="1"/>
      <c r="Y17" s="1"/>
      <c r="Z17" s="1"/>
      <c r="AA17" s="1"/>
      <c r="AB17" s="1"/>
      <c r="AC17" s="1"/>
      <c r="AD17" s="1">
        <v>87</v>
      </c>
      <c r="AE17" s="18"/>
      <c r="AF17" s="1">
        <v>88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48983</v>
      </c>
      <c r="FK17" s="42">
        <v>48993</v>
      </c>
    </row>
    <row r="18" spans="1:167" x14ac:dyDescent="0.25">
      <c r="A18" s="19">
        <v>8</v>
      </c>
      <c r="B18" s="19">
        <v>110824</v>
      </c>
      <c r="C18" s="19" t="s">
        <v>160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7">
        <v>1</v>
      </c>
      <c r="J18" s="28" t="str">
        <f t="shared" si="9"/>
        <v>Memiliki kemampuan menganalisis  nilai-nilai Pancasila yang terkait Pelanggaran HAM, dan Perlindungan Hukum di Indonesia</v>
      </c>
      <c r="K18" s="28">
        <f t="shared" si="4"/>
        <v>90</v>
      </c>
      <c r="L18" s="28" t="str">
        <f t="shared" si="5"/>
        <v>A</v>
      </c>
      <c r="M18" s="28">
        <f t="shared" si="6"/>
        <v>90</v>
      </c>
      <c r="N18" s="28" t="str">
        <f t="shared" si="7"/>
        <v>A</v>
      </c>
      <c r="O18" s="36">
        <v>1</v>
      </c>
      <c r="P18" s="28" t="str">
        <f t="shared" si="8"/>
        <v>Sangat trampil mempresentasikan hasil kajian nilai-nilai Pancasila yang terkait dengan HAM, dan Perlindungan  Hukum di Indonesia</v>
      </c>
      <c r="Q18" s="39"/>
      <c r="R18" s="39" t="s">
        <v>8</v>
      </c>
      <c r="S18" s="18"/>
      <c r="T18" s="1">
        <v>86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>
        <v>88</v>
      </c>
      <c r="AE18" s="18"/>
      <c r="AF18" s="1">
        <v>88</v>
      </c>
      <c r="AG18" s="1">
        <v>92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110839</v>
      </c>
      <c r="C19" s="19" t="s">
        <v>161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7">
        <v>1</v>
      </c>
      <c r="J19" s="28" t="str">
        <f t="shared" si="9"/>
        <v>Memiliki kemampuan menganalisis  nilai-nilai Pancasila yang terkait Pelanggaran HAM, dan Perlindungan Hukum di Indonesia</v>
      </c>
      <c r="K19" s="28">
        <f t="shared" si="4"/>
        <v>92</v>
      </c>
      <c r="L19" s="28" t="str">
        <f t="shared" si="5"/>
        <v>A</v>
      </c>
      <c r="M19" s="28">
        <f t="shared" si="6"/>
        <v>92</v>
      </c>
      <c r="N19" s="28" t="str">
        <f t="shared" si="7"/>
        <v>A</v>
      </c>
      <c r="O19" s="36">
        <v>1</v>
      </c>
      <c r="P19" s="28" t="str">
        <f t="shared" si="8"/>
        <v>Sangat trampil mempresentasikan hasil kajian nilai-nilai Pancasila yang terkait dengan HAM, dan Perlindungan  Hukum di Indonesia</v>
      </c>
      <c r="Q19" s="39"/>
      <c r="R19" s="39" t="s">
        <v>8</v>
      </c>
      <c r="S19" s="18"/>
      <c r="T19" s="1">
        <v>92</v>
      </c>
      <c r="U19" s="1">
        <v>88</v>
      </c>
      <c r="V19" s="1"/>
      <c r="W19" s="1"/>
      <c r="X19" s="1"/>
      <c r="Y19" s="1"/>
      <c r="Z19" s="1"/>
      <c r="AA19" s="1"/>
      <c r="AB19" s="1"/>
      <c r="AC19" s="1"/>
      <c r="AD19" s="1">
        <v>90</v>
      </c>
      <c r="AE19" s="18"/>
      <c r="AF19" s="1">
        <v>94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48984</v>
      </c>
      <c r="FK19" s="42">
        <v>48994</v>
      </c>
    </row>
    <row r="20" spans="1:167" x14ac:dyDescent="0.25">
      <c r="A20" s="19">
        <v>10</v>
      </c>
      <c r="B20" s="19">
        <v>110854</v>
      </c>
      <c r="C20" s="19" t="s">
        <v>162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7">
        <v>1</v>
      </c>
      <c r="J20" s="28" t="str">
        <f t="shared" si="9"/>
        <v>Memiliki kemampuan menganalisis  nilai-nilai Pancasila yang terkait Pelanggaran HAM, dan Perlindungan Hukum di Indonesia</v>
      </c>
      <c r="K20" s="28">
        <f t="shared" si="4"/>
        <v>89</v>
      </c>
      <c r="L20" s="28" t="str">
        <f t="shared" si="5"/>
        <v>A</v>
      </c>
      <c r="M20" s="28">
        <f t="shared" si="6"/>
        <v>89</v>
      </c>
      <c r="N20" s="28" t="str">
        <f t="shared" si="7"/>
        <v>A</v>
      </c>
      <c r="O20" s="36">
        <v>1</v>
      </c>
      <c r="P20" s="28" t="str">
        <f t="shared" si="8"/>
        <v>Sangat trampil mempresentasikan hasil kajian nilai-nilai Pancasila yang terkait dengan HAM, dan Perlindungan  Hukum di Indonesia</v>
      </c>
      <c r="Q20" s="39"/>
      <c r="R20" s="39" t="s">
        <v>8</v>
      </c>
      <c r="S20" s="18"/>
      <c r="T20" s="1">
        <v>86</v>
      </c>
      <c r="U20" s="1">
        <v>88</v>
      </c>
      <c r="V20" s="1"/>
      <c r="W20" s="1"/>
      <c r="X20" s="1"/>
      <c r="Y20" s="1"/>
      <c r="Z20" s="1"/>
      <c r="AA20" s="1"/>
      <c r="AB20" s="1"/>
      <c r="AC20" s="1"/>
      <c r="AD20" s="1">
        <v>87</v>
      </c>
      <c r="AE20" s="18"/>
      <c r="AF20" s="1">
        <v>88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110869</v>
      </c>
      <c r="C21" s="19" t="s">
        <v>163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7">
        <v>1</v>
      </c>
      <c r="J21" s="28" t="str">
        <f t="shared" si="9"/>
        <v>Memiliki kemampuan menganalisis  nilai-nilai Pancasila yang terkait Pelanggaran HAM, dan Perlindungan Hukum di Indonesia</v>
      </c>
      <c r="K21" s="28">
        <f t="shared" si="4"/>
        <v>91</v>
      </c>
      <c r="L21" s="28" t="str">
        <f t="shared" si="5"/>
        <v>A</v>
      </c>
      <c r="M21" s="28">
        <f t="shared" si="6"/>
        <v>91</v>
      </c>
      <c r="N21" s="28" t="str">
        <f t="shared" si="7"/>
        <v>A</v>
      </c>
      <c r="O21" s="36">
        <v>1</v>
      </c>
      <c r="P21" s="28" t="str">
        <f t="shared" si="8"/>
        <v>Sangat trampil mempresentasikan hasil kajian nilai-nilai Pancasila yang terkait dengan HAM, dan Perlindungan  Hukum di Indonesia</v>
      </c>
      <c r="Q21" s="39"/>
      <c r="R21" s="39" t="s">
        <v>8</v>
      </c>
      <c r="S21" s="18"/>
      <c r="T21" s="1">
        <v>85</v>
      </c>
      <c r="U21" s="1">
        <v>93</v>
      </c>
      <c r="V21" s="1"/>
      <c r="W21" s="1"/>
      <c r="X21" s="1"/>
      <c r="Y21" s="1"/>
      <c r="Z21" s="1"/>
      <c r="AA21" s="1"/>
      <c r="AB21" s="1"/>
      <c r="AC21" s="1"/>
      <c r="AD21" s="1">
        <v>89</v>
      </c>
      <c r="AE21" s="18"/>
      <c r="AF21" s="1">
        <v>87</v>
      </c>
      <c r="AG21" s="1">
        <v>95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48985</v>
      </c>
      <c r="FK21" s="42">
        <v>48995</v>
      </c>
    </row>
    <row r="22" spans="1:167" x14ac:dyDescent="0.25">
      <c r="A22" s="19">
        <v>12</v>
      </c>
      <c r="B22" s="19">
        <v>110884</v>
      </c>
      <c r="C22" s="19" t="s">
        <v>164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7">
        <v>1</v>
      </c>
      <c r="J22" s="28" t="str">
        <f t="shared" si="9"/>
        <v>Memiliki kemampuan menganalisis  nilai-nilai Pancasila yang terkait Pelanggaran HAM, dan Perlindungan Hukum di Indonesia</v>
      </c>
      <c r="K22" s="28">
        <f t="shared" si="4"/>
        <v>94</v>
      </c>
      <c r="L22" s="28" t="str">
        <f t="shared" si="5"/>
        <v>A</v>
      </c>
      <c r="M22" s="28">
        <f t="shared" si="6"/>
        <v>94</v>
      </c>
      <c r="N22" s="28" t="str">
        <f t="shared" si="7"/>
        <v>A</v>
      </c>
      <c r="O22" s="36">
        <v>1</v>
      </c>
      <c r="P22" s="28" t="str">
        <f t="shared" si="8"/>
        <v>Sangat trampil mempresentasikan hasil kajian nilai-nilai Pancasila yang terkait dengan HAM, dan Perlindungan  Hukum di Indonesia</v>
      </c>
      <c r="Q22" s="39"/>
      <c r="R22" s="39" t="s">
        <v>8</v>
      </c>
      <c r="S22" s="18"/>
      <c r="T22" s="1">
        <v>96</v>
      </c>
      <c r="U22" s="1">
        <v>88</v>
      </c>
      <c r="V22" s="1"/>
      <c r="W22" s="1"/>
      <c r="X22" s="1"/>
      <c r="Y22" s="1"/>
      <c r="Z22" s="1"/>
      <c r="AA22" s="1"/>
      <c r="AB22" s="1"/>
      <c r="AC22" s="1"/>
      <c r="AD22" s="1">
        <v>92</v>
      </c>
      <c r="AE22" s="18"/>
      <c r="AF22" s="1">
        <v>98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110899</v>
      </c>
      <c r="C23" s="19" t="s">
        <v>165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7">
        <v>1</v>
      </c>
      <c r="J23" s="28" t="str">
        <f t="shared" si="9"/>
        <v>Memiliki kemampuan menganalisis  nilai-nilai Pancasila yang terkait Pelanggaran HAM, dan Perlindungan Hukum di Indonesia</v>
      </c>
      <c r="K23" s="28">
        <f t="shared" si="4"/>
        <v>89</v>
      </c>
      <c r="L23" s="28" t="str">
        <f t="shared" si="5"/>
        <v>A</v>
      </c>
      <c r="M23" s="28">
        <f t="shared" si="6"/>
        <v>89</v>
      </c>
      <c r="N23" s="28" t="str">
        <f t="shared" si="7"/>
        <v>A</v>
      </c>
      <c r="O23" s="36">
        <v>1</v>
      </c>
      <c r="P23" s="28" t="str">
        <f t="shared" si="8"/>
        <v>Sangat trampil mempresentasikan hasil kajian nilai-nilai Pancasila yang terkait dengan HAM, dan Perlindungan  Hukum di Indonesia</v>
      </c>
      <c r="Q23" s="39"/>
      <c r="R23" s="39" t="s">
        <v>8</v>
      </c>
      <c r="S23" s="18"/>
      <c r="T23" s="1">
        <v>89</v>
      </c>
      <c r="U23" s="1">
        <v>85</v>
      </c>
      <c r="V23" s="1"/>
      <c r="W23" s="1"/>
      <c r="X23" s="1"/>
      <c r="Y23" s="1"/>
      <c r="Z23" s="1"/>
      <c r="AA23" s="1"/>
      <c r="AB23" s="1"/>
      <c r="AC23" s="1"/>
      <c r="AD23" s="1">
        <v>87</v>
      </c>
      <c r="AE23" s="18"/>
      <c r="AF23" s="1">
        <v>91</v>
      </c>
      <c r="AG23" s="1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48986</v>
      </c>
      <c r="FK23" s="42">
        <v>48996</v>
      </c>
    </row>
    <row r="24" spans="1:167" x14ac:dyDescent="0.25">
      <c r="A24" s="19">
        <v>14</v>
      </c>
      <c r="B24" s="19">
        <v>110914</v>
      </c>
      <c r="C24" s="19" t="s">
        <v>166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7">
        <v>1</v>
      </c>
      <c r="J24" s="28" t="e">
        <f>IF(#REF!=$FG$13,$FH$13,IF(#REF!=$FG$15,$FH$15,IF(#REF!=$FG$17,$FH$17,IF(#REF!=$FG$19,$FH$19,IF(#REF!=$FG$21,$FH$21,IF(#REF!=$FG$23,$FH$23,IF(#REF!=$FG$25,$FH$25,IF(#REF!=$FG$27,$FH$27,IF(#REF!=$FG$29,$FH$29,IF(#REF!=$FG$31,$FH$31,""))))))))))</f>
        <v>#REF!</v>
      </c>
      <c r="K24" s="28">
        <f t="shared" si="4"/>
        <v>90</v>
      </c>
      <c r="L24" s="28" t="str">
        <f t="shared" si="5"/>
        <v>A</v>
      </c>
      <c r="M24" s="28">
        <f t="shared" si="6"/>
        <v>90</v>
      </c>
      <c r="N24" s="28" t="str">
        <f t="shared" si="7"/>
        <v>A</v>
      </c>
      <c r="O24" s="36">
        <v>1</v>
      </c>
      <c r="P24" s="28" t="str">
        <f t="shared" si="8"/>
        <v>Sangat trampil mempresentasikan hasil kajian nilai-nilai Pancasila yang terkait dengan HAM, dan Perlindungan  Hukum di Indonesia</v>
      </c>
      <c r="Q24" s="39"/>
      <c r="R24" s="39" t="s">
        <v>8</v>
      </c>
      <c r="S24" s="18"/>
      <c r="T24" s="1">
        <v>87</v>
      </c>
      <c r="U24" s="1">
        <v>89</v>
      </c>
      <c r="V24" s="1"/>
      <c r="W24" s="1"/>
      <c r="X24" s="1"/>
      <c r="Y24" s="1"/>
      <c r="Z24" s="1"/>
      <c r="AA24" s="1"/>
      <c r="AB24" s="1"/>
      <c r="AC24" s="1"/>
      <c r="AD24" s="1">
        <v>88</v>
      </c>
      <c r="AE24" s="18"/>
      <c r="AF24" s="1">
        <v>89</v>
      </c>
      <c r="AG24" s="1">
        <v>91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110929</v>
      </c>
      <c r="C25" s="19" t="s">
        <v>167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7">
        <v>1</v>
      </c>
      <c r="J25" s="28" t="str">
        <f t="shared" si="9"/>
        <v>Memiliki kemampuan menganalisis  nilai-nilai Pancasila yang terkait Pelanggaran HAM, dan Perlindungan Hukum di Indonesia</v>
      </c>
      <c r="K25" s="28">
        <f t="shared" si="4"/>
        <v>89</v>
      </c>
      <c r="L25" s="28" t="str">
        <f t="shared" si="5"/>
        <v>A</v>
      </c>
      <c r="M25" s="28">
        <f t="shared" si="6"/>
        <v>89</v>
      </c>
      <c r="N25" s="28" t="str">
        <f t="shared" si="7"/>
        <v>A</v>
      </c>
      <c r="O25" s="36">
        <v>1</v>
      </c>
      <c r="P25" s="28" t="str">
        <f t="shared" si="8"/>
        <v>Sangat trampil mempresentasikan hasil kajian nilai-nilai Pancasila yang terkait dengan HAM, dan Perlindungan  Hukum di Indonesia</v>
      </c>
      <c r="Q25" s="39"/>
      <c r="R25" s="39" t="s">
        <v>8</v>
      </c>
      <c r="S25" s="18"/>
      <c r="T25" s="1">
        <v>89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>
        <v>87</v>
      </c>
      <c r="AE25" s="18"/>
      <c r="AF25" s="1">
        <v>91</v>
      </c>
      <c r="AG25" s="1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48987</v>
      </c>
      <c r="FK25" s="42">
        <v>48997</v>
      </c>
    </row>
    <row r="26" spans="1:167" x14ac:dyDescent="0.25">
      <c r="A26" s="19">
        <v>16</v>
      </c>
      <c r="B26" s="19">
        <v>110944</v>
      </c>
      <c r="C26" s="19" t="s">
        <v>168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9"/>
        <v>Memiliki kemampuan menganalisis  nilai-nilai Pancasila yang terkait Pelanggaran HAM, dan Perlindungan Hukum di Indonesia</v>
      </c>
      <c r="K26" s="28">
        <f t="shared" si="4"/>
        <v>90</v>
      </c>
      <c r="L26" s="28" t="str">
        <f t="shared" si="5"/>
        <v>A</v>
      </c>
      <c r="M26" s="28">
        <f t="shared" si="6"/>
        <v>90</v>
      </c>
      <c r="N26" s="28" t="str">
        <f t="shared" si="7"/>
        <v>A</v>
      </c>
      <c r="O26" s="36">
        <v>1</v>
      </c>
      <c r="P26" s="28" t="str">
        <f t="shared" si="8"/>
        <v>Sangat trampil mempresentasikan hasil kajian nilai-nilai Pancasila yang terkait dengan HAM, dan Perlindungan  Hukum di Indonesia</v>
      </c>
      <c r="Q26" s="39"/>
      <c r="R26" s="39" t="s">
        <v>8</v>
      </c>
      <c r="S26" s="18"/>
      <c r="T26" s="1">
        <v>90</v>
      </c>
      <c r="U26" s="1">
        <v>86</v>
      </c>
      <c r="V26" s="1"/>
      <c r="W26" s="1"/>
      <c r="X26" s="1"/>
      <c r="Y26" s="1"/>
      <c r="Z26" s="1"/>
      <c r="AA26" s="1"/>
      <c r="AB26" s="1"/>
      <c r="AC26" s="1"/>
      <c r="AD26" s="1">
        <v>88</v>
      </c>
      <c r="AE26" s="18"/>
      <c r="AF26" s="1">
        <v>92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110959</v>
      </c>
      <c r="C27" s="19" t="s">
        <v>169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9"/>
        <v>Memiliki kemampuan menganalisis  nilai-nilai Pancasila yang terkait Pelanggaran HAM, dan Perlindungan Hukum di Indonesia</v>
      </c>
      <c r="K27" s="28">
        <f t="shared" si="4"/>
        <v>89</v>
      </c>
      <c r="L27" s="28" t="str">
        <f t="shared" si="5"/>
        <v>A</v>
      </c>
      <c r="M27" s="28">
        <f t="shared" si="6"/>
        <v>89</v>
      </c>
      <c r="N27" s="28" t="str">
        <f t="shared" si="7"/>
        <v>A</v>
      </c>
      <c r="O27" s="36">
        <v>1</v>
      </c>
      <c r="P27" s="28" t="str">
        <f t="shared" si="8"/>
        <v>Sangat trampil mempresentasikan hasil kajian nilai-nilai Pancasila yang terkait dengan HAM, dan Perlindungan  Hukum di Indonesia</v>
      </c>
      <c r="Q27" s="39"/>
      <c r="R27" s="39" t="s">
        <v>8</v>
      </c>
      <c r="S27" s="18"/>
      <c r="T27" s="1">
        <v>87</v>
      </c>
      <c r="U27" s="1">
        <v>87</v>
      </c>
      <c r="V27" s="1"/>
      <c r="W27" s="1"/>
      <c r="X27" s="1"/>
      <c r="Y27" s="1"/>
      <c r="Z27" s="1"/>
      <c r="AA27" s="1"/>
      <c r="AB27" s="1"/>
      <c r="AC27" s="1"/>
      <c r="AD27" s="1">
        <v>87</v>
      </c>
      <c r="AE27" s="18"/>
      <c r="AF27" s="1">
        <v>89</v>
      </c>
      <c r="AG27" s="1">
        <v>89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48988</v>
      </c>
      <c r="FK27" s="42">
        <v>48998</v>
      </c>
    </row>
    <row r="28" spans="1:167" x14ac:dyDescent="0.25">
      <c r="A28" s="19">
        <v>18</v>
      </c>
      <c r="B28" s="19">
        <v>110974</v>
      </c>
      <c r="C28" s="19" t="s">
        <v>170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9"/>
        <v>Memiliki kemampuan menganalisis  nilai-nilai Pancasila yang terkait Pelanggaran HAM, dan Perlindungan Hukum di Indonesia</v>
      </c>
      <c r="K28" s="28">
        <f t="shared" si="4"/>
        <v>91</v>
      </c>
      <c r="L28" s="28" t="str">
        <f t="shared" si="5"/>
        <v>A</v>
      </c>
      <c r="M28" s="28">
        <f t="shared" si="6"/>
        <v>91</v>
      </c>
      <c r="N28" s="28" t="str">
        <f t="shared" si="7"/>
        <v>A</v>
      </c>
      <c r="O28" s="36">
        <v>1</v>
      </c>
      <c r="P28" s="28" t="str">
        <f t="shared" si="8"/>
        <v>Sangat trampil mempresentasikan hasil kajian nilai-nilai Pancasila yang terkait dengan HAM, dan Perlindungan  Hukum di Indonesia</v>
      </c>
      <c r="Q28" s="39"/>
      <c r="R28" s="39" t="s">
        <v>8</v>
      </c>
      <c r="S28" s="18"/>
      <c r="T28" s="1">
        <v>91</v>
      </c>
      <c r="U28" s="1">
        <v>87</v>
      </c>
      <c r="V28" s="1"/>
      <c r="W28" s="1"/>
      <c r="X28" s="1"/>
      <c r="Y28" s="1"/>
      <c r="Z28" s="1"/>
      <c r="AA28" s="1"/>
      <c r="AB28" s="1"/>
      <c r="AC28" s="1"/>
      <c r="AD28" s="1">
        <v>89</v>
      </c>
      <c r="AE28" s="18"/>
      <c r="AF28" s="1">
        <v>93</v>
      </c>
      <c r="AG28" s="1">
        <v>89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110989</v>
      </c>
      <c r="C29" s="19" t="s">
        <v>171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9"/>
        <v>Memiliki kemampuan menganalisis  nilai-nilai Pancasila yang terkait Pelanggaran HAM, dan Perlindungan Hukum di Indonesia</v>
      </c>
      <c r="K29" s="28">
        <f t="shared" si="4"/>
        <v>91</v>
      </c>
      <c r="L29" s="28" t="str">
        <f t="shared" si="5"/>
        <v>A</v>
      </c>
      <c r="M29" s="28">
        <f t="shared" si="6"/>
        <v>91</v>
      </c>
      <c r="N29" s="28" t="str">
        <f t="shared" si="7"/>
        <v>A</v>
      </c>
      <c r="O29" s="36">
        <v>1</v>
      </c>
      <c r="P29" s="28" t="str">
        <f t="shared" si="8"/>
        <v>Sangat trampil mempresentasikan hasil kajian nilai-nilai Pancasila yang terkait dengan HAM, dan Perlindungan  Hukum di Indonesia</v>
      </c>
      <c r="Q29" s="39"/>
      <c r="R29" s="39" t="s">
        <v>8</v>
      </c>
      <c r="S29" s="18"/>
      <c r="T29" s="1">
        <v>88</v>
      </c>
      <c r="U29" s="1">
        <v>90</v>
      </c>
      <c r="V29" s="1"/>
      <c r="W29" s="1"/>
      <c r="X29" s="1"/>
      <c r="Y29" s="1"/>
      <c r="Z29" s="1"/>
      <c r="AA29" s="1"/>
      <c r="AB29" s="1"/>
      <c r="AC29" s="1"/>
      <c r="AD29" s="1">
        <v>89</v>
      </c>
      <c r="AE29" s="18"/>
      <c r="AF29" s="1">
        <v>90</v>
      </c>
      <c r="AG29" s="1">
        <v>92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48989</v>
      </c>
      <c r="FK29" s="42">
        <v>48999</v>
      </c>
    </row>
    <row r="30" spans="1:167" x14ac:dyDescent="0.25">
      <c r="A30" s="19">
        <v>20</v>
      </c>
      <c r="B30" s="19">
        <v>111004</v>
      </c>
      <c r="C30" s="19" t="s">
        <v>172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9"/>
        <v>Memiliki kemampuan menganalisis  nilai-nilai Pancasila yang terkait Pelanggaran HAM, dan Perlindungan Hukum di Indonesia</v>
      </c>
      <c r="K30" s="28">
        <f t="shared" si="4"/>
        <v>89</v>
      </c>
      <c r="L30" s="28" t="str">
        <f t="shared" si="5"/>
        <v>A</v>
      </c>
      <c r="M30" s="28">
        <f t="shared" si="6"/>
        <v>89</v>
      </c>
      <c r="N30" s="28" t="str">
        <f t="shared" si="7"/>
        <v>A</v>
      </c>
      <c r="O30" s="36">
        <v>1</v>
      </c>
      <c r="P30" s="28" t="str">
        <f t="shared" si="8"/>
        <v>Sangat trampil mempresentasikan hasil kajian nilai-nilai Pancasila yang terkait dengan HAM, dan Perlindungan  Hukum di Indonesia</v>
      </c>
      <c r="Q30" s="39"/>
      <c r="R30" s="39" t="s">
        <v>8</v>
      </c>
      <c r="S30" s="18"/>
      <c r="T30" s="1">
        <v>88</v>
      </c>
      <c r="U30" s="1">
        <v>86</v>
      </c>
      <c r="V30" s="1"/>
      <c r="W30" s="1"/>
      <c r="X30" s="1"/>
      <c r="Y30" s="1"/>
      <c r="Z30" s="1"/>
      <c r="AA30" s="1"/>
      <c r="AB30" s="1"/>
      <c r="AC30" s="1"/>
      <c r="AD30" s="1">
        <v>87</v>
      </c>
      <c r="AE30" s="18"/>
      <c r="AF30" s="1">
        <v>90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111019</v>
      </c>
      <c r="C31" s="19" t="s">
        <v>173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9"/>
        <v>Memiliki kemampuan menganalisis  nilai-nilai Pancasila yang terkait Pelanggaran HAM, dan Perlindungan Hukum di Indonesia</v>
      </c>
      <c r="K31" s="28">
        <f t="shared" si="4"/>
        <v>94</v>
      </c>
      <c r="L31" s="28" t="str">
        <f t="shared" si="5"/>
        <v>A</v>
      </c>
      <c r="M31" s="28">
        <f t="shared" si="6"/>
        <v>94</v>
      </c>
      <c r="N31" s="28" t="str">
        <f t="shared" si="7"/>
        <v>A</v>
      </c>
      <c r="O31" s="36">
        <v>1</v>
      </c>
      <c r="P31" s="28" t="str">
        <f t="shared" si="8"/>
        <v>Sangat trampil mempresentasikan hasil kajian nilai-nilai Pancasila yang terkait dengan HAM, dan Perlindungan  Hukum di Indonesia</v>
      </c>
      <c r="Q31" s="39"/>
      <c r="R31" s="39" t="s">
        <v>8</v>
      </c>
      <c r="S31" s="18"/>
      <c r="T31" s="1">
        <v>90</v>
      </c>
      <c r="U31" s="1">
        <v>94</v>
      </c>
      <c r="V31" s="1"/>
      <c r="W31" s="1"/>
      <c r="X31" s="1"/>
      <c r="Y31" s="1"/>
      <c r="Z31" s="1"/>
      <c r="AA31" s="1"/>
      <c r="AB31" s="1"/>
      <c r="AC31" s="1"/>
      <c r="AD31" s="1">
        <v>92</v>
      </c>
      <c r="AE31" s="18"/>
      <c r="AF31" s="1">
        <v>92</v>
      </c>
      <c r="AG31" s="1">
        <v>96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48990</v>
      </c>
      <c r="FK31" s="42">
        <v>49000</v>
      </c>
    </row>
    <row r="32" spans="1:167" x14ac:dyDescent="0.25">
      <c r="A32" s="19">
        <v>22</v>
      </c>
      <c r="B32" s="19">
        <v>111034</v>
      </c>
      <c r="C32" s="19" t="s">
        <v>174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9"/>
        <v>Memiliki kemampuan menganalisis  nilai-nilai Pancasila yang terkait Pelanggaran HAM, dan Perlindungan Hukum di Indonesia</v>
      </c>
      <c r="K32" s="28">
        <f t="shared" si="4"/>
        <v>89</v>
      </c>
      <c r="L32" s="28" t="str">
        <f t="shared" si="5"/>
        <v>A</v>
      </c>
      <c r="M32" s="28">
        <f t="shared" si="6"/>
        <v>89</v>
      </c>
      <c r="N32" s="28" t="str">
        <f t="shared" si="7"/>
        <v>A</v>
      </c>
      <c r="O32" s="36">
        <v>1</v>
      </c>
      <c r="P32" s="28" t="str">
        <f t="shared" si="8"/>
        <v>Sangat trampil mempresentasikan hasil kajian nilai-nilai Pancasila yang terkait dengan HAM, dan Perlindungan  Hukum di Indonesia</v>
      </c>
      <c r="Q32" s="39"/>
      <c r="R32" s="39" t="s">
        <v>8</v>
      </c>
      <c r="S32" s="18"/>
      <c r="T32" s="1">
        <v>87</v>
      </c>
      <c r="U32" s="1">
        <v>87</v>
      </c>
      <c r="V32" s="1"/>
      <c r="W32" s="1"/>
      <c r="X32" s="1"/>
      <c r="Y32" s="1"/>
      <c r="Z32" s="1"/>
      <c r="AA32" s="1"/>
      <c r="AB32" s="1"/>
      <c r="AC32" s="1"/>
      <c r="AD32" s="1">
        <v>87</v>
      </c>
      <c r="AE32" s="18"/>
      <c r="AF32" s="1">
        <v>89</v>
      </c>
      <c r="AG32" s="1">
        <v>89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111049</v>
      </c>
      <c r="C33" s="19" t="s">
        <v>175</v>
      </c>
      <c r="D33" s="18"/>
      <c r="E33" s="28">
        <f t="shared" si="0"/>
        <v>93</v>
      </c>
      <c r="F33" s="28" t="str">
        <f t="shared" si="1"/>
        <v>A</v>
      </c>
      <c r="G33" s="28">
        <f t="shared" si="2"/>
        <v>93</v>
      </c>
      <c r="H33" s="28" t="str">
        <f t="shared" si="3"/>
        <v>A</v>
      </c>
      <c r="I33" s="36">
        <v>1</v>
      </c>
      <c r="J33" s="28" t="str">
        <f t="shared" si="9"/>
        <v>Memiliki kemampuan menganalisis  nilai-nilai Pancasila yang terkait Pelanggaran HAM, dan Perlindungan Hukum di Indonesia</v>
      </c>
      <c r="K33" s="28">
        <f t="shared" si="4"/>
        <v>95</v>
      </c>
      <c r="L33" s="28" t="str">
        <f t="shared" si="5"/>
        <v>A</v>
      </c>
      <c r="M33" s="28">
        <f t="shared" si="6"/>
        <v>95</v>
      </c>
      <c r="N33" s="28" t="str">
        <f t="shared" si="7"/>
        <v>A</v>
      </c>
      <c r="O33" s="36">
        <v>1</v>
      </c>
      <c r="P33" s="28" t="str">
        <f t="shared" si="8"/>
        <v>Sangat trampil mempresentasikan hasil kajian nilai-nilai Pancasila yang terkait dengan HAM, dan Perlindungan  Hukum di Indonesia</v>
      </c>
      <c r="Q33" s="39"/>
      <c r="R33" s="39" t="s">
        <v>8</v>
      </c>
      <c r="S33" s="18"/>
      <c r="T33" s="1">
        <v>93</v>
      </c>
      <c r="U33" s="1">
        <v>93</v>
      </c>
      <c r="V33" s="1"/>
      <c r="W33" s="1"/>
      <c r="X33" s="1"/>
      <c r="Y33" s="1"/>
      <c r="Z33" s="1"/>
      <c r="AA33" s="1"/>
      <c r="AB33" s="1"/>
      <c r="AC33" s="1"/>
      <c r="AD33" s="1">
        <v>93</v>
      </c>
      <c r="AE33" s="18"/>
      <c r="AF33" s="1">
        <v>95</v>
      </c>
      <c r="AG33" s="1">
        <v>95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111064</v>
      </c>
      <c r="C34" s="19" t="s">
        <v>176</v>
      </c>
      <c r="D34" s="18"/>
      <c r="E34" s="28">
        <f t="shared" si="0"/>
        <v>94</v>
      </c>
      <c r="F34" s="28" t="str">
        <f t="shared" si="1"/>
        <v>A</v>
      </c>
      <c r="G34" s="28">
        <f t="shared" si="2"/>
        <v>94</v>
      </c>
      <c r="H34" s="28" t="str">
        <f t="shared" si="3"/>
        <v>A</v>
      </c>
      <c r="I34" s="36">
        <v>1</v>
      </c>
      <c r="J34" s="28" t="str">
        <f t="shared" si="9"/>
        <v>Memiliki kemampuan menganalisis  nilai-nilai Pancasila yang terkait Pelanggaran HAM, dan Perlindungan Hukum di Indonesia</v>
      </c>
      <c r="K34" s="28">
        <f t="shared" si="4"/>
        <v>96</v>
      </c>
      <c r="L34" s="28" t="str">
        <f t="shared" si="5"/>
        <v>A</v>
      </c>
      <c r="M34" s="28">
        <f t="shared" si="6"/>
        <v>96</v>
      </c>
      <c r="N34" s="28" t="str">
        <f t="shared" si="7"/>
        <v>A</v>
      </c>
      <c r="O34" s="36">
        <v>1</v>
      </c>
      <c r="P34" s="28" t="str">
        <f t="shared" si="8"/>
        <v>Sangat trampil mempresentasikan hasil kajian nilai-nilai Pancasila yang terkait dengan HAM, dan Perlindungan  Hukum di Indonesia</v>
      </c>
      <c r="Q34" s="39"/>
      <c r="R34" s="39" t="s">
        <v>8</v>
      </c>
      <c r="S34" s="18"/>
      <c r="T34" s="1">
        <v>97</v>
      </c>
      <c r="U34" s="1">
        <v>91</v>
      </c>
      <c r="V34" s="1"/>
      <c r="W34" s="1"/>
      <c r="X34" s="1"/>
      <c r="Y34" s="1"/>
      <c r="Z34" s="1"/>
      <c r="AA34" s="1"/>
      <c r="AB34" s="1"/>
      <c r="AC34" s="1"/>
      <c r="AD34" s="1">
        <v>94</v>
      </c>
      <c r="AE34" s="18"/>
      <c r="AF34" s="1">
        <v>99</v>
      </c>
      <c r="AG34" s="1">
        <v>93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111079</v>
      </c>
      <c r="C35" s="19" t="s">
        <v>177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9"/>
        <v>Memiliki kemampuan menganalisis  nilai-nilai Pancasila yang terkait Pelanggaran HAM, dan Perlindungan Hukum di Indonesia</v>
      </c>
      <c r="K35" s="28">
        <f t="shared" si="4"/>
        <v>89</v>
      </c>
      <c r="L35" s="28" t="str">
        <f t="shared" si="5"/>
        <v>A</v>
      </c>
      <c r="M35" s="28">
        <f t="shared" si="6"/>
        <v>89</v>
      </c>
      <c r="N35" s="28" t="str">
        <f t="shared" si="7"/>
        <v>A</v>
      </c>
      <c r="O35" s="36">
        <v>1</v>
      </c>
      <c r="P35" s="28" t="str">
        <f t="shared" si="8"/>
        <v>Sangat trampil mempresentasikan hasil kajian nilai-nilai Pancasila yang terkait dengan HAM, dan Perlindungan  Hukum di Indonesia</v>
      </c>
      <c r="Q35" s="39"/>
      <c r="R35" s="39" t="s">
        <v>8</v>
      </c>
      <c r="S35" s="18"/>
      <c r="T35" s="1">
        <v>89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>
        <v>87</v>
      </c>
      <c r="AE35" s="18"/>
      <c r="AF35" s="1">
        <v>91</v>
      </c>
      <c r="AG35" s="1">
        <v>87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111094</v>
      </c>
      <c r="C36" s="19" t="s">
        <v>178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9"/>
        <v>Memiliki kemampuan menganalisis  nilai-nilai Pancasila yang terkait Pelanggaran HAM, dan Perlindungan Hukum di Indonesia</v>
      </c>
      <c r="K36" s="28">
        <f t="shared" si="4"/>
        <v>90</v>
      </c>
      <c r="L36" s="28" t="str">
        <f t="shared" si="5"/>
        <v>A</v>
      </c>
      <c r="M36" s="28">
        <f t="shared" si="6"/>
        <v>90</v>
      </c>
      <c r="N36" s="28" t="str">
        <f t="shared" si="7"/>
        <v>A</v>
      </c>
      <c r="O36" s="36">
        <v>1</v>
      </c>
      <c r="P36" s="28" t="str">
        <f t="shared" si="8"/>
        <v>Sangat trampil mempresentasikan hasil kajian nilai-nilai Pancasila yang terkait dengan HAM, dan Perlindungan  Hukum di Indonesia</v>
      </c>
      <c r="Q36" s="39"/>
      <c r="R36" s="39" t="s">
        <v>8</v>
      </c>
      <c r="S36" s="18"/>
      <c r="T36" s="1">
        <v>85</v>
      </c>
      <c r="U36" s="1">
        <v>91</v>
      </c>
      <c r="V36" s="1"/>
      <c r="W36" s="1"/>
      <c r="X36" s="1"/>
      <c r="Y36" s="1"/>
      <c r="Z36" s="1"/>
      <c r="AA36" s="1"/>
      <c r="AB36" s="1"/>
      <c r="AC36" s="1"/>
      <c r="AD36" s="1">
        <v>88</v>
      </c>
      <c r="AE36" s="18"/>
      <c r="AF36" s="1">
        <v>87</v>
      </c>
      <c r="AG36" s="1">
        <v>93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111109</v>
      </c>
      <c r="C37" s="19" t="s">
        <v>179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9"/>
        <v>Memiliki kemampuan menganalisis  nilai-nilai Pancasila yang terkait Pelanggaran HAM, dan Perlindungan Hukum di Indonesia</v>
      </c>
      <c r="K37" s="28">
        <f t="shared" si="4"/>
        <v>92</v>
      </c>
      <c r="L37" s="28" t="str">
        <f t="shared" si="5"/>
        <v>A</v>
      </c>
      <c r="M37" s="28">
        <f t="shared" si="6"/>
        <v>92</v>
      </c>
      <c r="N37" s="28" t="str">
        <f t="shared" si="7"/>
        <v>A</v>
      </c>
      <c r="O37" s="36">
        <v>1</v>
      </c>
      <c r="P37" s="28" t="str">
        <f t="shared" si="8"/>
        <v>Sangat trampil mempresentasikan hasil kajian nilai-nilai Pancasila yang terkait dengan HAM, dan Perlindungan  Hukum di Indonesia</v>
      </c>
      <c r="Q37" s="39"/>
      <c r="R37" s="39" t="s">
        <v>8</v>
      </c>
      <c r="S37" s="18"/>
      <c r="T37" s="1">
        <v>84</v>
      </c>
      <c r="U37" s="1">
        <v>96</v>
      </c>
      <c r="V37" s="1"/>
      <c r="W37" s="1"/>
      <c r="X37" s="1"/>
      <c r="Y37" s="1"/>
      <c r="Z37" s="1"/>
      <c r="AA37" s="1"/>
      <c r="AB37" s="1"/>
      <c r="AC37" s="1"/>
      <c r="AD37" s="1">
        <v>90</v>
      </c>
      <c r="AE37" s="18"/>
      <c r="AF37" s="1">
        <v>86</v>
      </c>
      <c r="AG37" s="1">
        <v>98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111124</v>
      </c>
      <c r="C38" s="19" t="s">
        <v>180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9"/>
        <v>Memiliki kemampuan menganalisis  nilai-nilai Pancasila yang terkait Pelanggaran HAM, dan Perlindungan Hukum di Indonesia</v>
      </c>
      <c r="K38" s="28">
        <f t="shared" si="4"/>
        <v>91</v>
      </c>
      <c r="L38" s="28" t="str">
        <f t="shared" si="5"/>
        <v>A</v>
      </c>
      <c r="M38" s="28">
        <f t="shared" si="6"/>
        <v>91</v>
      </c>
      <c r="N38" s="28" t="str">
        <f t="shared" si="7"/>
        <v>A</v>
      </c>
      <c r="O38" s="36">
        <v>1</v>
      </c>
      <c r="P38" s="28" t="str">
        <f t="shared" si="8"/>
        <v>Sangat trampil mempresentasikan hasil kajian nilai-nilai Pancasila yang terkait dengan HAM, dan Perlindungan  Hukum di Indonesia</v>
      </c>
      <c r="Q38" s="39"/>
      <c r="R38" s="39" t="s">
        <v>8</v>
      </c>
      <c r="S38" s="18"/>
      <c r="T38" s="1">
        <v>90</v>
      </c>
      <c r="U38" s="1">
        <v>88</v>
      </c>
      <c r="V38" s="1"/>
      <c r="W38" s="1"/>
      <c r="X38" s="1"/>
      <c r="Y38" s="1"/>
      <c r="Z38" s="1"/>
      <c r="AA38" s="1"/>
      <c r="AB38" s="1"/>
      <c r="AC38" s="1"/>
      <c r="AD38" s="1">
        <v>89</v>
      </c>
      <c r="AE38" s="18"/>
      <c r="AF38" s="1">
        <v>92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111139</v>
      </c>
      <c r="C39" s="19" t="s">
        <v>181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9"/>
        <v>Memiliki kemampuan menganalisis  nilai-nilai Pancasila yang terkait Pelanggaran HAM, dan Perlindungan Hukum di Indonesia</v>
      </c>
      <c r="K39" s="28">
        <f t="shared" si="4"/>
        <v>90</v>
      </c>
      <c r="L39" s="28" t="str">
        <f t="shared" si="5"/>
        <v>A</v>
      </c>
      <c r="M39" s="28">
        <f t="shared" si="6"/>
        <v>90</v>
      </c>
      <c r="N39" s="28" t="str">
        <f t="shared" si="7"/>
        <v>A</v>
      </c>
      <c r="O39" s="36">
        <v>1</v>
      </c>
      <c r="P39" s="28" t="str">
        <f t="shared" si="8"/>
        <v>Sangat trampil mempresentasikan hasil kajian nilai-nilai Pancasila yang terkait dengan HAM, dan Perlindungan  Hukum di Indonesia</v>
      </c>
      <c r="Q39" s="39"/>
      <c r="R39" s="39" t="s">
        <v>8</v>
      </c>
      <c r="S39" s="18"/>
      <c r="T39" s="1">
        <v>88</v>
      </c>
      <c r="U39" s="1">
        <v>88</v>
      </c>
      <c r="V39" s="1"/>
      <c r="W39" s="1"/>
      <c r="X39" s="1"/>
      <c r="Y39" s="1"/>
      <c r="Z39" s="1"/>
      <c r="AA39" s="1"/>
      <c r="AB39" s="1"/>
      <c r="AC39" s="1"/>
      <c r="AD39" s="1">
        <v>88</v>
      </c>
      <c r="AE39" s="18"/>
      <c r="AF39" s="1">
        <v>90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111154</v>
      </c>
      <c r="C40" s="19" t="s">
        <v>182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9"/>
        <v>Memiliki kemampuan menganalisis  nilai-nilai Pancasila yang terkait Pelanggaran HAM, dan Perlindungan Hukum di Indonesia</v>
      </c>
      <c r="K40" s="28">
        <f t="shared" si="4"/>
        <v>89</v>
      </c>
      <c r="L40" s="28" t="str">
        <f t="shared" si="5"/>
        <v>A</v>
      </c>
      <c r="M40" s="28">
        <f t="shared" si="6"/>
        <v>89</v>
      </c>
      <c r="N40" s="28" t="str">
        <f t="shared" si="7"/>
        <v>A</v>
      </c>
      <c r="O40" s="36">
        <v>1</v>
      </c>
      <c r="P40" s="28" t="str">
        <f t="shared" si="8"/>
        <v>Sangat trampil mempresentasikan hasil kajian nilai-nilai Pancasila yang terkait dengan HAM, dan Perlindungan  Hukum di Indonesia</v>
      </c>
      <c r="Q40" s="39"/>
      <c r="R40" s="39" t="s">
        <v>8</v>
      </c>
      <c r="S40" s="18"/>
      <c r="T40" s="1">
        <v>87</v>
      </c>
      <c r="U40" s="1">
        <v>87</v>
      </c>
      <c r="V40" s="1"/>
      <c r="W40" s="1"/>
      <c r="X40" s="1"/>
      <c r="Y40" s="1"/>
      <c r="Z40" s="1"/>
      <c r="AA40" s="1"/>
      <c r="AB40" s="1"/>
      <c r="AC40" s="1"/>
      <c r="AD40" s="1">
        <v>87</v>
      </c>
      <c r="AE40" s="18"/>
      <c r="AF40" s="1">
        <v>89</v>
      </c>
      <c r="AG40" s="1">
        <v>89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111169</v>
      </c>
      <c r="C41" s="19" t="s">
        <v>183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9"/>
        <v>Memiliki kemampuan menganalisis  nilai-nilai Pancasila yang terkait Pelanggaran HAM, dan Perlindungan Hukum di Indonesia</v>
      </c>
      <c r="K41" s="28">
        <f t="shared" si="4"/>
        <v>89</v>
      </c>
      <c r="L41" s="28" t="str">
        <f t="shared" si="5"/>
        <v>A</v>
      </c>
      <c r="M41" s="28">
        <f t="shared" si="6"/>
        <v>89</v>
      </c>
      <c r="N41" s="28" t="str">
        <f t="shared" si="7"/>
        <v>A</v>
      </c>
      <c r="O41" s="36">
        <v>1</v>
      </c>
      <c r="P41" s="28" t="str">
        <f t="shared" si="8"/>
        <v>Sangat trampil mempresentasikan hasil kajian nilai-nilai Pancasila yang terkait dengan HAM, dan Perlindungan  Hukum di Indonesia</v>
      </c>
      <c r="Q41" s="39"/>
      <c r="R41" s="39" t="s">
        <v>8</v>
      </c>
      <c r="S41" s="18"/>
      <c r="T41" s="1">
        <v>88</v>
      </c>
      <c r="U41" s="1">
        <v>86</v>
      </c>
      <c r="V41" s="1"/>
      <c r="W41" s="1"/>
      <c r="X41" s="1"/>
      <c r="Y41" s="1"/>
      <c r="Z41" s="1"/>
      <c r="AA41" s="1"/>
      <c r="AB41" s="1"/>
      <c r="AC41" s="1"/>
      <c r="AD41" s="1">
        <v>87</v>
      </c>
      <c r="AE41" s="18"/>
      <c r="AF41" s="1">
        <v>90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111184</v>
      </c>
      <c r="C42" s="19" t="s">
        <v>184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9"/>
        <v>Memiliki kemampuan menganalisis  nilai-nilai Pancasila yang terkait Pelanggaran HAM, dan Perlindungan Hukum di Indonesia</v>
      </c>
      <c r="K42" s="28">
        <f t="shared" si="4"/>
        <v>94</v>
      </c>
      <c r="L42" s="28" t="str">
        <f t="shared" si="5"/>
        <v>A</v>
      </c>
      <c r="M42" s="28">
        <f t="shared" si="6"/>
        <v>94</v>
      </c>
      <c r="N42" s="28" t="str">
        <f t="shared" si="7"/>
        <v>A</v>
      </c>
      <c r="O42" s="36">
        <v>1</v>
      </c>
      <c r="P42" s="28" t="str">
        <f t="shared" si="8"/>
        <v>Sangat trampil mempresentasikan hasil kajian nilai-nilai Pancasila yang terkait dengan HAM, dan Perlindungan  Hukum di Indonesia</v>
      </c>
      <c r="Q42" s="39"/>
      <c r="R42" s="39" t="s">
        <v>8</v>
      </c>
      <c r="S42" s="18"/>
      <c r="T42" s="1">
        <v>93</v>
      </c>
      <c r="U42" s="1">
        <v>91</v>
      </c>
      <c r="V42" s="1"/>
      <c r="W42" s="1"/>
      <c r="X42" s="1"/>
      <c r="Y42" s="1"/>
      <c r="Z42" s="1"/>
      <c r="AA42" s="1"/>
      <c r="AB42" s="1"/>
      <c r="AC42" s="1"/>
      <c r="AD42" s="1">
        <v>92</v>
      </c>
      <c r="AE42" s="18"/>
      <c r="AF42" s="1">
        <v>95</v>
      </c>
      <c r="AG42" s="1">
        <v>93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111199</v>
      </c>
      <c r="C43" s="19" t="s">
        <v>185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9"/>
        <v>Memiliki kemampuan menganalisis  nilai-nilai Pancasila yang terkait Pelanggaran HAM, dan Perlindungan Hukum di Indonesia</v>
      </c>
      <c r="K43" s="28">
        <f t="shared" si="4"/>
        <v>91</v>
      </c>
      <c r="L43" s="28" t="str">
        <f t="shared" si="5"/>
        <v>A</v>
      </c>
      <c r="M43" s="28">
        <f t="shared" si="6"/>
        <v>91</v>
      </c>
      <c r="N43" s="28" t="str">
        <f t="shared" si="7"/>
        <v>A</v>
      </c>
      <c r="O43" s="36">
        <v>1</v>
      </c>
      <c r="P43" s="28" t="str">
        <f t="shared" si="8"/>
        <v>Sangat trampil mempresentasikan hasil kajian nilai-nilai Pancasila yang terkait dengan HAM, dan Perlindungan  Hukum di Indonesia</v>
      </c>
      <c r="Q43" s="39"/>
      <c r="R43" s="39" t="s">
        <v>8</v>
      </c>
      <c r="S43" s="18"/>
      <c r="T43" s="1">
        <v>89</v>
      </c>
      <c r="U43" s="1">
        <v>89</v>
      </c>
      <c r="V43" s="1"/>
      <c r="W43" s="1"/>
      <c r="X43" s="1"/>
      <c r="Y43" s="1"/>
      <c r="Z43" s="1"/>
      <c r="AA43" s="1"/>
      <c r="AB43" s="1"/>
      <c r="AC43" s="1"/>
      <c r="AD43" s="1">
        <v>89</v>
      </c>
      <c r="AE43" s="18"/>
      <c r="AF43" s="1">
        <v>91</v>
      </c>
      <c r="AG43" s="1">
        <v>91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111214</v>
      </c>
      <c r="C44" s="19" t="s">
        <v>186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9"/>
        <v>Memiliki kemampuan menganalisis  nilai-nilai Pancasila yang terkait Pelanggaran HAM, dan Perlindungan Hukum di Indonesia</v>
      </c>
      <c r="K44" s="28">
        <f t="shared" si="4"/>
        <v>91</v>
      </c>
      <c r="L44" s="28" t="str">
        <f t="shared" si="5"/>
        <v>A</v>
      </c>
      <c r="M44" s="28">
        <f t="shared" si="6"/>
        <v>91</v>
      </c>
      <c r="N44" s="28" t="str">
        <f t="shared" si="7"/>
        <v>A</v>
      </c>
      <c r="O44" s="36">
        <v>1</v>
      </c>
      <c r="P44" s="28" t="str">
        <f t="shared" si="8"/>
        <v>Sangat trampil mempresentasikan hasil kajian nilai-nilai Pancasila yang terkait dengan HAM, dan Perlindungan  Hukum di Indonesia</v>
      </c>
      <c r="Q44" s="39"/>
      <c r="R44" s="39" t="s">
        <v>8</v>
      </c>
      <c r="S44" s="18"/>
      <c r="T44" s="1">
        <v>86</v>
      </c>
      <c r="U44" s="1">
        <v>92</v>
      </c>
      <c r="V44" s="1"/>
      <c r="W44" s="1"/>
      <c r="X44" s="1"/>
      <c r="Y44" s="1"/>
      <c r="Z44" s="1"/>
      <c r="AA44" s="1"/>
      <c r="AB44" s="1"/>
      <c r="AC44" s="1"/>
      <c r="AD44" s="1">
        <v>89</v>
      </c>
      <c r="AE44" s="18"/>
      <c r="AF44" s="1">
        <v>88</v>
      </c>
      <c r="AG44" s="1">
        <v>94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111229</v>
      </c>
      <c r="C45" s="19" t="s">
        <v>187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9"/>
        <v>Memiliki kemampuan menganalisis  nilai-nilai Pancasila yang terkait Pelanggaran HAM, dan Perlindungan Hukum di Indonesia</v>
      </c>
      <c r="K45" s="28">
        <f t="shared" si="4"/>
        <v>91</v>
      </c>
      <c r="L45" s="28" t="str">
        <f t="shared" si="5"/>
        <v>A</v>
      </c>
      <c r="M45" s="28">
        <f t="shared" si="6"/>
        <v>91</v>
      </c>
      <c r="N45" s="28" t="str">
        <f t="shared" si="7"/>
        <v>A</v>
      </c>
      <c r="O45" s="36">
        <v>1</v>
      </c>
      <c r="P45" s="28" t="str">
        <f t="shared" si="8"/>
        <v>Sangat trampil mempresentasikan hasil kajian nilai-nilai Pancasila yang terkait dengan HAM, dan Perlindungan  Hukum di Indonesia</v>
      </c>
      <c r="Q45" s="39"/>
      <c r="R45" s="39" t="s">
        <v>8</v>
      </c>
      <c r="S45" s="18"/>
      <c r="T45" s="1">
        <v>86</v>
      </c>
      <c r="U45" s="1">
        <v>92</v>
      </c>
      <c r="V45" s="1"/>
      <c r="W45" s="1"/>
      <c r="X45" s="1"/>
      <c r="Y45" s="1"/>
      <c r="Z45" s="1"/>
      <c r="AA45" s="1"/>
      <c r="AB45" s="1"/>
      <c r="AC45" s="1"/>
      <c r="AD45" s="1">
        <v>89</v>
      </c>
      <c r="AE45" s="18"/>
      <c r="AF45" s="1">
        <v>88</v>
      </c>
      <c r="AG45" s="1">
        <v>94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111244</v>
      </c>
      <c r="C46" s="19" t="s">
        <v>188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9"/>
        <v>Memiliki kemampuan menganalisis  nilai-nilai Pancasila yang terkait Pelanggaran HAM, dan Perlindungan Hukum di Indonesia</v>
      </c>
      <c r="K46" s="28">
        <f t="shared" si="4"/>
        <v>89</v>
      </c>
      <c r="L46" s="28" t="str">
        <f t="shared" si="5"/>
        <v>A</v>
      </c>
      <c r="M46" s="28">
        <f t="shared" si="6"/>
        <v>89</v>
      </c>
      <c r="N46" s="28" t="str">
        <f t="shared" si="7"/>
        <v>A</v>
      </c>
      <c r="O46" s="36">
        <v>1</v>
      </c>
      <c r="P46" s="28" t="str">
        <f t="shared" si="8"/>
        <v>Sangat trampil mempresentasikan hasil kajian nilai-nilai Pancasila yang terkait dengan HAM, dan Perlindungan  Hukum di Indonesia</v>
      </c>
      <c r="Q46" s="39"/>
      <c r="R46" s="39" t="s">
        <v>8</v>
      </c>
      <c r="S46" s="18"/>
      <c r="T46" s="1">
        <v>87</v>
      </c>
      <c r="U46" s="1">
        <v>87</v>
      </c>
      <c r="V46" s="1"/>
      <c r="W46" s="1"/>
      <c r="X46" s="1"/>
      <c r="Y46" s="1"/>
      <c r="Z46" s="1"/>
      <c r="AA46" s="1"/>
      <c r="AB46" s="1"/>
      <c r="AC46" s="1"/>
      <c r="AD46" s="1">
        <v>87</v>
      </c>
      <c r="AE46" s="18"/>
      <c r="AF46" s="1">
        <v>89</v>
      </c>
      <c r="AG46" s="1">
        <v>89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9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9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9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9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88.722222222222229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235" priority="1" operator="between">
      <formula>($C$4-1)</formula>
      <formula>1</formula>
    </cfRule>
  </conditionalFormatting>
  <conditionalFormatting sqref="E12">
    <cfRule type="cellIs" dxfId="234" priority="2" operator="between">
      <formula>($C$4-1)</formula>
      <formula>1</formula>
    </cfRule>
  </conditionalFormatting>
  <conditionalFormatting sqref="E13">
    <cfRule type="cellIs" dxfId="233" priority="3" operator="between">
      <formula>($C$4-1)</formula>
      <formula>1</formula>
    </cfRule>
  </conditionalFormatting>
  <conditionalFormatting sqref="E14">
    <cfRule type="cellIs" dxfId="232" priority="4" operator="between">
      <formula>($C$4-1)</formula>
      <formula>1</formula>
    </cfRule>
  </conditionalFormatting>
  <conditionalFormatting sqref="E15">
    <cfRule type="cellIs" dxfId="231" priority="5" operator="between">
      <formula>($C$4-1)</formula>
      <formula>1</formula>
    </cfRule>
  </conditionalFormatting>
  <conditionalFormatting sqref="E16">
    <cfRule type="cellIs" dxfId="230" priority="6" operator="between">
      <formula>($C$4-1)</formula>
      <formula>1</formula>
    </cfRule>
  </conditionalFormatting>
  <conditionalFormatting sqref="E17">
    <cfRule type="cellIs" dxfId="229" priority="7" operator="between">
      <formula>($C$4-1)</formula>
      <formula>1</formula>
    </cfRule>
  </conditionalFormatting>
  <conditionalFormatting sqref="E18">
    <cfRule type="cellIs" dxfId="228" priority="8" operator="between">
      <formula>($C$4-1)</formula>
      <formula>1</formula>
    </cfRule>
  </conditionalFormatting>
  <conditionalFormatting sqref="E19">
    <cfRule type="cellIs" dxfId="227" priority="9" operator="between">
      <formula>($C$4-1)</formula>
      <formula>1</formula>
    </cfRule>
  </conditionalFormatting>
  <conditionalFormatting sqref="E20">
    <cfRule type="cellIs" dxfId="226" priority="10" operator="between">
      <formula>($C$4-1)</formula>
      <formula>1</formula>
    </cfRule>
  </conditionalFormatting>
  <conditionalFormatting sqref="E21">
    <cfRule type="cellIs" dxfId="225" priority="11" operator="between">
      <formula>($C$4-1)</formula>
      <formula>1</formula>
    </cfRule>
  </conditionalFormatting>
  <conditionalFormatting sqref="E22">
    <cfRule type="cellIs" dxfId="224" priority="12" operator="between">
      <formula>($C$4-1)</formula>
      <formula>1</formula>
    </cfRule>
  </conditionalFormatting>
  <conditionalFormatting sqref="E23">
    <cfRule type="cellIs" dxfId="223" priority="13" operator="between">
      <formula>($C$4-1)</formula>
      <formula>1</formula>
    </cfRule>
  </conditionalFormatting>
  <conditionalFormatting sqref="E24">
    <cfRule type="cellIs" dxfId="222" priority="14" operator="between">
      <formula>($C$4-1)</formula>
      <formula>1</formula>
    </cfRule>
  </conditionalFormatting>
  <conditionalFormatting sqref="E25">
    <cfRule type="cellIs" dxfId="221" priority="15" operator="between">
      <formula>($C$4-1)</formula>
      <formula>1</formula>
    </cfRule>
  </conditionalFormatting>
  <conditionalFormatting sqref="E26">
    <cfRule type="cellIs" dxfId="220" priority="16" operator="between">
      <formula>($C$4-1)</formula>
      <formula>1</formula>
    </cfRule>
  </conditionalFormatting>
  <conditionalFormatting sqref="E27">
    <cfRule type="cellIs" dxfId="219" priority="17" operator="between">
      <formula>($C$4-1)</formula>
      <formula>1</formula>
    </cfRule>
  </conditionalFormatting>
  <conditionalFormatting sqref="E28">
    <cfRule type="cellIs" dxfId="218" priority="18" operator="between">
      <formula>($C$4-1)</formula>
      <formula>1</formula>
    </cfRule>
  </conditionalFormatting>
  <conditionalFormatting sqref="E29">
    <cfRule type="cellIs" dxfId="217" priority="19" operator="between">
      <formula>($C$4-1)</formula>
      <formula>1</formula>
    </cfRule>
  </conditionalFormatting>
  <conditionalFormatting sqref="E30">
    <cfRule type="cellIs" dxfId="216" priority="20" operator="between">
      <formula>($C$4-1)</formula>
      <formula>1</formula>
    </cfRule>
  </conditionalFormatting>
  <conditionalFormatting sqref="E31">
    <cfRule type="cellIs" dxfId="215" priority="21" operator="between">
      <formula>($C$4-1)</formula>
      <formula>1</formula>
    </cfRule>
  </conditionalFormatting>
  <conditionalFormatting sqref="E32">
    <cfRule type="cellIs" dxfId="214" priority="22" operator="between">
      <formula>($C$4-1)</formula>
      <formula>1</formula>
    </cfRule>
  </conditionalFormatting>
  <conditionalFormatting sqref="E33">
    <cfRule type="cellIs" dxfId="213" priority="23" operator="between">
      <formula>($C$4-1)</formula>
      <formula>1</formula>
    </cfRule>
  </conditionalFormatting>
  <conditionalFormatting sqref="E34">
    <cfRule type="cellIs" dxfId="212" priority="24" operator="between">
      <formula>($C$4-1)</formula>
      <formula>1</formula>
    </cfRule>
  </conditionalFormatting>
  <conditionalFormatting sqref="E35">
    <cfRule type="cellIs" dxfId="211" priority="25" operator="between">
      <formula>($C$4-1)</formula>
      <formula>1</formula>
    </cfRule>
  </conditionalFormatting>
  <conditionalFormatting sqref="E36">
    <cfRule type="cellIs" dxfId="210" priority="26" operator="between">
      <formula>($C$4-1)</formula>
      <formula>1</formula>
    </cfRule>
  </conditionalFormatting>
  <conditionalFormatting sqref="E37">
    <cfRule type="cellIs" dxfId="209" priority="27" operator="between">
      <formula>($C$4-1)</formula>
      <formula>1</formula>
    </cfRule>
  </conditionalFormatting>
  <conditionalFormatting sqref="E38">
    <cfRule type="cellIs" dxfId="208" priority="28" operator="between">
      <formula>($C$4-1)</formula>
      <formula>1</formula>
    </cfRule>
  </conditionalFormatting>
  <conditionalFormatting sqref="E39">
    <cfRule type="cellIs" dxfId="207" priority="29" operator="between">
      <formula>($C$4-1)</formula>
      <formula>1</formula>
    </cfRule>
  </conditionalFormatting>
  <conditionalFormatting sqref="E40">
    <cfRule type="cellIs" dxfId="206" priority="30" operator="between">
      <formula>($C$4-1)</formula>
      <formula>1</formula>
    </cfRule>
  </conditionalFormatting>
  <conditionalFormatting sqref="E41">
    <cfRule type="cellIs" dxfId="205" priority="31" operator="between">
      <formula>($C$4-1)</formula>
      <formula>1</formula>
    </cfRule>
  </conditionalFormatting>
  <conditionalFormatting sqref="E42">
    <cfRule type="cellIs" dxfId="204" priority="32" operator="between">
      <formula>($C$4-1)</formula>
      <formula>1</formula>
    </cfRule>
  </conditionalFormatting>
  <conditionalFormatting sqref="E43">
    <cfRule type="cellIs" dxfId="203" priority="33" operator="between">
      <formula>($C$4-1)</formula>
      <formula>1</formula>
    </cfRule>
  </conditionalFormatting>
  <conditionalFormatting sqref="E44">
    <cfRule type="cellIs" dxfId="202" priority="34" operator="between">
      <formula>($C$4-1)</formula>
      <formula>1</formula>
    </cfRule>
  </conditionalFormatting>
  <conditionalFormatting sqref="E45">
    <cfRule type="cellIs" dxfId="201" priority="35" operator="between">
      <formula>($C$4-1)</formula>
      <formula>1</formula>
    </cfRule>
  </conditionalFormatting>
  <conditionalFormatting sqref="E46">
    <cfRule type="cellIs" dxfId="200" priority="36" operator="between">
      <formula>($C$4-1)</formula>
      <formula>1</formula>
    </cfRule>
  </conditionalFormatting>
  <conditionalFormatting sqref="E47">
    <cfRule type="cellIs" dxfId="199" priority="37" operator="between">
      <formula>($C$4-1)</formula>
      <formula>1</formula>
    </cfRule>
  </conditionalFormatting>
  <conditionalFormatting sqref="E48">
    <cfRule type="cellIs" dxfId="198" priority="38" operator="between">
      <formula>($C$4-1)</formula>
      <formula>1</formula>
    </cfRule>
  </conditionalFormatting>
  <conditionalFormatting sqref="E49">
    <cfRule type="cellIs" dxfId="197" priority="39" operator="between">
      <formula>($C$4-1)</formula>
      <formula>1</formula>
    </cfRule>
  </conditionalFormatting>
  <conditionalFormatting sqref="E50">
    <cfRule type="cellIs" dxfId="196" priority="40" operator="between">
      <formula>($C$4-1)</formula>
      <formula>1</formula>
    </cfRule>
  </conditionalFormatting>
  <conditionalFormatting sqref="G11">
    <cfRule type="cellIs" dxfId="195" priority="41" operator="between">
      <formula>($C$4-1)</formula>
      <formula>1</formula>
    </cfRule>
  </conditionalFormatting>
  <conditionalFormatting sqref="G12">
    <cfRule type="cellIs" dxfId="194" priority="42" operator="between">
      <formula>($C$4-1)</formula>
      <formula>1</formula>
    </cfRule>
  </conditionalFormatting>
  <conditionalFormatting sqref="G13">
    <cfRule type="cellIs" dxfId="193" priority="43" operator="between">
      <formula>($C$4-1)</formula>
      <formula>1</formula>
    </cfRule>
  </conditionalFormatting>
  <conditionalFormatting sqref="G14">
    <cfRule type="cellIs" dxfId="192" priority="44" operator="between">
      <formula>($C$4-1)</formula>
      <formula>1</formula>
    </cfRule>
  </conditionalFormatting>
  <conditionalFormatting sqref="G15">
    <cfRule type="cellIs" dxfId="191" priority="45" operator="between">
      <formula>($C$4-1)</formula>
      <formula>1</formula>
    </cfRule>
  </conditionalFormatting>
  <conditionalFormatting sqref="G16">
    <cfRule type="cellIs" dxfId="190" priority="46" operator="between">
      <formula>($C$4-1)</formula>
      <formula>1</formula>
    </cfRule>
  </conditionalFormatting>
  <conditionalFormatting sqref="G17">
    <cfRule type="cellIs" dxfId="189" priority="47" operator="between">
      <formula>($C$4-1)</formula>
      <formula>1</formula>
    </cfRule>
  </conditionalFormatting>
  <conditionalFormatting sqref="G18">
    <cfRule type="cellIs" dxfId="188" priority="48" operator="between">
      <formula>($C$4-1)</formula>
      <formula>1</formula>
    </cfRule>
  </conditionalFormatting>
  <conditionalFormatting sqref="G19">
    <cfRule type="cellIs" dxfId="187" priority="49" operator="between">
      <formula>($C$4-1)</formula>
      <formula>1</formula>
    </cfRule>
  </conditionalFormatting>
  <conditionalFormatting sqref="G20">
    <cfRule type="cellIs" dxfId="186" priority="50" operator="between">
      <formula>($C$4-1)</formula>
      <formula>1</formula>
    </cfRule>
  </conditionalFormatting>
  <conditionalFormatting sqref="G21">
    <cfRule type="cellIs" dxfId="185" priority="51" operator="between">
      <formula>($C$4-1)</formula>
      <formula>1</formula>
    </cfRule>
  </conditionalFormatting>
  <conditionalFormatting sqref="G22">
    <cfRule type="cellIs" dxfId="184" priority="52" operator="between">
      <formula>($C$4-1)</formula>
      <formula>1</formula>
    </cfRule>
  </conditionalFormatting>
  <conditionalFormatting sqref="G23">
    <cfRule type="cellIs" dxfId="183" priority="53" operator="between">
      <formula>($C$4-1)</formula>
      <formula>1</formula>
    </cfRule>
  </conditionalFormatting>
  <conditionalFormatting sqref="G24">
    <cfRule type="cellIs" dxfId="182" priority="54" operator="between">
      <formula>($C$4-1)</formula>
      <formula>1</formula>
    </cfRule>
  </conditionalFormatting>
  <conditionalFormatting sqref="G25">
    <cfRule type="cellIs" dxfId="181" priority="55" operator="between">
      <formula>($C$4-1)</formula>
      <formula>1</formula>
    </cfRule>
  </conditionalFormatting>
  <conditionalFormatting sqref="G26">
    <cfRule type="cellIs" dxfId="180" priority="56" operator="between">
      <formula>($C$4-1)</formula>
      <formula>1</formula>
    </cfRule>
  </conditionalFormatting>
  <conditionalFormatting sqref="G27">
    <cfRule type="cellIs" dxfId="179" priority="57" operator="between">
      <formula>($C$4-1)</formula>
      <formula>1</formula>
    </cfRule>
  </conditionalFormatting>
  <conditionalFormatting sqref="G28">
    <cfRule type="cellIs" dxfId="178" priority="58" operator="between">
      <formula>($C$4-1)</formula>
      <formula>1</formula>
    </cfRule>
  </conditionalFormatting>
  <conditionalFormatting sqref="G29">
    <cfRule type="cellIs" dxfId="177" priority="59" operator="between">
      <formula>($C$4-1)</formula>
      <formula>1</formula>
    </cfRule>
  </conditionalFormatting>
  <conditionalFormatting sqref="G30">
    <cfRule type="cellIs" dxfId="176" priority="60" operator="between">
      <formula>($C$4-1)</formula>
      <formula>1</formula>
    </cfRule>
  </conditionalFormatting>
  <conditionalFormatting sqref="G31">
    <cfRule type="cellIs" dxfId="175" priority="61" operator="between">
      <formula>($C$4-1)</formula>
      <formula>1</formula>
    </cfRule>
  </conditionalFormatting>
  <conditionalFormatting sqref="G32">
    <cfRule type="cellIs" dxfId="174" priority="62" operator="between">
      <formula>($C$4-1)</formula>
      <formula>1</formula>
    </cfRule>
  </conditionalFormatting>
  <conditionalFormatting sqref="G33">
    <cfRule type="cellIs" dxfId="173" priority="63" operator="between">
      <formula>($C$4-1)</formula>
      <formula>1</formula>
    </cfRule>
  </conditionalFormatting>
  <conditionalFormatting sqref="G34">
    <cfRule type="cellIs" dxfId="172" priority="64" operator="between">
      <formula>($C$4-1)</formula>
      <formula>1</formula>
    </cfRule>
  </conditionalFormatting>
  <conditionalFormatting sqref="G35">
    <cfRule type="cellIs" dxfId="171" priority="65" operator="between">
      <formula>($C$4-1)</formula>
      <formula>1</formula>
    </cfRule>
  </conditionalFormatting>
  <conditionalFormatting sqref="G36">
    <cfRule type="cellIs" dxfId="170" priority="66" operator="between">
      <formula>($C$4-1)</formula>
      <formula>1</formula>
    </cfRule>
  </conditionalFormatting>
  <conditionalFormatting sqref="G37">
    <cfRule type="cellIs" dxfId="169" priority="67" operator="between">
      <formula>($C$4-1)</formula>
      <formula>1</formula>
    </cfRule>
  </conditionalFormatting>
  <conditionalFormatting sqref="G38">
    <cfRule type="cellIs" dxfId="168" priority="68" operator="between">
      <formula>($C$4-1)</formula>
      <formula>1</formula>
    </cfRule>
  </conditionalFormatting>
  <conditionalFormatting sqref="G39">
    <cfRule type="cellIs" dxfId="167" priority="69" operator="between">
      <formula>($C$4-1)</formula>
      <formula>1</formula>
    </cfRule>
  </conditionalFormatting>
  <conditionalFormatting sqref="G40">
    <cfRule type="cellIs" dxfId="166" priority="70" operator="between">
      <formula>($C$4-1)</formula>
      <formula>1</formula>
    </cfRule>
  </conditionalFormatting>
  <conditionalFormatting sqref="G41">
    <cfRule type="cellIs" dxfId="165" priority="71" operator="between">
      <formula>($C$4-1)</formula>
      <formula>1</formula>
    </cfRule>
  </conditionalFormatting>
  <conditionalFormatting sqref="G42">
    <cfRule type="cellIs" dxfId="164" priority="72" operator="between">
      <formula>($C$4-1)</formula>
      <formula>1</formula>
    </cfRule>
  </conditionalFormatting>
  <conditionalFormatting sqref="G43">
    <cfRule type="cellIs" dxfId="163" priority="73" operator="between">
      <formula>($C$4-1)</formula>
      <formula>1</formula>
    </cfRule>
  </conditionalFormatting>
  <conditionalFormatting sqref="G44">
    <cfRule type="cellIs" dxfId="162" priority="74" operator="between">
      <formula>($C$4-1)</formula>
      <formula>1</formula>
    </cfRule>
  </conditionalFormatting>
  <conditionalFormatting sqref="G45">
    <cfRule type="cellIs" dxfId="161" priority="75" operator="between">
      <formula>($C$4-1)</formula>
      <formula>1</formula>
    </cfRule>
  </conditionalFormatting>
  <conditionalFormatting sqref="G46">
    <cfRule type="cellIs" dxfId="160" priority="76" operator="between">
      <formula>($C$4-1)</formula>
      <formula>1</formula>
    </cfRule>
  </conditionalFormatting>
  <conditionalFormatting sqref="G47">
    <cfRule type="cellIs" dxfId="159" priority="77" operator="between">
      <formula>($C$4-1)</formula>
      <formula>1</formula>
    </cfRule>
  </conditionalFormatting>
  <conditionalFormatting sqref="G48">
    <cfRule type="cellIs" dxfId="158" priority="78" operator="between">
      <formula>($C$4-1)</formula>
      <formula>1</formula>
    </cfRule>
  </conditionalFormatting>
  <conditionalFormatting sqref="G49">
    <cfRule type="cellIs" dxfId="157" priority="79" operator="between">
      <formula>($C$4-1)</formula>
      <formula>1</formula>
    </cfRule>
  </conditionalFormatting>
  <conditionalFormatting sqref="G50">
    <cfRule type="cellIs" dxfId="156" priority="80" operator="between">
      <formula>($C$4-1)</formula>
      <formula>1</formula>
    </cfRule>
  </conditionalFormatting>
  <conditionalFormatting sqref="K11">
    <cfRule type="cellIs" dxfId="155" priority="81" operator="between">
      <formula>($C$4-1)</formula>
      <formula>1</formula>
    </cfRule>
  </conditionalFormatting>
  <conditionalFormatting sqref="K12">
    <cfRule type="cellIs" dxfId="154" priority="82" operator="between">
      <formula>($C$4-1)</formula>
      <formula>1</formula>
    </cfRule>
  </conditionalFormatting>
  <conditionalFormatting sqref="K13">
    <cfRule type="cellIs" dxfId="153" priority="83" operator="between">
      <formula>($C$4-1)</formula>
      <formula>1</formula>
    </cfRule>
  </conditionalFormatting>
  <conditionalFormatting sqref="K14">
    <cfRule type="cellIs" dxfId="152" priority="84" operator="between">
      <formula>($C$4-1)</formula>
      <formula>1</formula>
    </cfRule>
  </conditionalFormatting>
  <conditionalFormatting sqref="K15">
    <cfRule type="cellIs" dxfId="151" priority="85" operator="between">
      <formula>($C$4-1)</formula>
      <formula>1</formula>
    </cfRule>
  </conditionalFormatting>
  <conditionalFormatting sqref="K16">
    <cfRule type="cellIs" dxfId="150" priority="86" operator="between">
      <formula>($C$4-1)</formula>
      <formula>1</formula>
    </cfRule>
  </conditionalFormatting>
  <conditionalFormatting sqref="K17">
    <cfRule type="cellIs" dxfId="149" priority="87" operator="between">
      <formula>($C$4-1)</formula>
      <formula>1</formula>
    </cfRule>
  </conditionalFormatting>
  <conditionalFormatting sqref="K18">
    <cfRule type="cellIs" dxfId="148" priority="88" operator="between">
      <formula>($C$4-1)</formula>
      <formula>1</formula>
    </cfRule>
  </conditionalFormatting>
  <conditionalFormatting sqref="K19">
    <cfRule type="cellIs" dxfId="147" priority="89" operator="between">
      <formula>($C$4-1)</formula>
      <formula>1</formula>
    </cfRule>
  </conditionalFormatting>
  <conditionalFormatting sqref="K20">
    <cfRule type="cellIs" dxfId="146" priority="90" operator="between">
      <formula>($C$4-1)</formula>
      <formula>1</formula>
    </cfRule>
  </conditionalFormatting>
  <conditionalFormatting sqref="K21">
    <cfRule type="cellIs" dxfId="145" priority="91" operator="between">
      <formula>($C$4-1)</formula>
      <formula>1</formula>
    </cfRule>
  </conditionalFormatting>
  <conditionalFormatting sqref="K22">
    <cfRule type="cellIs" dxfId="144" priority="92" operator="between">
      <formula>($C$4-1)</formula>
      <formula>1</formula>
    </cfRule>
  </conditionalFormatting>
  <conditionalFormatting sqref="K23">
    <cfRule type="cellIs" dxfId="143" priority="93" operator="between">
      <formula>($C$4-1)</formula>
      <formula>1</formula>
    </cfRule>
  </conditionalFormatting>
  <conditionalFormatting sqref="K24">
    <cfRule type="cellIs" dxfId="142" priority="94" operator="between">
      <formula>($C$4-1)</formula>
      <formula>1</formula>
    </cfRule>
  </conditionalFormatting>
  <conditionalFormatting sqref="K25">
    <cfRule type="cellIs" dxfId="141" priority="95" operator="between">
      <formula>($C$4-1)</formula>
      <formula>1</formula>
    </cfRule>
  </conditionalFormatting>
  <conditionalFormatting sqref="K26">
    <cfRule type="cellIs" dxfId="140" priority="96" operator="between">
      <formula>($C$4-1)</formula>
      <formula>1</formula>
    </cfRule>
  </conditionalFormatting>
  <conditionalFormatting sqref="K27">
    <cfRule type="cellIs" dxfId="139" priority="97" operator="between">
      <formula>($C$4-1)</formula>
      <formula>1</formula>
    </cfRule>
  </conditionalFormatting>
  <conditionalFormatting sqref="K28">
    <cfRule type="cellIs" dxfId="138" priority="98" operator="between">
      <formula>($C$4-1)</formula>
      <formula>1</formula>
    </cfRule>
  </conditionalFormatting>
  <conditionalFormatting sqref="K29">
    <cfRule type="cellIs" dxfId="137" priority="99" operator="between">
      <formula>($C$4-1)</formula>
      <formula>1</formula>
    </cfRule>
  </conditionalFormatting>
  <conditionalFormatting sqref="K30">
    <cfRule type="cellIs" dxfId="136" priority="100" operator="between">
      <formula>($C$4-1)</formula>
      <formula>1</formula>
    </cfRule>
  </conditionalFormatting>
  <conditionalFormatting sqref="K31">
    <cfRule type="cellIs" dxfId="135" priority="101" operator="between">
      <formula>($C$4-1)</formula>
      <formula>1</formula>
    </cfRule>
  </conditionalFormatting>
  <conditionalFormatting sqref="K32">
    <cfRule type="cellIs" dxfId="134" priority="102" operator="between">
      <formula>($C$4-1)</formula>
      <formula>1</formula>
    </cfRule>
  </conditionalFormatting>
  <conditionalFormatting sqref="K33">
    <cfRule type="cellIs" dxfId="133" priority="103" operator="between">
      <formula>($C$4-1)</formula>
      <formula>1</formula>
    </cfRule>
  </conditionalFormatting>
  <conditionalFormatting sqref="K34">
    <cfRule type="cellIs" dxfId="132" priority="104" operator="between">
      <formula>($C$4-1)</formula>
      <formula>1</formula>
    </cfRule>
  </conditionalFormatting>
  <conditionalFormatting sqref="K35">
    <cfRule type="cellIs" dxfId="131" priority="105" operator="between">
      <formula>($C$4-1)</formula>
      <formula>1</formula>
    </cfRule>
  </conditionalFormatting>
  <conditionalFormatting sqref="K36">
    <cfRule type="cellIs" dxfId="130" priority="106" operator="between">
      <formula>($C$4-1)</formula>
      <formula>1</formula>
    </cfRule>
  </conditionalFormatting>
  <conditionalFormatting sqref="K37">
    <cfRule type="cellIs" dxfId="129" priority="107" operator="between">
      <formula>($C$4-1)</formula>
      <formula>1</formula>
    </cfRule>
  </conditionalFormatting>
  <conditionalFormatting sqref="K38">
    <cfRule type="cellIs" dxfId="128" priority="108" operator="between">
      <formula>($C$4-1)</formula>
      <formula>1</formula>
    </cfRule>
  </conditionalFormatting>
  <conditionalFormatting sqref="K39">
    <cfRule type="cellIs" dxfId="127" priority="109" operator="between">
      <formula>($C$4-1)</formula>
      <formula>1</formula>
    </cfRule>
  </conditionalFormatting>
  <conditionalFormatting sqref="K40">
    <cfRule type="cellIs" dxfId="126" priority="110" operator="between">
      <formula>($C$4-1)</formula>
      <formula>1</formula>
    </cfRule>
  </conditionalFormatting>
  <conditionalFormatting sqref="K41">
    <cfRule type="cellIs" dxfId="125" priority="111" operator="between">
      <formula>($C$4-1)</formula>
      <formula>1</formula>
    </cfRule>
  </conditionalFormatting>
  <conditionalFormatting sqref="K42">
    <cfRule type="cellIs" dxfId="124" priority="112" operator="between">
      <formula>($C$4-1)</formula>
      <formula>1</formula>
    </cfRule>
  </conditionalFormatting>
  <conditionalFormatting sqref="K43">
    <cfRule type="cellIs" dxfId="123" priority="113" operator="between">
      <formula>($C$4-1)</formula>
      <formula>1</formula>
    </cfRule>
  </conditionalFormatting>
  <conditionalFormatting sqref="K44">
    <cfRule type="cellIs" dxfId="122" priority="114" operator="between">
      <formula>($C$4-1)</formula>
      <formula>1</formula>
    </cfRule>
  </conditionalFormatting>
  <conditionalFormatting sqref="K45">
    <cfRule type="cellIs" dxfId="121" priority="115" operator="between">
      <formula>($C$4-1)</formula>
      <formula>1</formula>
    </cfRule>
  </conditionalFormatting>
  <conditionalFormatting sqref="K46">
    <cfRule type="cellIs" dxfId="120" priority="116" operator="between">
      <formula>($C$4-1)</formula>
      <formula>1</formula>
    </cfRule>
  </conditionalFormatting>
  <conditionalFormatting sqref="K47">
    <cfRule type="cellIs" dxfId="119" priority="117" operator="between">
      <formula>($C$4-1)</formula>
      <formula>1</formula>
    </cfRule>
  </conditionalFormatting>
  <conditionalFormatting sqref="K48">
    <cfRule type="cellIs" dxfId="118" priority="118" operator="between">
      <formula>($C$4-1)</formula>
      <formula>1</formula>
    </cfRule>
  </conditionalFormatting>
  <conditionalFormatting sqref="K49">
    <cfRule type="cellIs" dxfId="117" priority="119" operator="between">
      <formula>($C$4-1)</formula>
      <formula>1</formula>
    </cfRule>
  </conditionalFormatting>
  <conditionalFormatting sqref="K50">
    <cfRule type="cellIs" dxfId="116" priority="120" operator="between">
      <formula>($C$4-1)</formula>
      <formula>1</formula>
    </cfRule>
  </conditionalFormatting>
  <conditionalFormatting sqref="M11">
    <cfRule type="cellIs" dxfId="115" priority="121" operator="between">
      <formula>($C$4-1)</formula>
      <formula>1</formula>
    </cfRule>
  </conditionalFormatting>
  <conditionalFormatting sqref="M12">
    <cfRule type="cellIs" dxfId="114" priority="122" operator="between">
      <formula>($C$4-1)</formula>
      <formula>1</formula>
    </cfRule>
  </conditionalFormatting>
  <conditionalFormatting sqref="M13">
    <cfRule type="cellIs" dxfId="113" priority="123" operator="between">
      <formula>($C$4-1)</formula>
      <formula>1</formula>
    </cfRule>
  </conditionalFormatting>
  <conditionalFormatting sqref="M14">
    <cfRule type="cellIs" dxfId="112" priority="124" operator="between">
      <formula>($C$4-1)</formula>
      <formula>1</formula>
    </cfRule>
  </conditionalFormatting>
  <conditionalFormatting sqref="M15">
    <cfRule type="cellIs" dxfId="111" priority="125" operator="between">
      <formula>($C$4-1)</formula>
      <formula>1</formula>
    </cfRule>
  </conditionalFormatting>
  <conditionalFormatting sqref="M16">
    <cfRule type="cellIs" dxfId="110" priority="126" operator="between">
      <formula>($C$4-1)</formula>
      <formula>1</formula>
    </cfRule>
  </conditionalFormatting>
  <conditionalFormatting sqref="M17">
    <cfRule type="cellIs" dxfId="109" priority="127" operator="between">
      <formula>($C$4-1)</formula>
      <formula>1</formula>
    </cfRule>
  </conditionalFormatting>
  <conditionalFormatting sqref="M18">
    <cfRule type="cellIs" dxfId="108" priority="128" operator="between">
      <formula>($C$4-1)</formula>
      <formula>1</formula>
    </cfRule>
  </conditionalFormatting>
  <conditionalFormatting sqref="M19">
    <cfRule type="cellIs" dxfId="107" priority="129" operator="between">
      <formula>($C$4-1)</formula>
      <formula>1</formula>
    </cfRule>
  </conditionalFormatting>
  <conditionalFormatting sqref="M20">
    <cfRule type="cellIs" dxfId="106" priority="130" operator="between">
      <formula>($C$4-1)</formula>
      <formula>1</formula>
    </cfRule>
  </conditionalFormatting>
  <conditionalFormatting sqref="M21">
    <cfRule type="cellIs" dxfId="105" priority="131" operator="between">
      <formula>($C$4-1)</formula>
      <formula>1</formula>
    </cfRule>
  </conditionalFormatting>
  <conditionalFormatting sqref="M22">
    <cfRule type="cellIs" dxfId="104" priority="132" operator="between">
      <formula>($C$4-1)</formula>
      <formula>1</formula>
    </cfRule>
  </conditionalFormatting>
  <conditionalFormatting sqref="M23">
    <cfRule type="cellIs" dxfId="103" priority="133" operator="between">
      <formula>($C$4-1)</formula>
      <formula>1</formula>
    </cfRule>
  </conditionalFormatting>
  <conditionalFormatting sqref="M24">
    <cfRule type="cellIs" dxfId="102" priority="134" operator="between">
      <formula>($C$4-1)</formula>
      <formula>1</formula>
    </cfRule>
  </conditionalFormatting>
  <conditionalFormatting sqref="M25">
    <cfRule type="cellIs" dxfId="101" priority="135" operator="between">
      <formula>($C$4-1)</formula>
      <formula>1</formula>
    </cfRule>
  </conditionalFormatting>
  <conditionalFormatting sqref="M26">
    <cfRule type="cellIs" dxfId="100" priority="136" operator="between">
      <formula>($C$4-1)</formula>
      <formula>1</formula>
    </cfRule>
  </conditionalFormatting>
  <conditionalFormatting sqref="M27">
    <cfRule type="cellIs" dxfId="99" priority="137" operator="between">
      <formula>($C$4-1)</formula>
      <formula>1</formula>
    </cfRule>
  </conditionalFormatting>
  <conditionalFormatting sqref="M28">
    <cfRule type="cellIs" dxfId="98" priority="138" operator="between">
      <formula>($C$4-1)</formula>
      <formula>1</formula>
    </cfRule>
  </conditionalFormatting>
  <conditionalFormatting sqref="M29">
    <cfRule type="cellIs" dxfId="97" priority="139" operator="between">
      <formula>($C$4-1)</formula>
      <formula>1</formula>
    </cfRule>
  </conditionalFormatting>
  <conditionalFormatting sqref="M30">
    <cfRule type="cellIs" dxfId="96" priority="140" operator="between">
      <formula>($C$4-1)</formula>
      <formula>1</formula>
    </cfRule>
  </conditionalFormatting>
  <conditionalFormatting sqref="M31">
    <cfRule type="cellIs" dxfId="95" priority="141" operator="between">
      <formula>($C$4-1)</formula>
      <formula>1</formula>
    </cfRule>
  </conditionalFormatting>
  <conditionalFormatting sqref="M32">
    <cfRule type="cellIs" dxfId="94" priority="142" operator="between">
      <formula>($C$4-1)</formula>
      <formula>1</formula>
    </cfRule>
  </conditionalFormatting>
  <conditionalFormatting sqref="M33">
    <cfRule type="cellIs" dxfId="93" priority="143" operator="between">
      <formula>($C$4-1)</formula>
      <formula>1</formula>
    </cfRule>
  </conditionalFormatting>
  <conditionalFormatting sqref="M34">
    <cfRule type="cellIs" dxfId="92" priority="144" operator="between">
      <formula>($C$4-1)</formula>
      <formula>1</formula>
    </cfRule>
  </conditionalFormatting>
  <conditionalFormatting sqref="M35">
    <cfRule type="cellIs" dxfId="91" priority="145" operator="between">
      <formula>($C$4-1)</formula>
      <formula>1</formula>
    </cfRule>
  </conditionalFormatting>
  <conditionalFormatting sqref="M36">
    <cfRule type="cellIs" dxfId="90" priority="146" operator="between">
      <formula>($C$4-1)</formula>
      <formula>1</formula>
    </cfRule>
  </conditionalFormatting>
  <conditionalFormatting sqref="M37">
    <cfRule type="cellIs" dxfId="89" priority="147" operator="between">
      <formula>($C$4-1)</formula>
      <formula>1</formula>
    </cfRule>
  </conditionalFormatting>
  <conditionalFormatting sqref="M38">
    <cfRule type="cellIs" dxfId="88" priority="148" operator="between">
      <formula>($C$4-1)</formula>
      <formula>1</formula>
    </cfRule>
  </conditionalFormatting>
  <conditionalFormatting sqref="M39">
    <cfRule type="cellIs" dxfId="87" priority="149" operator="between">
      <formula>($C$4-1)</formula>
      <formula>1</formula>
    </cfRule>
  </conditionalFormatting>
  <conditionalFormatting sqref="M40">
    <cfRule type="cellIs" dxfId="86" priority="150" operator="between">
      <formula>($C$4-1)</formula>
      <formula>1</formula>
    </cfRule>
  </conditionalFormatting>
  <conditionalFormatting sqref="M41">
    <cfRule type="cellIs" dxfId="85" priority="151" operator="between">
      <formula>($C$4-1)</formula>
      <formula>1</formula>
    </cfRule>
  </conditionalFormatting>
  <conditionalFormatting sqref="M42">
    <cfRule type="cellIs" dxfId="84" priority="152" operator="between">
      <formula>($C$4-1)</formula>
      <formula>1</formula>
    </cfRule>
  </conditionalFormatting>
  <conditionalFormatting sqref="M43">
    <cfRule type="cellIs" dxfId="83" priority="153" operator="between">
      <formula>($C$4-1)</formula>
      <formula>1</formula>
    </cfRule>
  </conditionalFormatting>
  <conditionalFormatting sqref="M44">
    <cfRule type="cellIs" dxfId="82" priority="154" operator="between">
      <formula>($C$4-1)</formula>
      <formula>1</formula>
    </cfRule>
  </conditionalFormatting>
  <conditionalFormatting sqref="M45">
    <cfRule type="cellIs" dxfId="81" priority="155" operator="between">
      <formula>($C$4-1)</formula>
      <formula>1</formula>
    </cfRule>
  </conditionalFormatting>
  <conditionalFormatting sqref="M46">
    <cfRule type="cellIs" dxfId="80" priority="156" operator="between">
      <formula>($C$4-1)</formula>
      <formula>1</formula>
    </cfRule>
  </conditionalFormatting>
  <conditionalFormatting sqref="M47">
    <cfRule type="cellIs" dxfId="79" priority="157" operator="between">
      <formula>($C$4-1)</formula>
      <formula>1</formula>
    </cfRule>
  </conditionalFormatting>
  <conditionalFormatting sqref="M48">
    <cfRule type="cellIs" dxfId="78" priority="158" operator="between">
      <formula>($C$4-1)</formula>
      <formula>1</formula>
    </cfRule>
  </conditionalFormatting>
  <conditionalFormatting sqref="M49">
    <cfRule type="cellIs" dxfId="77" priority="159" operator="between">
      <formula>($C$4-1)</formula>
      <formula>1</formula>
    </cfRule>
  </conditionalFormatting>
  <conditionalFormatting sqref="M50">
    <cfRule type="cellIs" dxfId="76" priority="160" operator="between">
      <formula>($C$4-1)</formula>
      <formula>1</formula>
    </cfRule>
  </conditionalFormatting>
  <conditionalFormatting sqref="K52">
    <cfRule type="cellIs" dxfId="75" priority="161" operator="lessThan">
      <formula>$C$4</formula>
    </cfRule>
  </conditionalFormatting>
  <conditionalFormatting sqref="K53">
    <cfRule type="cellIs" dxfId="74" priority="162" operator="lessThan">
      <formula>$C$4</formula>
    </cfRule>
  </conditionalFormatting>
  <conditionalFormatting sqref="K54">
    <cfRule type="cellIs" dxfId="73" priority="163" operator="lessThan">
      <formula>$C$4</formula>
    </cfRule>
  </conditionalFormatting>
  <conditionalFormatting sqref="K55">
    <cfRule type="cellIs" dxfId="72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1</vt:lpstr>
      <vt:lpstr>XII-MIPA 2</vt:lpstr>
      <vt:lpstr>XII-MIPA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2019-12-12T04:49:10Z</dcterms:modified>
  <cp:category/>
</cp:coreProperties>
</file>