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85" windowWidth="9255" windowHeight="7110" activeTab="3"/>
  </bookViews>
  <sheets>
    <sheet name="XI-IPS 1" sheetId="1" r:id="rId1"/>
    <sheet name="XI-IPS 2" sheetId="2" r:id="rId2"/>
    <sheet name="XI-IPS 3" sheetId="3" r:id="rId3"/>
    <sheet name="XI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H42" i="4"/>
  <c r="G42" i="4"/>
  <c r="F42" i="4"/>
  <c r="E42" i="4"/>
  <c r="P41" i="4"/>
  <c r="M41" i="4"/>
  <c r="N41" i="4" s="1"/>
  <c r="K41" i="4"/>
  <c r="L41" i="4" s="1"/>
  <c r="J41" i="4"/>
  <c r="H41" i="4"/>
  <c r="G41" i="4"/>
  <c r="F41" i="4"/>
  <c r="E41" i="4"/>
  <c r="P40" i="4"/>
  <c r="M40" i="4"/>
  <c r="N40" i="4" s="1"/>
  <c r="K40" i="4"/>
  <c r="L40" i="4" s="1"/>
  <c r="J40" i="4"/>
  <c r="H40" i="4"/>
  <c r="G40" i="4"/>
  <c r="F40" i="4"/>
  <c r="E40" i="4"/>
  <c r="P39" i="4"/>
  <c r="M39" i="4"/>
  <c r="N39" i="4" s="1"/>
  <c r="K39" i="4"/>
  <c r="L39" i="4" s="1"/>
  <c r="J39" i="4"/>
  <c r="H39" i="4"/>
  <c r="G39" i="4"/>
  <c r="F39" i="4"/>
  <c r="E39" i="4"/>
  <c r="P38" i="4"/>
  <c r="M38" i="4"/>
  <c r="N38" i="4" s="1"/>
  <c r="K38" i="4"/>
  <c r="L38" i="4" s="1"/>
  <c r="J38" i="4"/>
  <c r="H38" i="4"/>
  <c r="G38" i="4"/>
  <c r="F38" i="4"/>
  <c r="E38" i="4"/>
  <c r="P37" i="4"/>
  <c r="M37" i="4"/>
  <c r="N37" i="4" s="1"/>
  <c r="K37" i="4"/>
  <c r="L37" i="4" s="1"/>
  <c r="J37" i="4"/>
  <c r="H37" i="4"/>
  <c r="G37" i="4"/>
  <c r="F37" i="4"/>
  <c r="E37" i="4"/>
  <c r="P36" i="4"/>
  <c r="M36" i="4"/>
  <c r="N36" i="4" s="1"/>
  <c r="K36" i="4"/>
  <c r="L36" i="4" s="1"/>
  <c r="J36" i="4"/>
  <c r="H36" i="4"/>
  <c r="G36" i="4"/>
  <c r="F36" i="4"/>
  <c r="E36" i="4"/>
  <c r="P35" i="4"/>
  <c r="M35" i="4"/>
  <c r="N35" i="4" s="1"/>
  <c r="K35" i="4"/>
  <c r="L35" i="4" s="1"/>
  <c r="J35" i="4"/>
  <c r="H35" i="4"/>
  <c r="G35" i="4"/>
  <c r="F35" i="4"/>
  <c r="E35" i="4"/>
  <c r="P34" i="4"/>
  <c r="M34" i="4"/>
  <c r="N34" i="4" s="1"/>
  <c r="K34" i="4"/>
  <c r="L34" i="4" s="1"/>
  <c r="J34" i="4"/>
  <c r="H34" i="4"/>
  <c r="G34" i="4"/>
  <c r="F34" i="4"/>
  <c r="E34" i="4"/>
  <c r="P33" i="4"/>
  <c r="M33" i="4"/>
  <c r="N33" i="4" s="1"/>
  <c r="K33" i="4"/>
  <c r="L33" i="4" s="1"/>
  <c r="J33" i="4"/>
  <c r="H33" i="4"/>
  <c r="G33" i="4"/>
  <c r="F33" i="4"/>
  <c r="E33" i="4"/>
  <c r="P32" i="4"/>
  <c r="M32" i="4"/>
  <c r="N32" i="4" s="1"/>
  <c r="K32" i="4"/>
  <c r="L32" i="4" s="1"/>
  <c r="J32" i="4"/>
  <c r="H32" i="4"/>
  <c r="G32" i="4"/>
  <c r="F32" i="4"/>
  <c r="E32" i="4"/>
  <c r="P31" i="4"/>
  <c r="M31" i="4"/>
  <c r="N31" i="4" s="1"/>
  <c r="K31" i="4"/>
  <c r="L31" i="4" s="1"/>
  <c r="J31" i="4"/>
  <c r="H31" i="4"/>
  <c r="G31" i="4"/>
  <c r="F31" i="4"/>
  <c r="E31" i="4"/>
  <c r="P30" i="4"/>
  <c r="M30" i="4"/>
  <c r="N30" i="4" s="1"/>
  <c r="K30" i="4"/>
  <c r="L30" i="4" s="1"/>
  <c r="J30" i="4"/>
  <c r="H30" i="4"/>
  <c r="G30" i="4"/>
  <c r="F30" i="4"/>
  <c r="E30" i="4"/>
  <c r="P29" i="4"/>
  <c r="M29" i="4"/>
  <c r="N29" i="4" s="1"/>
  <c r="K29" i="4"/>
  <c r="L29" i="4" s="1"/>
  <c r="J29" i="4"/>
  <c r="H29" i="4"/>
  <c r="G29" i="4"/>
  <c r="F29" i="4"/>
  <c r="E29" i="4"/>
  <c r="P28" i="4"/>
  <c r="M28" i="4"/>
  <c r="N28" i="4" s="1"/>
  <c r="K28" i="4"/>
  <c r="L28" i="4" s="1"/>
  <c r="J28" i="4"/>
  <c r="H28" i="4"/>
  <c r="G28" i="4"/>
  <c r="F28" i="4"/>
  <c r="E28" i="4"/>
  <c r="P27" i="4"/>
  <c r="M27" i="4"/>
  <c r="N27" i="4" s="1"/>
  <c r="K27" i="4"/>
  <c r="L27" i="4" s="1"/>
  <c r="J27" i="4"/>
  <c r="H27" i="4"/>
  <c r="G27" i="4"/>
  <c r="F27" i="4"/>
  <c r="E27" i="4"/>
  <c r="P26" i="4"/>
  <c r="M26" i="4"/>
  <c r="N26" i="4" s="1"/>
  <c r="K26" i="4"/>
  <c r="L26" i="4" s="1"/>
  <c r="J26" i="4"/>
  <c r="H26" i="4"/>
  <c r="G26" i="4"/>
  <c r="F26" i="4"/>
  <c r="E26" i="4"/>
  <c r="P25" i="4"/>
  <c r="M25" i="4"/>
  <c r="N25" i="4" s="1"/>
  <c r="K25" i="4"/>
  <c r="L25" i="4" s="1"/>
  <c r="J25" i="4"/>
  <c r="H25" i="4"/>
  <c r="G25" i="4"/>
  <c r="F25" i="4"/>
  <c r="E25" i="4"/>
  <c r="P24" i="4"/>
  <c r="M24" i="4"/>
  <c r="N24" i="4" s="1"/>
  <c r="K24" i="4"/>
  <c r="L24" i="4" s="1"/>
  <c r="J24" i="4"/>
  <c r="H24" i="4"/>
  <c r="G24" i="4"/>
  <c r="F24" i="4"/>
  <c r="E24" i="4"/>
  <c r="P23" i="4"/>
  <c r="M23" i="4"/>
  <c r="N23" i="4" s="1"/>
  <c r="K23" i="4"/>
  <c r="L23" i="4" s="1"/>
  <c r="J23" i="4"/>
  <c r="H23" i="4"/>
  <c r="G23" i="4"/>
  <c r="F23" i="4"/>
  <c r="E23" i="4"/>
  <c r="P22" i="4"/>
  <c r="M22" i="4"/>
  <c r="N22" i="4" s="1"/>
  <c r="K22" i="4"/>
  <c r="L22" i="4" s="1"/>
  <c r="J22" i="4"/>
  <c r="H22" i="4"/>
  <c r="G22" i="4"/>
  <c r="F22" i="4"/>
  <c r="E22" i="4"/>
  <c r="P21" i="4"/>
  <c r="M21" i="4"/>
  <c r="N21" i="4" s="1"/>
  <c r="K21" i="4"/>
  <c r="L21" i="4" s="1"/>
  <c r="J21" i="4"/>
  <c r="H21" i="4"/>
  <c r="G21" i="4"/>
  <c r="F21" i="4"/>
  <c r="E21" i="4"/>
  <c r="P20" i="4"/>
  <c r="M20" i="4"/>
  <c r="N20" i="4" s="1"/>
  <c r="K20" i="4"/>
  <c r="L20" i="4" s="1"/>
  <c r="J20" i="4"/>
  <c r="H20" i="4"/>
  <c r="G20" i="4"/>
  <c r="F20" i="4"/>
  <c r="E20" i="4"/>
  <c r="P19" i="4"/>
  <c r="M19" i="4"/>
  <c r="N19" i="4" s="1"/>
  <c r="K19" i="4"/>
  <c r="L19" i="4" s="1"/>
  <c r="J19" i="4"/>
  <c r="H19" i="4"/>
  <c r="G19" i="4"/>
  <c r="F19" i="4"/>
  <c r="E19" i="4"/>
  <c r="P18" i="4"/>
  <c r="M18" i="4"/>
  <c r="N18" i="4" s="1"/>
  <c r="K18" i="4"/>
  <c r="L18" i="4" s="1"/>
  <c r="J18" i="4"/>
  <c r="H18" i="4"/>
  <c r="G18" i="4"/>
  <c r="F18" i="4"/>
  <c r="E18" i="4"/>
  <c r="P17" i="4"/>
  <c r="M17" i="4"/>
  <c r="N17" i="4" s="1"/>
  <c r="K17" i="4"/>
  <c r="L17" i="4" s="1"/>
  <c r="J17" i="4"/>
  <c r="H17" i="4"/>
  <c r="G17" i="4"/>
  <c r="F17" i="4"/>
  <c r="E17" i="4"/>
  <c r="P16" i="4"/>
  <c r="M16" i="4"/>
  <c r="N16" i="4" s="1"/>
  <c r="K16" i="4"/>
  <c r="L16" i="4" s="1"/>
  <c r="J16" i="4"/>
  <c r="H16" i="4"/>
  <c r="G16" i="4"/>
  <c r="F16" i="4"/>
  <c r="E16" i="4"/>
  <c r="P15" i="4"/>
  <c r="M15" i="4"/>
  <c r="N15" i="4" s="1"/>
  <c r="K15" i="4"/>
  <c r="L15" i="4" s="1"/>
  <c r="J15" i="4"/>
  <c r="H15" i="4"/>
  <c r="G15" i="4"/>
  <c r="F15" i="4"/>
  <c r="E15" i="4"/>
  <c r="P14" i="4"/>
  <c r="M14" i="4"/>
  <c r="N14" i="4" s="1"/>
  <c r="K14" i="4"/>
  <c r="L14" i="4" s="1"/>
  <c r="J14" i="4"/>
  <c r="H14" i="4"/>
  <c r="G14" i="4"/>
  <c r="F14" i="4"/>
  <c r="E14" i="4"/>
  <c r="P13" i="4"/>
  <c r="M13" i="4"/>
  <c r="N13" i="4" s="1"/>
  <c r="K13" i="4"/>
  <c r="L13" i="4" s="1"/>
  <c r="J13" i="4"/>
  <c r="H13" i="4"/>
  <c r="G13" i="4"/>
  <c r="F13" i="4"/>
  <c r="E13" i="4"/>
  <c r="P12" i="4"/>
  <c r="M12" i="4"/>
  <c r="N12" i="4" s="1"/>
  <c r="K12" i="4"/>
  <c r="L12" i="4" s="1"/>
  <c r="J12" i="4"/>
  <c r="H12" i="4"/>
  <c r="G12" i="4"/>
  <c r="F12" i="4"/>
  <c r="E12" i="4"/>
  <c r="P11" i="4"/>
  <c r="M11" i="4"/>
  <c r="N11" i="4" s="1"/>
  <c r="K11" i="4"/>
  <c r="L11" i="4" s="1"/>
  <c r="J11" i="4"/>
  <c r="H11" i="4"/>
  <c r="G11" i="4"/>
  <c r="K53" i="4" s="1"/>
  <c r="F11" i="4"/>
  <c r="E11" i="4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K53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2" i="1" l="1"/>
  <c r="K54" i="1"/>
  <c r="H11" i="1"/>
  <c r="H11" i="2"/>
  <c r="K52" i="2"/>
  <c r="K54" i="3"/>
  <c r="K52" i="3"/>
  <c r="K53" i="3"/>
  <c r="H11" i="3"/>
  <c r="K54" i="2"/>
  <c r="K52" i="4"/>
  <c r="K54" i="4"/>
</calcChain>
</file>

<file path=xl/sharedStrings.xml><?xml version="1.0" encoding="utf-8"?>
<sst xmlns="http://schemas.openxmlformats.org/spreadsheetml/2006/main" count="742" uniqueCount="231">
  <si>
    <t>DAFTAR NILAI SISWA SMAN 9 SEMARANG SEMESTER GASAL TAHUN PELAJARAN 2019/2020</t>
  </si>
  <si>
    <t>Guru :</t>
  </si>
  <si>
    <t>Rifanti S.Pd.</t>
  </si>
  <si>
    <t>Kelas XI-IPS 1</t>
  </si>
  <si>
    <t>Mapel :</t>
  </si>
  <si>
    <t>Bahasa Jawa [ Kelompok B (Wajib)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</si>
  <si>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</si>
  <si>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</si>
  <si>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</si>
  <si>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</si>
  <si>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</si>
  <si>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</si>
  <si>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</si>
  <si>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</si>
  <si>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</si>
  <si>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</si>
  <si>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</si>
  <si>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</si>
  <si>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</si>
  <si>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</si>
  <si>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</si>
  <si>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</si>
  <si>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</si>
  <si>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</si>
  <si>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</si>
  <si>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</si>
  <si>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</si>
  <si>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</si>
  <si>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</si>
  <si>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</si>
  <si>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</si>
  <si>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</si>
  <si>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</si>
  <si>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</si>
  <si>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</si>
  <si>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</si>
  <si>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</si>
  <si>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</si>
  <si>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</si>
  <si>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</si>
  <si>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</si>
  <si>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</si>
  <si>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</si>
  <si>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</si>
  <si>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</si>
  <si>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</si>
  <si>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</si>
  <si>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</si>
  <si>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</si>
  <si>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</si>
  <si>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</si>
  <si>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</si>
  <si>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</si>
  <si>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</si>
  <si>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</si>
  <si>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</si>
  <si>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</si>
  <si>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</si>
  <si>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</si>
  <si>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</si>
  <si>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</si>
  <si>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</si>
  <si>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</si>
  <si>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</si>
  <si>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</si>
  <si>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</si>
  <si>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</si>
  <si>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</si>
  <si>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</si>
  <si>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</si>
  <si>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</si>
  <si>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</si>
  <si>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 xml:space="preserve">memiliki ketrampilan yang cukup dalam memngalanisis tembang pucung, sesorah dan praktek upacara adat mantu </t>
  </si>
  <si>
    <t>DEVINTA WULANDARI</t>
  </si>
  <si>
    <t>DINAR RIZKI SEPTIYAN PUTRI</t>
  </si>
  <si>
    <t xml:space="preserve">menganalisis bahasa jawa  terutama dalam materi tembang pocung, analisis novel, sesorah ,upacara adat mantu dan aksara jawa khususunya aksara rekan sangat kurang, harus di perbaiki dan dipelajari lagi. </t>
  </si>
  <si>
    <t xml:space="preserve">memiliki ketrampilan yang kurang dalam memngalanisis tembang pucung, sesorah dan praktek upacara adat mantu </t>
  </si>
  <si>
    <t>ERIT WARDASTI</t>
  </si>
  <si>
    <t>HERLIN NATASYA SEFIANI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</si>
  <si>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</si>
  <si>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</si>
  <si>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</si>
  <si>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</si>
  <si>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</si>
  <si>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</si>
  <si>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</si>
  <si>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</si>
  <si>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</si>
  <si>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</si>
  <si>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</si>
  <si>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</si>
  <si>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</si>
  <si>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</si>
  <si>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</si>
  <si>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</si>
  <si>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</si>
  <si>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</si>
  <si>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</si>
  <si>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</si>
  <si>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</si>
  <si>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</si>
  <si>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</si>
  <si>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</si>
  <si>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</si>
  <si>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</si>
  <si>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</si>
  <si>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</si>
  <si>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</si>
  <si>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</si>
  <si>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</si>
  <si>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</si>
  <si>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</si>
  <si>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</si>
  <si>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</si>
  <si>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</si>
  <si>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</si>
  <si>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</si>
  <si>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</si>
  <si>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</si>
  <si>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</si>
  <si>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</si>
  <si>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</si>
  <si>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</si>
  <si>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</si>
  <si>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</si>
  <si>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</si>
  <si>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</si>
  <si>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</si>
  <si>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</si>
  <si>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</si>
  <si>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</si>
  <si>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</si>
  <si>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</si>
  <si>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</si>
  <si>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</si>
  <si>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</si>
  <si>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</si>
  <si>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</si>
  <si>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</si>
  <si>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</si>
  <si>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</si>
  <si>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</si>
  <si>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</si>
  <si>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</si>
  <si>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</si>
  <si>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</si>
  <si>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</si>
  <si>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</si>
  <si>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</si>
  <si>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</si>
  <si>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</si>
  <si>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</si>
  <si>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XI-IPS 3</t>
  </si>
  <si>
    <t>ABELIA PUTRI MAHARANI</t>
  </si>
  <si>
    <t>ADETRA PURNA KAYLA</t>
  </si>
  <si>
    <t>ALITA SAVIRA</t>
  </si>
  <si>
    <t>AZRA AULIA NURSHADRINA</t>
  </si>
  <si>
    <t>BERNANDO FAIZA ADIPRATHAMA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</si>
  <si>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</si>
  <si>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</si>
  <si>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</si>
  <si>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</si>
  <si>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</si>
  <si>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DEWI AL RISMAWATI</t>
  </si>
  <si>
    <t>DINDA NABILLA ARIESTYA</t>
  </si>
  <si>
    <t>ERINA FATIKA SARI</t>
  </si>
  <si>
    <t>FADILA BERLIANA</t>
  </si>
  <si>
    <t>FELISA DWI MUBARIKA</t>
  </si>
  <si>
    <t>FITRI BUDIARTI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</si>
  <si>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</si>
  <si>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</si>
  <si>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</si>
  <si>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</si>
  <si>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</si>
  <si>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</si>
  <si>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</si>
  <si>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</si>
  <si>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</si>
  <si>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</si>
  <si>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</si>
  <si>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</si>
  <si>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</si>
  <si>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RIZQI RAMADHAN SHOFA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</si>
  <si>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</si>
  <si>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</si>
  <si>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</si>
  <si>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</si>
  <si>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</si>
  <si>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</si>
  <si>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XI-IPS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</si>
  <si>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</si>
  <si>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</si>
  <si>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</si>
  <si>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</si>
  <si>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</si>
  <si>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</si>
  <si>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</si>
  <si>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</si>
  <si>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</si>
  <si>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</si>
  <si>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</si>
  <si>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</si>
  <si>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</si>
  <si>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</si>
  <si>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</si>
  <si>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</si>
  <si>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</si>
  <si>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</si>
  <si>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</si>
  <si>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</si>
  <si>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</si>
  <si>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</si>
  <si>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</si>
  <si>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</si>
  <si>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</si>
  <si>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</si>
  <si>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</si>
  <si>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</si>
  <si>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</si>
  <si>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</si>
  <si>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</si>
  <si>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</si>
  <si>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</si>
  <si>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</si>
  <si>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</si>
  <si>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</si>
  <si>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menganalisis bahasa jawa  terutama dalam materi tembang pocung, analisis novel, sesorah ,upacara adat mantu dengan baik, namun perlu diperbaiki pada aksara jawa (aksara rekan)</t>
  </si>
  <si>
    <t xml:space="preserve">memiliki ketrampilan yang baik dalam menganalisis tembang pocung, sesorah dan praktek upacara adat mantu </t>
  </si>
  <si>
    <t xml:space="preserve">memiliki kemampuan menganalisis bahasa jawa  terutama dalam materi tembang pocung, analisis novel, sesorah ,upacara adat mantu dan aksara jawa khususunya aksara kurang, perlu ditingkatkan lagi. </t>
  </si>
  <si>
    <t xml:space="preserve">memiliki kemampuan menganalisis tembang pocung, analisis novel, sesorah ,upacara adat mantu dan aksara jawa khususunya aksara rekan. </t>
  </si>
  <si>
    <t xml:space="preserve">memiliki ketrampilan sangat baik dalam menganalisis tembang pocung, sesorah dan praktek upacara adat mantu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</si>
</sst>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114755</v>
      </c>
      <c r="C11" s="19" t="s">
        <v>55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bahasa jawa  terutama dalam materi tembang pocung, analisis novel, sesorah ,upacara adat mantu dengan baik, namun perlu diperbaiki pada aksara jawa (aksara rekan)</v>
      </c>
      <c r="K11" s="28">
        <f t="shared" ref="K11:K50" si="5">IF((COUNTA(AF11:AO11)&gt;0),AVERAGE(AF11:AO11),"")</f>
        <v>80.333333333333329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80.333333333333329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yang baik dalam menganalisis tembang pocung, sesorah dan praktek upacara adat mantu </v>
      </c>
      <c r="Q11" s="39"/>
      <c r="R11" s="39" t="s">
        <v>9</v>
      </c>
      <c r="S11" s="18"/>
      <c r="T11" s="1">
        <v>80</v>
      </c>
      <c r="U11" s="1">
        <v>73</v>
      </c>
      <c r="V11" s="1">
        <v>75</v>
      </c>
      <c r="W11" s="1">
        <v>75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79</v>
      </c>
      <c r="AH11" s="1">
        <v>78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114770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2" s="28">
        <f t="shared" si="5"/>
        <v>83.666666666666671</v>
      </c>
      <c r="L12" s="28" t="str">
        <f t="shared" si="6"/>
        <v>B</v>
      </c>
      <c r="M12" s="28">
        <f t="shared" si="7"/>
        <v>83.666666666666671</v>
      </c>
      <c r="N12" s="28" t="str">
        <f t="shared" si="8"/>
        <v>B</v>
      </c>
      <c r="O12" s="36">
        <v>2</v>
      </c>
      <c r="P12" s="28" t="str">
        <f t="shared" si="9"/>
        <v xml:space="preserve">memiliki ketrampilan yang baik dalam menganalisis tembang pocung, sesorah dan praktek upacara adat mantu </v>
      </c>
      <c r="Q12" s="39"/>
      <c r="R12" s="39" t="s">
        <v>9</v>
      </c>
      <c r="S12" s="18"/>
      <c r="T12" s="1">
        <v>85</v>
      </c>
      <c r="U12" s="1">
        <v>81</v>
      </c>
      <c r="V12" s="1">
        <v>82</v>
      </c>
      <c r="W12" s="1">
        <v>83</v>
      </c>
      <c r="X12" s="1">
        <v>83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84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114785</v>
      </c>
      <c r="C13" s="19" t="s">
        <v>67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pocung, analisis novel, sesorah ,upacara adat mantu dan aksara jawa khususunya aksara rekan. </v>
      </c>
      <c r="K13" s="28">
        <f t="shared" si="5"/>
        <v>83.333333333333329</v>
      </c>
      <c r="L13" s="28" t="str">
        <f t="shared" si="6"/>
        <v>B</v>
      </c>
      <c r="M13" s="28">
        <f t="shared" si="7"/>
        <v>83.333333333333329</v>
      </c>
      <c r="N13" s="28" t="str">
        <f t="shared" si="8"/>
        <v>B</v>
      </c>
      <c r="O13" s="36">
        <v>2</v>
      </c>
      <c r="P13" s="28" t="str">
        <f t="shared" si="9"/>
        <v xml:space="preserve">memiliki ketrampilan yang baik dalam menganalisis tembang pocung, sesorah dan praktek upacara adat mantu </v>
      </c>
      <c r="Q13" s="39"/>
      <c r="R13" s="39" t="s">
        <v>9</v>
      </c>
      <c r="S13" s="18"/>
      <c r="T13" s="1">
        <v>80</v>
      </c>
      <c r="U13" s="1">
        <v>83</v>
      </c>
      <c r="V13" s="1">
        <v>93</v>
      </c>
      <c r="W13" s="1">
        <v>87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84</v>
      </c>
      <c r="AH13" s="1">
        <v>81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229</v>
      </c>
      <c r="FI13" s="43" t="s">
        <v>230</v>
      </c>
      <c r="FJ13" s="41">
        <v>50161</v>
      </c>
      <c r="FK13" s="41">
        <v>50171</v>
      </c>
    </row>
    <row r="14" spans="1:167" x14ac:dyDescent="0.25">
      <c r="A14" s="19">
        <v>4</v>
      </c>
      <c r="B14" s="19">
        <v>114800</v>
      </c>
      <c r="C14" s="19" t="s">
        <v>68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4" s="28">
        <f t="shared" si="5"/>
        <v>79</v>
      </c>
      <c r="L14" s="28" t="str">
        <f t="shared" si="6"/>
        <v>B</v>
      </c>
      <c r="M14" s="28">
        <f t="shared" si="7"/>
        <v>79</v>
      </c>
      <c r="N14" s="28" t="str">
        <f t="shared" si="8"/>
        <v>B</v>
      </c>
      <c r="O14" s="36">
        <v>2</v>
      </c>
      <c r="P14" s="28" t="str">
        <f t="shared" si="9"/>
        <v xml:space="preserve">memiliki ketrampilan yang baik dalam menganalisis tembang pocung, sesorah dan praktek upacara adat mantu </v>
      </c>
      <c r="Q14" s="39"/>
      <c r="R14" s="39" t="s">
        <v>9</v>
      </c>
      <c r="S14" s="18"/>
      <c r="T14" s="1">
        <v>70</v>
      </c>
      <c r="U14" s="1">
        <v>76</v>
      </c>
      <c r="V14" s="1">
        <v>77</v>
      </c>
      <c r="W14" s="1">
        <v>80</v>
      </c>
      <c r="X14" s="1">
        <v>75</v>
      </c>
      <c r="Y14" s="1"/>
      <c r="Z14" s="1"/>
      <c r="AA14" s="1"/>
      <c r="AB14" s="1"/>
      <c r="AC14" s="1"/>
      <c r="AD14" s="1"/>
      <c r="AE14" s="18"/>
      <c r="AF14" s="1">
        <v>83</v>
      </c>
      <c r="AG14" s="1">
        <v>79</v>
      </c>
      <c r="AH14" s="1">
        <v>75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114815</v>
      </c>
      <c r="C15" s="19" t="s">
        <v>69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5" s="28">
        <f t="shared" si="5"/>
        <v>84</v>
      </c>
      <c r="L15" s="28" t="str">
        <f t="shared" si="6"/>
        <v>B</v>
      </c>
      <c r="M15" s="28">
        <f t="shared" si="7"/>
        <v>84</v>
      </c>
      <c r="N15" s="28" t="str">
        <f t="shared" si="8"/>
        <v>B</v>
      </c>
      <c r="O15" s="36">
        <v>2</v>
      </c>
      <c r="P15" s="28" t="str">
        <f t="shared" si="9"/>
        <v xml:space="preserve">memiliki ketrampilan yang baik dalam menganalisis tembang pocung, sesorah dan praktek upacara adat mantu </v>
      </c>
      <c r="Q15" s="39"/>
      <c r="R15" s="39" t="s">
        <v>8</v>
      </c>
      <c r="S15" s="18"/>
      <c r="T15" s="1">
        <v>85</v>
      </c>
      <c r="U15" s="1">
        <v>81</v>
      </c>
      <c r="V15" s="1">
        <v>83</v>
      </c>
      <c r="W15" s="1">
        <v>86</v>
      </c>
      <c r="X15" s="1">
        <v>86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84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227</v>
      </c>
      <c r="FJ15" s="41">
        <v>50162</v>
      </c>
      <c r="FK15" s="41">
        <v>50172</v>
      </c>
    </row>
    <row r="16" spans="1:167" x14ac:dyDescent="0.25">
      <c r="A16" s="19">
        <v>6</v>
      </c>
      <c r="B16" s="19">
        <v>114830</v>
      </c>
      <c r="C16" s="19" t="s">
        <v>70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 xml:space="preserve">memiliki ketrampilan yang baik dalam menganalisis tembang pocung, sesorah dan praktek upacara adat mantu </v>
      </c>
      <c r="Q16" s="39"/>
      <c r="R16" s="39" t="s">
        <v>9</v>
      </c>
      <c r="S16" s="18"/>
      <c r="T16" s="1">
        <v>70</v>
      </c>
      <c r="U16" s="1">
        <v>77</v>
      </c>
      <c r="V16" s="1">
        <v>78</v>
      </c>
      <c r="W16" s="1">
        <v>80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86</v>
      </c>
      <c r="AG16" s="1">
        <v>79</v>
      </c>
      <c r="AH16" s="1">
        <v>75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114845</v>
      </c>
      <c r="C17" s="19" t="s">
        <v>71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7" s="28">
        <f t="shared" si="5"/>
        <v>81.666666666666671</v>
      </c>
      <c r="L17" s="28" t="str">
        <f t="shared" si="6"/>
        <v>B</v>
      </c>
      <c r="M17" s="28">
        <f t="shared" si="7"/>
        <v>81.666666666666671</v>
      </c>
      <c r="N17" s="28" t="str">
        <f t="shared" si="8"/>
        <v>B</v>
      </c>
      <c r="O17" s="36">
        <v>2</v>
      </c>
      <c r="P17" s="28" t="str">
        <f t="shared" si="9"/>
        <v xml:space="preserve">memiliki ketrampilan yang baik dalam menganalisis tembang pocung, sesorah dan praktek upacara adat mantu </v>
      </c>
      <c r="Q17" s="39"/>
      <c r="R17" s="39" t="s">
        <v>9</v>
      </c>
      <c r="S17" s="18"/>
      <c r="T17" s="1">
        <v>70</v>
      </c>
      <c r="U17" s="1">
        <v>78</v>
      </c>
      <c r="V17" s="1">
        <v>80</v>
      </c>
      <c r="W17" s="1">
        <v>84</v>
      </c>
      <c r="X17" s="1">
        <v>81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83</v>
      </c>
      <c r="AH17" s="1">
        <v>78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72</v>
      </c>
      <c r="FJ17" s="41">
        <v>50163</v>
      </c>
      <c r="FK17" s="41">
        <v>50173</v>
      </c>
    </row>
    <row r="18" spans="1:167" x14ac:dyDescent="0.25">
      <c r="A18" s="19">
        <v>8</v>
      </c>
      <c r="B18" s="19">
        <v>114860</v>
      </c>
      <c r="C18" s="19" t="s">
        <v>73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tembang pocung, analisis novel, sesorah ,upacara adat mantu dan aksara jawa khususunya aksara rekan. 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1</v>
      </c>
      <c r="P18" s="28" t="str">
        <f t="shared" si="9"/>
        <v xml:space="preserve">memiliki ketrampilan sangat baik dalam menganalisis tembang pocung, sesorah dan praktek upacara adat mantu </v>
      </c>
      <c r="Q18" s="39"/>
      <c r="R18" s="39" t="s">
        <v>8</v>
      </c>
      <c r="S18" s="18"/>
      <c r="T18" s="1">
        <v>80</v>
      </c>
      <c r="U18" s="1">
        <v>82</v>
      </c>
      <c r="V18" s="1">
        <v>91</v>
      </c>
      <c r="W18" s="1">
        <v>87</v>
      </c>
      <c r="X18" s="1">
        <v>88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85</v>
      </c>
      <c r="AH18" s="1">
        <v>82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114875</v>
      </c>
      <c r="C19" s="19" t="s">
        <v>74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pocung, analisis novel, sesorah ,upacara adat mantu dan aksara jawa khususunya aksara rekan. </v>
      </c>
      <c r="K19" s="28">
        <f t="shared" si="5"/>
        <v>83.333333333333329</v>
      </c>
      <c r="L19" s="28" t="str">
        <f t="shared" si="6"/>
        <v>B</v>
      </c>
      <c r="M19" s="28">
        <f t="shared" si="7"/>
        <v>83.333333333333329</v>
      </c>
      <c r="N19" s="28" t="str">
        <f t="shared" si="8"/>
        <v>B</v>
      </c>
      <c r="O19" s="36">
        <v>2</v>
      </c>
      <c r="P19" s="28" t="str">
        <f t="shared" si="9"/>
        <v xml:space="preserve">memiliki ketrampilan yang baik dalam menganalisis tembang pocung, sesorah dan praktek upacara adat mantu </v>
      </c>
      <c r="Q19" s="39"/>
      <c r="R19" s="39" t="s">
        <v>8</v>
      </c>
      <c r="S19" s="18"/>
      <c r="T19" s="1">
        <v>90</v>
      </c>
      <c r="U19" s="1">
        <v>84</v>
      </c>
      <c r="V19" s="1">
        <v>84</v>
      </c>
      <c r="W19" s="1">
        <v>85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82</v>
      </c>
      <c r="AH19" s="1">
        <v>83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75</v>
      </c>
      <c r="FI19" s="43" t="s">
        <v>76</v>
      </c>
      <c r="FJ19" s="41">
        <v>50164</v>
      </c>
      <c r="FK19" s="41">
        <v>50174</v>
      </c>
    </row>
    <row r="20" spans="1:167" x14ac:dyDescent="0.25">
      <c r="A20" s="19">
        <v>10</v>
      </c>
      <c r="B20" s="19">
        <v>114890</v>
      </c>
      <c r="C20" s="19" t="s">
        <v>77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tembang pocung, analisis novel, sesorah ,upacara adat mantu dan aksara jawa khususunya aksara rekan. 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 xml:space="preserve">memiliki ketrampilan sangat baik dalam menganalisis tembang pocung, sesorah dan praktek upacara adat mantu </v>
      </c>
      <c r="Q20" s="39"/>
      <c r="R20" s="39" t="s">
        <v>8</v>
      </c>
      <c r="S20" s="18"/>
      <c r="T20" s="1">
        <v>90</v>
      </c>
      <c r="U20" s="1">
        <v>80</v>
      </c>
      <c r="V20" s="1">
        <v>86</v>
      </c>
      <c r="W20" s="1">
        <v>86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>
        <v>84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114905</v>
      </c>
      <c r="C21" s="19" t="s">
        <v>78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1" s="28">
        <f t="shared" si="5"/>
        <v>80.666666666666671</v>
      </c>
      <c r="L21" s="28" t="str">
        <f t="shared" si="6"/>
        <v>B</v>
      </c>
      <c r="M21" s="28">
        <f t="shared" si="7"/>
        <v>80.666666666666671</v>
      </c>
      <c r="N21" s="28" t="str">
        <f t="shared" si="8"/>
        <v>B</v>
      </c>
      <c r="O21" s="36">
        <v>2</v>
      </c>
      <c r="P21" s="28" t="str">
        <f t="shared" si="9"/>
        <v xml:space="preserve">memiliki ketrampilan yang baik dalam menganalisis tembang pocung, sesorah dan praktek upacara adat mantu </v>
      </c>
      <c r="Q21" s="39"/>
      <c r="R21" s="39" t="s">
        <v>9</v>
      </c>
      <c r="S21" s="18"/>
      <c r="T21" s="1">
        <v>80</v>
      </c>
      <c r="U21" s="1">
        <v>76</v>
      </c>
      <c r="V21" s="1">
        <v>75</v>
      </c>
      <c r="W21" s="1">
        <v>80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79</v>
      </c>
      <c r="AH21" s="1">
        <v>83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50165</v>
      </c>
      <c r="FK21" s="41">
        <v>50175</v>
      </c>
    </row>
    <row r="22" spans="1:167" x14ac:dyDescent="0.25">
      <c r="A22" s="19">
        <v>12</v>
      </c>
      <c r="B22" s="19">
        <v>114935</v>
      </c>
      <c r="C22" s="19" t="s">
        <v>79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2" s="28">
        <f t="shared" si="5"/>
        <v>82.666666666666671</v>
      </c>
      <c r="L22" s="28" t="str">
        <f t="shared" si="6"/>
        <v>B</v>
      </c>
      <c r="M22" s="28">
        <f t="shared" si="7"/>
        <v>82.666666666666671</v>
      </c>
      <c r="N22" s="28" t="str">
        <f t="shared" si="8"/>
        <v>B</v>
      </c>
      <c r="O22" s="36">
        <v>2</v>
      </c>
      <c r="P22" s="28" t="str">
        <f t="shared" si="9"/>
        <v xml:space="preserve">memiliki ketrampilan yang baik dalam menganalisis tembang pocung, sesorah dan praktek upacara adat mantu </v>
      </c>
      <c r="Q22" s="39"/>
      <c r="R22" s="39" t="s">
        <v>8</v>
      </c>
      <c r="S22" s="18"/>
      <c r="T22" s="1">
        <v>75</v>
      </c>
      <c r="U22" s="1">
        <v>79</v>
      </c>
      <c r="V22" s="1">
        <v>88</v>
      </c>
      <c r="W22" s="1">
        <v>85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114950</v>
      </c>
      <c r="C23" s="19" t="s">
        <v>80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tembang pocung, analisis novel, sesorah ,upacara adat mantu dan aksara jawa khususunya aksara rekan. </v>
      </c>
      <c r="K23" s="28">
        <f t="shared" si="5"/>
        <v>83.666666666666671</v>
      </c>
      <c r="L23" s="28" t="str">
        <f t="shared" si="6"/>
        <v>B</v>
      </c>
      <c r="M23" s="28">
        <f t="shared" si="7"/>
        <v>83.666666666666671</v>
      </c>
      <c r="N23" s="28" t="str">
        <f t="shared" si="8"/>
        <v>B</v>
      </c>
      <c r="O23" s="36">
        <v>2</v>
      </c>
      <c r="P23" s="28" t="str">
        <f t="shared" si="9"/>
        <v xml:space="preserve">memiliki ketrampilan yang baik dalam menganalisis tembang pocung, sesorah dan praktek upacara adat mantu </v>
      </c>
      <c r="Q23" s="39"/>
      <c r="R23" s="39" t="s">
        <v>8</v>
      </c>
      <c r="S23" s="18"/>
      <c r="T23" s="1">
        <v>80</v>
      </c>
      <c r="U23" s="1">
        <v>81</v>
      </c>
      <c r="V23" s="1">
        <v>88</v>
      </c>
      <c r="W23" s="1">
        <v>86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84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50166</v>
      </c>
      <c r="FK23" s="41">
        <v>50176</v>
      </c>
    </row>
    <row r="24" spans="1:167" x14ac:dyDescent="0.25">
      <c r="A24" s="19">
        <v>14</v>
      </c>
      <c r="B24" s="19">
        <v>114965</v>
      </c>
      <c r="C24" s="19" t="s">
        <v>81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4" s="28">
        <f t="shared" si="5"/>
        <v>80.666666666666671</v>
      </c>
      <c r="L24" s="28" t="str">
        <f t="shared" si="6"/>
        <v>B</v>
      </c>
      <c r="M24" s="28">
        <f t="shared" si="7"/>
        <v>80.666666666666671</v>
      </c>
      <c r="N24" s="28" t="str">
        <f t="shared" si="8"/>
        <v>B</v>
      </c>
      <c r="O24" s="36">
        <v>2</v>
      </c>
      <c r="P24" s="28" t="str">
        <f t="shared" si="9"/>
        <v xml:space="preserve">memiliki ketrampilan yang baik dalam menganalisis tembang pocung, sesorah dan praktek upacara adat mantu </v>
      </c>
      <c r="Q24" s="39"/>
      <c r="R24" s="39" t="s">
        <v>9</v>
      </c>
      <c r="S24" s="18"/>
      <c r="T24" s="1">
        <v>75</v>
      </c>
      <c r="U24" s="1">
        <v>79</v>
      </c>
      <c r="V24" s="1">
        <v>87</v>
      </c>
      <c r="W24" s="1">
        <v>80</v>
      </c>
      <c r="X24" s="1">
        <v>83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78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114980</v>
      </c>
      <c r="C25" s="19" t="s">
        <v>82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5" s="28">
        <f t="shared" si="5"/>
        <v>82.666666666666671</v>
      </c>
      <c r="L25" s="28" t="str">
        <f t="shared" si="6"/>
        <v>B</v>
      </c>
      <c r="M25" s="28">
        <f t="shared" si="7"/>
        <v>82.666666666666671</v>
      </c>
      <c r="N25" s="28" t="str">
        <f t="shared" si="8"/>
        <v>B</v>
      </c>
      <c r="O25" s="36">
        <v>2</v>
      </c>
      <c r="P25" s="28" t="str">
        <f t="shared" si="9"/>
        <v xml:space="preserve">memiliki ketrampilan yang baik dalam menganalisis tembang pocung, sesorah dan praktek upacara adat mantu </v>
      </c>
      <c r="Q25" s="39"/>
      <c r="R25" s="39" t="s">
        <v>9</v>
      </c>
      <c r="S25" s="18"/>
      <c r="T25" s="1">
        <v>70</v>
      </c>
      <c r="U25" s="1">
        <v>79</v>
      </c>
      <c r="V25" s="1">
        <v>75</v>
      </c>
      <c r="W25" s="1">
        <v>80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80</v>
      </c>
      <c r="AH25" s="1">
        <v>82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50167</v>
      </c>
      <c r="FK25" s="41">
        <v>50177</v>
      </c>
    </row>
    <row r="26" spans="1:167" x14ac:dyDescent="0.25">
      <c r="A26" s="19">
        <v>16</v>
      </c>
      <c r="B26" s="19">
        <v>114995</v>
      </c>
      <c r="C26" s="19" t="s">
        <v>84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6" s="28">
        <f t="shared" si="5"/>
        <v>82.333333333333329</v>
      </c>
      <c r="L26" s="28" t="str">
        <f t="shared" si="6"/>
        <v>B</v>
      </c>
      <c r="M26" s="28">
        <f t="shared" si="7"/>
        <v>82.333333333333329</v>
      </c>
      <c r="N26" s="28" t="str">
        <f t="shared" si="8"/>
        <v>B</v>
      </c>
      <c r="O26" s="36">
        <v>2</v>
      </c>
      <c r="P26" s="28" t="str">
        <f t="shared" si="9"/>
        <v xml:space="preserve">memiliki ketrampilan yang baik dalam menganalisis tembang pocung, sesorah dan praktek upacara adat mantu </v>
      </c>
      <c r="Q26" s="39"/>
      <c r="R26" s="39" t="s">
        <v>8</v>
      </c>
      <c r="S26" s="18"/>
      <c r="T26" s="1">
        <v>75</v>
      </c>
      <c r="U26" s="1">
        <v>79</v>
      </c>
      <c r="V26" s="1">
        <v>81</v>
      </c>
      <c r="W26" s="1">
        <v>86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83</v>
      </c>
      <c r="AH26" s="1">
        <v>81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115010</v>
      </c>
      <c r="C27" s="19" t="s">
        <v>85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7" s="28">
        <f t="shared" si="5"/>
        <v>78.666666666666671</v>
      </c>
      <c r="L27" s="28" t="str">
        <f t="shared" si="6"/>
        <v>B</v>
      </c>
      <c r="M27" s="28">
        <f t="shared" si="7"/>
        <v>78.666666666666671</v>
      </c>
      <c r="N27" s="28" t="str">
        <f t="shared" si="8"/>
        <v>B</v>
      </c>
      <c r="O27" s="36">
        <v>2</v>
      </c>
      <c r="P27" s="28" t="str">
        <f t="shared" si="9"/>
        <v xml:space="preserve">memiliki ketrampilan yang baik dalam menganalisis tembang pocung, sesorah dan praktek upacara adat mantu </v>
      </c>
      <c r="Q27" s="39"/>
      <c r="R27" s="39" t="s">
        <v>9</v>
      </c>
      <c r="S27" s="18"/>
      <c r="T27" s="1">
        <v>70</v>
      </c>
      <c r="U27" s="1">
        <v>76</v>
      </c>
      <c r="V27" s="1">
        <v>73</v>
      </c>
      <c r="W27" s="1">
        <v>80</v>
      </c>
      <c r="X27" s="1">
        <v>84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78</v>
      </c>
      <c r="AH27" s="1">
        <v>78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50168</v>
      </c>
      <c r="FK27" s="41">
        <v>50178</v>
      </c>
    </row>
    <row r="28" spans="1:167" x14ac:dyDescent="0.25">
      <c r="A28" s="19">
        <v>18</v>
      </c>
      <c r="B28" s="19">
        <v>115025</v>
      </c>
      <c r="C28" s="19" t="s">
        <v>86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2</v>
      </c>
      <c r="P28" s="28" t="str">
        <f t="shared" si="9"/>
        <v xml:space="preserve">memiliki ketrampilan yang baik dalam menganalisis tembang pocung, sesorah dan praktek upacara adat mantu </v>
      </c>
      <c r="Q28" s="39"/>
      <c r="R28" s="39" t="s">
        <v>9</v>
      </c>
      <c r="S28" s="18"/>
      <c r="T28" s="1">
        <v>85</v>
      </c>
      <c r="U28" s="1">
        <v>78</v>
      </c>
      <c r="V28" s="1">
        <v>79</v>
      </c>
      <c r="W28" s="1">
        <v>83</v>
      </c>
      <c r="X28" s="1">
        <v>86</v>
      </c>
      <c r="Y28" s="1"/>
      <c r="Z28" s="1"/>
      <c r="AA28" s="1"/>
      <c r="AB28" s="1"/>
      <c r="AC28" s="1"/>
      <c r="AD28" s="1"/>
      <c r="AE28" s="18"/>
      <c r="AF28" s="1">
        <v>81</v>
      </c>
      <c r="AG28" s="1">
        <v>81</v>
      </c>
      <c r="AH28" s="1">
        <v>83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115040</v>
      </c>
      <c r="C29" s="19" t="s">
        <v>87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9" s="28">
        <f t="shared" si="5"/>
        <v>80.333333333333329</v>
      </c>
      <c r="L29" s="28" t="str">
        <f t="shared" si="6"/>
        <v>B</v>
      </c>
      <c r="M29" s="28">
        <f t="shared" si="7"/>
        <v>80.333333333333329</v>
      </c>
      <c r="N29" s="28" t="str">
        <f t="shared" si="8"/>
        <v>B</v>
      </c>
      <c r="O29" s="36">
        <v>2</v>
      </c>
      <c r="P29" s="28" t="str">
        <f t="shared" si="9"/>
        <v xml:space="preserve">memiliki ketrampilan yang baik dalam menganalisis tembang pocung, sesorah dan praktek upacara adat mantu </v>
      </c>
      <c r="Q29" s="39"/>
      <c r="R29" s="39" t="s">
        <v>9</v>
      </c>
      <c r="S29" s="18"/>
      <c r="T29" s="1">
        <v>85</v>
      </c>
      <c r="U29" s="1">
        <v>77</v>
      </c>
      <c r="V29" s="1">
        <v>75</v>
      </c>
      <c r="W29" s="1">
        <v>80</v>
      </c>
      <c r="X29" s="1">
        <v>84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81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50169</v>
      </c>
      <c r="FK29" s="41">
        <v>50179</v>
      </c>
    </row>
    <row r="30" spans="1:167" x14ac:dyDescent="0.25">
      <c r="A30" s="19">
        <v>20</v>
      </c>
      <c r="B30" s="19">
        <v>115055</v>
      </c>
      <c r="C30" s="19" t="s">
        <v>88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tembang pocung, analisis novel, sesorah ,upacara adat mantu dan aksara jawa khususunya aksara rekan. 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 xml:space="preserve">memiliki ketrampilan yang baik dalam menganalisis tembang pocung, sesorah dan praktek upacara adat mantu </v>
      </c>
      <c r="Q30" s="39"/>
      <c r="R30" s="39" t="s">
        <v>9</v>
      </c>
      <c r="S30" s="18"/>
      <c r="T30" s="1">
        <v>75</v>
      </c>
      <c r="U30" s="1">
        <v>85</v>
      </c>
      <c r="V30" s="1">
        <v>91</v>
      </c>
      <c r="W30" s="1">
        <v>88</v>
      </c>
      <c r="X30" s="1">
        <v>90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85</v>
      </c>
      <c r="AH30" s="1">
        <v>81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115070</v>
      </c>
      <c r="C31" s="19" t="s">
        <v>89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2</v>
      </c>
      <c r="P31" s="28" t="str">
        <f t="shared" si="9"/>
        <v xml:space="preserve">memiliki ketrampilan yang baik dalam menganalisis tembang pocung, sesorah dan praktek upacara adat mantu </v>
      </c>
      <c r="Q31" s="39"/>
      <c r="R31" s="39" t="s">
        <v>9</v>
      </c>
      <c r="S31" s="18"/>
      <c r="T31" s="1">
        <v>80</v>
      </c>
      <c r="U31" s="1">
        <v>82</v>
      </c>
      <c r="V31" s="1">
        <v>80</v>
      </c>
      <c r="W31" s="1">
        <v>83</v>
      </c>
      <c r="X31" s="1">
        <v>85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84</v>
      </c>
      <c r="AH31" s="1">
        <v>82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50170</v>
      </c>
      <c r="FK31" s="41">
        <v>50180</v>
      </c>
    </row>
    <row r="32" spans="1:167" x14ac:dyDescent="0.25">
      <c r="A32" s="19">
        <v>22</v>
      </c>
      <c r="B32" s="19">
        <v>115085</v>
      </c>
      <c r="C32" s="19" t="s">
        <v>90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 xml:space="preserve">memiliki ketrampilan yang baik dalam menganalisis tembang pocung, sesorah dan praktek upacara adat mantu </v>
      </c>
      <c r="Q32" s="39"/>
      <c r="R32" s="39" t="s">
        <v>9</v>
      </c>
      <c r="S32" s="18"/>
      <c r="T32" s="1">
        <v>70</v>
      </c>
      <c r="U32" s="1">
        <v>77</v>
      </c>
      <c r="V32" s="1">
        <v>75</v>
      </c>
      <c r="W32" s="1">
        <v>85</v>
      </c>
      <c r="X32" s="1">
        <v>86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83</v>
      </c>
      <c r="AH32" s="1">
        <v>83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129230</v>
      </c>
      <c r="C33" s="19" t="s">
        <v>91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3" s="28">
        <f t="shared" si="5"/>
        <v>82.333333333333329</v>
      </c>
      <c r="L33" s="28" t="str">
        <f t="shared" si="6"/>
        <v>B</v>
      </c>
      <c r="M33" s="28">
        <f t="shared" si="7"/>
        <v>82.333333333333329</v>
      </c>
      <c r="N33" s="28" t="str">
        <f t="shared" si="8"/>
        <v>B</v>
      </c>
      <c r="O33" s="36">
        <v>2</v>
      </c>
      <c r="P33" s="28" t="str">
        <f t="shared" si="9"/>
        <v xml:space="preserve">memiliki ketrampilan yang baik dalam menganalisis tembang pocung, sesorah dan praktek upacara adat mantu </v>
      </c>
      <c r="Q33" s="39"/>
      <c r="R33" s="39" t="s">
        <v>9</v>
      </c>
      <c r="S33" s="18"/>
      <c r="T33" s="1">
        <v>80</v>
      </c>
      <c r="U33" s="1">
        <v>81</v>
      </c>
      <c r="V33" s="1">
        <v>80</v>
      </c>
      <c r="W33" s="1">
        <v>83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82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115100</v>
      </c>
      <c r="C34" s="19" t="s">
        <v>92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tembang pocung, analisis novel, sesorah ,upacara adat mantu dan aksara jawa khususunya aksara rekan. </v>
      </c>
      <c r="K34" s="28">
        <f t="shared" si="5"/>
        <v>85.666666666666671</v>
      </c>
      <c r="L34" s="28" t="str">
        <f t="shared" si="6"/>
        <v>A</v>
      </c>
      <c r="M34" s="28">
        <f t="shared" si="7"/>
        <v>85.666666666666671</v>
      </c>
      <c r="N34" s="28" t="str">
        <f t="shared" si="8"/>
        <v>A</v>
      </c>
      <c r="O34" s="36">
        <v>1</v>
      </c>
      <c r="P34" s="28" t="str">
        <f t="shared" si="9"/>
        <v xml:space="preserve">memiliki ketrampilan sangat baik dalam menganalisis tembang pocung, sesorah dan praktek upacara adat mantu </v>
      </c>
      <c r="Q34" s="39"/>
      <c r="R34" s="39" t="s">
        <v>8</v>
      </c>
      <c r="S34" s="18"/>
      <c r="T34" s="1">
        <v>75</v>
      </c>
      <c r="U34" s="1">
        <v>83</v>
      </c>
      <c r="V34" s="1">
        <v>92</v>
      </c>
      <c r="W34" s="1">
        <v>86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88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115115</v>
      </c>
      <c r="C35" s="19" t="s">
        <v>93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 xml:space="preserve">memiliki ketrampilan yang baik dalam menganalisis tembang pocung, sesorah dan praktek upacara adat mantu </v>
      </c>
      <c r="Q35" s="39"/>
      <c r="R35" s="39" t="s">
        <v>9</v>
      </c>
      <c r="S35" s="18"/>
      <c r="T35" s="1">
        <v>80</v>
      </c>
      <c r="U35" s="1">
        <v>79</v>
      </c>
      <c r="V35" s="1">
        <v>76</v>
      </c>
      <c r="W35" s="1">
        <v>80</v>
      </c>
      <c r="X35" s="1">
        <v>83</v>
      </c>
      <c r="Y35" s="1"/>
      <c r="Z35" s="1"/>
      <c r="AA35" s="1"/>
      <c r="AB35" s="1"/>
      <c r="AC35" s="1"/>
      <c r="AD35" s="1"/>
      <c r="AE35" s="18"/>
      <c r="AF35" s="1">
        <v>81</v>
      </c>
      <c r="AG35" s="1">
        <v>79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115130</v>
      </c>
      <c r="C36" s="19" t="s">
        <v>94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6" s="28">
        <f t="shared" si="5"/>
        <v>79.333333333333329</v>
      </c>
      <c r="L36" s="28" t="str">
        <f t="shared" si="6"/>
        <v>B</v>
      </c>
      <c r="M36" s="28">
        <f t="shared" si="7"/>
        <v>79.333333333333329</v>
      </c>
      <c r="N36" s="28" t="str">
        <f t="shared" si="8"/>
        <v>B</v>
      </c>
      <c r="O36" s="36">
        <v>2</v>
      </c>
      <c r="P36" s="28" t="str">
        <f t="shared" si="9"/>
        <v xml:space="preserve">memiliki ketrampilan yang baik dalam menganalisis tembang pocung, sesorah dan praktek upacara adat mantu </v>
      </c>
      <c r="Q36" s="39"/>
      <c r="R36" s="39" t="s">
        <v>9</v>
      </c>
      <c r="S36" s="18"/>
      <c r="T36" s="1">
        <v>70</v>
      </c>
      <c r="U36" s="1">
        <v>78</v>
      </c>
      <c r="V36" s="1">
        <v>75</v>
      </c>
      <c r="W36" s="1">
        <v>83</v>
      </c>
      <c r="X36" s="1">
        <v>81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78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115145</v>
      </c>
      <c r="C37" s="19" t="s">
        <v>95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 xml:space="preserve">memiliki ketrampilan yang baik dalam menganalisis tembang pocung, sesorah dan praktek upacara adat mantu </v>
      </c>
      <c r="Q37" s="39"/>
      <c r="R37" s="39" t="s">
        <v>9</v>
      </c>
      <c r="S37" s="18"/>
      <c r="T37" s="1">
        <v>80</v>
      </c>
      <c r="U37" s="1">
        <v>81</v>
      </c>
      <c r="V37" s="1">
        <v>80</v>
      </c>
      <c r="W37" s="1">
        <v>83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>
        <v>81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115160</v>
      </c>
      <c r="C38" s="19" t="s">
        <v>96</v>
      </c>
      <c r="D38" s="18"/>
      <c r="E38" s="28">
        <f t="shared" si="0"/>
        <v>78</v>
      </c>
      <c r="F38" s="28" t="str">
        <f t="shared" si="1"/>
        <v>B</v>
      </c>
      <c r="G38" s="28">
        <f t="shared" si="2"/>
        <v>78</v>
      </c>
      <c r="H38" s="28" t="str">
        <f t="shared" si="3"/>
        <v>B</v>
      </c>
      <c r="I38" s="36">
        <v>2</v>
      </c>
      <c r="J3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8" s="28">
        <f t="shared" si="5"/>
        <v>80.666666666666671</v>
      </c>
      <c r="L38" s="28" t="str">
        <f t="shared" si="6"/>
        <v>B</v>
      </c>
      <c r="M38" s="28">
        <f t="shared" si="7"/>
        <v>80.666666666666671</v>
      </c>
      <c r="N38" s="28" t="str">
        <f t="shared" si="8"/>
        <v>B</v>
      </c>
      <c r="O38" s="36">
        <v>2</v>
      </c>
      <c r="P38" s="28" t="str">
        <f t="shared" si="9"/>
        <v xml:space="preserve">memiliki ketrampilan yang baik dalam menganalisis tembang pocung, sesorah dan praktek upacara adat mantu </v>
      </c>
      <c r="Q38" s="39"/>
      <c r="R38" s="39" t="s">
        <v>9</v>
      </c>
      <c r="S38" s="18"/>
      <c r="T38" s="1">
        <v>75</v>
      </c>
      <c r="U38" s="1">
        <v>79</v>
      </c>
      <c r="V38" s="1">
        <v>77</v>
      </c>
      <c r="W38" s="1">
        <v>80</v>
      </c>
      <c r="X38" s="1">
        <v>81</v>
      </c>
      <c r="Y38" s="1"/>
      <c r="Z38" s="1"/>
      <c r="AA38" s="1"/>
      <c r="AB38" s="1"/>
      <c r="AC38" s="1"/>
      <c r="AD38" s="1"/>
      <c r="AE38" s="18"/>
      <c r="AF38" s="1">
        <v>84</v>
      </c>
      <c r="AG38" s="1">
        <v>80</v>
      </c>
      <c r="AH38" s="1">
        <v>78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115175</v>
      </c>
      <c r="C39" s="19" t="s">
        <v>97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9" s="28">
        <f t="shared" si="5"/>
        <v>81.333333333333329</v>
      </c>
      <c r="L39" s="28" t="str">
        <f t="shared" si="6"/>
        <v>B</v>
      </c>
      <c r="M39" s="28">
        <f t="shared" si="7"/>
        <v>81.333333333333329</v>
      </c>
      <c r="N39" s="28" t="str">
        <f t="shared" si="8"/>
        <v>B</v>
      </c>
      <c r="O39" s="36">
        <v>2</v>
      </c>
      <c r="P39" s="28" t="str">
        <f t="shared" si="9"/>
        <v xml:space="preserve">memiliki ketrampilan yang baik dalam menganalisis tembang pocung, sesorah dan praktek upacara adat mantu </v>
      </c>
      <c r="Q39" s="39"/>
      <c r="R39" s="39" t="s">
        <v>9</v>
      </c>
      <c r="S39" s="18"/>
      <c r="T39" s="1">
        <v>70</v>
      </c>
      <c r="U39" s="1">
        <v>79</v>
      </c>
      <c r="V39" s="1">
        <v>76</v>
      </c>
      <c r="W39" s="1">
        <v>80</v>
      </c>
      <c r="X39" s="1">
        <v>81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>
        <v>78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115190</v>
      </c>
      <c r="C40" s="19" t="s">
        <v>98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 xml:space="preserve">memiliki ketrampilan yang baik dalam menganalisis tembang pocung, sesorah dan praktek upacara adat mantu </v>
      </c>
      <c r="Q40" s="39"/>
      <c r="R40" s="39" t="s">
        <v>9</v>
      </c>
      <c r="S40" s="18"/>
      <c r="T40" s="1">
        <v>80</v>
      </c>
      <c r="U40" s="1">
        <v>83</v>
      </c>
      <c r="V40" s="1">
        <v>79</v>
      </c>
      <c r="W40" s="1">
        <v>83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81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115205</v>
      </c>
      <c r="C41" s="19" t="s">
        <v>99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1" s="28">
        <f t="shared" si="5"/>
        <v>83.333333333333329</v>
      </c>
      <c r="L41" s="28" t="str">
        <f t="shared" si="6"/>
        <v>B</v>
      </c>
      <c r="M41" s="28">
        <f t="shared" si="7"/>
        <v>83.333333333333329</v>
      </c>
      <c r="N41" s="28" t="str">
        <f t="shared" si="8"/>
        <v>B</v>
      </c>
      <c r="O41" s="36">
        <v>2</v>
      </c>
      <c r="P41" s="28" t="str">
        <f t="shared" si="9"/>
        <v xml:space="preserve">memiliki ketrampilan yang baik dalam menganalisis tembang pocung, sesorah dan praktek upacara adat mantu </v>
      </c>
      <c r="Q41" s="39"/>
      <c r="R41" s="39" t="s">
        <v>8</v>
      </c>
      <c r="S41" s="18"/>
      <c r="T41" s="1">
        <v>95</v>
      </c>
      <c r="U41" s="1">
        <v>83</v>
      </c>
      <c r="V41" s="1">
        <v>78</v>
      </c>
      <c r="W41" s="1">
        <v>84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84</v>
      </c>
      <c r="AH41" s="1">
        <v>79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115220</v>
      </c>
      <c r="C42" s="19" t="s">
        <v>100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tembang pocung, analisis novel, sesorah ,upacara adat mantu dan aksara jawa khususunya aksara rekan. </v>
      </c>
      <c r="K42" s="28">
        <f t="shared" si="5"/>
        <v>83.666666666666671</v>
      </c>
      <c r="L42" s="28" t="str">
        <f t="shared" si="6"/>
        <v>B</v>
      </c>
      <c r="M42" s="28">
        <f t="shared" si="7"/>
        <v>83.666666666666671</v>
      </c>
      <c r="N42" s="28" t="str">
        <f t="shared" si="8"/>
        <v>B</v>
      </c>
      <c r="O42" s="36">
        <v>2</v>
      </c>
      <c r="P42" s="28" t="str">
        <f t="shared" si="9"/>
        <v xml:space="preserve">memiliki ketrampilan yang baik dalam menganalisis tembang pocung, sesorah dan praktek upacara adat mantu </v>
      </c>
      <c r="Q42" s="39"/>
      <c r="R42" s="39" t="s">
        <v>8</v>
      </c>
      <c r="S42" s="18"/>
      <c r="T42" s="1">
        <v>95</v>
      </c>
      <c r="U42" s="1">
        <v>79</v>
      </c>
      <c r="V42" s="1">
        <v>82</v>
      </c>
      <c r="W42" s="1">
        <v>85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85</v>
      </c>
      <c r="AH42" s="1">
        <v>82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115235</v>
      </c>
      <c r="C43" s="19" t="s">
        <v>101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tembang pocung, analisis novel, sesorah ,upacara adat mantu dan aksara jawa khususunya aksara rekan. </v>
      </c>
      <c r="K43" s="28">
        <f t="shared" si="5"/>
        <v>83.666666666666671</v>
      </c>
      <c r="L43" s="28" t="str">
        <f t="shared" si="6"/>
        <v>B</v>
      </c>
      <c r="M43" s="28">
        <f t="shared" si="7"/>
        <v>83.666666666666671</v>
      </c>
      <c r="N43" s="28" t="str">
        <f t="shared" si="8"/>
        <v>B</v>
      </c>
      <c r="O43" s="36">
        <v>2</v>
      </c>
      <c r="P43" s="28" t="str">
        <f t="shared" si="9"/>
        <v xml:space="preserve">memiliki ketrampilan yang baik dalam menganalisis tembang pocung, sesorah dan praktek upacara adat mantu </v>
      </c>
      <c r="Q43" s="39"/>
      <c r="R43" s="39" t="s">
        <v>9</v>
      </c>
      <c r="S43" s="18"/>
      <c r="T43" s="1">
        <v>80</v>
      </c>
      <c r="U43" s="1">
        <v>81</v>
      </c>
      <c r="V43" s="1">
        <v>90</v>
      </c>
      <c r="W43" s="1">
        <v>92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84</v>
      </c>
      <c r="AG43" s="1">
        <v>85</v>
      </c>
      <c r="AH43" s="1">
        <v>82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115250</v>
      </c>
      <c r="C44" s="19" t="s">
        <v>102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4" s="28">
        <f t="shared" si="5"/>
        <v>83.333333333333329</v>
      </c>
      <c r="L44" s="28" t="str">
        <f t="shared" si="6"/>
        <v>B</v>
      </c>
      <c r="M44" s="28">
        <f t="shared" si="7"/>
        <v>83.333333333333329</v>
      </c>
      <c r="N44" s="28" t="str">
        <f t="shared" si="8"/>
        <v>B</v>
      </c>
      <c r="O44" s="36">
        <v>2</v>
      </c>
      <c r="P44" s="28" t="str">
        <f t="shared" si="9"/>
        <v xml:space="preserve">memiliki ketrampilan yang baik dalam menganalisis tembang pocung, sesorah dan praktek upacara adat mantu </v>
      </c>
      <c r="Q44" s="39"/>
      <c r="R44" s="39" t="s">
        <v>9</v>
      </c>
      <c r="S44" s="18"/>
      <c r="T44" s="1">
        <v>70</v>
      </c>
      <c r="U44" s="1">
        <v>80</v>
      </c>
      <c r="V44" s="1">
        <v>85</v>
      </c>
      <c r="W44" s="1">
        <v>86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83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115265</v>
      </c>
      <c r="C45" s="19" t="s">
        <v>103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tembang pocung, analisis novel, sesorah ,upacara adat mantu dan aksara jawa khususunya aksara rekan. </v>
      </c>
      <c r="K45" s="28">
        <f t="shared" si="5"/>
        <v>82.666666666666671</v>
      </c>
      <c r="L45" s="28" t="str">
        <f t="shared" si="6"/>
        <v>B</v>
      </c>
      <c r="M45" s="28">
        <f t="shared" si="7"/>
        <v>82.666666666666671</v>
      </c>
      <c r="N45" s="28" t="str">
        <f t="shared" si="8"/>
        <v>B</v>
      </c>
      <c r="O45" s="36">
        <v>2</v>
      </c>
      <c r="P45" s="28" t="str">
        <f t="shared" si="9"/>
        <v xml:space="preserve">memiliki ketrampilan yang baik dalam menganalisis tembang pocung, sesorah dan praktek upacara adat mantu </v>
      </c>
      <c r="Q45" s="39"/>
      <c r="R45" s="39" t="s">
        <v>8</v>
      </c>
      <c r="S45" s="18"/>
      <c r="T45" s="1">
        <v>80</v>
      </c>
      <c r="U45" s="1">
        <v>83</v>
      </c>
      <c r="V45" s="1">
        <v>88</v>
      </c>
      <c r="W45" s="1">
        <v>87</v>
      </c>
      <c r="X45" s="1">
        <v>87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82</v>
      </c>
      <c r="AH45" s="1">
        <v>82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81.628571428571433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115280</v>
      </c>
      <c r="C11" s="19" t="s">
        <v>118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bahasa jawa  terutama dalam materi tembang pocung, analisis novel, sesorah ,upacara adat mantu dengan baik, namun perlu diperbaiki pada aksara jawa (aksara rekan)</v>
      </c>
      <c r="K11" s="28">
        <f t="shared" ref="K11:K50" si="5">IF((COUNTA(AF11:AO11)&gt;0),AVERAGE(AF11:AO11),"")</f>
        <v>78.666666666666671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yang baik dalam menganalisis tembang pocung, sesorah dan praktek upacara adat mantu </v>
      </c>
      <c r="Q11" s="39"/>
      <c r="R11" s="39" t="s">
        <v>9</v>
      </c>
      <c r="S11" s="18"/>
      <c r="T11" s="1">
        <v>85</v>
      </c>
      <c r="U11" s="1">
        <v>79</v>
      </c>
      <c r="V11" s="1">
        <v>73</v>
      </c>
      <c r="W11" s="1">
        <v>82</v>
      </c>
      <c r="X11" s="1">
        <v>79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76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115295</v>
      </c>
      <c r="C12" s="19" t="s">
        <v>119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2" s="28">
        <f t="shared" si="5"/>
        <v>76.666666666666671</v>
      </c>
      <c r="L12" s="28" t="str">
        <f t="shared" si="6"/>
        <v>B</v>
      </c>
      <c r="M12" s="28">
        <f t="shared" si="7"/>
        <v>76.666666666666671</v>
      </c>
      <c r="N12" s="28" t="str">
        <f t="shared" si="8"/>
        <v>B</v>
      </c>
      <c r="O12" s="36">
        <v>2</v>
      </c>
      <c r="P12" s="28" t="str">
        <f t="shared" si="9"/>
        <v xml:space="preserve">memiliki ketrampilan yang baik dalam menganalisis tembang pocung, sesorah dan praktek upacara adat mantu </v>
      </c>
      <c r="Q12" s="39"/>
      <c r="R12" s="39" t="s">
        <v>9</v>
      </c>
      <c r="S12" s="18"/>
      <c r="T12" s="1">
        <v>70</v>
      </c>
      <c r="U12" s="1">
        <v>75</v>
      </c>
      <c r="V12" s="1">
        <v>75</v>
      </c>
      <c r="W12" s="1">
        <v>82</v>
      </c>
      <c r="X12" s="1">
        <v>78</v>
      </c>
      <c r="Y12" s="1"/>
      <c r="Z12" s="1"/>
      <c r="AA12" s="1"/>
      <c r="AB12" s="1"/>
      <c r="AC12" s="1"/>
      <c r="AD12" s="1"/>
      <c r="AE12" s="18"/>
      <c r="AF12" s="1">
        <v>70</v>
      </c>
      <c r="AG12" s="1">
        <v>76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115310</v>
      </c>
      <c r="C13" s="19" t="s">
        <v>120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3" s="28">
        <f t="shared" si="5"/>
        <v>80.666666666666671</v>
      </c>
      <c r="L13" s="28" t="str">
        <f t="shared" si="6"/>
        <v>B</v>
      </c>
      <c r="M13" s="28">
        <f t="shared" si="7"/>
        <v>80.666666666666671</v>
      </c>
      <c r="N13" s="28" t="str">
        <f t="shared" si="8"/>
        <v>B</v>
      </c>
      <c r="O13" s="36">
        <v>2</v>
      </c>
      <c r="P13" s="28" t="str">
        <f t="shared" si="9"/>
        <v xml:space="preserve">memiliki ketrampilan yang baik dalam menganalisis tembang pocung, sesorah dan praktek upacara adat mantu </v>
      </c>
      <c r="Q13" s="39"/>
      <c r="R13" s="39" t="s">
        <v>8</v>
      </c>
      <c r="S13" s="18"/>
      <c r="T13" s="1">
        <v>75</v>
      </c>
      <c r="U13" s="1">
        <v>78</v>
      </c>
      <c r="V13" s="1">
        <v>80</v>
      </c>
      <c r="W13" s="1">
        <v>82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79</v>
      </c>
      <c r="AG13" s="1">
        <v>79</v>
      </c>
      <c r="AH13" s="1">
        <v>84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229</v>
      </c>
      <c r="FI13" s="43" t="s">
        <v>230</v>
      </c>
      <c r="FJ13" s="41">
        <v>50181</v>
      </c>
      <c r="FK13" s="41">
        <v>50191</v>
      </c>
    </row>
    <row r="14" spans="1:167" x14ac:dyDescent="0.25">
      <c r="A14" s="19">
        <v>4</v>
      </c>
      <c r="B14" s="19">
        <v>115325</v>
      </c>
      <c r="C14" s="19" t="s">
        <v>121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4" s="28">
        <f t="shared" si="5"/>
        <v>80.666666666666671</v>
      </c>
      <c r="L14" s="28" t="str">
        <f t="shared" si="6"/>
        <v>B</v>
      </c>
      <c r="M14" s="28">
        <f t="shared" si="7"/>
        <v>80.666666666666671</v>
      </c>
      <c r="N14" s="28" t="str">
        <f t="shared" si="8"/>
        <v>B</v>
      </c>
      <c r="O14" s="36">
        <v>2</v>
      </c>
      <c r="P14" s="28" t="str">
        <f t="shared" si="9"/>
        <v xml:space="preserve">memiliki ketrampilan yang baik dalam menganalisis tembang pocung, sesorah dan praktek upacara adat mantu </v>
      </c>
      <c r="Q14" s="39"/>
      <c r="R14" s="39" t="s">
        <v>8</v>
      </c>
      <c r="S14" s="18"/>
      <c r="T14" s="1">
        <v>75</v>
      </c>
      <c r="U14" s="1">
        <v>83</v>
      </c>
      <c r="V14" s="1">
        <v>80</v>
      </c>
      <c r="W14" s="1">
        <v>85</v>
      </c>
      <c r="X14" s="1">
        <v>81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80</v>
      </c>
      <c r="AH14" s="1">
        <v>86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115340</v>
      </c>
      <c r="C15" s="19" t="s">
        <v>122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pocung, analisis novel, sesorah ,upacara adat mantu dan aksara jawa khususunya aksara rekan. </v>
      </c>
      <c r="K15" s="28">
        <f t="shared" si="5"/>
        <v>82.666666666666671</v>
      </c>
      <c r="L15" s="28" t="str">
        <f t="shared" si="6"/>
        <v>B</v>
      </c>
      <c r="M15" s="28">
        <f t="shared" si="7"/>
        <v>82.666666666666671</v>
      </c>
      <c r="N15" s="28" t="str">
        <f t="shared" si="8"/>
        <v>B</v>
      </c>
      <c r="O15" s="36">
        <v>2</v>
      </c>
      <c r="P15" s="28" t="str">
        <f t="shared" si="9"/>
        <v xml:space="preserve">memiliki ketrampilan yang baik dalam menganalisis tembang pocung, sesorah dan praktek upacara adat mantu </v>
      </c>
      <c r="Q15" s="39"/>
      <c r="R15" s="39" t="s">
        <v>8</v>
      </c>
      <c r="S15" s="18"/>
      <c r="T15" s="1">
        <v>70</v>
      </c>
      <c r="U15" s="1">
        <v>83</v>
      </c>
      <c r="V15" s="1">
        <v>88</v>
      </c>
      <c r="W15" s="1">
        <v>90</v>
      </c>
      <c r="X15" s="1">
        <v>96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>
        <v>83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227</v>
      </c>
      <c r="FJ15" s="41">
        <v>50182</v>
      </c>
      <c r="FK15" s="41">
        <v>50192</v>
      </c>
    </row>
    <row r="16" spans="1:167" x14ac:dyDescent="0.25">
      <c r="A16" s="19">
        <v>6</v>
      </c>
      <c r="B16" s="19">
        <v>115355</v>
      </c>
      <c r="C16" s="19" t="s">
        <v>123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v>2</v>
      </c>
      <c r="P16" s="28" t="str">
        <f t="shared" si="9"/>
        <v xml:space="preserve">memiliki ketrampilan yang baik dalam menganalisis tembang pocung, sesorah dan praktek upacara adat mantu </v>
      </c>
      <c r="Q16" s="39"/>
      <c r="R16" s="39" t="s">
        <v>9</v>
      </c>
      <c r="S16" s="18"/>
      <c r="T16" s="1">
        <v>75</v>
      </c>
      <c r="U16" s="1">
        <v>83</v>
      </c>
      <c r="V16" s="1">
        <v>85</v>
      </c>
      <c r="W16" s="1">
        <v>81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80</v>
      </c>
      <c r="AH16" s="1">
        <v>82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115370</v>
      </c>
      <c r="C17" s="19" t="s">
        <v>124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7" s="28">
        <f t="shared" si="5"/>
        <v>82.333333333333329</v>
      </c>
      <c r="L17" s="28" t="str">
        <f t="shared" si="6"/>
        <v>B</v>
      </c>
      <c r="M17" s="28">
        <f t="shared" si="7"/>
        <v>82.333333333333329</v>
      </c>
      <c r="N17" s="28" t="str">
        <f t="shared" si="8"/>
        <v>B</v>
      </c>
      <c r="O17" s="36">
        <v>2</v>
      </c>
      <c r="P17" s="28" t="str">
        <f t="shared" si="9"/>
        <v xml:space="preserve">memiliki ketrampilan yang baik dalam menganalisis tembang pocung, sesorah dan praktek upacara adat mantu </v>
      </c>
      <c r="Q17" s="39"/>
      <c r="R17" s="39" t="s">
        <v>9</v>
      </c>
      <c r="S17" s="18"/>
      <c r="T17" s="1">
        <v>70</v>
      </c>
      <c r="U17" s="1">
        <v>79</v>
      </c>
      <c r="V17" s="1">
        <v>80</v>
      </c>
      <c r="W17" s="1">
        <v>82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79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72</v>
      </c>
      <c r="FJ17" s="41">
        <v>50183</v>
      </c>
      <c r="FK17" s="41">
        <v>50193</v>
      </c>
    </row>
    <row r="18" spans="1:167" x14ac:dyDescent="0.25">
      <c r="A18" s="19">
        <v>8</v>
      </c>
      <c r="B18" s="19">
        <v>115385</v>
      </c>
      <c r="C18" s="19" t="s">
        <v>125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8" s="28">
        <f t="shared" si="5"/>
        <v>81.333333333333329</v>
      </c>
      <c r="L18" s="28" t="str">
        <f t="shared" si="6"/>
        <v>B</v>
      </c>
      <c r="M18" s="28">
        <f t="shared" si="7"/>
        <v>81.333333333333329</v>
      </c>
      <c r="N18" s="28" t="str">
        <f t="shared" si="8"/>
        <v>B</v>
      </c>
      <c r="O18" s="36">
        <v>2</v>
      </c>
      <c r="P18" s="28" t="str">
        <f t="shared" si="9"/>
        <v xml:space="preserve">memiliki ketrampilan yang baik dalam menganalisis tembang pocung, sesorah dan praktek upacara adat mantu </v>
      </c>
      <c r="Q18" s="39"/>
      <c r="R18" s="39" t="s">
        <v>9</v>
      </c>
      <c r="S18" s="18"/>
      <c r="T18" s="1">
        <v>80</v>
      </c>
      <c r="U18" s="1">
        <v>84</v>
      </c>
      <c r="V18" s="1">
        <v>83</v>
      </c>
      <c r="W18" s="1">
        <v>84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78</v>
      </c>
      <c r="AG18" s="1">
        <v>82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115400</v>
      </c>
      <c r="C19" s="19" t="s">
        <v>126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9" s="28">
        <f t="shared" si="5"/>
        <v>78.666666666666671</v>
      </c>
      <c r="L19" s="28" t="str">
        <f t="shared" si="6"/>
        <v>B</v>
      </c>
      <c r="M19" s="28">
        <f t="shared" si="7"/>
        <v>78.666666666666671</v>
      </c>
      <c r="N19" s="28" t="str">
        <f t="shared" si="8"/>
        <v>B</v>
      </c>
      <c r="O19" s="36">
        <v>2</v>
      </c>
      <c r="P19" s="28" t="str">
        <f t="shared" si="9"/>
        <v xml:space="preserve">memiliki ketrampilan yang baik dalam menganalisis tembang pocung, sesorah dan praktek upacara adat mantu </v>
      </c>
      <c r="Q19" s="39"/>
      <c r="R19" s="39" t="s">
        <v>9</v>
      </c>
      <c r="S19" s="18"/>
      <c r="T19" s="1">
        <v>70</v>
      </c>
      <c r="U19" s="1">
        <v>76</v>
      </c>
      <c r="V19" s="1">
        <v>77</v>
      </c>
      <c r="W19" s="1">
        <v>80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78</v>
      </c>
      <c r="AG19" s="1">
        <v>74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75</v>
      </c>
      <c r="FI19" s="43" t="s">
        <v>76</v>
      </c>
      <c r="FJ19" s="41">
        <v>50184</v>
      </c>
      <c r="FK19" s="41">
        <v>50194</v>
      </c>
    </row>
    <row r="20" spans="1:167" x14ac:dyDescent="0.25">
      <c r="A20" s="19">
        <v>10</v>
      </c>
      <c r="B20" s="19">
        <v>115415</v>
      </c>
      <c r="C20" s="19" t="s">
        <v>127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0" s="28">
        <f t="shared" si="5"/>
        <v>84.666666666666671</v>
      </c>
      <c r="L20" s="28" t="str">
        <f t="shared" si="6"/>
        <v>A</v>
      </c>
      <c r="M20" s="28">
        <f t="shared" si="7"/>
        <v>84.666666666666671</v>
      </c>
      <c r="N20" s="28" t="str">
        <f t="shared" si="8"/>
        <v>A</v>
      </c>
      <c r="O20" s="36">
        <v>1</v>
      </c>
      <c r="P20" s="28" t="str">
        <f t="shared" si="9"/>
        <v xml:space="preserve">memiliki ketrampilan sangat baik dalam menganalisis tembang pocung, sesorah dan praktek upacara adat mantu </v>
      </c>
      <c r="Q20" s="39"/>
      <c r="R20" s="39" t="s">
        <v>9</v>
      </c>
      <c r="S20" s="18"/>
      <c r="T20" s="1">
        <v>70</v>
      </c>
      <c r="U20" s="1">
        <v>80</v>
      </c>
      <c r="V20" s="1">
        <v>82</v>
      </c>
      <c r="W20" s="1">
        <v>82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115430</v>
      </c>
      <c r="C21" s="19" t="s">
        <v>128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2</v>
      </c>
      <c r="J21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1" s="28">
        <f t="shared" si="5"/>
        <v>83.333333333333329</v>
      </c>
      <c r="L21" s="28" t="str">
        <f t="shared" si="6"/>
        <v>B</v>
      </c>
      <c r="M21" s="28">
        <f t="shared" si="7"/>
        <v>83.333333333333329</v>
      </c>
      <c r="N21" s="28" t="str">
        <f t="shared" si="8"/>
        <v>B</v>
      </c>
      <c r="O21" s="36">
        <v>2</v>
      </c>
      <c r="P21" s="28" t="str">
        <f t="shared" si="9"/>
        <v xml:space="preserve">memiliki ketrampilan yang baik dalam menganalisis tembang pocung, sesorah dan praktek upacara adat mantu </v>
      </c>
      <c r="Q21" s="39"/>
      <c r="R21" s="39" t="s">
        <v>9</v>
      </c>
      <c r="S21" s="18"/>
      <c r="T21" s="1">
        <v>80</v>
      </c>
      <c r="U21" s="1">
        <v>80</v>
      </c>
      <c r="V21" s="1">
        <v>79</v>
      </c>
      <c r="W21" s="1">
        <v>84</v>
      </c>
      <c r="X21" s="1">
        <v>81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82</v>
      </c>
      <c r="AH21" s="1">
        <v>84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50185</v>
      </c>
      <c r="FK21" s="41">
        <v>50195</v>
      </c>
    </row>
    <row r="22" spans="1:167" x14ac:dyDescent="0.25">
      <c r="A22" s="19">
        <v>12</v>
      </c>
      <c r="B22" s="19">
        <v>115445</v>
      </c>
      <c r="C22" s="19" t="s">
        <v>129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2" s="28">
        <f t="shared" si="5"/>
        <v>84</v>
      </c>
      <c r="L22" s="28" t="str">
        <f t="shared" si="6"/>
        <v>B</v>
      </c>
      <c r="M22" s="28">
        <f t="shared" si="7"/>
        <v>84</v>
      </c>
      <c r="N22" s="28" t="str">
        <f t="shared" si="8"/>
        <v>B</v>
      </c>
      <c r="O22" s="36">
        <v>2</v>
      </c>
      <c r="P22" s="28" t="str">
        <f t="shared" si="9"/>
        <v xml:space="preserve">memiliki ketrampilan yang baik dalam menganalisis tembang pocung, sesorah dan praktek upacara adat mantu </v>
      </c>
      <c r="Q22" s="39"/>
      <c r="R22" s="39" t="s">
        <v>8</v>
      </c>
      <c r="S22" s="18"/>
      <c r="T22" s="1">
        <v>75</v>
      </c>
      <c r="U22" s="1">
        <v>83</v>
      </c>
      <c r="V22" s="1">
        <v>80</v>
      </c>
      <c r="W22" s="1">
        <v>85</v>
      </c>
      <c r="X22" s="1">
        <v>94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81</v>
      </c>
      <c r="AH22" s="1">
        <v>86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115460</v>
      </c>
      <c r="C23" s="19" t="s">
        <v>130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tembang pocung, analisis novel, sesorah ,upacara adat mantu dan aksara jawa khususunya aksara rekan. </v>
      </c>
      <c r="K23" s="28">
        <f t="shared" si="5"/>
        <v>84.666666666666671</v>
      </c>
      <c r="L23" s="28" t="str">
        <f t="shared" si="6"/>
        <v>A</v>
      </c>
      <c r="M23" s="28">
        <f t="shared" si="7"/>
        <v>84.666666666666671</v>
      </c>
      <c r="N23" s="28" t="str">
        <f t="shared" si="8"/>
        <v>A</v>
      </c>
      <c r="O23" s="36">
        <v>1</v>
      </c>
      <c r="P23" s="28" t="str">
        <f t="shared" si="9"/>
        <v xml:space="preserve">memiliki ketrampilan sangat baik dalam menganalisis tembang pocung, sesorah dan praktek upacara adat mantu </v>
      </c>
      <c r="Q23" s="39"/>
      <c r="R23" s="39" t="s">
        <v>8</v>
      </c>
      <c r="S23" s="18"/>
      <c r="T23" s="1">
        <v>75</v>
      </c>
      <c r="U23" s="1">
        <v>81</v>
      </c>
      <c r="V23" s="1">
        <v>94</v>
      </c>
      <c r="W23" s="1">
        <v>96</v>
      </c>
      <c r="X23" s="1">
        <v>90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50186</v>
      </c>
      <c r="FK23" s="41">
        <v>50196</v>
      </c>
    </row>
    <row r="24" spans="1:167" x14ac:dyDescent="0.25">
      <c r="A24" s="19">
        <v>14</v>
      </c>
      <c r="B24" s="19">
        <v>115490</v>
      </c>
      <c r="C24" s="19" t="s">
        <v>131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2</v>
      </c>
      <c r="J2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4" s="28">
        <f t="shared" si="5"/>
        <v>82.666666666666671</v>
      </c>
      <c r="L24" s="28" t="str">
        <f t="shared" si="6"/>
        <v>B</v>
      </c>
      <c r="M24" s="28">
        <f t="shared" si="7"/>
        <v>82.666666666666671</v>
      </c>
      <c r="N24" s="28" t="str">
        <f t="shared" si="8"/>
        <v>B</v>
      </c>
      <c r="O24" s="36">
        <v>2</v>
      </c>
      <c r="P24" s="28" t="str">
        <f t="shared" si="9"/>
        <v xml:space="preserve">memiliki ketrampilan yang baik dalam menganalisis tembang pocung, sesorah dan praktek upacara adat mantu </v>
      </c>
      <c r="Q24" s="39"/>
      <c r="R24" s="39" t="s">
        <v>9</v>
      </c>
      <c r="S24" s="18"/>
      <c r="T24" s="1">
        <v>85</v>
      </c>
      <c r="U24" s="1">
        <v>82</v>
      </c>
      <c r="V24" s="1">
        <v>80</v>
      </c>
      <c r="W24" s="1">
        <v>84</v>
      </c>
      <c r="X24" s="1">
        <v>83</v>
      </c>
      <c r="Y24" s="1"/>
      <c r="Z24" s="1"/>
      <c r="AA24" s="1"/>
      <c r="AB24" s="1"/>
      <c r="AC24" s="1"/>
      <c r="AD24" s="1"/>
      <c r="AE24" s="18"/>
      <c r="AF24" s="1">
        <v>81</v>
      </c>
      <c r="AG24" s="1">
        <v>83</v>
      </c>
      <c r="AH24" s="1">
        <v>84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115505</v>
      </c>
      <c r="C25" s="19" t="s">
        <v>132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5" s="28">
        <f t="shared" si="5"/>
        <v>86.333333333333329</v>
      </c>
      <c r="L25" s="28" t="str">
        <f t="shared" si="6"/>
        <v>A</v>
      </c>
      <c r="M25" s="28">
        <f t="shared" si="7"/>
        <v>86.333333333333329</v>
      </c>
      <c r="N25" s="28" t="str">
        <f t="shared" si="8"/>
        <v>A</v>
      </c>
      <c r="O25" s="36">
        <v>1</v>
      </c>
      <c r="P25" s="28" t="str">
        <f t="shared" si="9"/>
        <v xml:space="preserve">memiliki ketrampilan sangat baik dalam menganalisis tembang pocung, sesorah dan praktek upacara adat mantu </v>
      </c>
      <c r="Q25" s="39"/>
      <c r="R25" s="39" t="s">
        <v>8</v>
      </c>
      <c r="S25" s="18"/>
      <c r="T25" s="1">
        <v>70</v>
      </c>
      <c r="U25" s="1">
        <v>83</v>
      </c>
      <c r="V25" s="1">
        <v>86</v>
      </c>
      <c r="W25" s="1">
        <v>84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86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50187</v>
      </c>
      <c r="FK25" s="41">
        <v>50197</v>
      </c>
    </row>
    <row r="26" spans="1:167" x14ac:dyDescent="0.25">
      <c r="A26" s="19">
        <v>16</v>
      </c>
      <c r="B26" s="19">
        <v>115520</v>
      </c>
      <c r="C26" s="19" t="s">
        <v>133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tembang pocung, analisis novel, sesorah ,upacara adat mantu dan aksara jawa khususunya aksara rekan. </v>
      </c>
      <c r="K26" s="28">
        <f t="shared" si="5"/>
        <v>85.333333333333329</v>
      </c>
      <c r="L26" s="28" t="str">
        <f t="shared" si="6"/>
        <v>A</v>
      </c>
      <c r="M26" s="28">
        <f t="shared" si="7"/>
        <v>85.333333333333329</v>
      </c>
      <c r="N26" s="28" t="str">
        <f t="shared" si="8"/>
        <v>A</v>
      </c>
      <c r="O26" s="36">
        <v>1</v>
      </c>
      <c r="P26" s="28" t="str">
        <f t="shared" si="9"/>
        <v xml:space="preserve">memiliki ketrampilan sangat baik dalam menganalisis tembang pocung, sesorah dan praktek upacara adat mantu </v>
      </c>
      <c r="Q26" s="39"/>
      <c r="R26" s="39" t="s">
        <v>8</v>
      </c>
      <c r="S26" s="18"/>
      <c r="T26" s="1">
        <v>70</v>
      </c>
      <c r="U26" s="1">
        <v>83</v>
      </c>
      <c r="V26" s="1">
        <v>95</v>
      </c>
      <c r="W26" s="1">
        <v>85</v>
      </c>
      <c r="X26" s="1">
        <v>90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115535</v>
      </c>
      <c r="C27" s="19" t="s">
        <v>134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7" s="28">
        <f t="shared" si="5"/>
        <v>84.333333333333329</v>
      </c>
      <c r="L27" s="28" t="str">
        <f t="shared" si="6"/>
        <v>A</v>
      </c>
      <c r="M27" s="28">
        <f t="shared" si="7"/>
        <v>84.333333333333329</v>
      </c>
      <c r="N27" s="28" t="str">
        <f t="shared" si="8"/>
        <v>A</v>
      </c>
      <c r="O27" s="36">
        <v>1</v>
      </c>
      <c r="P27" s="28" t="str">
        <f t="shared" si="9"/>
        <v xml:space="preserve">memiliki ketrampilan sangat baik dalam menganalisis tembang pocung, sesorah dan praktek upacara adat mantu </v>
      </c>
      <c r="Q27" s="39"/>
      <c r="R27" s="39" t="s">
        <v>8</v>
      </c>
      <c r="S27" s="18"/>
      <c r="T27" s="1">
        <v>70</v>
      </c>
      <c r="U27" s="1">
        <v>82</v>
      </c>
      <c r="V27" s="1">
        <v>89</v>
      </c>
      <c r="W27" s="1">
        <v>84</v>
      </c>
      <c r="X27" s="1">
        <v>83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84</v>
      </c>
      <c r="AH27" s="1">
        <v>84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50188</v>
      </c>
      <c r="FK27" s="41">
        <v>50198</v>
      </c>
    </row>
    <row r="28" spans="1:167" x14ac:dyDescent="0.25">
      <c r="A28" s="19">
        <v>18</v>
      </c>
      <c r="B28" s="19">
        <v>115550</v>
      </c>
      <c r="C28" s="19" t="s">
        <v>135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pocung, analisis novel, sesorah ,upacara adat mantu dan aksara jawa khususunya aksara rekan. </v>
      </c>
      <c r="K28" s="28">
        <f t="shared" si="5"/>
        <v>83.333333333333329</v>
      </c>
      <c r="L28" s="28" t="str">
        <f t="shared" si="6"/>
        <v>B</v>
      </c>
      <c r="M28" s="28">
        <f t="shared" si="7"/>
        <v>83.333333333333329</v>
      </c>
      <c r="N28" s="28" t="str">
        <f t="shared" si="8"/>
        <v>B</v>
      </c>
      <c r="O28" s="36">
        <v>2</v>
      </c>
      <c r="P28" s="28" t="str">
        <f t="shared" si="9"/>
        <v xml:space="preserve">memiliki ketrampilan yang baik dalam menganalisis tembang pocung, sesorah dan praktek upacara adat mantu </v>
      </c>
      <c r="Q28" s="39"/>
      <c r="R28" s="39" t="s">
        <v>8</v>
      </c>
      <c r="S28" s="18"/>
      <c r="T28" s="1">
        <v>70</v>
      </c>
      <c r="U28" s="1">
        <v>83</v>
      </c>
      <c r="V28" s="1">
        <v>94</v>
      </c>
      <c r="W28" s="1">
        <v>86</v>
      </c>
      <c r="X28" s="1">
        <v>90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115565</v>
      </c>
      <c r="C29" s="19" t="s">
        <v>136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9" s="28">
        <f t="shared" si="5"/>
        <v>80.666666666666671</v>
      </c>
      <c r="L29" s="28" t="str">
        <f t="shared" si="6"/>
        <v>B</v>
      </c>
      <c r="M29" s="28">
        <f t="shared" si="7"/>
        <v>80.666666666666671</v>
      </c>
      <c r="N29" s="28" t="str">
        <f t="shared" si="8"/>
        <v>B</v>
      </c>
      <c r="O29" s="36">
        <v>2</v>
      </c>
      <c r="P29" s="28" t="str">
        <f t="shared" si="9"/>
        <v xml:space="preserve">memiliki ketrampilan yang baik dalam menganalisis tembang pocung, sesorah dan praktek upacara adat mantu </v>
      </c>
      <c r="Q29" s="39"/>
      <c r="R29" s="39" t="s">
        <v>9</v>
      </c>
      <c r="S29" s="18"/>
      <c r="T29" s="1">
        <v>70</v>
      </c>
      <c r="U29" s="1">
        <v>76</v>
      </c>
      <c r="V29" s="1">
        <v>77</v>
      </c>
      <c r="W29" s="1">
        <v>82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79</v>
      </c>
      <c r="AH29" s="1">
        <v>83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50189</v>
      </c>
      <c r="FK29" s="41">
        <v>50199</v>
      </c>
    </row>
    <row r="30" spans="1:167" x14ac:dyDescent="0.25">
      <c r="A30" s="19">
        <v>20</v>
      </c>
      <c r="B30" s="19">
        <v>115595</v>
      </c>
      <c r="C30" s="19" t="s">
        <v>137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0" s="28">
        <f t="shared" si="5"/>
        <v>81.666666666666671</v>
      </c>
      <c r="L30" s="28" t="str">
        <f t="shared" si="6"/>
        <v>B</v>
      </c>
      <c r="M30" s="28">
        <f t="shared" si="7"/>
        <v>81.666666666666671</v>
      </c>
      <c r="N30" s="28" t="str">
        <f t="shared" si="8"/>
        <v>B</v>
      </c>
      <c r="O30" s="36">
        <v>2</v>
      </c>
      <c r="P30" s="28" t="str">
        <f t="shared" si="9"/>
        <v xml:space="preserve">memiliki ketrampilan yang baik dalam menganalisis tembang pocung, sesorah dan praktek upacara adat mantu </v>
      </c>
      <c r="Q30" s="39"/>
      <c r="R30" s="39" t="s">
        <v>9</v>
      </c>
      <c r="S30" s="18"/>
      <c r="T30" s="1">
        <v>80</v>
      </c>
      <c r="U30" s="1">
        <v>75</v>
      </c>
      <c r="V30" s="1">
        <v>75</v>
      </c>
      <c r="W30" s="1">
        <v>80</v>
      </c>
      <c r="X30" s="1">
        <v>89</v>
      </c>
      <c r="Y30" s="1"/>
      <c r="Z30" s="1"/>
      <c r="AA30" s="1"/>
      <c r="AB30" s="1"/>
      <c r="AC30" s="1"/>
      <c r="AD30" s="1"/>
      <c r="AE30" s="18"/>
      <c r="AF30" s="1">
        <v>84</v>
      </c>
      <c r="AG30" s="1">
        <v>78</v>
      </c>
      <c r="AH30" s="1">
        <v>83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115610</v>
      </c>
      <c r="C31" s="19" t="s">
        <v>138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tembang pocung, analisis novel, sesorah ,upacara adat mantu dan aksara jawa khususunya aksara rekan. </v>
      </c>
      <c r="K31" s="28">
        <f t="shared" si="5"/>
        <v>84.666666666666671</v>
      </c>
      <c r="L31" s="28" t="str">
        <f t="shared" si="6"/>
        <v>A</v>
      </c>
      <c r="M31" s="28">
        <f t="shared" si="7"/>
        <v>84.666666666666671</v>
      </c>
      <c r="N31" s="28" t="str">
        <f t="shared" si="8"/>
        <v>A</v>
      </c>
      <c r="O31" s="36">
        <v>1</v>
      </c>
      <c r="P31" s="28" t="str">
        <f t="shared" si="9"/>
        <v xml:space="preserve">memiliki ketrampilan sangat baik dalam menganalisis tembang pocung, sesorah dan praktek upacara adat mantu </v>
      </c>
      <c r="Q31" s="39"/>
      <c r="R31" s="39" t="s">
        <v>8</v>
      </c>
      <c r="S31" s="18"/>
      <c r="T31" s="1">
        <v>70</v>
      </c>
      <c r="U31" s="1">
        <v>83</v>
      </c>
      <c r="V31" s="1">
        <v>95</v>
      </c>
      <c r="W31" s="1">
        <v>91</v>
      </c>
      <c r="X31" s="1">
        <v>94</v>
      </c>
      <c r="Y31" s="1"/>
      <c r="Z31" s="1"/>
      <c r="AA31" s="1"/>
      <c r="AB31" s="1"/>
      <c r="AC31" s="1"/>
      <c r="AD31" s="1"/>
      <c r="AE31" s="18"/>
      <c r="AF31" s="1">
        <v>88</v>
      </c>
      <c r="AG31" s="1">
        <v>82</v>
      </c>
      <c r="AH31" s="1">
        <v>84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50190</v>
      </c>
      <c r="FK31" s="41">
        <v>50200</v>
      </c>
    </row>
    <row r="32" spans="1:167" x14ac:dyDescent="0.25">
      <c r="A32" s="19">
        <v>22</v>
      </c>
      <c r="B32" s="19">
        <v>115625</v>
      </c>
      <c r="C32" s="19" t="s">
        <v>139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2" s="28">
        <f t="shared" si="5"/>
        <v>80.666666666666671</v>
      </c>
      <c r="L32" s="28" t="str">
        <f t="shared" si="6"/>
        <v>B</v>
      </c>
      <c r="M32" s="28">
        <f t="shared" si="7"/>
        <v>80.666666666666671</v>
      </c>
      <c r="N32" s="28" t="str">
        <f t="shared" si="8"/>
        <v>B</v>
      </c>
      <c r="O32" s="36">
        <v>2</v>
      </c>
      <c r="P32" s="28" t="str">
        <f t="shared" si="9"/>
        <v xml:space="preserve">memiliki ketrampilan yang baik dalam menganalisis tembang pocung, sesorah dan praktek upacara adat mantu </v>
      </c>
      <c r="Q32" s="39"/>
      <c r="R32" s="39" t="s">
        <v>9</v>
      </c>
      <c r="S32" s="18"/>
      <c r="T32" s="1">
        <v>70</v>
      </c>
      <c r="U32" s="1">
        <v>76</v>
      </c>
      <c r="V32" s="1">
        <v>80</v>
      </c>
      <c r="W32" s="1">
        <v>81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83</v>
      </c>
      <c r="AG32" s="1">
        <v>78</v>
      </c>
      <c r="AH32" s="1">
        <v>81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115640</v>
      </c>
      <c r="C33" s="19" t="s">
        <v>140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3" s="28">
        <f t="shared" si="5"/>
        <v>81.666666666666671</v>
      </c>
      <c r="L33" s="28" t="str">
        <f t="shared" si="6"/>
        <v>B</v>
      </c>
      <c r="M33" s="28">
        <f t="shared" si="7"/>
        <v>81.666666666666671</v>
      </c>
      <c r="N33" s="28" t="str">
        <f t="shared" si="8"/>
        <v>B</v>
      </c>
      <c r="O33" s="36">
        <v>2</v>
      </c>
      <c r="P33" s="28" t="str">
        <f t="shared" si="9"/>
        <v xml:space="preserve">memiliki ketrampilan yang baik dalam menganalisis tembang pocung, sesorah dan praktek upacara adat mantu </v>
      </c>
      <c r="Q33" s="39"/>
      <c r="R33" s="39" t="s">
        <v>9</v>
      </c>
      <c r="S33" s="18"/>
      <c r="T33" s="1">
        <v>80</v>
      </c>
      <c r="U33" s="1">
        <v>78</v>
      </c>
      <c r="V33" s="1">
        <v>83</v>
      </c>
      <c r="W33" s="1">
        <v>82</v>
      </c>
      <c r="X33" s="1">
        <v>81</v>
      </c>
      <c r="Y33" s="1"/>
      <c r="Z33" s="1"/>
      <c r="AA33" s="1"/>
      <c r="AB33" s="1"/>
      <c r="AC33" s="1"/>
      <c r="AD33" s="1"/>
      <c r="AE33" s="18"/>
      <c r="AF33" s="1">
        <v>86</v>
      </c>
      <c r="AG33" s="1">
        <v>74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115655</v>
      </c>
      <c r="C34" s="19" t="s">
        <v>141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tembang pocung, analisis novel, sesorah ,upacara adat mantu dan aksara jawa khususunya aksara rekan. </v>
      </c>
      <c r="K34" s="28">
        <f t="shared" si="5"/>
        <v>83.666666666666671</v>
      </c>
      <c r="L34" s="28" t="str">
        <f t="shared" si="6"/>
        <v>B</v>
      </c>
      <c r="M34" s="28">
        <f t="shared" si="7"/>
        <v>83.666666666666671</v>
      </c>
      <c r="N34" s="28" t="str">
        <f t="shared" si="8"/>
        <v>B</v>
      </c>
      <c r="O34" s="36">
        <v>2</v>
      </c>
      <c r="P34" s="28" t="str">
        <f t="shared" si="9"/>
        <v xml:space="preserve">memiliki ketrampilan yang baik dalam menganalisis tembang pocung, sesorah dan praktek upacara adat mantu </v>
      </c>
      <c r="Q34" s="39"/>
      <c r="R34" s="39" t="s">
        <v>9</v>
      </c>
      <c r="S34" s="18"/>
      <c r="T34" s="1">
        <v>80</v>
      </c>
      <c r="U34" s="1">
        <v>82</v>
      </c>
      <c r="V34" s="1">
        <v>90</v>
      </c>
      <c r="W34" s="1">
        <v>92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81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115670</v>
      </c>
      <c r="C35" s="19" t="s">
        <v>142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pocung, analisis novel, sesorah ,upacara adat mantu dan aksara jawa khususunya aksara rekan. </v>
      </c>
      <c r="K35" s="28">
        <f t="shared" si="5"/>
        <v>83.333333333333329</v>
      </c>
      <c r="L35" s="28" t="str">
        <f t="shared" si="6"/>
        <v>B</v>
      </c>
      <c r="M35" s="28">
        <f t="shared" si="7"/>
        <v>83.333333333333329</v>
      </c>
      <c r="N35" s="28" t="str">
        <f t="shared" si="8"/>
        <v>B</v>
      </c>
      <c r="O35" s="36">
        <v>2</v>
      </c>
      <c r="P35" s="28" t="str">
        <f t="shared" si="9"/>
        <v xml:space="preserve">memiliki ketrampilan yang baik dalam menganalisis tembang pocung, sesorah dan praktek upacara adat mantu </v>
      </c>
      <c r="Q35" s="39"/>
      <c r="R35" s="39" t="s">
        <v>9</v>
      </c>
      <c r="S35" s="18"/>
      <c r="T35" s="1">
        <v>80</v>
      </c>
      <c r="U35" s="1">
        <v>82</v>
      </c>
      <c r="V35" s="1">
        <v>88</v>
      </c>
      <c r="W35" s="1">
        <v>87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82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115685</v>
      </c>
      <c r="C36" s="19" t="s">
        <v>143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6" s="28">
        <f t="shared" si="5"/>
        <v>80.333333333333329</v>
      </c>
      <c r="L36" s="28" t="str">
        <f t="shared" si="6"/>
        <v>B</v>
      </c>
      <c r="M36" s="28">
        <f t="shared" si="7"/>
        <v>80.333333333333329</v>
      </c>
      <c r="N36" s="28" t="str">
        <f t="shared" si="8"/>
        <v>B</v>
      </c>
      <c r="O36" s="36">
        <v>2</v>
      </c>
      <c r="P36" s="28" t="str">
        <f t="shared" si="9"/>
        <v xml:space="preserve">memiliki ketrampilan yang baik dalam menganalisis tembang pocung, sesorah dan praktek upacara adat mantu </v>
      </c>
      <c r="Q36" s="39"/>
      <c r="R36" s="39" t="s">
        <v>9</v>
      </c>
      <c r="S36" s="18"/>
      <c r="T36" s="1">
        <v>75</v>
      </c>
      <c r="U36" s="1">
        <v>79</v>
      </c>
      <c r="V36" s="1">
        <v>80</v>
      </c>
      <c r="W36" s="1">
        <v>80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78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115700</v>
      </c>
      <c r="C37" s="19" t="s">
        <v>144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 xml:space="preserve">memiliki ketrampilan yang baik dalam menganalisis tembang pocung, sesorah dan praktek upacara adat mantu </v>
      </c>
      <c r="Q37" s="39"/>
      <c r="R37" s="39" t="s">
        <v>8</v>
      </c>
      <c r="S37" s="18"/>
      <c r="T37" s="1">
        <v>85</v>
      </c>
      <c r="U37" s="1">
        <v>77</v>
      </c>
      <c r="V37" s="1">
        <v>80</v>
      </c>
      <c r="W37" s="1">
        <v>80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79</v>
      </c>
      <c r="AG37" s="1">
        <v>82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115715</v>
      </c>
      <c r="C38" s="19" t="s">
        <v>145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8" s="28">
        <f t="shared" si="5"/>
        <v>87.333333333333329</v>
      </c>
      <c r="L38" s="28" t="str">
        <f t="shared" si="6"/>
        <v>A</v>
      </c>
      <c r="M38" s="28">
        <f t="shared" si="7"/>
        <v>87.333333333333329</v>
      </c>
      <c r="N38" s="28" t="str">
        <f t="shared" si="8"/>
        <v>A</v>
      </c>
      <c r="O38" s="36">
        <v>1</v>
      </c>
      <c r="P38" s="28" t="str">
        <f t="shared" si="9"/>
        <v xml:space="preserve">memiliki ketrampilan sangat baik dalam menganalisis tembang pocung, sesorah dan praktek upacara adat mantu </v>
      </c>
      <c r="Q38" s="39"/>
      <c r="R38" s="39" t="s">
        <v>8</v>
      </c>
      <c r="S38" s="18"/>
      <c r="T38" s="1">
        <v>75</v>
      </c>
      <c r="U38" s="1">
        <v>85</v>
      </c>
      <c r="V38" s="1">
        <v>84</v>
      </c>
      <c r="W38" s="1">
        <v>85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90</v>
      </c>
      <c r="AG38" s="1">
        <v>86</v>
      </c>
      <c r="AH38" s="1">
        <v>86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115730</v>
      </c>
      <c r="C39" s="19" t="s">
        <v>146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9" s="28">
        <f t="shared" si="5"/>
        <v>80.666666666666671</v>
      </c>
      <c r="L39" s="28" t="str">
        <f t="shared" si="6"/>
        <v>B</v>
      </c>
      <c r="M39" s="28">
        <f t="shared" si="7"/>
        <v>80.666666666666671</v>
      </c>
      <c r="N39" s="28" t="str">
        <f t="shared" si="8"/>
        <v>B</v>
      </c>
      <c r="O39" s="36">
        <v>2</v>
      </c>
      <c r="P39" s="28" t="str">
        <f t="shared" si="9"/>
        <v xml:space="preserve">memiliki ketrampilan yang baik dalam menganalisis tembang pocung, sesorah dan praktek upacara adat mantu </v>
      </c>
      <c r="Q39" s="39"/>
      <c r="R39" s="39" t="s">
        <v>9</v>
      </c>
      <c r="S39" s="18"/>
      <c r="T39" s="1">
        <v>70</v>
      </c>
      <c r="U39" s="1">
        <v>82</v>
      </c>
      <c r="V39" s="1">
        <v>80</v>
      </c>
      <c r="W39" s="1">
        <v>85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79</v>
      </c>
      <c r="AG39" s="1">
        <v>79</v>
      </c>
      <c r="AH39" s="1">
        <v>84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115745</v>
      </c>
      <c r="C40" s="19" t="s">
        <v>147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v>2</v>
      </c>
      <c r="J4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0" s="28">
        <f t="shared" si="5"/>
        <v>82.333333333333329</v>
      </c>
      <c r="L40" s="28" t="str">
        <f t="shared" si="6"/>
        <v>B</v>
      </c>
      <c r="M40" s="28">
        <f t="shared" si="7"/>
        <v>82.333333333333329</v>
      </c>
      <c r="N40" s="28" t="str">
        <f t="shared" si="8"/>
        <v>B</v>
      </c>
      <c r="O40" s="36">
        <v>2</v>
      </c>
      <c r="P40" s="28" t="str">
        <f t="shared" si="9"/>
        <v xml:space="preserve">memiliki ketrampilan yang baik dalam menganalisis tembang pocung, sesorah dan praktek upacara adat mantu </v>
      </c>
      <c r="Q40" s="39"/>
      <c r="R40" s="39" t="s">
        <v>9</v>
      </c>
      <c r="S40" s="18"/>
      <c r="T40" s="1">
        <v>75</v>
      </c>
      <c r="U40" s="1">
        <v>81</v>
      </c>
      <c r="V40" s="1">
        <v>83</v>
      </c>
      <c r="W40" s="1">
        <v>81</v>
      </c>
      <c r="X40" s="1">
        <v>83</v>
      </c>
      <c r="Y40" s="1"/>
      <c r="Z40" s="1"/>
      <c r="AA40" s="1"/>
      <c r="AB40" s="1"/>
      <c r="AC40" s="1"/>
      <c r="AD40" s="1"/>
      <c r="AE40" s="18"/>
      <c r="AF40" s="1">
        <v>81</v>
      </c>
      <c r="AG40" s="1">
        <v>80</v>
      </c>
      <c r="AH40" s="1">
        <v>86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115760</v>
      </c>
      <c r="C41" s="19" t="s">
        <v>148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pocung, analisis novel, sesorah ,upacara adat mantu dan aksara jawa khususunya aksara rekan. </v>
      </c>
      <c r="K41" s="28">
        <f t="shared" si="5"/>
        <v>84.666666666666671</v>
      </c>
      <c r="L41" s="28" t="str">
        <f t="shared" si="6"/>
        <v>A</v>
      </c>
      <c r="M41" s="28">
        <f t="shared" si="7"/>
        <v>84.666666666666671</v>
      </c>
      <c r="N41" s="28" t="str">
        <f t="shared" si="8"/>
        <v>A</v>
      </c>
      <c r="O41" s="36">
        <v>1</v>
      </c>
      <c r="P41" s="28" t="str">
        <f t="shared" si="9"/>
        <v xml:space="preserve">memiliki ketrampilan sangat baik dalam menganalisis tembang pocung, sesorah dan praktek upacara adat mantu </v>
      </c>
      <c r="Q41" s="39"/>
      <c r="R41" s="39" t="s">
        <v>8</v>
      </c>
      <c r="S41" s="18"/>
      <c r="T41" s="1">
        <v>80</v>
      </c>
      <c r="U41" s="1">
        <v>83</v>
      </c>
      <c r="V41" s="1">
        <v>92</v>
      </c>
      <c r="W41" s="1">
        <v>85</v>
      </c>
      <c r="X41" s="1">
        <v>86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84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115775</v>
      </c>
      <c r="C42" s="19" t="s">
        <v>149</v>
      </c>
      <c r="D42" s="18"/>
      <c r="E42" s="28">
        <f t="shared" si="0"/>
        <v>79</v>
      </c>
      <c r="F42" s="28" t="str">
        <f t="shared" si="1"/>
        <v>B</v>
      </c>
      <c r="G42" s="28">
        <f t="shared" si="2"/>
        <v>79</v>
      </c>
      <c r="H42" s="28" t="str">
        <f t="shared" si="3"/>
        <v>B</v>
      </c>
      <c r="I42" s="36">
        <v>2</v>
      </c>
      <c r="J4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2" s="28">
        <f t="shared" si="5"/>
        <v>83.333333333333329</v>
      </c>
      <c r="L42" s="28" t="str">
        <f t="shared" si="6"/>
        <v>B</v>
      </c>
      <c r="M42" s="28">
        <f t="shared" si="7"/>
        <v>83.333333333333329</v>
      </c>
      <c r="N42" s="28" t="str">
        <f t="shared" si="8"/>
        <v>B</v>
      </c>
      <c r="O42" s="36">
        <v>2</v>
      </c>
      <c r="P42" s="28" t="str">
        <f t="shared" si="9"/>
        <v xml:space="preserve">memiliki ketrampilan yang baik dalam menganalisis tembang pocung, sesorah dan praktek upacara adat mantu </v>
      </c>
      <c r="Q42" s="39"/>
      <c r="R42" s="39" t="s">
        <v>9</v>
      </c>
      <c r="S42" s="18"/>
      <c r="T42" s="1">
        <v>70</v>
      </c>
      <c r="U42" s="1">
        <v>79</v>
      </c>
      <c r="V42" s="1">
        <v>80</v>
      </c>
      <c r="W42" s="1">
        <v>83</v>
      </c>
      <c r="X42" s="1">
        <v>83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81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115790</v>
      </c>
      <c r="C43" s="19" t="s">
        <v>150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tembang pocung, analisis novel, sesorah ,upacara adat mantu dan aksara jawa khususunya aksara rekan. </v>
      </c>
      <c r="K43" s="28">
        <f t="shared" si="5"/>
        <v>86.666666666666671</v>
      </c>
      <c r="L43" s="28" t="str">
        <f t="shared" si="6"/>
        <v>A</v>
      </c>
      <c r="M43" s="28">
        <f t="shared" si="7"/>
        <v>86.666666666666671</v>
      </c>
      <c r="N43" s="28" t="str">
        <f t="shared" si="8"/>
        <v>A</v>
      </c>
      <c r="O43" s="36">
        <v>1</v>
      </c>
      <c r="P43" s="28" t="str">
        <f t="shared" si="9"/>
        <v xml:space="preserve">memiliki ketrampilan sangat baik dalam menganalisis tembang pocung, sesorah dan praktek upacara adat mantu </v>
      </c>
      <c r="Q43" s="39"/>
      <c r="R43" s="39" t="s">
        <v>8</v>
      </c>
      <c r="S43" s="18"/>
      <c r="T43" s="1">
        <v>75</v>
      </c>
      <c r="U43" s="1">
        <v>83</v>
      </c>
      <c r="V43" s="1">
        <v>90</v>
      </c>
      <c r="W43" s="1">
        <v>94</v>
      </c>
      <c r="X43" s="1">
        <v>92</v>
      </c>
      <c r="Y43" s="1"/>
      <c r="Z43" s="1"/>
      <c r="AA43" s="1"/>
      <c r="AB43" s="1"/>
      <c r="AC43" s="1"/>
      <c r="AD43" s="1"/>
      <c r="AE43" s="18"/>
      <c r="AF43" s="1">
        <v>89</v>
      </c>
      <c r="AG43" s="1">
        <v>85</v>
      </c>
      <c r="AH43" s="1">
        <v>86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115805</v>
      </c>
      <c r="C44" s="19" t="s">
        <v>151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4" s="28">
        <f t="shared" si="5"/>
        <v>82.666666666666671</v>
      </c>
      <c r="L44" s="28" t="str">
        <f t="shared" si="6"/>
        <v>B</v>
      </c>
      <c r="M44" s="28">
        <f t="shared" si="7"/>
        <v>82.666666666666671</v>
      </c>
      <c r="N44" s="28" t="str">
        <f t="shared" si="8"/>
        <v>B</v>
      </c>
      <c r="O44" s="36">
        <v>2</v>
      </c>
      <c r="P44" s="28" t="str">
        <f t="shared" si="9"/>
        <v xml:space="preserve">memiliki ketrampilan yang baik dalam menganalisis tembang pocung, sesorah dan praktek upacara adat mantu </v>
      </c>
      <c r="Q44" s="39"/>
      <c r="R44" s="39" t="s">
        <v>8</v>
      </c>
      <c r="S44" s="18"/>
      <c r="T44" s="1">
        <v>70</v>
      </c>
      <c r="U44" s="1">
        <v>83</v>
      </c>
      <c r="V44" s="1">
        <v>80</v>
      </c>
      <c r="W44" s="1">
        <v>85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81</v>
      </c>
      <c r="AG44" s="1">
        <v>84</v>
      </c>
      <c r="AH44" s="1">
        <v>83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81.647058823529406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234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115820</v>
      </c>
      <c r="C11" s="19" t="s">
        <v>153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bahasa jawa  terutama dalam materi tembang pocung, analisis novel, sesorah ,upacara adat mantu dengan baik, namun perlu diperbaiki pada aksara jawa (aksara rekan)</v>
      </c>
      <c r="K11" s="28">
        <f t="shared" ref="K11:K50" si="5">IF((COUNTA(AF11:AO11)&gt;0),AVERAGE(AF11:AO11),"")</f>
        <v>82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yang baik dalam menganalisis tembang pocung, sesorah dan praktek upacara adat mantu </v>
      </c>
      <c r="Q11" s="39"/>
      <c r="R11" s="39" t="s">
        <v>9</v>
      </c>
      <c r="S11" s="18"/>
      <c r="T11" s="1">
        <v>81</v>
      </c>
      <c r="U11" s="1">
        <v>80</v>
      </c>
      <c r="V11" s="1">
        <v>80</v>
      </c>
      <c r="W11" s="1">
        <v>82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81</v>
      </c>
      <c r="AG11" s="1">
        <v>81</v>
      </c>
      <c r="AH11" s="1">
        <v>86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115835</v>
      </c>
      <c r="C12" s="19" t="s">
        <v>154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pocung, analisis novel, sesorah ,upacara adat mantu dan aksara jawa khususunya aksara rekan. </v>
      </c>
      <c r="K12" s="28">
        <f t="shared" si="5"/>
        <v>86.5</v>
      </c>
      <c r="L12" s="28" t="str">
        <f t="shared" si="6"/>
        <v>A</v>
      </c>
      <c r="M12" s="28">
        <f t="shared" si="7"/>
        <v>86.5</v>
      </c>
      <c r="N12" s="28" t="str">
        <f t="shared" si="8"/>
        <v>A</v>
      </c>
      <c r="O12" s="36">
        <v>1</v>
      </c>
      <c r="P12" s="28" t="str">
        <f t="shared" si="9"/>
        <v xml:space="preserve">memiliki ketrampilan sangat baik dalam menganalisis tembang pocung, sesorah dan praktek upacara adat mantu </v>
      </c>
      <c r="Q12" s="39"/>
      <c r="R12" s="39" t="s">
        <v>8</v>
      </c>
      <c r="S12" s="18"/>
      <c r="T12" s="1">
        <v>83</v>
      </c>
      <c r="U12" s="1">
        <v>70</v>
      </c>
      <c r="V12" s="1">
        <v>95</v>
      </c>
      <c r="W12" s="1">
        <v>96</v>
      </c>
      <c r="X12" s="1">
        <v>96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>
        <v>84</v>
      </c>
      <c r="AI12" s="1">
        <v>88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115865</v>
      </c>
      <c r="C13" s="19" t="s">
        <v>155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pocung, analisis novel, sesorah ,upacara adat mantu dan aksara jawa khususunya aksara rekan. </v>
      </c>
      <c r="K13" s="28">
        <f t="shared" si="5"/>
        <v>85.75</v>
      </c>
      <c r="L13" s="28" t="str">
        <f t="shared" si="6"/>
        <v>A</v>
      </c>
      <c r="M13" s="28">
        <f t="shared" si="7"/>
        <v>85.75</v>
      </c>
      <c r="N13" s="28" t="str">
        <f t="shared" si="8"/>
        <v>A</v>
      </c>
      <c r="O13" s="36">
        <v>1</v>
      </c>
      <c r="P13" s="28" t="str">
        <f t="shared" si="9"/>
        <v xml:space="preserve">memiliki ketrampilan sangat baik dalam menganalisis tembang pocung, sesorah dan praktek upacara adat mantu </v>
      </c>
      <c r="Q13" s="39"/>
      <c r="R13" s="39" t="s">
        <v>8</v>
      </c>
      <c r="S13" s="18"/>
      <c r="T13" s="1">
        <v>82</v>
      </c>
      <c r="U13" s="1">
        <v>70</v>
      </c>
      <c r="V13" s="1">
        <v>95</v>
      </c>
      <c r="W13" s="1">
        <v>91</v>
      </c>
      <c r="X13" s="1">
        <v>95</v>
      </c>
      <c r="Y13" s="1"/>
      <c r="Z13" s="1"/>
      <c r="AA13" s="1"/>
      <c r="AB13" s="1"/>
      <c r="AC13" s="1"/>
      <c r="AD13" s="1"/>
      <c r="AE13" s="18"/>
      <c r="AF13" s="1">
        <v>86</v>
      </c>
      <c r="AG13" s="1">
        <v>86</v>
      </c>
      <c r="AH13" s="1">
        <v>83</v>
      </c>
      <c r="AI13" s="1">
        <v>88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229</v>
      </c>
      <c r="FI13" s="43" t="s">
        <v>230</v>
      </c>
      <c r="FJ13" s="41">
        <v>50201</v>
      </c>
      <c r="FK13" s="41">
        <v>50211</v>
      </c>
    </row>
    <row r="14" spans="1:167" x14ac:dyDescent="0.25">
      <c r="A14" s="19">
        <v>4</v>
      </c>
      <c r="B14" s="19">
        <v>115880</v>
      </c>
      <c r="C14" s="19" t="s">
        <v>156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pocung, analisis novel, sesorah ,upacara adat mantu dan aksara jawa khususunya aksara rekan. </v>
      </c>
      <c r="K14" s="28">
        <f t="shared" si="5"/>
        <v>86.25</v>
      </c>
      <c r="L14" s="28" t="str">
        <f t="shared" si="6"/>
        <v>A</v>
      </c>
      <c r="M14" s="28">
        <f t="shared" si="7"/>
        <v>86.25</v>
      </c>
      <c r="N14" s="28" t="str">
        <f t="shared" si="8"/>
        <v>A</v>
      </c>
      <c r="O14" s="36">
        <v>1</v>
      </c>
      <c r="P14" s="28" t="str">
        <f t="shared" si="9"/>
        <v xml:space="preserve">memiliki ketrampilan sangat baik dalam menganalisis tembang pocung, sesorah dan praktek upacara adat mantu </v>
      </c>
      <c r="Q14" s="39"/>
      <c r="R14" s="39" t="s">
        <v>8</v>
      </c>
      <c r="S14" s="18"/>
      <c r="T14" s="1">
        <v>81</v>
      </c>
      <c r="U14" s="1">
        <v>70</v>
      </c>
      <c r="V14" s="1">
        <v>94</v>
      </c>
      <c r="W14" s="1">
        <v>96</v>
      </c>
      <c r="X14" s="1">
        <v>97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>
        <v>84</v>
      </c>
      <c r="AI14" s="1">
        <v>89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129261</v>
      </c>
      <c r="C15" s="19" t="s">
        <v>157</v>
      </c>
      <c r="D15" s="18"/>
      <c r="E15" s="28">
        <f t="shared" si="0"/>
        <v>81</v>
      </c>
      <c r="F15" s="28" t="str">
        <f t="shared" si="1"/>
        <v>B</v>
      </c>
      <c r="G15" s="28">
        <f t="shared" si="2"/>
        <v>81</v>
      </c>
      <c r="H15" s="28" t="str">
        <f t="shared" si="3"/>
        <v>B</v>
      </c>
      <c r="I15" s="36">
        <v>2</v>
      </c>
      <c r="J1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5" s="28">
        <f t="shared" si="5"/>
        <v>85.25</v>
      </c>
      <c r="L15" s="28" t="str">
        <f t="shared" si="6"/>
        <v>A</v>
      </c>
      <c r="M15" s="28">
        <f t="shared" si="7"/>
        <v>85.25</v>
      </c>
      <c r="N15" s="28" t="str">
        <f t="shared" si="8"/>
        <v>A</v>
      </c>
      <c r="O15" s="36">
        <v>1</v>
      </c>
      <c r="P15" s="28" t="str">
        <f t="shared" si="9"/>
        <v xml:space="preserve">memiliki ketrampilan sangat baik dalam menganalisis tembang pocung, sesorah dan praktek upacara adat mantu </v>
      </c>
      <c r="Q15" s="39"/>
      <c r="R15" s="39" t="s">
        <v>9</v>
      </c>
      <c r="S15" s="18"/>
      <c r="T15" s="1">
        <v>75</v>
      </c>
      <c r="U15" s="1">
        <v>85</v>
      </c>
      <c r="V15" s="1">
        <v>80</v>
      </c>
      <c r="W15" s="1">
        <v>82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86</v>
      </c>
      <c r="AH15" s="1">
        <v>86</v>
      </c>
      <c r="AI15" s="1">
        <v>83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227</v>
      </c>
      <c r="FJ15" s="41">
        <v>50202</v>
      </c>
      <c r="FK15" s="41">
        <v>50212</v>
      </c>
    </row>
    <row r="16" spans="1:167" x14ac:dyDescent="0.25">
      <c r="A16" s="19">
        <v>6</v>
      </c>
      <c r="B16" s="19">
        <v>115895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6" s="28">
        <f t="shared" si="5"/>
        <v>82.5</v>
      </c>
      <c r="L16" s="28" t="str">
        <f t="shared" si="6"/>
        <v>B</v>
      </c>
      <c r="M16" s="28">
        <f t="shared" si="7"/>
        <v>82.5</v>
      </c>
      <c r="N16" s="28" t="str">
        <f t="shared" si="8"/>
        <v>B</v>
      </c>
      <c r="O16" s="36">
        <v>2</v>
      </c>
      <c r="P16" s="28" t="str">
        <f t="shared" si="9"/>
        <v xml:space="preserve">memiliki ketrampilan yang baik dalam menganalisis tembang pocung, sesorah dan praktek upacara adat mantu </v>
      </c>
      <c r="Q16" s="39"/>
      <c r="R16" s="39" t="s">
        <v>9</v>
      </c>
      <c r="S16" s="18"/>
      <c r="T16" s="1">
        <v>78</v>
      </c>
      <c r="U16" s="1">
        <v>70</v>
      </c>
      <c r="V16" s="1">
        <v>79</v>
      </c>
      <c r="W16" s="1">
        <v>84</v>
      </c>
      <c r="X16" s="1">
        <v>87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83</v>
      </c>
      <c r="AH16" s="1">
        <v>82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115910</v>
      </c>
      <c r="C17" s="19" t="s">
        <v>159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2</v>
      </c>
      <c r="J1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7" s="28">
        <f t="shared" si="5"/>
        <v>75.75</v>
      </c>
      <c r="L17" s="28" t="str">
        <f t="shared" si="6"/>
        <v>B</v>
      </c>
      <c r="M17" s="28">
        <f t="shared" si="7"/>
        <v>75.75</v>
      </c>
      <c r="N17" s="28" t="str">
        <f t="shared" si="8"/>
        <v>B</v>
      </c>
      <c r="O17" s="36">
        <v>2</v>
      </c>
      <c r="P17" s="28" t="str">
        <f t="shared" si="9"/>
        <v xml:space="preserve">memiliki ketrampilan yang baik dalam menganalisis tembang pocung, sesorah dan praktek upacara adat mantu </v>
      </c>
      <c r="Q17" s="39"/>
      <c r="R17" s="39" t="s">
        <v>9</v>
      </c>
      <c r="S17" s="18"/>
      <c r="T17" s="1">
        <v>79</v>
      </c>
      <c r="U17" s="1">
        <v>85</v>
      </c>
      <c r="V17" s="1">
        <v>70</v>
      </c>
      <c r="W17" s="1">
        <v>82</v>
      </c>
      <c r="X17" s="1">
        <v>85</v>
      </c>
      <c r="Y17" s="1"/>
      <c r="Z17" s="1"/>
      <c r="AA17" s="1"/>
      <c r="AB17" s="1"/>
      <c r="AC17" s="1"/>
      <c r="AD17" s="1"/>
      <c r="AE17" s="18"/>
      <c r="AF17" s="1">
        <v>71</v>
      </c>
      <c r="AG17" s="1">
        <v>71</v>
      </c>
      <c r="AH17" s="1">
        <v>81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72</v>
      </c>
      <c r="FJ17" s="41">
        <v>50203</v>
      </c>
      <c r="FK17" s="41">
        <v>50213</v>
      </c>
    </row>
    <row r="18" spans="1:167" x14ac:dyDescent="0.25">
      <c r="A18" s="19">
        <v>8</v>
      </c>
      <c r="B18" s="19">
        <v>115925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tembang pocung, analisis novel, sesorah ,upacara adat mantu dan aksara jawa khususunya aksara rekan. </v>
      </c>
      <c r="K18" s="28">
        <f t="shared" si="5"/>
        <v>79.5</v>
      </c>
      <c r="L18" s="28" t="str">
        <f t="shared" si="6"/>
        <v>B</v>
      </c>
      <c r="M18" s="28">
        <f t="shared" si="7"/>
        <v>79.5</v>
      </c>
      <c r="N18" s="28" t="str">
        <f t="shared" si="8"/>
        <v>B</v>
      </c>
      <c r="O18" s="36">
        <v>2</v>
      </c>
      <c r="P18" s="28" t="str">
        <f t="shared" si="9"/>
        <v xml:space="preserve">memiliki ketrampilan yang baik dalam menganalisis tembang pocung, sesorah dan praktek upacara adat mantu </v>
      </c>
      <c r="Q18" s="39"/>
      <c r="R18" s="39" t="s">
        <v>8</v>
      </c>
      <c r="S18" s="18"/>
      <c r="T18" s="1">
        <v>83</v>
      </c>
      <c r="U18" s="1">
        <v>70</v>
      </c>
      <c r="V18" s="1">
        <v>91</v>
      </c>
      <c r="W18" s="1">
        <v>96</v>
      </c>
      <c r="X18" s="1">
        <v>97</v>
      </c>
      <c r="Y18" s="1"/>
      <c r="Z18" s="1"/>
      <c r="AA18" s="1"/>
      <c r="AB18" s="1"/>
      <c r="AC18" s="1"/>
      <c r="AD18" s="1"/>
      <c r="AE18" s="18"/>
      <c r="AF18" s="1">
        <v>74</v>
      </c>
      <c r="AG18" s="1">
        <v>74</v>
      </c>
      <c r="AH18" s="1">
        <v>83</v>
      </c>
      <c r="AI18" s="1">
        <v>87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115940</v>
      </c>
      <c r="C19" s="19" t="s">
        <v>161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pocung, analisis novel, sesorah ,upacara adat mantu dan aksara jawa khususunya aksara rekan. </v>
      </c>
      <c r="K19" s="28">
        <f t="shared" si="5"/>
        <v>86.25</v>
      </c>
      <c r="L19" s="28" t="str">
        <f t="shared" si="6"/>
        <v>A</v>
      </c>
      <c r="M19" s="28">
        <f t="shared" si="7"/>
        <v>86.25</v>
      </c>
      <c r="N19" s="28" t="str">
        <f t="shared" si="8"/>
        <v>A</v>
      </c>
      <c r="O19" s="36">
        <v>1</v>
      </c>
      <c r="P19" s="28" t="str">
        <f t="shared" si="9"/>
        <v xml:space="preserve">memiliki ketrampilan sangat baik dalam menganalisis tembang pocung, sesorah dan praktek upacara adat mantu </v>
      </c>
      <c r="Q19" s="39"/>
      <c r="R19" s="39" t="s">
        <v>8</v>
      </c>
      <c r="S19" s="18"/>
      <c r="T19" s="1">
        <v>84</v>
      </c>
      <c r="U19" s="1">
        <v>80</v>
      </c>
      <c r="V19" s="1">
        <v>89</v>
      </c>
      <c r="W19" s="1">
        <v>87</v>
      </c>
      <c r="X19" s="1">
        <v>90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86</v>
      </c>
      <c r="AH19" s="1">
        <v>87</v>
      </c>
      <c r="AI19" s="1">
        <v>86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75</v>
      </c>
      <c r="FI19" s="43" t="s">
        <v>76</v>
      </c>
      <c r="FJ19" s="41">
        <v>50204</v>
      </c>
      <c r="FK19" s="41">
        <v>50214</v>
      </c>
    </row>
    <row r="20" spans="1:167" x14ac:dyDescent="0.25">
      <c r="A20" s="19">
        <v>10</v>
      </c>
      <c r="B20" s="19">
        <v>115955</v>
      </c>
      <c r="C20" s="19" t="s">
        <v>162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0" s="28">
        <f t="shared" si="5"/>
        <v>84.75</v>
      </c>
      <c r="L20" s="28" t="str">
        <f t="shared" si="6"/>
        <v>A</v>
      </c>
      <c r="M20" s="28">
        <f t="shared" si="7"/>
        <v>84.75</v>
      </c>
      <c r="N20" s="28" t="str">
        <f t="shared" si="8"/>
        <v>A</v>
      </c>
      <c r="O20" s="36">
        <v>1</v>
      </c>
      <c r="P20" s="28" t="str">
        <f t="shared" si="9"/>
        <v xml:space="preserve">memiliki ketrampilan sangat baik dalam menganalisis tembang pocung, sesorah dan praktek upacara adat mantu </v>
      </c>
      <c r="Q20" s="39"/>
      <c r="R20" s="39" t="s">
        <v>8</v>
      </c>
      <c r="S20" s="18"/>
      <c r="T20" s="1">
        <v>83</v>
      </c>
      <c r="U20" s="1">
        <v>80</v>
      </c>
      <c r="V20" s="1">
        <v>87</v>
      </c>
      <c r="W20" s="1">
        <v>84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86</v>
      </c>
      <c r="AH20" s="1">
        <v>83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120584</v>
      </c>
      <c r="C21" s="19" t="s">
        <v>163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1" s="28">
        <f t="shared" si="5"/>
        <v>83.25</v>
      </c>
      <c r="L21" s="28" t="str">
        <f t="shared" si="6"/>
        <v>B</v>
      </c>
      <c r="M21" s="28">
        <f t="shared" si="7"/>
        <v>83.25</v>
      </c>
      <c r="N21" s="28" t="str">
        <f t="shared" si="8"/>
        <v>B</v>
      </c>
      <c r="O21" s="36">
        <v>2</v>
      </c>
      <c r="P21" s="28" t="str">
        <f t="shared" si="9"/>
        <v xml:space="preserve">memiliki ketrampilan yang baik dalam menganalisis tembang pocung, sesorah dan praktek upacara adat mantu </v>
      </c>
      <c r="Q21" s="39"/>
      <c r="R21" s="39" t="s">
        <v>9</v>
      </c>
      <c r="S21" s="18"/>
      <c r="T21" s="1">
        <v>80</v>
      </c>
      <c r="U21" s="1">
        <v>70</v>
      </c>
      <c r="V21" s="1">
        <v>80</v>
      </c>
      <c r="W21" s="1">
        <v>85</v>
      </c>
      <c r="X21" s="1">
        <v>85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84</v>
      </c>
      <c r="AH21" s="1">
        <v>83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50205</v>
      </c>
      <c r="FK21" s="41">
        <v>50215</v>
      </c>
    </row>
    <row r="22" spans="1:167" x14ac:dyDescent="0.25">
      <c r="A22" s="19">
        <v>12</v>
      </c>
      <c r="B22" s="19">
        <v>115970</v>
      </c>
      <c r="C22" s="19" t="s">
        <v>164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tembang pocung, analisis novel, sesorah ,upacara adat mantu dan aksara jawa khususunya aksara rekan. 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 xml:space="preserve">memiliki ketrampilan sangat baik dalam menganalisis tembang pocung, sesorah dan praktek upacara adat mantu </v>
      </c>
      <c r="Q22" s="39"/>
      <c r="R22" s="39" t="s">
        <v>8</v>
      </c>
      <c r="S22" s="18"/>
      <c r="T22" s="1">
        <v>83</v>
      </c>
      <c r="U22" s="1">
        <v>75</v>
      </c>
      <c r="V22" s="1">
        <v>89</v>
      </c>
      <c r="W22" s="1">
        <v>89</v>
      </c>
      <c r="X22" s="1">
        <v>92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84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115985</v>
      </c>
      <c r="C23" s="19" t="s">
        <v>165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 xml:space="preserve">memiliki ketrampilan yang baik dalam menganalisis tembang pocung, sesorah dan praktek upacara adat mantu </v>
      </c>
      <c r="Q23" s="39"/>
      <c r="R23" s="39" t="s">
        <v>9</v>
      </c>
      <c r="S23" s="18"/>
      <c r="T23" s="1">
        <v>77</v>
      </c>
      <c r="U23" s="1">
        <v>70</v>
      </c>
      <c r="V23" s="1">
        <v>85</v>
      </c>
      <c r="W23" s="1">
        <v>83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86</v>
      </c>
      <c r="AH23" s="1">
        <v>75</v>
      </c>
      <c r="AI23" s="1">
        <v>83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50206</v>
      </c>
      <c r="FK23" s="41">
        <v>50216</v>
      </c>
    </row>
    <row r="24" spans="1:167" x14ac:dyDescent="0.25">
      <c r="A24" s="19">
        <v>14</v>
      </c>
      <c r="B24" s="19">
        <v>116000</v>
      </c>
      <c r="C24" s="19" t="s">
        <v>166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v>1</v>
      </c>
      <c r="P24" s="28" t="str">
        <f t="shared" si="9"/>
        <v xml:space="preserve">memiliki ketrampilan sangat baik dalam menganalisis tembang pocung, sesorah dan praktek upacara adat mantu </v>
      </c>
      <c r="Q24" s="39"/>
      <c r="R24" s="39" t="s">
        <v>9</v>
      </c>
      <c r="S24" s="18"/>
      <c r="T24" s="1">
        <v>81</v>
      </c>
      <c r="U24" s="1">
        <v>75</v>
      </c>
      <c r="V24" s="1">
        <v>83</v>
      </c>
      <c r="W24" s="1">
        <v>83</v>
      </c>
      <c r="X24" s="1">
        <v>86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87</v>
      </c>
      <c r="AH24" s="1">
        <v>84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120658</v>
      </c>
      <c r="C25" s="19" t="s">
        <v>167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2</v>
      </c>
      <c r="P25" s="28" t="str">
        <f t="shared" si="9"/>
        <v xml:space="preserve">memiliki ketrampilan yang baik dalam menganalisis tembang pocung, sesorah dan praktek upacara adat mantu </v>
      </c>
      <c r="Q25" s="39"/>
      <c r="R25" s="39" t="s">
        <v>9</v>
      </c>
      <c r="S25" s="18"/>
      <c r="T25" s="1">
        <v>79</v>
      </c>
      <c r="U25" s="1">
        <v>70</v>
      </c>
      <c r="V25" s="1">
        <v>80</v>
      </c>
      <c r="W25" s="1">
        <v>84</v>
      </c>
      <c r="X25" s="1">
        <v>87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82</v>
      </c>
      <c r="AH25" s="1">
        <v>82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50207</v>
      </c>
      <c r="FK25" s="41">
        <v>50217</v>
      </c>
    </row>
    <row r="26" spans="1:167" x14ac:dyDescent="0.25">
      <c r="A26" s="19">
        <v>16</v>
      </c>
      <c r="B26" s="19">
        <v>116015</v>
      </c>
      <c r="C26" s="19" t="s">
        <v>168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6" s="28">
        <f t="shared" si="5"/>
        <v>84.75</v>
      </c>
      <c r="L26" s="28" t="str">
        <f t="shared" si="6"/>
        <v>A</v>
      </c>
      <c r="M26" s="28">
        <f t="shared" si="7"/>
        <v>84.75</v>
      </c>
      <c r="N26" s="28" t="str">
        <f t="shared" si="8"/>
        <v>A</v>
      </c>
      <c r="O26" s="36">
        <v>1</v>
      </c>
      <c r="P26" s="28" t="str">
        <f t="shared" si="9"/>
        <v xml:space="preserve">memiliki ketrampilan sangat baik dalam menganalisis tembang pocung, sesorah dan praktek upacara adat mantu </v>
      </c>
      <c r="Q26" s="39"/>
      <c r="R26" s="39" t="s">
        <v>9</v>
      </c>
      <c r="S26" s="18"/>
      <c r="T26" s="1">
        <v>81</v>
      </c>
      <c r="U26" s="1">
        <v>75</v>
      </c>
      <c r="V26" s="1">
        <v>81</v>
      </c>
      <c r="W26" s="1">
        <v>82</v>
      </c>
      <c r="X26" s="1">
        <v>85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84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116045</v>
      </c>
      <c r="C27" s="19" t="s">
        <v>169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 xml:space="preserve">memiliki ketrampilan sangat baik dalam menganalisis tembang pocung, sesorah dan praktek upacara adat mantu </v>
      </c>
      <c r="Q27" s="39"/>
      <c r="R27" s="39" t="s">
        <v>8</v>
      </c>
      <c r="S27" s="18"/>
      <c r="T27" s="1">
        <v>82</v>
      </c>
      <c r="U27" s="1">
        <v>70</v>
      </c>
      <c r="V27" s="1">
        <v>80</v>
      </c>
      <c r="W27" s="1">
        <v>84</v>
      </c>
      <c r="X27" s="1">
        <v>87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>
        <v>87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50208</v>
      </c>
      <c r="FK27" s="41">
        <v>50218</v>
      </c>
    </row>
    <row r="28" spans="1:167" x14ac:dyDescent="0.25">
      <c r="A28" s="19">
        <v>18</v>
      </c>
      <c r="B28" s="19">
        <v>116060</v>
      </c>
      <c r="C28" s="19" t="s">
        <v>170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8" s="28">
        <f t="shared" si="5"/>
        <v>81.25</v>
      </c>
      <c r="L28" s="28" t="str">
        <f t="shared" si="6"/>
        <v>B</v>
      </c>
      <c r="M28" s="28">
        <f t="shared" si="7"/>
        <v>81.25</v>
      </c>
      <c r="N28" s="28" t="str">
        <f t="shared" si="8"/>
        <v>B</v>
      </c>
      <c r="O28" s="36">
        <v>2</v>
      </c>
      <c r="P28" s="28" t="str">
        <f t="shared" si="9"/>
        <v xml:space="preserve">memiliki ketrampilan yang baik dalam menganalisis tembang pocung, sesorah dan praktek upacara adat mantu </v>
      </c>
      <c r="Q28" s="39"/>
      <c r="R28" s="39" t="s">
        <v>9</v>
      </c>
      <c r="S28" s="18"/>
      <c r="T28" s="1">
        <v>79</v>
      </c>
      <c r="U28" s="1">
        <v>70</v>
      </c>
      <c r="V28" s="1">
        <v>82</v>
      </c>
      <c r="W28" s="1">
        <v>82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75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116075</v>
      </c>
      <c r="C29" s="19" t="s">
        <v>171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tembang pocung, analisis novel, sesorah ,upacara adat mantu dan aksara jawa khususunya aksara rekan. </v>
      </c>
      <c r="K29" s="28">
        <f t="shared" si="5"/>
        <v>79.5</v>
      </c>
      <c r="L29" s="28" t="str">
        <f t="shared" si="6"/>
        <v>B</v>
      </c>
      <c r="M29" s="28">
        <f t="shared" si="7"/>
        <v>79.5</v>
      </c>
      <c r="N29" s="28" t="str">
        <f t="shared" si="8"/>
        <v>B</v>
      </c>
      <c r="O29" s="36">
        <v>2</v>
      </c>
      <c r="P29" s="28" t="str">
        <f t="shared" si="9"/>
        <v xml:space="preserve">memiliki ketrampilan yang baik dalam menganalisis tembang pocung, sesorah dan praktek upacara adat mantu </v>
      </c>
      <c r="Q29" s="39"/>
      <c r="R29" s="39" t="s">
        <v>9</v>
      </c>
      <c r="S29" s="18"/>
      <c r="T29" s="1">
        <v>77</v>
      </c>
      <c r="U29" s="1">
        <v>90</v>
      </c>
      <c r="V29" s="1">
        <v>82</v>
      </c>
      <c r="W29" s="1">
        <v>86</v>
      </c>
      <c r="X29" s="1">
        <v>89</v>
      </c>
      <c r="Y29" s="1"/>
      <c r="Z29" s="1"/>
      <c r="AA29" s="1"/>
      <c r="AB29" s="1"/>
      <c r="AC29" s="1"/>
      <c r="AD29" s="1"/>
      <c r="AE29" s="18"/>
      <c r="AF29" s="1">
        <v>79</v>
      </c>
      <c r="AG29" s="1">
        <v>79</v>
      </c>
      <c r="AH29" s="1">
        <v>78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50209</v>
      </c>
      <c r="FK29" s="41">
        <v>50219</v>
      </c>
    </row>
    <row r="30" spans="1:167" x14ac:dyDescent="0.25">
      <c r="A30" s="19">
        <v>20</v>
      </c>
      <c r="B30" s="19">
        <v>116090</v>
      </c>
      <c r="C30" s="19" t="s">
        <v>172</v>
      </c>
      <c r="D30" s="18"/>
      <c r="E30" s="28">
        <f t="shared" si="0"/>
        <v>81</v>
      </c>
      <c r="F30" s="28" t="str">
        <f t="shared" si="1"/>
        <v>B</v>
      </c>
      <c r="G30" s="28">
        <f t="shared" si="2"/>
        <v>81</v>
      </c>
      <c r="H30" s="28" t="str">
        <f t="shared" si="3"/>
        <v>B</v>
      </c>
      <c r="I30" s="36">
        <v>2</v>
      </c>
      <c r="J3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0" s="28">
        <f t="shared" si="5"/>
        <v>83</v>
      </c>
      <c r="L30" s="28" t="str">
        <f t="shared" si="6"/>
        <v>B</v>
      </c>
      <c r="M30" s="28">
        <f t="shared" si="7"/>
        <v>83</v>
      </c>
      <c r="N30" s="28" t="str">
        <f t="shared" si="8"/>
        <v>B</v>
      </c>
      <c r="O30" s="36">
        <v>2</v>
      </c>
      <c r="P30" s="28" t="str">
        <f t="shared" si="9"/>
        <v xml:space="preserve">memiliki ketrampilan yang baik dalam menganalisis tembang pocung, sesorah dan praktek upacara adat mantu </v>
      </c>
      <c r="Q30" s="39"/>
      <c r="R30" s="39" t="s">
        <v>9</v>
      </c>
      <c r="S30" s="18"/>
      <c r="T30" s="1">
        <v>83</v>
      </c>
      <c r="U30" s="1">
        <v>70</v>
      </c>
      <c r="V30" s="1">
        <v>81</v>
      </c>
      <c r="W30" s="1">
        <v>84</v>
      </c>
      <c r="X30" s="1">
        <v>87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83</v>
      </c>
      <c r="AH30" s="1">
        <v>82</v>
      </c>
      <c r="AI30" s="1">
        <v>84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116105</v>
      </c>
      <c r="C31" s="19" t="s">
        <v>173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2</v>
      </c>
      <c r="J31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1" s="28">
        <f t="shared" si="5"/>
        <v>77.5</v>
      </c>
      <c r="L31" s="28" t="str">
        <f t="shared" si="6"/>
        <v>B</v>
      </c>
      <c r="M31" s="28">
        <f t="shared" si="7"/>
        <v>77.5</v>
      </c>
      <c r="N31" s="28" t="str">
        <f t="shared" si="8"/>
        <v>B</v>
      </c>
      <c r="O31" s="36">
        <v>2</v>
      </c>
      <c r="P31" s="28" t="str">
        <f t="shared" si="9"/>
        <v xml:space="preserve">memiliki ketrampilan yang baik dalam menganalisis tembang pocung, sesorah dan praktek upacara adat mantu </v>
      </c>
      <c r="Q31" s="39"/>
      <c r="R31" s="39" t="s">
        <v>9</v>
      </c>
      <c r="S31" s="18"/>
      <c r="T31" s="1">
        <v>79</v>
      </c>
      <c r="U31" s="1">
        <v>70</v>
      </c>
      <c r="V31" s="1">
        <v>80</v>
      </c>
      <c r="W31" s="1">
        <v>85</v>
      </c>
      <c r="X31" s="1">
        <v>88</v>
      </c>
      <c r="Y31" s="1"/>
      <c r="Z31" s="1"/>
      <c r="AA31" s="1"/>
      <c r="AB31" s="1"/>
      <c r="AC31" s="1"/>
      <c r="AD31" s="1"/>
      <c r="AE31" s="18"/>
      <c r="AF31" s="1">
        <v>75</v>
      </c>
      <c r="AG31" s="1">
        <v>75</v>
      </c>
      <c r="AH31" s="1">
        <v>78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50210</v>
      </c>
      <c r="FK31" s="41">
        <v>50220</v>
      </c>
    </row>
    <row r="32" spans="1:167" x14ac:dyDescent="0.25">
      <c r="A32" s="19">
        <v>22</v>
      </c>
      <c r="B32" s="19">
        <v>116120</v>
      </c>
      <c r="C32" s="19" t="s">
        <v>174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 xml:space="preserve">memiliki ketrampilan yang baik dalam menganalisis tembang pocung, sesorah dan praktek upacara adat mantu </v>
      </c>
      <c r="Q32" s="39"/>
      <c r="R32" s="39" t="s">
        <v>9</v>
      </c>
      <c r="S32" s="18"/>
      <c r="T32" s="1">
        <v>77</v>
      </c>
      <c r="U32" s="1">
        <v>75</v>
      </c>
      <c r="V32" s="1">
        <v>80</v>
      </c>
      <c r="W32" s="1">
        <v>84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79</v>
      </c>
      <c r="AG32" s="1">
        <v>79</v>
      </c>
      <c r="AH32" s="1">
        <v>84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116135</v>
      </c>
      <c r="C33" s="19" t="s">
        <v>175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3" s="28">
        <f t="shared" si="5"/>
        <v>80.5</v>
      </c>
      <c r="L33" s="28" t="str">
        <f t="shared" si="6"/>
        <v>B</v>
      </c>
      <c r="M33" s="28">
        <f t="shared" si="7"/>
        <v>80.5</v>
      </c>
      <c r="N33" s="28" t="str">
        <f t="shared" si="8"/>
        <v>B</v>
      </c>
      <c r="O33" s="36">
        <v>2</v>
      </c>
      <c r="P33" s="28" t="str">
        <f t="shared" si="9"/>
        <v xml:space="preserve">memiliki ketrampilan yang baik dalam menganalisis tembang pocung, sesorah dan praktek upacara adat mantu </v>
      </c>
      <c r="Q33" s="39"/>
      <c r="R33" s="39" t="s">
        <v>8</v>
      </c>
      <c r="S33" s="18"/>
      <c r="T33" s="1">
        <v>81</v>
      </c>
      <c r="U33" s="1">
        <v>70</v>
      </c>
      <c r="V33" s="1">
        <v>83</v>
      </c>
      <c r="W33" s="1">
        <v>86</v>
      </c>
      <c r="X33" s="1">
        <v>89</v>
      </c>
      <c r="Y33" s="1"/>
      <c r="Z33" s="1"/>
      <c r="AA33" s="1"/>
      <c r="AB33" s="1"/>
      <c r="AC33" s="1"/>
      <c r="AD33" s="1"/>
      <c r="AE33" s="18"/>
      <c r="AF33" s="1">
        <v>78</v>
      </c>
      <c r="AG33" s="1">
        <v>78</v>
      </c>
      <c r="AH33" s="1">
        <v>83</v>
      </c>
      <c r="AI33" s="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116150</v>
      </c>
      <c r="C34" s="19" t="s">
        <v>176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tembang pocung, analisis novel, sesorah ,upacara adat mantu dan aksara jawa khususunya aksara rekan. </v>
      </c>
      <c r="K34" s="28">
        <f t="shared" si="5"/>
        <v>86.75</v>
      </c>
      <c r="L34" s="28" t="str">
        <f t="shared" si="6"/>
        <v>A</v>
      </c>
      <c r="M34" s="28">
        <f t="shared" si="7"/>
        <v>86.75</v>
      </c>
      <c r="N34" s="28" t="str">
        <f t="shared" si="8"/>
        <v>A</v>
      </c>
      <c r="O34" s="36">
        <v>1</v>
      </c>
      <c r="P34" s="28" t="str">
        <f t="shared" si="9"/>
        <v xml:space="preserve">memiliki ketrampilan sangat baik dalam menganalisis tembang pocung, sesorah dan praktek upacara adat mantu </v>
      </c>
      <c r="Q34" s="39"/>
      <c r="R34" s="39" t="s">
        <v>8</v>
      </c>
      <c r="S34" s="18"/>
      <c r="T34" s="1">
        <v>85</v>
      </c>
      <c r="U34" s="1">
        <v>80</v>
      </c>
      <c r="V34" s="1">
        <v>96</v>
      </c>
      <c r="W34" s="1">
        <v>98</v>
      </c>
      <c r="X34" s="1">
        <v>96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86</v>
      </c>
      <c r="AH34" s="1">
        <v>84</v>
      </c>
      <c r="AI34" s="1">
        <v>91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116165</v>
      </c>
      <c r="C35" s="19" t="s">
        <v>177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pocung, analisis novel, sesorah ,upacara adat mantu dan aksara jawa khususunya aksara rekan. 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v>1</v>
      </c>
      <c r="P35" s="28" t="str">
        <f t="shared" si="9"/>
        <v xml:space="preserve">memiliki ketrampilan sangat baik dalam menganalisis tembang pocung, sesorah dan praktek upacara adat mantu </v>
      </c>
      <c r="Q35" s="39"/>
      <c r="R35" s="39" t="s">
        <v>8</v>
      </c>
      <c r="S35" s="18"/>
      <c r="T35" s="1">
        <v>85</v>
      </c>
      <c r="U35" s="1">
        <v>80</v>
      </c>
      <c r="V35" s="1">
        <v>85</v>
      </c>
      <c r="W35" s="1">
        <v>87</v>
      </c>
      <c r="X35" s="1">
        <v>90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>
        <v>86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116180</v>
      </c>
      <c r="C36" s="19" t="s">
        <v>178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tembang pocung, analisis novel, sesorah ,upacara adat mantu dan aksara jawa khususunya aksara rekan. </v>
      </c>
      <c r="K36" s="28">
        <f t="shared" si="5"/>
        <v>86.25</v>
      </c>
      <c r="L36" s="28" t="str">
        <f t="shared" si="6"/>
        <v>A</v>
      </c>
      <c r="M36" s="28">
        <f t="shared" si="7"/>
        <v>86.25</v>
      </c>
      <c r="N36" s="28" t="str">
        <f t="shared" si="8"/>
        <v>A</v>
      </c>
      <c r="O36" s="36">
        <v>1</v>
      </c>
      <c r="P36" s="28" t="str">
        <f t="shared" si="9"/>
        <v xml:space="preserve">memiliki ketrampilan sangat baik dalam menganalisis tembang pocung, sesorah dan praktek upacara adat mantu </v>
      </c>
      <c r="Q36" s="39"/>
      <c r="R36" s="39" t="s">
        <v>8</v>
      </c>
      <c r="S36" s="18"/>
      <c r="T36" s="1">
        <v>83</v>
      </c>
      <c r="U36" s="1">
        <v>85</v>
      </c>
      <c r="V36" s="1">
        <v>89</v>
      </c>
      <c r="W36" s="1">
        <v>85</v>
      </c>
      <c r="X36" s="1">
        <v>88</v>
      </c>
      <c r="Y36" s="1"/>
      <c r="Z36" s="1"/>
      <c r="AA36" s="1"/>
      <c r="AB36" s="1"/>
      <c r="AC36" s="1"/>
      <c r="AD36" s="1"/>
      <c r="AE36" s="18"/>
      <c r="AF36" s="1">
        <v>87</v>
      </c>
      <c r="AG36" s="1">
        <v>87</v>
      </c>
      <c r="AH36" s="1">
        <v>87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116195</v>
      </c>
      <c r="C37" s="19" t="s">
        <v>179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 xml:space="preserve">memiliki ketrampilan yang baik dalam menganalisis tembang pocung, sesorah dan praktek upacara adat mantu </v>
      </c>
      <c r="Q37" s="39"/>
      <c r="R37" s="39" t="s">
        <v>8</v>
      </c>
      <c r="S37" s="18"/>
      <c r="T37" s="1">
        <v>79</v>
      </c>
      <c r="U37" s="1">
        <v>70</v>
      </c>
      <c r="V37" s="1">
        <v>80</v>
      </c>
      <c r="W37" s="1">
        <v>85</v>
      </c>
      <c r="X37" s="1">
        <v>88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83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116210</v>
      </c>
      <c r="C38" s="19" t="s">
        <v>180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pocung, analisis novel, sesorah ,upacara adat mantu dan aksara jawa khususunya aksara rekan. </v>
      </c>
      <c r="K38" s="28">
        <f t="shared" si="5"/>
        <v>84</v>
      </c>
      <c r="L38" s="28" t="str">
        <f t="shared" si="6"/>
        <v>B</v>
      </c>
      <c r="M38" s="28">
        <f t="shared" si="7"/>
        <v>84</v>
      </c>
      <c r="N38" s="28" t="str">
        <f t="shared" si="8"/>
        <v>B</v>
      </c>
      <c r="O38" s="36">
        <v>2</v>
      </c>
      <c r="P38" s="28" t="str">
        <f t="shared" si="9"/>
        <v xml:space="preserve">memiliki ketrampilan yang baik dalam menganalisis tembang pocung, sesorah dan praktek upacara adat mantu </v>
      </c>
      <c r="Q38" s="39"/>
      <c r="R38" s="39" t="s">
        <v>8</v>
      </c>
      <c r="S38" s="18"/>
      <c r="T38" s="1">
        <v>84</v>
      </c>
      <c r="U38" s="1">
        <v>70</v>
      </c>
      <c r="V38" s="1">
        <v>94</v>
      </c>
      <c r="W38" s="1">
        <v>87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82</v>
      </c>
      <c r="AH38" s="1">
        <v>86</v>
      </c>
      <c r="AI38" s="1">
        <v>86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116225</v>
      </c>
      <c r="C39" s="19" t="s">
        <v>181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 xml:space="preserve">memiliki ketrampilan sangat baik dalam menganalisis tembang pocung, sesorah dan praktek upacara adat mantu </v>
      </c>
      <c r="Q39" s="39"/>
      <c r="R39" s="39" t="s">
        <v>8</v>
      </c>
      <c r="S39" s="18"/>
      <c r="T39" s="1">
        <v>82</v>
      </c>
      <c r="U39" s="1">
        <v>70</v>
      </c>
      <c r="V39" s="1">
        <v>80</v>
      </c>
      <c r="W39" s="1">
        <v>86</v>
      </c>
      <c r="X39" s="1">
        <v>89</v>
      </c>
      <c r="Y39" s="1"/>
      <c r="Z39" s="1"/>
      <c r="AA39" s="1"/>
      <c r="AB39" s="1"/>
      <c r="AC39" s="1"/>
      <c r="AD39" s="1"/>
      <c r="AE39" s="18"/>
      <c r="AF39" s="1">
        <v>86</v>
      </c>
      <c r="AG39" s="1">
        <v>86</v>
      </c>
      <c r="AH39" s="1">
        <v>83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129292</v>
      </c>
      <c r="C40" s="19" t="s">
        <v>182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0" s="28">
        <f t="shared" si="5"/>
        <v>81.5</v>
      </c>
      <c r="L40" s="28" t="str">
        <f t="shared" si="6"/>
        <v>B</v>
      </c>
      <c r="M40" s="28">
        <f t="shared" si="7"/>
        <v>81.5</v>
      </c>
      <c r="N40" s="28" t="str">
        <f t="shared" si="8"/>
        <v>B</v>
      </c>
      <c r="O40" s="36">
        <v>2</v>
      </c>
      <c r="P40" s="28" t="str">
        <f t="shared" si="9"/>
        <v xml:space="preserve">memiliki ketrampilan yang baik dalam menganalisis tembang pocung, sesorah dan praktek upacara adat mantu </v>
      </c>
      <c r="Q40" s="39"/>
      <c r="R40" s="39" t="s">
        <v>8</v>
      </c>
      <c r="S40" s="18"/>
      <c r="T40" s="1">
        <v>75</v>
      </c>
      <c r="U40" s="1">
        <v>70</v>
      </c>
      <c r="V40" s="1">
        <v>80</v>
      </c>
      <c r="W40" s="1">
        <v>85</v>
      </c>
      <c r="X40" s="1">
        <v>88</v>
      </c>
      <c r="Y40" s="1"/>
      <c r="Z40" s="1"/>
      <c r="AA40" s="1"/>
      <c r="AB40" s="1"/>
      <c r="AC40" s="1"/>
      <c r="AD40" s="1"/>
      <c r="AE40" s="18"/>
      <c r="AF40" s="1">
        <v>79</v>
      </c>
      <c r="AG40" s="1">
        <v>79</v>
      </c>
      <c r="AH40" s="1">
        <v>84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116240</v>
      </c>
      <c r="C41" s="19" t="s">
        <v>183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pocung, analisis novel, sesorah ,upacara adat mantu dan aksara jawa khususunya aksara rekan. 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 xml:space="preserve">memiliki ketrampilan sangat baik dalam menganalisis tembang pocung, sesorah dan praktek upacara adat mantu </v>
      </c>
      <c r="Q41" s="39"/>
      <c r="R41" s="39" t="s">
        <v>8</v>
      </c>
      <c r="S41" s="18"/>
      <c r="T41" s="1">
        <v>83</v>
      </c>
      <c r="U41" s="1">
        <v>70</v>
      </c>
      <c r="V41" s="1">
        <v>90</v>
      </c>
      <c r="W41" s="1">
        <v>87</v>
      </c>
      <c r="X41" s="1">
        <v>94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85</v>
      </c>
      <c r="AH41" s="1">
        <v>84</v>
      </c>
      <c r="AI41" s="1">
        <v>86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116255</v>
      </c>
      <c r="C42" s="19" t="s">
        <v>184</v>
      </c>
      <c r="D42" s="18"/>
      <c r="E42" s="28">
        <f t="shared" si="0"/>
        <v>84</v>
      </c>
      <c r="F42" s="28" t="str">
        <f t="shared" si="1"/>
        <v>B</v>
      </c>
      <c r="G42" s="28">
        <f t="shared" si="2"/>
        <v>84</v>
      </c>
      <c r="H42" s="28" t="str">
        <f t="shared" si="3"/>
        <v>B</v>
      </c>
      <c r="I42" s="36">
        <v>2</v>
      </c>
      <c r="J4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 xml:space="preserve">memiliki ketrampilan sangat baik dalam menganalisis tembang pocung, sesorah dan praktek upacara adat mantu </v>
      </c>
      <c r="Q42" s="39"/>
      <c r="R42" s="39" t="s">
        <v>9</v>
      </c>
      <c r="S42" s="18"/>
      <c r="T42" s="1">
        <v>83</v>
      </c>
      <c r="U42" s="1">
        <v>70</v>
      </c>
      <c r="V42" s="1">
        <v>91</v>
      </c>
      <c r="W42" s="1">
        <v>86</v>
      </c>
      <c r="X42" s="1">
        <v>89</v>
      </c>
      <c r="Y42" s="1"/>
      <c r="Z42" s="1"/>
      <c r="AA42" s="1"/>
      <c r="AB42" s="1"/>
      <c r="AC42" s="1"/>
      <c r="AD42" s="1"/>
      <c r="AE42" s="18"/>
      <c r="AF42" s="1">
        <v>93</v>
      </c>
      <c r="AG42" s="1">
        <v>93</v>
      </c>
      <c r="AH42" s="1">
        <v>86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116270</v>
      </c>
      <c r="C43" s="19" t="s">
        <v>185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3" s="28">
        <f t="shared" si="5"/>
        <v>84.75</v>
      </c>
      <c r="L43" s="28" t="str">
        <f t="shared" si="6"/>
        <v>A</v>
      </c>
      <c r="M43" s="28">
        <f t="shared" si="7"/>
        <v>84.75</v>
      </c>
      <c r="N43" s="28" t="str">
        <f t="shared" si="8"/>
        <v>A</v>
      </c>
      <c r="O43" s="36">
        <v>1</v>
      </c>
      <c r="P43" s="28" t="str">
        <f t="shared" si="9"/>
        <v xml:space="preserve">memiliki ketrampilan sangat baik dalam menganalisis tembang pocung, sesorah dan praktek upacara adat mantu </v>
      </c>
      <c r="Q43" s="39"/>
      <c r="R43" s="39" t="s">
        <v>8</v>
      </c>
      <c r="S43" s="18"/>
      <c r="T43" s="1">
        <v>81</v>
      </c>
      <c r="U43" s="1">
        <v>80</v>
      </c>
      <c r="V43" s="1">
        <v>86</v>
      </c>
      <c r="W43" s="1">
        <v>86</v>
      </c>
      <c r="X43" s="1">
        <v>89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86</v>
      </c>
      <c r="AH43" s="1">
        <v>83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116285</v>
      </c>
      <c r="C44" s="19" t="s">
        <v>186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 xml:space="preserve">memiliki ketrampilan yang baik dalam menganalisis tembang pocung, sesorah dan praktek upacara adat mantu </v>
      </c>
      <c r="Q44" s="39"/>
      <c r="R44" s="39" t="s">
        <v>8</v>
      </c>
      <c r="S44" s="18"/>
      <c r="T44" s="1">
        <v>82</v>
      </c>
      <c r="U44" s="1">
        <v>75</v>
      </c>
      <c r="V44" s="1">
        <v>88</v>
      </c>
      <c r="W44" s="1">
        <v>86</v>
      </c>
      <c r="X44" s="1">
        <v>89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83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116300</v>
      </c>
      <c r="C45" s="19" t="s">
        <v>187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 xml:space="preserve">memiliki ketrampilan yang baik dalam menganalisis tembang pocung, sesorah dan praktek upacara adat mantu </v>
      </c>
      <c r="Q45" s="39"/>
      <c r="R45" s="39" t="s">
        <v>9</v>
      </c>
      <c r="S45" s="18"/>
      <c r="T45" s="1">
        <v>83</v>
      </c>
      <c r="U45" s="1">
        <v>80</v>
      </c>
      <c r="V45" s="1">
        <v>80</v>
      </c>
      <c r="W45" s="1">
        <v>85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81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116315</v>
      </c>
      <c r="C46" s="19" t="s">
        <v>188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tembang pocung, analisis novel, sesorah ,upacara adat mantu dan aksara jawa khususunya aksara rekan. </v>
      </c>
      <c r="K46" s="28">
        <f t="shared" si="5"/>
        <v>82.5</v>
      </c>
      <c r="L46" s="28" t="str">
        <f t="shared" si="6"/>
        <v>B</v>
      </c>
      <c r="M46" s="28">
        <f t="shared" si="7"/>
        <v>82.5</v>
      </c>
      <c r="N46" s="28" t="str">
        <f t="shared" si="8"/>
        <v>B</v>
      </c>
      <c r="O46" s="36">
        <v>2</v>
      </c>
      <c r="P46" s="28" t="str">
        <f t="shared" si="9"/>
        <v xml:space="preserve">memiliki ketrampilan yang baik dalam menganalisis tembang pocung, sesorah dan praktek upacara adat mantu </v>
      </c>
      <c r="Q46" s="39"/>
      <c r="R46" s="39" t="s">
        <v>8</v>
      </c>
      <c r="S46" s="18"/>
      <c r="T46" s="1">
        <v>83</v>
      </c>
      <c r="U46" s="1">
        <v>80</v>
      </c>
      <c r="V46" s="1">
        <v>95</v>
      </c>
      <c r="W46" s="1">
        <v>92</v>
      </c>
      <c r="X46" s="1">
        <v>95</v>
      </c>
      <c r="Y46" s="1"/>
      <c r="Z46" s="1"/>
      <c r="AA46" s="1"/>
      <c r="AB46" s="1"/>
      <c r="AC46" s="1"/>
      <c r="AD46" s="1"/>
      <c r="AE46" s="18"/>
      <c r="AF46" s="1">
        <v>78</v>
      </c>
      <c r="AG46" s="1">
        <v>78</v>
      </c>
      <c r="AH46" s="1">
        <v>85</v>
      </c>
      <c r="AI46" s="1">
        <v>89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83.305555555555557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1006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1006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116330</v>
      </c>
      <c r="C11" s="19" t="s">
        <v>190</v>
      </c>
      <c r="D11" s="18"/>
      <c r="E11" s="28">
        <f t="shared" ref="E11:E50" si="0">IF((COUNTA(T11:AC11)&gt;0),(ROUND((AVERAGE(T11:AC11)),0)),"")</f>
        <v>84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bahasa jawa  terutama dalam materi tembang pocung, analisis novel, sesorah ,upacara adat mantu dengan baik, namun perlu diperbaiki pada aksara jawa (aksara rekan)</v>
      </c>
      <c r="K11" s="28">
        <f t="shared" ref="K11:K50" si="5">IF((COUNTA(AF11:AO11)&gt;0),AVERAGE(AF11:AO11),"")</f>
        <v>84.333333333333329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sangat baik dalam menganalisis tembang pocung, sesorah dan praktek upacara adat mantu </v>
      </c>
      <c r="Q11" s="39"/>
      <c r="R11" s="39" t="s">
        <v>9</v>
      </c>
      <c r="S11" s="18"/>
      <c r="T11" s="1">
        <v>75</v>
      </c>
      <c r="U11" s="1">
        <v>82</v>
      </c>
      <c r="V11" s="1">
        <v>88</v>
      </c>
      <c r="W11" s="1">
        <v>87</v>
      </c>
      <c r="X11" s="1">
        <v>87</v>
      </c>
      <c r="Y11" s="1"/>
      <c r="Z11" s="1"/>
      <c r="AA11" s="1"/>
      <c r="AB11" s="1"/>
      <c r="AC11" s="1"/>
      <c r="AD11" s="1"/>
      <c r="AE11" s="18"/>
      <c r="AF11" s="1">
        <v>84</v>
      </c>
      <c r="AG11" s="1">
        <v>85</v>
      </c>
      <c r="AH11" s="1">
        <v>84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116345</v>
      </c>
      <c r="C12" s="19" t="s">
        <v>191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pocung, analisis novel, sesorah ,upacara adat mantu dan aksara jawa khususunya aksara rekan. </v>
      </c>
      <c r="K12" s="28">
        <f t="shared" si="5"/>
        <v>85.333333333333329</v>
      </c>
      <c r="L12" s="28" t="str">
        <f t="shared" si="6"/>
        <v>A</v>
      </c>
      <c r="M12" s="28">
        <f t="shared" si="7"/>
        <v>85.333333333333329</v>
      </c>
      <c r="N12" s="28" t="str">
        <f t="shared" si="8"/>
        <v>A</v>
      </c>
      <c r="O12" s="36">
        <v>1</v>
      </c>
      <c r="P12" s="28" t="str">
        <f t="shared" si="9"/>
        <v xml:space="preserve">memiliki ketrampilan sangat baik dalam menganalisis tembang pocung, sesorah dan praktek upacara adat mantu </v>
      </c>
      <c r="Q12" s="39"/>
      <c r="R12" s="39" t="s">
        <v>9</v>
      </c>
      <c r="S12" s="18"/>
      <c r="T12" s="1">
        <v>80</v>
      </c>
      <c r="U12" s="1">
        <v>84</v>
      </c>
      <c r="V12" s="1">
        <v>83</v>
      </c>
      <c r="W12" s="1">
        <v>92</v>
      </c>
      <c r="X12" s="1">
        <v>88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85</v>
      </c>
      <c r="AH12" s="1">
        <v>84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116360</v>
      </c>
      <c r="C13" s="19" t="s">
        <v>192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pocung, analisis novel, sesorah ,upacara adat mantu dan aksara jawa khususunya aksara rekan. </v>
      </c>
      <c r="K13" s="28">
        <f t="shared" si="5"/>
        <v>86.666666666666671</v>
      </c>
      <c r="L13" s="28" t="str">
        <f t="shared" si="6"/>
        <v>A</v>
      </c>
      <c r="M13" s="28">
        <f t="shared" si="7"/>
        <v>86.666666666666671</v>
      </c>
      <c r="N13" s="28" t="str">
        <f t="shared" si="8"/>
        <v>A</v>
      </c>
      <c r="O13" s="36">
        <v>1</v>
      </c>
      <c r="P13" s="28" t="str">
        <f t="shared" si="9"/>
        <v xml:space="preserve">memiliki ketrampilan sangat baik dalam menganalisis tembang pocung, sesorah dan praktek upacara adat mantu </v>
      </c>
      <c r="Q13" s="39"/>
      <c r="R13" s="39" t="s">
        <v>9</v>
      </c>
      <c r="S13" s="18"/>
      <c r="T13" s="1">
        <v>80</v>
      </c>
      <c r="U13" s="1">
        <v>83</v>
      </c>
      <c r="V13" s="1">
        <v>91</v>
      </c>
      <c r="W13" s="1">
        <v>97</v>
      </c>
      <c r="X13" s="1">
        <v>97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86</v>
      </c>
      <c r="AH13" s="1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229</v>
      </c>
      <c r="FI13" s="43" t="s">
        <v>230</v>
      </c>
      <c r="FJ13" s="41">
        <v>50221</v>
      </c>
      <c r="FK13" s="41">
        <v>50231</v>
      </c>
    </row>
    <row r="14" spans="1:167" x14ac:dyDescent="0.25">
      <c r="A14" s="19">
        <v>4</v>
      </c>
      <c r="B14" s="19">
        <v>116375</v>
      </c>
      <c r="C14" s="19" t="s">
        <v>193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pocung, analisis novel, sesorah ,upacara adat mantu dan aksara jawa khususunya aksara rekan. </v>
      </c>
      <c r="K14" s="28">
        <f t="shared" si="5"/>
        <v>86.333333333333329</v>
      </c>
      <c r="L14" s="28" t="str">
        <f t="shared" si="6"/>
        <v>A</v>
      </c>
      <c r="M14" s="28">
        <f t="shared" si="7"/>
        <v>86.333333333333329</v>
      </c>
      <c r="N14" s="28" t="str">
        <f t="shared" si="8"/>
        <v>A</v>
      </c>
      <c r="O14" s="36">
        <v>1</v>
      </c>
      <c r="P14" s="28" t="str">
        <f t="shared" si="9"/>
        <v xml:space="preserve">memiliki ketrampilan sangat baik dalam menganalisis tembang pocung, sesorah dan praktek upacara adat mantu </v>
      </c>
      <c r="Q14" s="39"/>
      <c r="R14" s="39" t="s">
        <v>8</v>
      </c>
      <c r="S14" s="18"/>
      <c r="T14" s="1">
        <v>85</v>
      </c>
      <c r="U14" s="1">
        <v>83</v>
      </c>
      <c r="V14" s="1">
        <v>89</v>
      </c>
      <c r="W14" s="1">
        <v>90</v>
      </c>
      <c r="X14" s="1">
        <v>96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116390</v>
      </c>
      <c r="C15" s="19" t="s">
        <v>194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pocung, analisis novel, sesorah ,upacara adat mantu dan aksara jawa khususunya aksara rekan. 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 xml:space="preserve">memiliki ketrampilan sangat baik dalam menganalisis tembang pocung, sesorah dan praktek upacara adat mantu </v>
      </c>
      <c r="Q15" s="39"/>
      <c r="R15" s="39" t="s">
        <v>8</v>
      </c>
      <c r="S15" s="18"/>
      <c r="T15" s="1">
        <v>90</v>
      </c>
      <c r="U15" s="1">
        <v>83</v>
      </c>
      <c r="V15" s="1">
        <v>84</v>
      </c>
      <c r="W15" s="1">
        <v>86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84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227</v>
      </c>
      <c r="FJ15" s="41">
        <v>50222</v>
      </c>
      <c r="FK15" s="41">
        <v>50232</v>
      </c>
    </row>
    <row r="16" spans="1:167" x14ac:dyDescent="0.25">
      <c r="A16" s="19">
        <v>6</v>
      </c>
      <c r="B16" s="19">
        <v>116405</v>
      </c>
      <c r="C16" s="19" t="s">
        <v>195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6" s="28">
        <f t="shared" si="5"/>
        <v>83.666666666666671</v>
      </c>
      <c r="L16" s="28" t="str">
        <f t="shared" si="6"/>
        <v>B</v>
      </c>
      <c r="M16" s="28">
        <f t="shared" si="7"/>
        <v>83.666666666666671</v>
      </c>
      <c r="N16" s="28" t="str">
        <f t="shared" si="8"/>
        <v>B</v>
      </c>
      <c r="O16" s="36">
        <v>2</v>
      </c>
      <c r="P16" s="28" t="str">
        <f t="shared" si="9"/>
        <v xml:space="preserve">memiliki ketrampilan yang baik dalam menganalisis tembang pocung, sesorah dan praktek upacara adat mantu </v>
      </c>
      <c r="Q16" s="39"/>
      <c r="R16" s="39" t="s">
        <v>9</v>
      </c>
      <c r="S16" s="18"/>
      <c r="T16" s="1">
        <v>90</v>
      </c>
      <c r="U16" s="1">
        <v>80</v>
      </c>
      <c r="V16" s="1">
        <v>82</v>
      </c>
      <c r="W16" s="1">
        <v>83</v>
      </c>
      <c r="X16" s="1">
        <v>85</v>
      </c>
      <c r="Y16" s="1"/>
      <c r="Z16" s="1"/>
      <c r="AA16" s="1"/>
      <c r="AB16" s="1"/>
      <c r="AC16" s="1"/>
      <c r="AD16" s="1"/>
      <c r="AE16" s="18"/>
      <c r="AF16" s="1">
        <v>83</v>
      </c>
      <c r="AG16" s="1">
        <v>84</v>
      </c>
      <c r="AH16" s="1">
        <v>84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116420</v>
      </c>
      <c r="C17" s="19" t="s">
        <v>196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tembang pocung, analisis novel, sesorah ,upacara adat mantu dan aksara jawa khususunya aksara rekan. 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 xml:space="preserve">memiliki ketrampilan sangat baik dalam menganalisis tembang pocung, sesorah dan praktek upacara adat mantu </v>
      </c>
      <c r="Q17" s="39"/>
      <c r="R17" s="39" t="s">
        <v>8</v>
      </c>
      <c r="S17" s="18"/>
      <c r="T17" s="1">
        <v>85</v>
      </c>
      <c r="U17" s="1">
        <v>83</v>
      </c>
      <c r="V17" s="1">
        <v>87</v>
      </c>
      <c r="W17" s="1">
        <v>87</v>
      </c>
      <c r="X17" s="1">
        <v>87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>
        <v>86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72</v>
      </c>
      <c r="FJ17" s="41">
        <v>50223</v>
      </c>
      <c r="FK17" s="41">
        <v>50233</v>
      </c>
    </row>
    <row r="18" spans="1:167" x14ac:dyDescent="0.25">
      <c r="A18" s="19">
        <v>8</v>
      </c>
      <c r="B18" s="19">
        <v>116435</v>
      </c>
      <c r="C18" s="19" t="s">
        <v>197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8" s="28">
        <f t="shared" si="5"/>
        <v>83</v>
      </c>
      <c r="L18" s="28" t="str">
        <f t="shared" si="6"/>
        <v>B</v>
      </c>
      <c r="M18" s="28">
        <f t="shared" si="7"/>
        <v>83</v>
      </c>
      <c r="N18" s="28" t="str">
        <f t="shared" si="8"/>
        <v>B</v>
      </c>
      <c r="O18" s="36">
        <v>2</v>
      </c>
      <c r="P18" s="28" t="str">
        <f t="shared" si="9"/>
        <v xml:space="preserve">memiliki ketrampilan yang baik dalam menganalisis tembang pocung, sesorah dan praktek upacara adat mantu </v>
      </c>
      <c r="Q18" s="39"/>
      <c r="R18" s="39" t="s">
        <v>9</v>
      </c>
      <c r="S18" s="18"/>
      <c r="T18" s="1">
        <v>85</v>
      </c>
      <c r="U18" s="1">
        <v>82</v>
      </c>
      <c r="V18" s="1">
        <v>80</v>
      </c>
      <c r="W18" s="1">
        <v>83</v>
      </c>
      <c r="X18" s="1">
        <v>82</v>
      </c>
      <c r="Y18" s="1"/>
      <c r="Z18" s="1"/>
      <c r="AA18" s="1"/>
      <c r="AB18" s="1"/>
      <c r="AC18" s="1"/>
      <c r="AD18" s="1"/>
      <c r="AE18" s="18"/>
      <c r="AF18" s="1">
        <v>81</v>
      </c>
      <c r="AG18" s="1">
        <v>84</v>
      </c>
      <c r="AH18" s="1">
        <v>84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116450</v>
      </c>
      <c r="C19" s="19" t="s">
        <v>198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19" s="28">
        <f t="shared" si="5"/>
        <v>85.666666666666671</v>
      </c>
      <c r="L19" s="28" t="str">
        <f t="shared" si="6"/>
        <v>A</v>
      </c>
      <c r="M19" s="28">
        <f t="shared" si="7"/>
        <v>85.666666666666671</v>
      </c>
      <c r="N19" s="28" t="str">
        <f t="shared" si="8"/>
        <v>A</v>
      </c>
      <c r="O19" s="36">
        <v>1</v>
      </c>
      <c r="P19" s="28" t="str">
        <f t="shared" si="9"/>
        <v xml:space="preserve">memiliki ketrampilan sangat baik dalam menganalisis tembang pocung, sesorah dan praktek upacara adat mantu </v>
      </c>
      <c r="Q19" s="39"/>
      <c r="R19" s="39" t="s">
        <v>9</v>
      </c>
      <c r="S19" s="18"/>
      <c r="T19" s="1">
        <v>90</v>
      </c>
      <c r="U19" s="1">
        <v>81</v>
      </c>
      <c r="V19" s="1">
        <v>79</v>
      </c>
      <c r="W19" s="1">
        <v>87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87</v>
      </c>
      <c r="AG19" s="1">
        <v>86</v>
      </c>
      <c r="AH19" s="1">
        <v>84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75</v>
      </c>
      <c r="FI19" s="43" t="s">
        <v>76</v>
      </c>
      <c r="FJ19" s="41">
        <v>50224</v>
      </c>
      <c r="FK19" s="41">
        <v>50234</v>
      </c>
    </row>
    <row r="20" spans="1:167" x14ac:dyDescent="0.25">
      <c r="A20" s="19">
        <v>10</v>
      </c>
      <c r="B20" s="19">
        <v>116465</v>
      </c>
      <c r="C20" s="19" t="s">
        <v>199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0" s="28">
        <f t="shared" si="5"/>
        <v>84.333333333333329</v>
      </c>
      <c r="L20" s="28" t="str">
        <f t="shared" si="6"/>
        <v>A</v>
      </c>
      <c r="M20" s="28">
        <f t="shared" si="7"/>
        <v>84.333333333333329</v>
      </c>
      <c r="N20" s="28" t="str">
        <f t="shared" si="8"/>
        <v>A</v>
      </c>
      <c r="O20" s="36">
        <v>1</v>
      </c>
      <c r="P20" s="28" t="str">
        <f t="shared" si="9"/>
        <v xml:space="preserve">memiliki ketrampilan sangat baik dalam menganalisis tembang pocung, sesorah dan praktek upacara adat mantu </v>
      </c>
      <c r="Q20" s="39"/>
      <c r="R20" s="39" t="s">
        <v>9</v>
      </c>
      <c r="S20" s="18"/>
      <c r="T20" s="1">
        <v>90</v>
      </c>
      <c r="U20" s="1">
        <v>78</v>
      </c>
      <c r="V20" s="1">
        <v>77</v>
      </c>
      <c r="W20" s="1">
        <v>81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84</v>
      </c>
      <c r="AH20" s="1">
        <v>83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116480</v>
      </c>
      <c r="C21" s="19" t="s">
        <v>200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1" s="28">
        <f t="shared" si="5"/>
        <v>84.333333333333329</v>
      </c>
      <c r="L21" s="28" t="str">
        <f t="shared" si="6"/>
        <v>A</v>
      </c>
      <c r="M21" s="28">
        <f t="shared" si="7"/>
        <v>84.333333333333329</v>
      </c>
      <c r="N21" s="28" t="str">
        <f t="shared" si="8"/>
        <v>A</v>
      </c>
      <c r="O21" s="36">
        <v>1</v>
      </c>
      <c r="P21" s="28" t="str">
        <f t="shared" si="9"/>
        <v xml:space="preserve">memiliki ketrampilan sangat baik dalam menganalisis tembang pocung, sesorah dan praktek upacara adat mantu </v>
      </c>
      <c r="Q21" s="39"/>
      <c r="R21" s="39" t="s">
        <v>9</v>
      </c>
      <c r="S21" s="18"/>
      <c r="T21" s="1">
        <v>85</v>
      </c>
      <c r="U21" s="1">
        <v>82</v>
      </c>
      <c r="V21" s="1">
        <v>80</v>
      </c>
      <c r="W21" s="1">
        <v>82</v>
      </c>
      <c r="X21" s="1">
        <v>82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84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50225</v>
      </c>
      <c r="FK21" s="41">
        <v>50235</v>
      </c>
    </row>
    <row r="22" spans="1:167" x14ac:dyDescent="0.25">
      <c r="A22" s="19">
        <v>12</v>
      </c>
      <c r="B22" s="19">
        <v>116495</v>
      </c>
      <c r="C22" s="19" t="s">
        <v>201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2" s="28">
        <f t="shared" si="5"/>
        <v>83.666666666666671</v>
      </c>
      <c r="L22" s="28" t="str">
        <f t="shared" si="6"/>
        <v>B</v>
      </c>
      <c r="M22" s="28">
        <f t="shared" si="7"/>
        <v>83.666666666666671</v>
      </c>
      <c r="N22" s="28" t="str">
        <f t="shared" si="8"/>
        <v>B</v>
      </c>
      <c r="O22" s="36">
        <v>2</v>
      </c>
      <c r="P22" s="28" t="str">
        <f t="shared" si="9"/>
        <v xml:space="preserve">memiliki ketrampilan yang baik dalam menganalisis tembang pocung, sesorah dan praktek upacara adat mantu </v>
      </c>
      <c r="Q22" s="39"/>
      <c r="R22" s="39" t="s">
        <v>9</v>
      </c>
      <c r="S22" s="18"/>
      <c r="T22" s="1">
        <v>90</v>
      </c>
      <c r="U22" s="1">
        <v>82</v>
      </c>
      <c r="V22" s="1">
        <v>79</v>
      </c>
      <c r="W22" s="1">
        <v>81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84</v>
      </c>
      <c r="AG22" s="1">
        <v>83</v>
      </c>
      <c r="AH22" s="1">
        <v>84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116510</v>
      </c>
      <c r="C23" s="19" t="s">
        <v>202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2</v>
      </c>
      <c r="J23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 xml:space="preserve">memiliki ketrampilan yang baik dalam menganalisis tembang pocung, sesorah dan praktek upacara adat mantu </v>
      </c>
      <c r="Q23" s="39"/>
      <c r="R23" s="39" t="s">
        <v>8</v>
      </c>
      <c r="S23" s="18"/>
      <c r="T23" s="1">
        <v>75</v>
      </c>
      <c r="U23" s="1">
        <v>80</v>
      </c>
      <c r="V23" s="1">
        <v>86</v>
      </c>
      <c r="W23" s="1">
        <v>89</v>
      </c>
      <c r="X23" s="1">
        <v>84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82</v>
      </c>
      <c r="AH23" s="1">
        <v>84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50226</v>
      </c>
      <c r="FK23" s="41">
        <v>50236</v>
      </c>
    </row>
    <row r="24" spans="1:167" x14ac:dyDescent="0.25">
      <c r="A24" s="19">
        <v>14</v>
      </c>
      <c r="B24" s="19">
        <v>116525</v>
      </c>
      <c r="C24" s="19" t="s">
        <v>203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pocung, analisis novel, sesorah ,upacara adat mantu dan aksara jawa khususunya aksara rekan. </v>
      </c>
      <c r="K24" s="28">
        <f t="shared" si="5"/>
        <v>86.333333333333329</v>
      </c>
      <c r="L24" s="28" t="str">
        <f t="shared" si="6"/>
        <v>A</v>
      </c>
      <c r="M24" s="28">
        <f t="shared" si="7"/>
        <v>86.333333333333329</v>
      </c>
      <c r="N24" s="28" t="str">
        <f t="shared" si="8"/>
        <v>A</v>
      </c>
      <c r="O24" s="36">
        <v>1</v>
      </c>
      <c r="P24" s="28" t="str">
        <f t="shared" si="9"/>
        <v xml:space="preserve">memiliki ketrampilan sangat baik dalam menganalisis tembang pocung, sesorah dan praktek upacara adat mantu </v>
      </c>
      <c r="Q24" s="39"/>
      <c r="R24" s="39" t="s">
        <v>8</v>
      </c>
      <c r="S24" s="18"/>
      <c r="T24" s="1">
        <v>85</v>
      </c>
      <c r="U24" s="1">
        <v>84</v>
      </c>
      <c r="V24" s="1">
        <v>85</v>
      </c>
      <c r="W24" s="1">
        <v>87</v>
      </c>
      <c r="X24" s="1">
        <v>95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116540</v>
      </c>
      <c r="C25" s="19" t="s">
        <v>204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84</v>
      </c>
      <c r="H25" s="28" t="str">
        <f t="shared" si="3"/>
        <v>B</v>
      </c>
      <c r="I25" s="36">
        <v>2</v>
      </c>
      <c r="J2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 xml:space="preserve">memiliki ketrampilan sangat baik dalam menganalisis tembang pocung, sesorah dan praktek upacara adat mantu </v>
      </c>
      <c r="Q25" s="39"/>
      <c r="R25" s="39" t="s">
        <v>9</v>
      </c>
      <c r="S25" s="18"/>
      <c r="T25" s="1">
        <v>90</v>
      </c>
      <c r="U25" s="1">
        <v>84</v>
      </c>
      <c r="V25" s="1">
        <v>79</v>
      </c>
      <c r="W25" s="1">
        <v>85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87</v>
      </c>
      <c r="AG25" s="1">
        <v>84</v>
      </c>
      <c r="AH25" s="1">
        <v>84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83</v>
      </c>
      <c r="FD25" s="68"/>
      <c r="FE25" s="68"/>
      <c r="FG25" s="42">
        <v>7</v>
      </c>
      <c r="FH25" s="43"/>
      <c r="FI25" s="43"/>
      <c r="FJ25" s="41">
        <v>50227</v>
      </c>
      <c r="FK25" s="41">
        <v>50237</v>
      </c>
    </row>
    <row r="26" spans="1:167" x14ac:dyDescent="0.25">
      <c r="A26" s="19">
        <v>16</v>
      </c>
      <c r="B26" s="19">
        <v>116555</v>
      </c>
      <c r="C26" s="19" t="s">
        <v>205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 xml:space="preserve">memiliki ketrampilan yang baik dalam menganalisis tembang pocung, sesorah dan praktek upacara adat mantu </v>
      </c>
      <c r="Q26" s="39"/>
      <c r="R26" s="39" t="s">
        <v>9</v>
      </c>
      <c r="S26" s="18"/>
      <c r="T26" s="1">
        <v>70</v>
      </c>
      <c r="U26" s="1">
        <v>79</v>
      </c>
      <c r="V26" s="1">
        <v>79</v>
      </c>
      <c r="W26" s="1">
        <v>83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82</v>
      </c>
      <c r="AH26" s="1">
        <v>84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116570</v>
      </c>
      <c r="C27" s="19" t="s">
        <v>206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 xml:space="preserve">memiliki ketrampilan sangat baik dalam menganalisis tembang pocung, sesorah dan praktek upacara adat mantu </v>
      </c>
      <c r="Q27" s="39"/>
      <c r="R27" s="39" t="s">
        <v>9</v>
      </c>
      <c r="S27" s="18"/>
      <c r="T27" s="1">
        <v>87</v>
      </c>
      <c r="U27" s="1">
        <v>80</v>
      </c>
      <c r="V27" s="1">
        <v>76</v>
      </c>
      <c r="W27" s="1">
        <v>85</v>
      </c>
      <c r="X27" s="1">
        <v>83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50228</v>
      </c>
      <c r="FK27" s="41">
        <v>50238</v>
      </c>
    </row>
    <row r="28" spans="1:167" x14ac:dyDescent="0.25">
      <c r="A28" s="19">
        <v>18</v>
      </c>
      <c r="B28" s="19">
        <v>116585</v>
      </c>
      <c r="C28" s="19" t="s">
        <v>207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pocung, analisis novel, sesorah ,upacara adat mantu dan aksara jawa khususunya aksara rekan. 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v>1</v>
      </c>
      <c r="P28" s="28" t="str">
        <f t="shared" si="9"/>
        <v xml:space="preserve">memiliki ketrampilan sangat baik dalam menganalisis tembang pocung, sesorah dan praktek upacara adat mantu </v>
      </c>
      <c r="Q28" s="39"/>
      <c r="R28" s="39" t="s">
        <v>8</v>
      </c>
      <c r="S28" s="18"/>
      <c r="T28" s="1">
        <v>70</v>
      </c>
      <c r="U28" s="1">
        <v>81</v>
      </c>
      <c r="V28" s="1">
        <v>92</v>
      </c>
      <c r="W28" s="1">
        <v>90</v>
      </c>
      <c r="X28" s="1">
        <v>95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84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116600</v>
      </c>
      <c r="C29" s="19" t="s">
        <v>208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29" s="28">
        <f t="shared" si="5"/>
        <v>78.333333333333329</v>
      </c>
      <c r="L29" s="28" t="str">
        <f t="shared" si="6"/>
        <v>B</v>
      </c>
      <c r="M29" s="28">
        <f t="shared" si="7"/>
        <v>78.333333333333329</v>
      </c>
      <c r="N29" s="28" t="str">
        <f t="shared" si="8"/>
        <v>B</v>
      </c>
      <c r="O29" s="36">
        <v>2</v>
      </c>
      <c r="P29" s="28" t="str">
        <f t="shared" si="9"/>
        <v xml:space="preserve">memiliki ketrampilan yang baik dalam menganalisis tembang pocung, sesorah dan praktek upacara adat mantu </v>
      </c>
      <c r="Q29" s="39"/>
      <c r="R29" s="39" t="s">
        <v>8</v>
      </c>
      <c r="S29" s="18"/>
      <c r="T29" s="1">
        <v>80</v>
      </c>
      <c r="U29" s="1">
        <v>80</v>
      </c>
      <c r="V29" s="1">
        <v>74</v>
      </c>
      <c r="W29" s="1">
        <v>84</v>
      </c>
      <c r="X29" s="1">
        <v>84</v>
      </c>
      <c r="Y29" s="1"/>
      <c r="Z29" s="1"/>
      <c r="AA29" s="1"/>
      <c r="AB29" s="1"/>
      <c r="AC29" s="1"/>
      <c r="AD29" s="1"/>
      <c r="AE29" s="18"/>
      <c r="AF29" s="1">
        <v>70</v>
      </c>
      <c r="AG29" s="1">
        <v>81</v>
      </c>
      <c r="AH29" s="1">
        <v>84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50229</v>
      </c>
      <c r="FK29" s="41">
        <v>50239</v>
      </c>
    </row>
    <row r="30" spans="1:167" x14ac:dyDescent="0.25">
      <c r="A30" s="19">
        <v>20</v>
      </c>
      <c r="B30" s="19">
        <v>116615</v>
      </c>
      <c r="C30" s="19" t="s">
        <v>209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 xml:space="preserve">memiliki ketrampilan yang baik dalam menganalisis tembang pocung, sesorah dan praktek upacara adat mantu </v>
      </c>
      <c r="Q30" s="39"/>
      <c r="R30" s="39" t="s">
        <v>8</v>
      </c>
      <c r="S30" s="18"/>
      <c r="T30" s="1">
        <v>95</v>
      </c>
      <c r="U30" s="1">
        <v>81</v>
      </c>
      <c r="V30" s="1">
        <v>79</v>
      </c>
      <c r="W30" s="1">
        <v>83</v>
      </c>
      <c r="X30" s="1">
        <v>83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83</v>
      </c>
      <c r="AH30" s="1">
        <v>84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116630</v>
      </c>
      <c r="C31" s="19" t="s">
        <v>210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tembang pocung, analisis novel, sesorah ,upacara adat mantu dan aksara jawa khususunya aksara rekan. </v>
      </c>
      <c r="K31" s="28">
        <f t="shared" si="5"/>
        <v>85.666666666666671</v>
      </c>
      <c r="L31" s="28" t="str">
        <f t="shared" si="6"/>
        <v>A</v>
      </c>
      <c r="M31" s="28">
        <f t="shared" si="7"/>
        <v>85.666666666666671</v>
      </c>
      <c r="N31" s="28" t="str">
        <f t="shared" si="8"/>
        <v>A</v>
      </c>
      <c r="O31" s="36">
        <v>1</v>
      </c>
      <c r="P31" s="28" t="str">
        <f t="shared" si="9"/>
        <v xml:space="preserve">memiliki ketrampilan sangat baik dalam menganalisis tembang pocung, sesorah dan praktek upacara adat mantu </v>
      </c>
      <c r="Q31" s="39"/>
      <c r="R31" s="39" t="s">
        <v>9</v>
      </c>
      <c r="S31" s="18"/>
      <c r="T31" s="1">
        <v>90</v>
      </c>
      <c r="U31" s="1">
        <v>83</v>
      </c>
      <c r="V31" s="1">
        <v>90</v>
      </c>
      <c r="W31" s="1">
        <v>91</v>
      </c>
      <c r="X31" s="1">
        <v>89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82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50230</v>
      </c>
      <c r="FK31" s="41">
        <v>50240</v>
      </c>
    </row>
    <row r="32" spans="1:167" x14ac:dyDescent="0.25">
      <c r="A32" s="19">
        <v>22</v>
      </c>
      <c r="B32" s="19">
        <v>116645</v>
      </c>
      <c r="C32" s="19" t="s">
        <v>211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 xml:space="preserve">memiliki ketrampilan yang baik dalam menganalisis tembang pocung, sesorah dan praktek upacara adat mantu </v>
      </c>
      <c r="Q32" s="39"/>
      <c r="R32" s="39" t="s">
        <v>9</v>
      </c>
      <c r="S32" s="18"/>
      <c r="T32" s="1">
        <v>90</v>
      </c>
      <c r="U32" s="1">
        <v>79</v>
      </c>
      <c r="V32" s="1">
        <v>77</v>
      </c>
      <c r="W32" s="1">
        <v>84</v>
      </c>
      <c r="X32" s="1">
        <v>83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83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116660</v>
      </c>
      <c r="C33" s="19" t="s">
        <v>212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tembang pocung, analisis novel, sesorah ,upacara adat mantu dan aksara jawa khususunya aksara rekan. 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2</v>
      </c>
      <c r="P33" s="28" t="str">
        <f t="shared" si="9"/>
        <v xml:space="preserve">memiliki ketrampilan yang baik dalam menganalisis tembang pocung, sesorah dan praktek upacara adat mantu </v>
      </c>
      <c r="Q33" s="39"/>
      <c r="R33" s="39" t="s">
        <v>8</v>
      </c>
      <c r="S33" s="18"/>
      <c r="T33" s="1">
        <v>90</v>
      </c>
      <c r="U33" s="1">
        <v>83</v>
      </c>
      <c r="V33" s="1">
        <v>98</v>
      </c>
      <c r="W33" s="1">
        <v>89</v>
      </c>
      <c r="X33" s="1">
        <v>89</v>
      </c>
      <c r="Y33" s="1"/>
      <c r="Z33" s="1"/>
      <c r="AA33" s="1"/>
      <c r="AB33" s="1"/>
      <c r="AC33" s="1"/>
      <c r="AD33" s="1"/>
      <c r="AE33" s="18"/>
      <c r="AF33" s="1">
        <v>81</v>
      </c>
      <c r="AG33" s="1">
        <v>82</v>
      </c>
      <c r="AH33" s="1">
        <v>87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116675</v>
      </c>
      <c r="C34" s="19" t="s">
        <v>213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4" s="28">
        <f t="shared" si="5"/>
        <v>83.666666666666671</v>
      </c>
      <c r="L34" s="28" t="str">
        <f t="shared" si="6"/>
        <v>B</v>
      </c>
      <c r="M34" s="28">
        <f t="shared" si="7"/>
        <v>83.666666666666671</v>
      </c>
      <c r="N34" s="28" t="str">
        <f t="shared" si="8"/>
        <v>B</v>
      </c>
      <c r="O34" s="36">
        <v>2</v>
      </c>
      <c r="P34" s="28" t="str">
        <f t="shared" si="9"/>
        <v xml:space="preserve">memiliki ketrampilan yang baik dalam menganalisis tembang pocung, sesorah dan praktek upacara adat mantu </v>
      </c>
      <c r="Q34" s="39"/>
      <c r="R34" s="39" t="s">
        <v>8</v>
      </c>
      <c r="S34" s="18"/>
      <c r="T34" s="1">
        <v>70</v>
      </c>
      <c r="U34" s="1">
        <v>79</v>
      </c>
      <c r="V34" s="1">
        <v>82</v>
      </c>
      <c r="W34" s="1">
        <v>83</v>
      </c>
      <c r="X34" s="1">
        <v>83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83</v>
      </c>
      <c r="AH34" s="1">
        <v>84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116690</v>
      </c>
      <c r="C35" s="19" t="s">
        <v>214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5" s="28">
        <f t="shared" si="5"/>
        <v>85.666666666666671</v>
      </c>
      <c r="L35" s="28" t="str">
        <f t="shared" si="6"/>
        <v>A</v>
      </c>
      <c r="M35" s="28">
        <f t="shared" si="7"/>
        <v>85.666666666666671</v>
      </c>
      <c r="N35" s="28" t="str">
        <f t="shared" si="8"/>
        <v>A</v>
      </c>
      <c r="O35" s="36">
        <v>1</v>
      </c>
      <c r="P35" s="28" t="str">
        <f t="shared" si="9"/>
        <v xml:space="preserve">memiliki ketrampilan sangat baik dalam menganalisis tembang pocung, sesorah dan praktek upacara adat mantu </v>
      </c>
      <c r="Q35" s="39"/>
      <c r="R35" s="39" t="s">
        <v>8</v>
      </c>
      <c r="S35" s="18"/>
      <c r="T35" s="1">
        <v>90</v>
      </c>
      <c r="U35" s="1">
        <v>79</v>
      </c>
      <c r="V35" s="1">
        <v>80</v>
      </c>
      <c r="W35" s="1">
        <v>81</v>
      </c>
      <c r="X35" s="1">
        <v>81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120599</v>
      </c>
      <c r="C36" s="19" t="s">
        <v>215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6" s="28">
        <f t="shared" si="5"/>
        <v>78.333333333333329</v>
      </c>
      <c r="L36" s="28" t="str">
        <f t="shared" si="6"/>
        <v>B</v>
      </c>
      <c r="M36" s="28">
        <f t="shared" si="7"/>
        <v>78.333333333333329</v>
      </c>
      <c r="N36" s="28" t="str">
        <f t="shared" si="8"/>
        <v>B</v>
      </c>
      <c r="O36" s="36">
        <v>2</v>
      </c>
      <c r="P36" s="28" t="str">
        <f t="shared" si="9"/>
        <v xml:space="preserve">memiliki ketrampilan yang baik dalam menganalisis tembang pocung, sesorah dan praktek upacara adat mantu </v>
      </c>
      <c r="Q36" s="39"/>
      <c r="R36" s="39" t="s">
        <v>9</v>
      </c>
      <c r="S36" s="18"/>
      <c r="T36" s="1">
        <v>90</v>
      </c>
      <c r="U36" s="1">
        <v>76</v>
      </c>
      <c r="V36" s="1">
        <v>78</v>
      </c>
      <c r="W36" s="1">
        <v>80</v>
      </c>
      <c r="X36" s="1">
        <v>79</v>
      </c>
      <c r="Y36" s="1"/>
      <c r="Z36" s="1"/>
      <c r="AA36" s="1"/>
      <c r="AB36" s="1"/>
      <c r="AC36" s="1"/>
      <c r="AD36" s="1"/>
      <c r="AE36" s="18"/>
      <c r="AF36" s="1">
        <v>70</v>
      </c>
      <c r="AG36" s="1">
        <v>82</v>
      </c>
      <c r="AH36" s="1">
        <v>83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116705</v>
      </c>
      <c r="C37" s="19" t="s">
        <v>216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pocung, analisis novel, sesorah ,upacara adat mantu dan aksara jawa khususunya aksara rekan. 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 xml:space="preserve">memiliki ketrampilan sangat baik dalam menganalisis tembang pocung, sesorah dan praktek upacara adat mantu </v>
      </c>
      <c r="Q37" s="39"/>
      <c r="R37" s="39" t="s">
        <v>8</v>
      </c>
      <c r="S37" s="18"/>
      <c r="T37" s="1">
        <v>95</v>
      </c>
      <c r="U37" s="1">
        <v>80</v>
      </c>
      <c r="V37" s="1">
        <v>90</v>
      </c>
      <c r="W37" s="1">
        <v>96</v>
      </c>
      <c r="X37" s="1">
        <v>93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83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116720</v>
      </c>
      <c r="C38" s="19" t="s">
        <v>217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80</v>
      </c>
      <c r="H38" s="28" t="str">
        <f t="shared" si="3"/>
        <v>B</v>
      </c>
      <c r="I38" s="36">
        <v>2</v>
      </c>
      <c r="J38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38" s="28">
        <f t="shared" si="5"/>
        <v>84.666666666666671</v>
      </c>
      <c r="L38" s="28" t="str">
        <f t="shared" si="6"/>
        <v>A</v>
      </c>
      <c r="M38" s="28">
        <f t="shared" si="7"/>
        <v>84.666666666666671</v>
      </c>
      <c r="N38" s="28" t="str">
        <f t="shared" si="8"/>
        <v>A</v>
      </c>
      <c r="O38" s="36">
        <v>1</v>
      </c>
      <c r="P38" s="28" t="str">
        <f t="shared" si="9"/>
        <v xml:space="preserve">memiliki ketrampilan sangat baik dalam menganalisis tembang pocung, sesorah dan praktek upacara adat mantu </v>
      </c>
      <c r="Q38" s="39"/>
      <c r="R38" s="39" t="s">
        <v>8</v>
      </c>
      <c r="S38" s="18"/>
      <c r="T38" s="1">
        <v>80</v>
      </c>
      <c r="U38" s="1">
        <v>79</v>
      </c>
      <c r="V38" s="1">
        <v>78</v>
      </c>
      <c r="W38" s="1">
        <v>82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84</v>
      </c>
      <c r="AH38" s="1">
        <v>83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116735</v>
      </c>
      <c r="C39" s="19" t="s">
        <v>218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tembang pocung, analisis novel, sesorah ,upacara adat mantu dan aksara jawa khususunya aksara rekan. </v>
      </c>
      <c r="K39" s="28">
        <f t="shared" si="5"/>
        <v>87.333333333333329</v>
      </c>
      <c r="L39" s="28" t="str">
        <f t="shared" si="6"/>
        <v>A</v>
      </c>
      <c r="M39" s="28">
        <f t="shared" si="7"/>
        <v>87.333333333333329</v>
      </c>
      <c r="N39" s="28" t="str">
        <f t="shared" si="8"/>
        <v>A</v>
      </c>
      <c r="O39" s="36">
        <v>1</v>
      </c>
      <c r="P39" s="28" t="str">
        <f t="shared" si="9"/>
        <v xml:space="preserve">memiliki ketrampilan sangat baik dalam menganalisis tembang pocung, sesorah dan praktek upacara adat mantu </v>
      </c>
      <c r="Q39" s="39"/>
      <c r="R39" s="39" t="s">
        <v>8</v>
      </c>
      <c r="S39" s="18"/>
      <c r="T39" s="1">
        <v>85</v>
      </c>
      <c r="U39" s="1">
        <v>82</v>
      </c>
      <c r="V39" s="1">
        <v>94</v>
      </c>
      <c r="W39" s="1">
        <v>88</v>
      </c>
      <c r="X39" s="1">
        <v>91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83</v>
      </c>
      <c r="AH39" s="1">
        <v>89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116750</v>
      </c>
      <c r="C40" s="19" t="s">
        <v>219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tembang pocung, analisis novel, sesorah ,upacara adat mantu dan aksara jawa khususunya aksara rekan. </v>
      </c>
      <c r="K40" s="28">
        <f t="shared" si="5"/>
        <v>82.333333333333329</v>
      </c>
      <c r="L40" s="28" t="str">
        <f t="shared" si="6"/>
        <v>B</v>
      </c>
      <c r="M40" s="28">
        <f t="shared" si="7"/>
        <v>82.333333333333329</v>
      </c>
      <c r="N40" s="28" t="str">
        <f t="shared" si="8"/>
        <v>B</v>
      </c>
      <c r="O40" s="36">
        <v>2</v>
      </c>
      <c r="P40" s="28" t="str">
        <f t="shared" si="9"/>
        <v xml:space="preserve">memiliki ketrampilan yang baik dalam menganalisis tembang pocung, sesorah dan praktek upacara adat mantu </v>
      </c>
      <c r="Q40" s="39"/>
      <c r="R40" s="39" t="s">
        <v>8</v>
      </c>
      <c r="S40" s="18"/>
      <c r="T40" s="1">
        <v>90</v>
      </c>
      <c r="U40" s="1">
        <v>82</v>
      </c>
      <c r="V40" s="1">
        <v>96</v>
      </c>
      <c r="W40" s="1">
        <v>86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>
        <v>84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116765</v>
      </c>
      <c r="C41" s="19" t="s">
        <v>220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pocung, analisis novel, sesorah ,upacara adat mantu dan aksara jawa khususunya aksara rekan. </v>
      </c>
      <c r="K41" s="28">
        <f t="shared" si="5"/>
        <v>82.333333333333329</v>
      </c>
      <c r="L41" s="28" t="str">
        <f t="shared" si="6"/>
        <v>B</v>
      </c>
      <c r="M41" s="28">
        <f t="shared" si="7"/>
        <v>82.333333333333329</v>
      </c>
      <c r="N41" s="28" t="str">
        <f t="shared" si="8"/>
        <v>B</v>
      </c>
      <c r="O41" s="36">
        <v>2</v>
      </c>
      <c r="P41" s="28" t="str">
        <f t="shared" si="9"/>
        <v xml:space="preserve">memiliki ketrampilan yang baik dalam menganalisis tembang pocung, sesorah dan praktek upacara adat mantu </v>
      </c>
      <c r="Q41" s="39"/>
      <c r="R41" s="39" t="s">
        <v>9</v>
      </c>
      <c r="S41" s="18"/>
      <c r="T41" s="1">
        <v>90</v>
      </c>
      <c r="U41" s="1">
        <v>83</v>
      </c>
      <c r="V41" s="1">
        <v>88</v>
      </c>
      <c r="W41" s="1">
        <v>87</v>
      </c>
      <c r="X41" s="1">
        <v>88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82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116780</v>
      </c>
      <c r="C42" s="19" t="s">
        <v>221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tembang pocung, analisis novel, sesorah ,upacara adat mantu dan aksara jawa khususunya aksara rekan. 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2</v>
      </c>
      <c r="P42" s="28" t="str">
        <f t="shared" si="9"/>
        <v xml:space="preserve">memiliki ketrampilan yang baik dalam menganalisis tembang pocung, sesorah dan praktek upacara adat mantu </v>
      </c>
      <c r="Q42" s="39"/>
      <c r="R42" s="39" t="s">
        <v>9</v>
      </c>
      <c r="S42" s="18"/>
      <c r="T42" s="1">
        <v>90</v>
      </c>
      <c r="U42" s="1">
        <v>83</v>
      </c>
      <c r="V42" s="1">
        <v>86</v>
      </c>
      <c r="W42" s="1">
        <v>90</v>
      </c>
      <c r="X42" s="1">
        <v>98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83</v>
      </c>
      <c r="AH42" s="1">
        <v>86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116795</v>
      </c>
      <c r="C43" s="19" t="s">
        <v>222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tembang pocung, analisis novel, sesorah ,upacara adat mantu dan aksara jawa khususunya aksara rekan. 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 xml:space="preserve">memiliki ketrampilan yang baik dalam menganalisis tembang pocung, sesorah dan praktek upacara adat mantu </v>
      </c>
      <c r="Q43" s="39"/>
      <c r="R43" s="39" t="s">
        <v>9</v>
      </c>
      <c r="S43" s="18"/>
      <c r="T43" s="1">
        <v>90</v>
      </c>
      <c r="U43" s="1">
        <v>80</v>
      </c>
      <c r="V43" s="1">
        <v>90</v>
      </c>
      <c r="W43" s="1">
        <v>90</v>
      </c>
      <c r="X43" s="1">
        <v>88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83</v>
      </c>
      <c r="AH43" s="1">
        <v>84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116810</v>
      </c>
      <c r="C44" s="19" t="s">
        <v>223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tembang pocung, analisis novel, sesorah ,upacara adat mantu dan aksara jawa khususunya aksara rekan. </v>
      </c>
      <c r="K44" s="28">
        <f t="shared" si="5"/>
        <v>87.333333333333329</v>
      </c>
      <c r="L44" s="28" t="str">
        <f t="shared" si="6"/>
        <v>A</v>
      </c>
      <c r="M44" s="28">
        <f t="shared" si="7"/>
        <v>87.333333333333329</v>
      </c>
      <c r="N44" s="28" t="str">
        <f t="shared" si="8"/>
        <v>A</v>
      </c>
      <c r="O44" s="36">
        <v>1</v>
      </c>
      <c r="P44" s="28" t="str">
        <f t="shared" si="9"/>
        <v xml:space="preserve">memiliki ketrampilan sangat baik dalam menganalisis tembang pocung, sesorah dan praktek upacara adat mantu </v>
      </c>
      <c r="Q44" s="39"/>
      <c r="R44" s="39" t="s">
        <v>8</v>
      </c>
      <c r="S44" s="18"/>
      <c r="T44" s="1">
        <v>90</v>
      </c>
      <c r="U44" s="1">
        <v>83</v>
      </c>
      <c r="V44" s="1">
        <v>87</v>
      </c>
      <c r="W44" s="1">
        <v>92</v>
      </c>
      <c r="X44" s="1">
        <v>88</v>
      </c>
      <c r="Y44" s="1"/>
      <c r="Z44" s="1"/>
      <c r="AA44" s="1"/>
      <c r="AB44" s="1"/>
      <c r="AC44" s="1"/>
      <c r="AD44" s="1"/>
      <c r="AE44" s="18"/>
      <c r="AF44" s="1">
        <v>87</v>
      </c>
      <c r="AG44" s="1">
        <v>85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116825</v>
      </c>
      <c r="C45" s="19" t="s">
        <v>224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kemampuan menganalisis bahasa jawa  terutama dalam materi tembang pocung, analisis novel, sesorah ,upacara adat mantu dengan baik, namun perlu diperbaiki pada aksara jawa (aksara rekan)</v>
      </c>
      <c r="K45" s="28">
        <f t="shared" si="5"/>
        <v>82.666666666666671</v>
      </c>
      <c r="L45" s="28" t="str">
        <f t="shared" si="6"/>
        <v>B</v>
      </c>
      <c r="M45" s="28">
        <f t="shared" si="7"/>
        <v>82.666666666666671</v>
      </c>
      <c r="N45" s="28" t="str">
        <f t="shared" si="8"/>
        <v>B</v>
      </c>
      <c r="O45" s="36">
        <v>2</v>
      </c>
      <c r="P45" s="28" t="str">
        <f t="shared" si="9"/>
        <v xml:space="preserve">memiliki ketrampilan yang baik dalam menganalisis tembang pocung, sesorah dan praktek upacara adat mantu </v>
      </c>
      <c r="Q45" s="39"/>
      <c r="R45" s="39" t="s">
        <v>8</v>
      </c>
      <c r="S45" s="18"/>
      <c r="T45" s="1">
        <v>70</v>
      </c>
      <c r="U45" s="1">
        <v>81</v>
      </c>
      <c r="V45" s="1">
        <v>80</v>
      </c>
      <c r="W45" s="1">
        <v>84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84</v>
      </c>
      <c r="AH45" s="1">
        <v>84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116840</v>
      </c>
      <c r="C46" s="19" t="s">
        <v>225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tembang pocung, analisis novel, sesorah ,upacara adat mantu dan aksara jawa khususunya aksara rekan. </v>
      </c>
      <c r="K46" s="28">
        <f t="shared" si="5"/>
        <v>84.666666666666671</v>
      </c>
      <c r="L46" s="28" t="str">
        <f t="shared" si="6"/>
        <v>A</v>
      </c>
      <c r="M46" s="28">
        <f t="shared" si="7"/>
        <v>84.666666666666671</v>
      </c>
      <c r="N46" s="28" t="str">
        <f t="shared" si="8"/>
        <v>A</v>
      </c>
      <c r="O46" s="36">
        <v>1</v>
      </c>
      <c r="P46" s="28" t="str">
        <f t="shared" si="9"/>
        <v xml:space="preserve">memiliki ketrampilan sangat baik dalam menganalisis tembang pocung, sesorah dan praktek upacara adat mantu </v>
      </c>
      <c r="Q46" s="39"/>
      <c r="R46" s="39" t="s">
        <v>8</v>
      </c>
      <c r="S46" s="18"/>
      <c r="T46" s="1">
        <v>85</v>
      </c>
      <c r="U46" s="1">
        <v>83</v>
      </c>
      <c r="V46" s="1">
        <v>97</v>
      </c>
      <c r="W46" s="1">
        <v>86</v>
      </c>
      <c r="X46" s="1">
        <v>98</v>
      </c>
      <c r="Y46" s="1"/>
      <c r="Z46" s="1"/>
      <c r="AA46" s="1"/>
      <c r="AB46" s="1"/>
      <c r="AC46" s="1"/>
      <c r="AD46" s="1"/>
      <c r="AE46" s="18"/>
      <c r="AF46" s="1">
        <v>82</v>
      </c>
      <c r="AG46" s="1">
        <v>83</v>
      </c>
      <c r="AH46" s="1">
        <v>89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18"/>
      <c r="F52" s="18" t="s">
        <v>105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18"/>
      <c r="F53" s="18" t="s">
        <v>108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110</v>
      </c>
      <c r="G54" s="18"/>
      <c r="H54" s="18"/>
      <c r="I54" s="38"/>
      <c r="J54" s="30"/>
      <c r="K54" s="18">
        <f>IF(COUNTBLANK($G$11:$G$50)=40,"",AVERAGE($G$11:$G$50))</f>
        <v>84.833333333333329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111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113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115</v>
      </c>
      <c r="R57" s="37" t="s">
        <v>116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XI-IPS 1</vt:lpstr>
      <vt:lpstr>XI-IPS 2</vt:lpstr>
      <vt:lpstr>XI-IPS 3</vt:lpstr>
      <vt:lpstr>XI-IPS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2019-12-16T05:58:25Z</dcterms:modified>
  <cp:category/>
</cp:coreProperties>
</file>