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25" windowWidth="14055" windowHeight="6345" activeTab="4"/>
  </bookViews>
  <sheets>
    <sheet name="XII-MIPA 1" sheetId="1" r:id="rId1"/>
    <sheet name="XII-MIPA 2" sheetId="2" r:id="rId2"/>
    <sheet name="XII-MIPA 3" sheetId="3" r:id="rId3"/>
    <sheet name="XII-MIPA 4" sheetId="4" r:id="rId4"/>
    <sheet name="XII-MIPA 5" sheetId="5" r:id="rId5"/>
  </sheets>
  <calcPr calcId="144525"/>
</workbook>
</file>

<file path=xl/calcChain.xml><?xml version="1.0" encoding="utf-8"?>
<calcChain xmlns="http://schemas.openxmlformats.org/spreadsheetml/2006/main">
  <c r="K55" i="5" l="1"/>
  <c r="P50" i="5"/>
  <c r="M50" i="5"/>
  <c r="N50" i="5" s="1"/>
  <c r="K50" i="5"/>
  <c r="L50" i="5" s="1"/>
  <c r="J50" i="5"/>
  <c r="H50" i="5"/>
  <c r="G50" i="5"/>
  <c r="F50" i="5"/>
  <c r="E50" i="5"/>
  <c r="P49" i="5"/>
  <c r="M49" i="5"/>
  <c r="N49" i="5" s="1"/>
  <c r="K49" i="5"/>
  <c r="L49" i="5" s="1"/>
  <c r="J49" i="5"/>
  <c r="H49" i="5"/>
  <c r="G49" i="5"/>
  <c r="F49" i="5"/>
  <c r="E49" i="5"/>
  <c r="P48" i="5"/>
  <c r="M48" i="5"/>
  <c r="N48" i="5" s="1"/>
  <c r="K48" i="5"/>
  <c r="L48" i="5" s="1"/>
  <c r="J48" i="5"/>
  <c r="H48" i="5"/>
  <c r="G48" i="5"/>
  <c r="F48" i="5"/>
  <c r="E48" i="5"/>
  <c r="P47" i="5"/>
  <c r="M47" i="5"/>
  <c r="N47" i="5" s="1"/>
  <c r="K47" i="5"/>
  <c r="L47" i="5" s="1"/>
  <c r="J47" i="5"/>
  <c r="H47" i="5"/>
  <c r="G47" i="5"/>
  <c r="F47" i="5"/>
  <c r="E47" i="5"/>
  <c r="P46" i="5"/>
  <c r="M46" i="5"/>
  <c r="N46" i="5" s="1"/>
  <c r="K46" i="5"/>
  <c r="L46" i="5" s="1"/>
  <c r="J46" i="5"/>
  <c r="G46" i="5"/>
  <c r="H46" i="5" s="1"/>
  <c r="E46" i="5"/>
  <c r="F46" i="5" s="1"/>
  <c r="P45" i="5"/>
  <c r="M45" i="5"/>
  <c r="N45" i="5" s="1"/>
  <c r="K45" i="5"/>
  <c r="L45" i="5" s="1"/>
  <c r="J45" i="5"/>
  <c r="G45" i="5"/>
  <c r="H45" i="5" s="1"/>
  <c r="E45" i="5"/>
  <c r="F45" i="5" s="1"/>
  <c r="P44" i="5"/>
  <c r="M44" i="5"/>
  <c r="N44" i="5" s="1"/>
  <c r="K44" i="5"/>
  <c r="L44" i="5" s="1"/>
  <c r="J44" i="5"/>
  <c r="G44" i="5"/>
  <c r="H44" i="5" s="1"/>
  <c r="E44" i="5"/>
  <c r="F44" i="5" s="1"/>
  <c r="P43" i="5"/>
  <c r="M43" i="5"/>
  <c r="N43" i="5" s="1"/>
  <c r="K43" i="5"/>
  <c r="L43" i="5" s="1"/>
  <c r="J43" i="5"/>
  <c r="G43" i="5"/>
  <c r="H43" i="5" s="1"/>
  <c r="E43" i="5"/>
  <c r="F43" i="5" s="1"/>
  <c r="P42" i="5"/>
  <c r="M42" i="5"/>
  <c r="N42" i="5" s="1"/>
  <c r="K42" i="5"/>
  <c r="L42" i="5" s="1"/>
  <c r="J42" i="5"/>
  <c r="G42" i="5"/>
  <c r="H42" i="5" s="1"/>
  <c r="E42" i="5"/>
  <c r="F42" i="5" s="1"/>
  <c r="P41" i="5"/>
  <c r="M41" i="5"/>
  <c r="N41" i="5" s="1"/>
  <c r="K41" i="5"/>
  <c r="L41" i="5" s="1"/>
  <c r="J41" i="5"/>
  <c r="G41" i="5"/>
  <c r="H41" i="5" s="1"/>
  <c r="E41" i="5"/>
  <c r="F41" i="5" s="1"/>
  <c r="P40" i="5"/>
  <c r="M40" i="5"/>
  <c r="N40" i="5" s="1"/>
  <c r="K40" i="5"/>
  <c r="L40" i="5" s="1"/>
  <c r="J40" i="5"/>
  <c r="G40" i="5"/>
  <c r="H40" i="5" s="1"/>
  <c r="E40" i="5"/>
  <c r="F40" i="5" s="1"/>
  <c r="P39" i="5"/>
  <c r="M39" i="5"/>
  <c r="N39" i="5" s="1"/>
  <c r="K39" i="5"/>
  <c r="L39" i="5" s="1"/>
  <c r="J39" i="5"/>
  <c r="G39" i="5"/>
  <c r="H39" i="5" s="1"/>
  <c r="E39" i="5"/>
  <c r="F39" i="5" s="1"/>
  <c r="P38" i="5"/>
  <c r="M38" i="5"/>
  <c r="N38" i="5" s="1"/>
  <c r="K38" i="5"/>
  <c r="L38" i="5" s="1"/>
  <c r="J38" i="5"/>
  <c r="G38" i="5"/>
  <c r="H38" i="5" s="1"/>
  <c r="E38" i="5"/>
  <c r="F38" i="5" s="1"/>
  <c r="P37" i="5"/>
  <c r="M37" i="5"/>
  <c r="N37" i="5" s="1"/>
  <c r="K37" i="5"/>
  <c r="L37" i="5" s="1"/>
  <c r="J37" i="5"/>
  <c r="G37" i="5"/>
  <c r="H37" i="5" s="1"/>
  <c r="E37" i="5"/>
  <c r="F37" i="5" s="1"/>
  <c r="P36" i="5"/>
  <c r="M36" i="5"/>
  <c r="N36" i="5" s="1"/>
  <c r="K36" i="5"/>
  <c r="L36" i="5" s="1"/>
  <c r="J36" i="5"/>
  <c r="G36" i="5"/>
  <c r="H36" i="5" s="1"/>
  <c r="E36" i="5"/>
  <c r="F36" i="5" s="1"/>
  <c r="P35" i="5"/>
  <c r="M35" i="5"/>
  <c r="N35" i="5" s="1"/>
  <c r="K35" i="5"/>
  <c r="L35" i="5" s="1"/>
  <c r="J35" i="5"/>
  <c r="G35" i="5"/>
  <c r="H35" i="5" s="1"/>
  <c r="E35" i="5"/>
  <c r="F35" i="5" s="1"/>
  <c r="P34" i="5"/>
  <c r="M34" i="5"/>
  <c r="N34" i="5" s="1"/>
  <c r="K34" i="5"/>
  <c r="L34" i="5" s="1"/>
  <c r="J34" i="5"/>
  <c r="G34" i="5"/>
  <c r="H34" i="5" s="1"/>
  <c r="E34" i="5"/>
  <c r="F34" i="5" s="1"/>
  <c r="P33" i="5"/>
  <c r="M33" i="5"/>
  <c r="N33" i="5" s="1"/>
  <c r="K33" i="5"/>
  <c r="L33" i="5" s="1"/>
  <c r="J33" i="5"/>
  <c r="G33" i="5"/>
  <c r="H33" i="5" s="1"/>
  <c r="E33" i="5"/>
  <c r="F33" i="5" s="1"/>
  <c r="P32" i="5"/>
  <c r="M32" i="5"/>
  <c r="N32" i="5" s="1"/>
  <c r="K32" i="5"/>
  <c r="L32" i="5" s="1"/>
  <c r="J32" i="5"/>
  <c r="G32" i="5"/>
  <c r="H32" i="5" s="1"/>
  <c r="E32" i="5"/>
  <c r="F32" i="5" s="1"/>
  <c r="P31" i="5"/>
  <c r="M31" i="5"/>
  <c r="N31" i="5" s="1"/>
  <c r="K31" i="5"/>
  <c r="L31" i="5" s="1"/>
  <c r="J31" i="5"/>
  <c r="G31" i="5"/>
  <c r="H31" i="5" s="1"/>
  <c r="E31" i="5"/>
  <c r="F31" i="5" s="1"/>
  <c r="P30" i="5"/>
  <c r="M30" i="5"/>
  <c r="N30" i="5" s="1"/>
  <c r="K30" i="5"/>
  <c r="L30" i="5" s="1"/>
  <c r="J30" i="5"/>
  <c r="G30" i="5"/>
  <c r="H30" i="5" s="1"/>
  <c r="E30" i="5"/>
  <c r="F30" i="5" s="1"/>
  <c r="P29" i="5"/>
  <c r="M29" i="5"/>
  <c r="N29" i="5" s="1"/>
  <c r="K29" i="5"/>
  <c r="L29" i="5" s="1"/>
  <c r="J29" i="5"/>
  <c r="G29" i="5"/>
  <c r="H29" i="5" s="1"/>
  <c r="E29" i="5"/>
  <c r="F29" i="5" s="1"/>
  <c r="P28" i="5"/>
  <c r="M28" i="5"/>
  <c r="N28" i="5" s="1"/>
  <c r="K28" i="5"/>
  <c r="L28" i="5" s="1"/>
  <c r="J28" i="5"/>
  <c r="G28" i="5"/>
  <c r="H28" i="5" s="1"/>
  <c r="E28" i="5"/>
  <c r="F28" i="5" s="1"/>
  <c r="P27" i="5"/>
  <c r="M27" i="5"/>
  <c r="N27" i="5" s="1"/>
  <c r="K27" i="5"/>
  <c r="L27" i="5" s="1"/>
  <c r="J27" i="5"/>
  <c r="G27" i="5"/>
  <c r="H27" i="5" s="1"/>
  <c r="E27" i="5"/>
  <c r="F27" i="5" s="1"/>
  <c r="P26" i="5"/>
  <c r="M26" i="5"/>
  <c r="N26" i="5" s="1"/>
  <c r="K26" i="5"/>
  <c r="L26" i="5" s="1"/>
  <c r="J26" i="5"/>
  <c r="G26" i="5"/>
  <c r="H26" i="5" s="1"/>
  <c r="E26" i="5"/>
  <c r="F26" i="5" s="1"/>
  <c r="P25" i="5"/>
  <c r="M25" i="5"/>
  <c r="N25" i="5" s="1"/>
  <c r="K25" i="5"/>
  <c r="L25" i="5" s="1"/>
  <c r="J25" i="5"/>
  <c r="G25" i="5"/>
  <c r="H25" i="5" s="1"/>
  <c r="E25" i="5"/>
  <c r="F25" i="5" s="1"/>
  <c r="P24" i="5"/>
  <c r="M24" i="5"/>
  <c r="N24" i="5" s="1"/>
  <c r="K24" i="5"/>
  <c r="L24" i="5" s="1"/>
  <c r="J24" i="5"/>
  <c r="G24" i="5"/>
  <c r="H24" i="5" s="1"/>
  <c r="E24" i="5"/>
  <c r="F24" i="5" s="1"/>
  <c r="P23" i="5"/>
  <c r="M23" i="5"/>
  <c r="N23" i="5" s="1"/>
  <c r="K23" i="5"/>
  <c r="L23" i="5" s="1"/>
  <c r="J23" i="5"/>
  <c r="G23" i="5"/>
  <c r="H23" i="5" s="1"/>
  <c r="E23" i="5"/>
  <c r="F23" i="5" s="1"/>
  <c r="P22" i="5"/>
  <c r="M22" i="5"/>
  <c r="N22" i="5" s="1"/>
  <c r="K22" i="5"/>
  <c r="L22" i="5" s="1"/>
  <c r="J22" i="5"/>
  <c r="G22" i="5"/>
  <c r="H22" i="5" s="1"/>
  <c r="E22" i="5"/>
  <c r="F22" i="5" s="1"/>
  <c r="P21" i="5"/>
  <c r="M21" i="5"/>
  <c r="N21" i="5" s="1"/>
  <c r="K21" i="5"/>
  <c r="L21" i="5" s="1"/>
  <c r="J21" i="5"/>
  <c r="G21" i="5"/>
  <c r="H21" i="5" s="1"/>
  <c r="E21" i="5"/>
  <c r="F21" i="5" s="1"/>
  <c r="P20" i="5"/>
  <c r="M20" i="5"/>
  <c r="N20" i="5" s="1"/>
  <c r="K20" i="5"/>
  <c r="L20" i="5" s="1"/>
  <c r="J20" i="5"/>
  <c r="G20" i="5"/>
  <c r="H20" i="5" s="1"/>
  <c r="E20" i="5"/>
  <c r="F20" i="5" s="1"/>
  <c r="P19" i="5"/>
  <c r="M19" i="5"/>
  <c r="N19" i="5" s="1"/>
  <c r="K19" i="5"/>
  <c r="L19" i="5" s="1"/>
  <c r="J19" i="5"/>
  <c r="G19" i="5"/>
  <c r="H19" i="5" s="1"/>
  <c r="E19" i="5"/>
  <c r="F19" i="5" s="1"/>
  <c r="P18" i="5"/>
  <c r="M18" i="5"/>
  <c r="N18" i="5" s="1"/>
  <c r="K18" i="5"/>
  <c r="L18" i="5" s="1"/>
  <c r="J18" i="5"/>
  <c r="G18" i="5"/>
  <c r="H18" i="5" s="1"/>
  <c r="E18" i="5"/>
  <c r="F18" i="5" s="1"/>
  <c r="P17" i="5"/>
  <c r="M17" i="5"/>
  <c r="N17" i="5" s="1"/>
  <c r="K17" i="5"/>
  <c r="L17" i="5" s="1"/>
  <c r="J17" i="5"/>
  <c r="G17" i="5"/>
  <c r="H17" i="5" s="1"/>
  <c r="E17" i="5"/>
  <c r="F17" i="5" s="1"/>
  <c r="P16" i="5"/>
  <c r="M16" i="5"/>
  <c r="N16" i="5" s="1"/>
  <c r="K16" i="5"/>
  <c r="L16" i="5" s="1"/>
  <c r="J16" i="5"/>
  <c r="G16" i="5"/>
  <c r="H16" i="5" s="1"/>
  <c r="E16" i="5"/>
  <c r="F16" i="5" s="1"/>
  <c r="P15" i="5"/>
  <c r="M15" i="5"/>
  <c r="N15" i="5" s="1"/>
  <c r="K15" i="5"/>
  <c r="L15" i="5" s="1"/>
  <c r="J15" i="5"/>
  <c r="G15" i="5"/>
  <c r="H15" i="5" s="1"/>
  <c r="E15" i="5"/>
  <c r="F15" i="5" s="1"/>
  <c r="P14" i="5"/>
  <c r="M14" i="5"/>
  <c r="N14" i="5" s="1"/>
  <c r="K14" i="5"/>
  <c r="L14" i="5" s="1"/>
  <c r="J14" i="5"/>
  <c r="G14" i="5"/>
  <c r="H14" i="5" s="1"/>
  <c r="E14" i="5"/>
  <c r="F14" i="5" s="1"/>
  <c r="P13" i="5"/>
  <c r="M13" i="5"/>
  <c r="N13" i="5" s="1"/>
  <c r="K13" i="5"/>
  <c r="L13" i="5" s="1"/>
  <c r="J13" i="5"/>
  <c r="G13" i="5"/>
  <c r="H13" i="5" s="1"/>
  <c r="E13" i="5"/>
  <c r="F13" i="5" s="1"/>
  <c r="P12" i="5"/>
  <c r="M12" i="5"/>
  <c r="N12" i="5" s="1"/>
  <c r="K12" i="5"/>
  <c r="L12" i="5" s="1"/>
  <c r="J12" i="5"/>
  <c r="G12" i="5"/>
  <c r="H12" i="5" s="1"/>
  <c r="E12" i="5"/>
  <c r="F12" i="5" s="1"/>
  <c r="P11" i="5"/>
  <c r="M11" i="5"/>
  <c r="N11" i="5" s="1"/>
  <c r="K11" i="5"/>
  <c r="L11" i="5" s="1"/>
  <c r="J11" i="5"/>
  <c r="G11" i="5"/>
  <c r="K53" i="5" s="1"/>
  <c r="E11" i="5"/>
  <c r="F11" i="5" s="1"/>
  <c r="K55" i="4"/>
  <c r="P50" i="4"/>
  <c r="M50" i="4"/>
  <c r="N50" i="4" s="1"/>
  <c r="L50" i="4"/>
  <c r="K50" i="4"/>
  <c r="J50" i="4"/>
  <c r="G50" i="4"/>
  <c r="H50" i="4" s="1"/>
  <c r="E50" i="4"/>
  <c r="F50" i="4" s="1"/>
  <c r="P49" i="4"/>
  <c r="N49" i="4"/>
  <c r="M49" i="4"/>
  <c r="L49" i="4"/>
  <c r="K49" i="4"/>
  <c r="J49" i="4"/>
  <c r="G49" i="4"/>
  <c r="H49" i="4" s="1"/>
  <c r="E49" i="4"/>
  <c r="F49" i="4" s="1"/>
  <c r="P48" i="4"/>
  <c r="N48" i="4"/>
  <c r="M48" i="4"/>
  <c r="L48" i="4"/>
  <c r="K48" i="4"/>
  <c r="J48" i="4"/>
  <c r="G48" i="4"/>
  <c r="H48" i="4" s="1"/>
  <c r="E48" i="4"/>
  <c r="F48" i="4" s="1"/>
  <c r="P47" i="4"/>
  <c r="N47" i="4"/>
  <c r="M47" i="4"/>
  <c r="L47" i="4"/>
  <c r="K47" i="4"/>
  <c r="J47" i="4"/>
  <c r="G47" i="4"/>
  <c r="H47" i="4" s="1"/>
  <c r="E47" i="4"/>
  <c r="F47" i="4" s="1"/>
  <c r="P46" i="4"/>
  <c r="N46" i="4"/>
  <c r="M46" i="4"/>
  <c r="L46" i="4"/>
  <c r="K46" i="4"/>
  <c r="J46" i="4"/>
  <c r="G46" i="4"/>
  <c r="H46" i="4" s="1"/>
  <c r="E46" i="4"/>
  <c r="F46" i="4" s="1"/>
  <c r="P45" i="4"/>
  <c r="N45" i="4"/>
  <c r="M45" i="4"/>
  <c r="L45" i="4"/>
  <c r="K45" i="4"/>
  <c r="J45" i="4"/>
  <c r="G45" i="4"/>
  <c r="H45" i="4" s="1"/>
  <c r="E45" i="4"/>
  <c r="F45" i="4" s="1"/>
  <c r="P44" i="4"/>
  <c r="N44" i="4"/>
  <c r="M44" i="4"/>
  <c r="L44" i="4"/>
  <c r="K44" i="4"/>
  <c r="J44" i="4"/>
  <c r="G44" i="4"/>
  <c r="H44" i="4" s="1"/>
  <c r="E44" i="4"/>
  <c r="F44" i="4" s="1"/>
  <c r="P43" i="4"/>
  <c r="N43" i="4"/>
  <c r="M43" i="4"/>
  <c r="L43" i="4"/>
  <c r="K43" i="4"/>
  <c r="J43" i="4"/>
  <c r="G43" i="4"/>
  <c r="H43" i="4" s="1"/>
  <c r="E43" i="4"/>
  <c r="F43" i="4" s="1"/>
  <c r="P42" i="4"/>
  <c r="N42" i="4"/>
  <c r="M42" i="4"/>
  <c r="L42" i="4"/>
  <c r="K42" i="4"/>
  <c r="J42" i="4"/>
  <c r="G42" i="4"/>
  <c r="H42" i="4" s="1"/>
  <c r="E42" i="4"/>
  <c r="F42" i="4" s="1"/>
  <c r="P41" i="4"/>
  <c r="N41" i="4"/>
  <c r="M41" i="4"/>
  <c r="L41" i="4"/>
  <c r="K41" i="4"/>
  <c r="J41" i="4"/>
  <c r="G41" i="4"/>
  <c r="H41" i="4" s="1"/>
  <c r="E41" i="4"/>
  <c r="F41" i="4" s="1"/>
  <c r="P40" i="4"/>
  <c r="N40" i="4"/>
  <c r="M40" i="4"/>
  <c r="L40" i="4"/>
  <c r="K40" i="4"/>
  <c r="J40" i="4"/>
  <c r="G40" i="4"/>
  <c r="H40" i="4" s="1"/>
  <c r="E40" i="4"/>
  <c r="F40" i="4" s="1"/>
  <c r="P39" i="4"/>
  <c r="N39" i="4"/>
  <c r="M39" i="4"/>
  <c r="L39" i="4"/>
  <c r="K39" i="4"/>
  <c r="J39" i="4"/>
  <c r="G39" i="4"/>
  <c r="H39" i="4" s="1"/>
  <c r="E39" i="4"/>
  <c r="F39" i="4" s="1"/>
  <c r="P38" i="4"/>
  <c r="N38" i="4"/>
  <c r="M38" i="4"/>
  <c r="L38" i="4"/>
  <c r="K38" i="4"/>
  <c r="J38" i="4"/>
  <c r="G38" i="4"/>
  <c r="H38" i="4" s="1"/>
  <c r="E38" i="4"/>
  <c r="F38" i="4" s="1"/>
  <c r="P37" i="4"/>
  <c r="N37" i="4"/>
  <c r="M37" i="4"/>
  <c r="L37" i="4"/>
  <c r="K37" i="4"/>
  <c r="J37" i="4"/>
  <c r="G37" i="4"/>
  <c r="H37" i="4" s="1"/>
  <c r="E37" i="4"/>
  <c r="F37" i="4" s="1"/>
  <c r="P36" i="4"/>
  <c r="N36" i="4"/>
  <c r="M36" i="4"/>
  <c r="L36" i="4"/>
  <c r="K36" i="4"/>
  <c r="J36" i="4"/>
  <c r="G36" i="4"/>
  <c r="H36" i="4" s="1"/>
  <c r="E36" i="4"/>
  <c r="F36" i="4" s="1"/>
  <c r="P35" i="4"/>
  <c r="M35" i="4"/>
  <c r="N35" i="4" s="1"/>
  <c r="K35" i="4"/>
  <c r="L35" i="4" s="1"/>
  <c r="J35" i="4"/>
  <c r="G35" i="4"/>
  <c r="H35" i="4" s="1"/>
  <c r="E35" i="4"/>
  <c r="F35" i="4" s="1"/>
  <c r="P34" i="4"/>
  <c r="N34" i="4"/>
  <c r="M34" i="4"/>
  <c r="L34" i="4"/>
  <c r="K34" i="4"/>
  <c r="J34" i="4"/>
  <c r="G34" i="4"/>
  <c r="H34" i="4" s="1"/>
  <c r="E34" i="4"/>
  <c r="F34" i="4" s="1"/>
  <c r="P33" i="4"/>
  <c r="N33" i="4"/>
  <c r="M33" i="4"/>
  <c r="L33" i="4"/>
  <c r="K33" i="4"/>
  <c r="J33" i="4"/>
  <c r="G33" i="4"/>
  <c r="H33" i="4" s="1"/>
  <c r="E33" i="4"/>
  <c r="F33" i="4" s="1"/>
  <c r="P32" i="4"/>
  <c r="N32" i="4"/>
  <c r="M32" i="4"/>
  <c r="L32" i="4"/>
  <c r="K32" i="4"/>
  <c r="J32" i="4"/>
  <c r="G32" i="4"/>
  <c r="H32" i="4" s="1"/>
  <c r="E32" i="4"/>
  <c r="F32" i="4" s="1"/>
  <c r="P31" i="4"/>
  <c r="N31" i="4"/>
  <c r="M31" i="4"/>
  <c r="L31" i="4"/>
  <c r="K31" i="4"/>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N28" i="4"/>
  <c r="M28" i="4"/>
  <c r="L28" i="4"/>
  <c r="K28" i="4"/>
  <c r="J28" i="4"/>
  <c r="G28" i="4"/>
  <c r="H28" i="4" s="1"/>
  <c r="E28" i="4"/>
  <c r="F28" i="4" s="1"/>
  <c r="P27" i="4"/>
  <c r="N27" i="4"/>
  <c r="M27" i="4"/>
  <c r="L27" i="4"/>
  <c r="K27" i="4"/>
  <c r="J27" i="4"/>
  <c r="G27" i="4"/>
  <c r="H27" i="4" s="1"/>
  <c r="E27" i="4"/>
  <c r="F27" i="4" s="1"/>
  <c r="P26" i="4"/>
  <c r="N26" i="4"/>
  <c r="M26" i="4"/>
  <c r="L26" i="4"/>
  <c r="K26" i="4"/>
  <c r="J26" i="4"/>
  <c r="G26" i="4"/>
  <c r="H26" i="4" s="1"/>
  <c r="E26" i="4"/>
  <c r="F26" i="4" s="1"/>
  <c r="P25" i="4"/>
  <c r="N25" i="4"/>
  <c r="M25" i="4"/>
  <c r="L25" i="4"/>
  <c r="K25" i="4"/>
  <c r="J25" i="4"/>
  <c r="G25" i="4"/>
  <c r="H25" i="4" s="1"/>
  <c r="E25" i="4"/>
  <c r="F25" i="4" s="1"/>
  <c r="P24" i="4"/>
  <c r="N24" i="4"/>
  <c r="M24" i="4"/>
  <c r="L24" i="4"/>
  <c r="K24" i="4"/>
  <c r="J24" i="4"/>
  <c r="G24" i="4"/>
  <c r="H24" i="4" s="1"/>
  <c r="E24" i="4"/>
  <c r="F24" i="4" s="1"/>
  <c r="P23" i="4"/>
  <c r="N23" i="4"/>
  <c r="M23" i="4"/>
  <c r="L23" i="4"/>
  <c r="K23" i="4"/>
  <c r="J23" i="4"/>
  <c r="G23" i="4"/>
  <c r="H23" i="4" s="1"/>
  <c r="E23" i="4"/>
  <c r="F23" i="4" s="1"/>
  <c r="P22" i="4"/>
  <c r="N22" i="4"/>
  <c r="M22" i="4"/>
  <c r="L22" i="4"/>
  <c r="K22" i="4"/>
  <c r="J22" i="4"/>
  <c r="G22" i="4"/>
  <c r="H22" i="4" s="1"/>
  <c r="E22" i="4"/>
  <c r="F22" i="4" s="1"/>
  <c r="P21" i="4"/>
  <c r="M21" i="4"/>
  <c r="N21" i="4" s="1"/>
  <c r="K21" i="4"/>
  <c r="L21" i="4" s="1"/>
  <c r="J21" i="4"/>
  <c r="G21" i="4"/>
  <c r="H21" i="4" s="1"/>
  <c r="E21" i="4"/>
  <c r="F21" i="4" s="1"/>
  <c r="P20" i="4"/>
  <c r="N20" i="4"/>
  <c r="M20" i="4"/>
  <c r="L20" i="4"/>
  <c r="K20" i="4"/>
  <c r="J20" i="4"/>
  <c r="G20" i="4"/>
  <c r="H20" i="4" s="1"/>
  <c r="E20" i="4"/>
  <c r="F20" i="4" s="1"/>
  <c r="P19" i="4"/>
  <c r="N19" i="4"/>
  <c r="M19" i="4"/>
  <c r="L19" i="4"/>
  <c r="K19" i="4"/>
  <c r="J19" i="4"/>
  <c r="G19" i="4"/>
  <c r="H19" i="4" s="1"/>
  <c r="E19" i="4"/>
  <c r="F19" i="4" s="1"/>
  <c r="P18" i="4"/>
  <c r="N18" i="4"/>
  <c r="M18" i="4"/>
  <c r="L18" i="4"/>
  <c r="K18" i="4"/>
  <c r="J18" i="4"/>
  <c r="G18" i="4"/>
  <c r="H18" i="4" s="1"/>
  <c r="E18" i="4"/>
  <c r="F18" i="4" s="1"/>
  <c r="P17" i="4"/>
  <c r="M17" i="4"/>
  <c r="N17" i="4" s="1"/>
  <c r="K17" i="4"/>
  <c r="L17" i="4" s="1"/>
  <c r="J17" i="4"/>
  <c r="G17" i="4"/>
  <c r="H17" i="4" s="1"/>
  <c r="E17" i="4"/>
  <c r="F17" i="4" s="1"/>
  <c r="P16" i="4"/>
  <c r="N16" i="4"/>
  <c r="M16" i="4"/>
  <c r="L16" i="4"/>
  <c r="K16" i="4"/>
  <c r="J16" i="4"/>
  <c r="G16" i="4"/>
  <c r="H16" i="4" s="1"/>
  <c r="E16" i="4"/>
  <c r="F16" i="4" s="1"/>
  <c r="P15" i="4"/>
  <c r="N15" i="4"/>
  <c r="M15" i="4"/>
  <c r="L15" i="4"/>
  <c r="K15" i="4"/>
  <c r="J15" i="4"/>
  <c r="G15" i="4"/>
  <c r="H15" i="4" s="1"/>
  <c r="E15" i="4"/>
  <c r="F15" i="4" s="1"/>
  <c r="P14" i="4"/>
  <c r="N14" i="4"/>
  <c r="M14" i="4"/>
  <c r="L14" i="4"/>
  <c r="K14" i="4"/>
  <c r="J14" i="4"/>
  <c r="G14" i="4"/>
  <c r="H14" i="4" s="1"/>
  <c r="E14" i="4"/>
  <c r="F14" i="4" s="1"/>
  <c r="P13" i="4"/>
  <c r="N13" i="4"/>
  <c r="M13" i="4"/>
  <c r="L13" i="4"/>
  <c r="K13" i="4"/>
  <c r="J13" i="4"/>
  <c r="G13" i="4"/>
  <c r="H13" i="4" s="1"/>
  <c r="E13" i="4"/>
  <c r="F13" i="4" s="1"/>
  <c r="P12" i="4"/>
  <c r="N12" i="4"/>
  <c r="M12" i="4"/>
  <c r="L12" i="4"/>
  <c r="K12" i="4"/>
  <c r="J12" i="4"/>
  <c r="G12" i="4"/>
  <c r="H12" i="4" s="1"/>
  <c r="E12" i="4"/>
  <c r="F12" i="4" s="1"/>
  <c r="P11" i="4"/>
  <c r="N11" i="4"/>
  <c r="M11" i="4"/>
  <c r="L11" i="4"/>
  <c r="K11" i="4"/>
  <c r="J11" i="4"/>
  <c r="G11" i="4"/>
  <c r="E11" i="4"/>
  <c r="F11" i="4" s="1"/>
  <c r="K55" i="3"/>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K53" i="1" s="1"/>
  <c r="E11" i="1"/>
  <c r="F11" i="1" s="1"/>
  <c r="H11" i="5" l="1"/>
  <c r="H11" i="1"/>
  <c r="K52" i="1"/>
  <c r="K53" i="2"/>
  <c r="H11" i="2"/>
  <c r="K54" i="2"/>
  <c r="K54" i="1"/>
  <c r="K52" i="2"/>
  <c r="K53" i="3"/>
  <c r="K54" i="3"/>
  <c r="K52" i="3"/>
  <c r="H11" i="3"/>
  <c r="K54" i="4"/>
  <c r="K52" i="4"/>
  <c r="K53" i="4"/>
  <c r="H11" i="4"/>
  <c r="K52" i="5"/>
  <c r="K54" i="5"/>
</calcChain>
</file>

<file path=xl/sharedStrings.xml><?xml version="1.0" encoding="utf-8"?>
<sst xmlns="http://schemas.openxmlformats.org/spreadsheetml/2006/main" count="923" uniqueCount="268">
  <si>
    <t>DAFTAR NILAI SISWA SMAN 9 SEMARANG SEMESTER GASAL TAHUN PELAJARAN 2019/2020</t>
  </si>
  <si>
    <t>Guru :</t>
  </si>
  <si>
    <t>Christiana Dwijantini S.Pd.</t>
  </si>
  <si>
    <t>Kelas XII-MIPA 1</t>
  </si>
  <si>
    <t>Mapel :</t>
  </si>
  <si>
    <t>Pendidikan Jasmani, Olahraga dan Kesehatan [ Kelompok B (Wajib) ]</t>
  </si>
  <si>
    <t>didownload 06/12/2019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</si>
  <si>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</si>
  <si>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</si>
  <si>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</si>
  <si>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</si>
  <si>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</si>
  <si>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</si>
  <si>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</si>
  <si>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</si>
  <si>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</si>
  <si>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</si>
  <si>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</si>
  <si>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</si>
  <si>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</si>
  <si>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</si>
  <si>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</si>
  <si>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</si>
  <si>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</si>
  <si>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</si>
  <si>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</si>
  <si>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</si>
  <si>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</si>
  <si>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</si>
  <si>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</si>
  <si>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</si>
  <si>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</si>
  <si>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</si>
  <si>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</si>
  <si>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</si>
  <si>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</si>
  <si>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</si>
  <si>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</si>
  <si>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</si>
  <si>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</si>
  <si>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</si>
  <si>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</si>
  <si>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</si>
  <si>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</si>
  <si>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</si>
  <si>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</si>
  <si>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</si>
  <si>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</si>
  <si>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</si>
  <si>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</si>
  <si>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</si>
  <si>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</si>
  <si>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</si>
  <si>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</si>
  <si>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</si>
  <si>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</si>
  <si>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</si>
  <si>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</si>
  <si>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</si>
  <si>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</si>
  <si>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</si>
  <si>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</si>
  <si>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</si>
  <si>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</si>
  <si>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</si>
  <si>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</si>
  <si>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</si>
  <si>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</si>
  <si>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</si>
  <si>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</si>
  <si>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</si>
  <si>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</si>
  <si>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</si>
  <si>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</si>
  <si>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</si>
  <si>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</si>
  <si>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</si>
  <si>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</si>
  <si>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</si>
  <si>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</si>
  <si>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</si>
  <si>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MARANTHIKA FONY ZUL FATMA</t>
  </si>
  <si>
    <t>MAYA ANDIRA</t>
  </si>
  <si>
    <t>MIFTAKHUL KUSUMA HIDAYAT</t>
  </si>
  <si>
    <t>MOCHAMMAD ALFIONANDA PUTRA LAGA</t>
  </si>
  <si>
    <t>MUHAMMAD AZZAKY RIZKY FIRDAUSI</t>
  </si>
  <si>
    <t>MUHAMMAD FIKRY ALIFIANSYAH</t>
  </si>
  <si>
    <t>MUHAMMAD NAKWA ADHYAKSA AS</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</si>
  <si>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</si>
  <si>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</si>
  <si>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</si>
  <si>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</si>
  <si>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</si>
  <si>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</si>
  <si>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</si>
  <si>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</si>
  <si>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</si>
  <si>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</si>
  <si>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</si>
  <si>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</si>
  <si>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</si>
  <si>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</si>
  <si>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</si>
  <si>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</si>
  <si>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</si>
  <si>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</si>
  <si>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</si>
  <si>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</si>
  <si>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</si>
  <si>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</si>
  <si>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</si>
  <si>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</si>
  <si>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</si>
  <si>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</si>
  <si>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19730812 200701 2 014</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</si>
  <si>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</si>
  <si>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</si>
  <si>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</si>
  <si>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</si>
  <si>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</si>
  <si>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</si>
  <si>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</si>
  <si>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</si>
  <si>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</si>
  <si>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</si>
  <si>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</si>
  <si>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</si>
  <si>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</si>
  <si>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</si>
  <si>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</si>
  <si>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</si>
  <si>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</si>
  <si>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</si>
  <si>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</si>
  <si>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</si>
  <si>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</si>
  <si>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</si>
  <si>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</si>
  <si>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</si>
  <si>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</si>
  <si>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</si>
  <si>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</si>
  <si>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</si>
  <si>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</si>
  <si>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</si>
  <si>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</si>
  <si>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</si>
  <si>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</si>
  <si>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</si>
  <si>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</si>
  <si>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</si>
  <si>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</si>
  <si>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Kelas XII-MIPA 3</t>
  </si>
  <si>
    <t>ADELIA YUNI ANTIKA</t>
  </si>
  <si>
    <t>ADITYA ANUGERAH PRATAMA PUTRA</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</si>
  <si>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</si>
  <si>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</si>
  <si>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</si>
  <si>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</si>
  <si>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</si>
  <si>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</si>
  <si>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</si>
  <si>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</si>
  <si>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</si>
  <si>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</si>
  <si>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</si>
  <si>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</si>
  <si>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</si>
  <si>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</si>
  <si>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</si>
  <si>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</si>
  <si>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</si>
  <si>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</si>
  <si>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</si>
  <si>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</si>
  <si>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</si>
  <si>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</si>
  <si>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</si>
  <si>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</si>
  <si>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</si>
  <si>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</si>
  <si>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</si>
  <si>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</si>
  <si>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</si>
  <si>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</si>
  <si>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</si>
  <si>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</si>
  <si>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</si>
  <si>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</si>
  <si>
    <t>Kelas XII-MIPA 4</t>
  </si>
  <si>
    <t>ADITIYA CAHYO PURWOPUTRO</t>
  </si>
  <si>
    <t>AGUNG SURYANSYAH</t>
  </si>
  <si>
    <t>AGUSTINUS CHRISTIAN</t>
  </si>
  <si>
    <t>ANINDHITYA SRI PUJIATI</t>
  </si>
  <si>
    <t>APRISYA JAMILATUL ADHA</t>
  </si>
  <si>
    <t>ARHAM WILDAN ERHAFACHRI</t>
  </si>
  <si>
    <t>ARIFIN ADE PAMUNGKAS</t>
  </si>
  <si>
    <t>ARIYA WIJAYA SANTOSA</t>
  </si>
  <si>
    <t>ARSYAD FADIL RADYA</t>
  </si>
  <si>
    <t>ASA CINTANA PUTRI ELSHADDAY</t>
  </si>
  <si>
    <t>BULAN SABITHA</t>
  </si>
  <si>
    <t>EGA RENANDA KRESNABAYU</t>
  </si>
  <si>
    <t>EGA SELFIA</t>
  </si>
  <si>
    <t>FEODORA PUTRI HENDYKO</t>
  </si>
  <si>
    <t>FRANSISKA PUSPITA SARI</t>
  </si>
  <si>
    <t>FUAD PRABUDEWO ROHWIDIANTO</t>
  </si>
  <si>
    <t>IQBAL DWI HARYANTO</t>
  </si>
  <si>
    <t>JESSICA GIRA ROHITO HASIBUAN</t>
  </si>
  <si>
    <t>KENDRA AYU PARAMITHA</t>
  </si>
  <si>
    <t>KHARISMA PUTRI ANNISA</t>
  </si>
  <si>
    <t>MARCELL ADI SETIAWAN</t>
  </si>
  <si>
    <t>MAULYDA FAUZIAH DIAS UTOMO</t>
  </si>
  <si>
    <t>MOCHAMAD HIMAWAN</t>
  </si>
  <si>
    <t>MOSES BRUGMAN</t>
  </si>
  <si>
    <t>MUTIARA MAHARANY</t>
  </si>
  <si>
    <t>NABILA INTAN MAHARANI</t>
  </si>
  <si>
    <t>RATYA BUNGA VIOLITA</t>
  </si>
  <si>
    <t>SANDRA YOHANITA</t>
  </si>
  <si>
    <t>SETHEFANI ARYATI ANUGRAH</t>
  </si>
  <si>
    <t>SITI ROBIYANTI</t>
  </si>
  <si>
    <t>TAHLIS AYU FATMAWATI</t>
  </si>
  <si>
    <t>TIARA NUR AINI</t>
  </si>
  <si>
    <t>TIMOTHY SHAN SILAEN</t>
  </si>
  <si>
    <t>VALENTINO HALIMTAR PRATAMA</t>
  </si>
  <si>
    <t>ZIDNA ILMA NAFI`A</t>
  </si>
  <si>
    <t>Kelas XII-MIPA 5</t>
  </si>
  <si>
    <t>AGNES KRISTINA WIDYAWATI</t>
  </si>
  <si>
    <t>ANDIEN ANGGITA AULIYA</t>
  </si>
  <si>
    <t>ANGELINA SITA ANINDYA</t>
  </si>
  <si>
    <t>ARYADEWA NUGRAHADINUSRA PRAYOGA</t>
  </si>
  <si>
    <t>AULIYA SHINTA CAESARIYA</t>
  </si>
  <si>
    <t>AZIZ ASSALAMA ALKHOIR</t>
  </si>
  <si>
    <t>BALQIST ASYAWA ANDRA PUTRI</t>
  </si>
  <si>
    <t>BERNADETTA OLIVIA PRIWANDITA</t>
  </si>
  <si>
    <t>CELSA ALFREZA SENA</t>
  </si>
  <si>
    <t>DAFFA FENDERINA PRASATTI</t>
  </si>
  <si>
    <t>DAVID HARYANTO WIBOWO</t>
  </si>
  <si>
    <t>DIVANI SALMA NINGRUM</t>
  </si>
  <si>
    <t>EDNA AYU FAHIRA DASMAN</t>
  </si>
  <si>
    <t>F.X. HERRY CHRISTYANTO</t>
  </si>
  <si>
    <t>FADHILLA SETIANINGRUM</t>
  </si>
  <si>
    <t>GARINDA KUSUMA PUTRI</t>
  </si>
  <si>
    <t>HANIFAH MEITA PUTRI</t>
  </si>
  <si>
    <t>IRENE ARDELIA CANDRA</t>
  </si>
  <si>
    <t>KHASANDRA NUR PRISTIWANING RAHAYU</t>
  </si>
  <si>
    <t>LAILA HILDA INTANIA RAMADHANTI</t>
  </si>
  <si>
    <t>MARIA ANGELLA PUTRI RAHMAYANTI</t>
  </si>
  <si>
    <t>MARIA ROSARY MAYARANTI PUTRI</t>
  </si>
  <si>
    <t>MOHAMAD HAFID BAGAS SAPUTRA</t>
  </si>
  <si>
    <t>NICHOLAUS CHRISNANTA</t>
  </si>
  <si>
    <t>RICKO CHANDRA SAPUTRA</t>
  </si>
  <si>
    <t>RIDHO PAMUNGKAS</t>
  </si>
  <si>
    <t>RIZAL SEPTIARTA NUGRAHA</t>
  </si>
  <si>
    <t>SALMA AZZAHRA</t>
  </si>
  <si>
    <t>SEKAR RENGGANIS</t>
  </si>
  <si>
    <t>STEFANUS SATRIO NOVIANTO WICAKSONO</t>
  </si>
  <si>
    <t>STEPHANUS AGUNG ISDIYANTA</t>
  </si>
  <si>
    <t>SYAHDA VANIA</t>
  </si>
  <si>
    <t>TAUFIK JUANANTA PUTRA</t>
  </si>
  <si>
    <t>VALENTINA PRADESTYANA DEBY</t>
  </si>
  <si>
    <t>WAHYU FITRI ADI</t>
  </si>
  <si>
    <t>YUDHIS AJI BRATA</t>
  </si>
  <si>
    <t>Memiliki kemampuan merancang pola pertahanan dan penyerangan Permainan Bola Voli dan Bulutangkis, program latihan Kebugaran Jasmani, sistematika latihan gerak Aktifitas Ritmik, dan merancang simulasi lomba Atletik serta menganalisis bahaya penyakit Menular Seksual (PMS)</t>
  </si>
  <si>
    <t xml:space="preserve">Memiliki kemampuan merancang dan memnpraktekkan pola pertahanan dan penyerangan Permainan Bola Voli dan Bulutangkis, program latihan Kebugaran Jasmani, sistematika latihan gerak Aktifitas Ritmik, dan merancang simulasi lomba Atletik </t>
  </si>
  <si>
    <t>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t>
  </si>
  <si>
    <t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t>
  </si>
  <si>
    <t>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t>
  </si>
  <si>
    <t xml:space="preserve">Memiliki kemampuan merancang dan mempraktekkan pola pertahanan dan penyerangan Permainan Bola Voli dan Bulutangkis, , sistematika latihan gerak Aktifitas Ritmik,simulasi lomba Atletik, namun perlu peningkatan kemampuan merancang program latihan Kebugaran Jasmani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</si>
</sst>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0"/>
      <name val="Calibri"/>
      <family val="2"/>
      <scheme val="minor"/>
    </font>
    <font>
      <sz val="10"/>
      <color indexed="8"/>
      <name val="Calibri"/>
      <family val="2"/>
      <scheme val="minor"/>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0"/>
      </left>
      <right style="thin">
        <color indexed="0"/>
      </right>
      <top style="thin">
        <color indexed="0"/>
      </top>
      <bottom/>
      <diagonal/>
    </border>
    <border>
      <left style="thin">
        <color indexed="0"/>
      </left>
      <right style="thin">
        <color indexed="0"/>
      </right>
      <top/>
      <bottom/>
      <diagonal/>
    </border>
    <border>
      <left style="thin">
        <color indexed="0"/>
      </left>
      <right style="thin">
        <color indexed="0"/>
      </right>
      <top style="thin">
        <color indexed="0"/>
      </top>
      <bottom style="thin">
        <color indexed="0"/>
      </bottom>
      <diagonal/>
    </border>
  </borders>
  <cellStyleXfs count="1">
    <xf numFmtId="0" fontId="0" fillId="0" borderId="0"/>
  </cellStyleXfs>
  <cellXfs count="82">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3" fillId="0" borderId="10" xfId="0" applyFont="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0" fontId="13" fillId="0" borderId="12" xfId="0" applyFont="1" applyBorder="1" applyAlignment="1" applyProtection="1">
      <alignment horizontal="center" vertical="center"/>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0" borderId="2" xfId="0" applyBorder="1" applyAlignment="1" applyProtection="1">
      <alignment horizontal="left" vertical="top" wrapText="1"/>
      <protection locked="0"/>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820">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G13"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1023</v>
      </c>
      <c r="B1" s="20"/>
      <c r="C1" s="58" t="s">
        <v>0</v>
      </c>
      <c r="D1" s="58"/>
      <c r="E1" s="58"/>
      <c r="F1" s="58"/>
      <c r="G1" s="58"/>
      <c r="H1" s="58"/>
      <c r="I1" s="58"/>
      <c r="J1" s="58"/>
      <c r="K1" s="58"/>
      <c r="L1" s="58"/>
      <c r="M1" s="58"/>
      <c r="N1" s="58"/>
      <c r="O1" s="58"/>
      <c r="P1" s="58"/>
      <c r="Q1" s="58"/>
      <c r="R1" s="58"/>
      <c r="S1" s="5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235</v>
      </c>
      <c r="C7" s="18"/>
      <c r="D7" s="18"/>
      <c r="E7" s="59" t="s">
        <v>13</v>
      </c>
      <c r="F7" s="59"/>
      <c r="G7" s="59"/>
      <c r="H7" s="59"/>
      <c r="I7" s="59"/>
      <c r="J7" s="59"/>
      <c r="K7" s="59"/>
      <c r="L7" s="59"/>
      <c r="M7" s="59"/>
      <c r="N7" s="59"/>
      <c r="O7" s="59"/>
      <c r="P7" s="59"/>
      <c r="Q7" s="59"/>
      <c r="R7" s="5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6" t="s">
        <v>14</v>
      </c>
      <c r="B8" s="57" t="s">
        <v>15</v>
      </c>
      <c r="C8" s="56" t="s">
        <v>16</v>
      </c>
      <c r="D8" s="18"/>
      <c r="E8" s="67" t="s">
        <v>17</v>
      </c>
      <c r="F8" s="68"/>
      <c r="G8" s="68"/>
      <c r="H8" s="68"/>
      <c r="I8" s="68"/>
      <c r="J8" s="69"/>
      <c r="K8" s="64" t="s">
        <v>18</v>
      </c>
      <c r="L8" s="65"/>
      <c r="M8" s="65"/>
      <c r="N8" s="65"/>
      <c r="O8" s="65"/>
      <c r="P8" s="66"/>
      <c r="Q8" s="46" t="s">
        <v>19</v>
      </c>
      <c r="R8" s="46"/>
      <c r="S8" s="18"/>
      <c r="T8" s="45" t="s">
        <v>20</v>
      </c>
      <c r="U8" s="45"/>
      <c r="V8" s="45"/>
      <c r="W8" s="45"/>
      <c r="X8" s="45"/>
      <c r="Y8" s="45"/>
      <c r="Z8" s="45"/>
      <c r="AA8" s="45"/>
      <c r="AB8" s="45"/>
      <c r="AC8" s="45"/>
      <c r="AD8" s="45"/>
      <c r="AE8" s="34"/>
      <c r="AF8" s="50" t="s">
        <v>21</v>
      </c>
      <c r="AG8" s="50"/>
      <c r="AH8" s="50"/>
      <c r="AI8" s="50"/>
      <c r="AJ8" s="50"/>
      <c r="AK8" s="50"/>
      <c r="AL8" s="50"/>
      <c r="AM8" s="50"/>
      <c r="AN8" s="50"/>
      <c r="AO8" s="50"/>
      <c r="AP8" s="34"/>
      <c r="AQ8" s="52" t="s">
        <v>19</v>
      </c>
      <c r="AR8" s="52"/>
      <c r="AS8" s="52"/>
      <c r="AT8" s="52"/>
      <c r="AU8" s="52"/>
      <c r="AV8" s="52"/>
      <c r="AW8" s="52"/>
      <c r="AX8" s="52"/>
      <c r="AY8" s="52"/>
      <c r="AZ8" s="52"/>
      <c r="BA8" s="5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6"/>
      <c r="B9" s="57"/>
      <c r="C9" s="56"/>
      <c r="D9" s="18"/>
      <c r="E9" s="45" t="s">
        <v>23</v>
      </c>
      <c r="F9" s="45"/>
      <c r="G9" s="70" t="s">
        <v>24</v>
      </c>
      <c r="H9" s="71"/>
      <c r="I9" s="71"/>
      <c r="J9" s="72"/>
      <c r="K9" s="60" t="s">
        <v>23</v>
      </c>
      <c r="L9" s="61"/>
      <c r="M9" s="73" t="s">
        <v>24</v>
      </c>
      <c r="N9" s="74"/>
      <c r="O9" s="74"/>
      <c r="P9" s="75"/>
      <c r="Q9" s="62" t="s">
        <v>23</v>
      </c>
      <c r="R9" s="62" t="s">
        <v>24</v>
      </c>
      <c r="S9" s="18"/>
      <c r="T9" s="47" t="s">
        <v>25</v>
      </c>
      <c r="U9" s="47" t="s">
        <v>26</v>
      </c>
      <c r="V9" s="47" t="s">
        <v>27</v>
      </c>
      <c r="W9" s="47" t="s">
        <v>28</v>
      </c>
      <c r="X9" s="47" t="s">
        <v>29</v>
      </c>
      <c r="Y9" s="47" t="s">
        <v>30</v>
      </c>
      <c r="Z9" s="47" t="s">
        <v>31</v>
      </c>
      <c r="AA9" s="47" t="s">
        <v>32</v>
      </c>
      <c r="AB9" s="47" t="s">
        <v>33</v>
      </c>
      <c r="AC9" s="47" t="s">
        <v>34</v>
      </c>
      <c r="AD9" s="44" t="s">
        <v>35</v>
      </c>
      <c r="AE9" s="34"/>
      <c r="AF9" s="54" t="s">
        <v>36</v>
      </c>
      <c r="AG9" s="54" t="s">
        <v>37</v>
      </c>
      <c r="AH9" s="54" t="s">
        <v>38</v>
      </c>
      <c r="AI9" s="54" t="s">
        <v>39</v>
      </c>
      <c r="AJ9" s="54" t="s">
        <v>40</v>
      </c>
      <c r="AK9" s="54" t="s">
        <v>41</v>
      </c>
      <c r="AL9" s="54" t="s">
        <v>42</v>
      </c>
      <c r="AM9" s="54" t="s">
        <v>43</v>
      </c>
      <c r="AN9" s="54" t="s">
        <v>44</v>
      </c>
      <c r="AO9" s="54" t="s">
        <v>45</v>
      </c>
      <c r="AP9" s="34"/>
      <c r="AQ9" s="51" t="s">
        <v>46</v>
      </c>
      <c r="AR9" s="51"/>
      <c r="AS9" s="51" t="s">
        <v>47</v>
      </c>
      <c r="AT9" s="51"/>
      <c r="AU9" s="51" t="s">
        <v>48</v>
      </c>
      <c r="AV9" s="51"/>
      <c r="AW9" s="51"/>
      <c r="AX9" s="51" t="s">
        <v>49</v>
      </c>
      <c r="AY9" s="51"/>
      <c r="AZ9" s="51"/>
      <c r="BA9" s="5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6"/>
      <c r="B10" s="57"/>
      <c r="C10" s="56"/>
      <c r="D10" s="18"/>
      <c r="E10" s="27" t="s">
        <v>50</v>
      </c>
      <c r="F10" s="27" t="s">
        <v>51</v>
      </c>
      <c r="G10" s="27" t="s">
        <v>50</v>
      </c>
      <c r="H10" s="27" t="s">
        <v>51</v>
      </c>
      <c r="I10" s="29" t="s">
        <v>52</v>
      </c>
      <c r="J10" s="27" t="s">
        <v>53</v>
      </c>
      <c r="K10" s="31" t="s">
        <v>50</v>
      </c>
      <c r="L10" s="31" t="s">
        <v>51</v>
      </c>
      <c r="M10" s="31" t="s">
        <v>50</v>
      </c>
      <c r="N10" s="31" t="s">
        <v>51</v>
      </c>
      <c r="O10" s="29" t="s">
        <v>52</v>
      </c>
      <c r="P10" s="31" t="s">
        <v>53</v>
      </c>
      <c r="Q10" s="63"/>
      <c r="R10" s="63"/>
      <c r="S10" s="18"/>
      <c r="T10" s="48"/>
      <c r="U10" s="48"/>
      <c r="V10" s="48"/>
      <c r="W10" s="48"/>
      <c r="X10" s="48"/>
      <c r="Y10" s="48"/>
      <c r="Z10" s="48"/>
      <c r="AA10" s="48"/>
      <c r="AB10" s="48"/>
      <c r="AC10" s="48"/>
      <c r="AD10" s="44"/>
      <c r="AE10" s="34"/>
      <c r="AF10" s="55"/>
      <c r="AG10" s="55"/>
      <c r="AH10" s="55"/>
      <c r="AI10" s="55"/>
      <c r="AJ10" s="55"/>
      <c r="AK10" s="55"/>
      <c r="AL10" s="55"/>
      <c r="AM10" s="55"/>
      <c r="AN10" s="55"/>
      <c r="AO10" s="55"/>
      <c r="AP10" s="34"/>
      <c r="AQ10" s="35" t="s">
        <v>54</v>
      </c>
      <c r="AR10" s="35" t="s">
        <v>24</v>
      </c>
      <c r="AS10" s="35" t="s">
        <v>54</v>
      </c>
      <c r="AT10" s="35" t="s">
        <v>24</v>
      </c>
      <c r="AU10" s="35">
        <v>1</v>
      </c>
      <c r="AV10" s="35">
        <v>2</v>
      </c>
      <c r="AW10" s="35">
        <v>3</v>
      </c>
      <c r="AX10" s="35">
        <v>1</v>
      </c>
      <c r="AY10" s="35">
        <v>2</v>
      </c>
      <c r="AZ10" s="35">
        <v>3</v>
      </c>
      <c r="BA10" s="5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109657</v>
      </c>
      <c r="C11" s="19" t="s">
        <v>55</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1" s="28">
        <f t="shared" ref="K11:K50" si="5">IF((COUNTA(AF11:AO11)&gt;0),AVERAGE(AF11:AO11),"")</f>
        <v>86.333333333333329</v>
      </c>
      <c r="L11" s="28" t="str">
        <f t="shared" ref="L11:L50" si="6">IF(AND(ISNUMBER(K11),K11&gt;=1), IF(K11&lt;=$FD$27,$FE$27,IF(K11&lt;=$FD$28,$FE$28,IF(K11&lt;=$FD$29,$FE$29,IF(K11&lt;=$FD$30,$FE$30,)))), "")</f>
        <v>A</v>
      </c>
      <c r="M11" s="28">
        <f t="shared" ref="M11:M50" si="7">IF((COUNTA(AF11:AO11)&gt;0),AVERAGE(AF11:AO11),"")</f>
        <v>86.333333333333329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1" s="39"/>
      <c r="R11" s="39" t="s">
        <v>8</v>
      </c>
      <c r="S11" s="18"/>
      <c r="T11" s="1">
        <v>85</v>
      </c>
      <c r="U11" s="1">
        <v>89</v>
      </c>
      <c r="V11" s="1">
        <v>89</v>
      </c>
      <c r="W11" s="1">
        <v>86</v>
      </c>
      <c r="X11" s="1">
        <v>89</v>
      </c>
      <c r="Y11" s="41">
        <v>87</v>
      </c>
      <c r="Z11" s="1">
        <v>92</v>
      </c>
      <c r="AA11" s="1"/>
      <c r="AB11" s="1"/>
      <c r="AC11" s="1"/>
      <c r="AD11" s="1"/>
      <c r="AE11" s="18"/>
      <c r="AF11" s="1">
        <v>87</v>
      </c>
      <c r="AG11" s="1">
        <v>80</v>
      </c>
      <c r="AH11" s="1">
        <v>84</v>
      </c>
      <c r="AI11" s="1">
        <v>88</v>
      </c>
      <c r="AJ11" s="1">
        <v>88</v>
      </c>
      <c r="AK11" s="1">
        <v>91</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8" t="s">
        <v>56</v>
      </c>
      <c r="FD11" s="78"/>
      <c r="FE11" s="78"/>
      <c r="FG11" s="76" t="s">
        <v>57</v>
      </c>
      <c r="FH11" s="76"/>
      <c r="FI11" s="76"/>
    </row>
    <row r="12" spans="1:167" x14ac:dyDescent="0.25">
      <c r="A12" s="19">
        <v>2</v>
      </c>
      <c r="B12" s="19">
        <v>109672</v>
      </c>
      <c r="C12" s="19" t="s">
        <v>58</v>
      </c>
      <c r="D12" s="18"/>
      <c r="E12" s="28">
        <f t="shared" si="0"/>
        <v>87</v>
      </c>
      <c r="F12" s="28" t="str">
        <f t="shared" si="1"/>
        <v>A</v>
      </c>
      <c r="G12" s="28">
        <f t="shared" si="2"/>
        <v>87</v>
      </c>
      <c r="H12" s="28" t="str">
        <f t="shared" si="3"/>
        <v>A</v>
      </c>
      <c r="I12" s="36">
        <v>2</v>
      </c>
      <c r="J1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2" s="28">
        <f t="shared" si="5"/>
        <v>87</v>
      </c>
      <c r="L12" s="28" t="str">
        <f t="shared" si="6"/>
        <v>A</v>
      </c>
      <c r="M12" s="28">
        <f t="shared" si="7"/>
        <v>87</v>
      </c>
      <c r="N12" s="28" t="str">
        <f t="shared" si="8"/>
        <v>A</v>
      </c>
      <c r="O12" s="36">
        <v>2</v>
      </c>
      <c r="P1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2" s="39"/>
      <c r="R12" s="39" t="s">
        <v>8</v>
      </c>
      <c r="S12" s="18"/>
      <c r="T12" s="1">
        <v>78</v>
      </c>
      <c r="U12" s="1">
        <v>89</v>
      </c>
      <c r="V12" s="1">
        <v>89</v>
      </c>
      <c r="W12" s="1">
        <v>86</v>
      </c>
      <c r="X12" s="1">
        <v>89</v>
      </c>
      <c r="Y12" s="41">
        <v>86</v>
      </c>
      <c r="Z12" s="1">
        <v>92</v>
      </c>
      <c r="AA12" s="1"/>
      <c r="AB12" s="1"/>
      <c r="AC12" s="1"/>
      <c r="AD12" s="1"/>
      <c r="AE12" s="18"/>
      <c r="AF12" s="1">
        <v>87</v>
      </c>
      <c r="AG12" s="1">
        <v>80</v>
      </c>
      <c r="AH12" s="1">
        <v>84</v>
      </c>
      <c r="AI12" s="1">
        <v>90</v>
      </c>
      <c r="AJ12" s="1">
        <v>88</v>
      </c>
      <c r="AK12" s="1">
        <v>93</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109687</v>
      </c>
      <c r="C13" s="19" t="s">
        <v>67</v>
      </c>
      <c r="D13" s="18"/>
      <c r="E13" s="28">
        <f t="shared" si="0"/>
        <v>87</v>
      </c>
      <c r="F13" s="28" t="str">
        <f t="shared" si="1"/>
        <v>A</v>
      </c>
      <c r="G13" s="28">
        <f t="shared" si="2"/>
        <v>87</v>
      </c>
      <c r="H13" s="28" t="str">
        <f t="shared" si="3"/>
        <v>A</v>
      </c>
      <c r="I13" s="36">
        <v>2</v>
      </c>
      <c r="J1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3" s="28">
        <f t="shared" si="5"/>
        <v>88</v>
      </c>
      <c r="L13" s="28" t="str">
        <f t="shared" si="6"/>
        <v>A</v>
      </c>
      <c r="M13" s="28">
        <f t="shared" si="7"/>
        <v>88</v>
      </c>
      <c r="N13" s="28" t="str">
        <f t="shared" si="8"/>
        <v>A</v>
      </c>
      <c r="O13" s="36">
        <v>2</v>
      </c>
      <c r="P1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3" s="39"/>
      <c r="R13" s="39" t="s">
        <v>8</v>
      </c>
      <c r="S13" s="18"/>
      <c r="T13" s="1">
        <v>78</v>
      </c>
      <c r="U13" s="1">
        <v>89</v>
      </c>
      <c r="V13" s="1">
        <v>92</v>
      </c>
      <c r="W13" s="1">
        <v>89</v>
      </c>
      <c r="X13" s="1">
        <v>89</v>
      </c>
      <c r="Y13" s="41">
        <v>79</v>
      </c>
      <c r="Z13" s="1">
        <v>92</v>
      </c>
      <c r="AA13" s="1"/>
      <c r="AB13" s="1"/>
      <c r="AC13" s="1"/>
      <c r="AD13" s="1"/>
      <c r="AE13" s="18"/>
      <c r="AF13" s="1">
        <v>87</v>
      </c>
      <c r="AG13" s="1">
        <v>80</v>
      </c>
      <c r="AH13" s="1">
        <v>86</v>
      </c>
      <c r="AI13" s="1">
        <v>92</v>
      </c>
      <c r="AJ13" s="1">
        <v>90</v>
      </c>
      <c r="AK13" s="1">
        <v>93</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7">
        <v>1</v>
      </c>
      <c r="FH13" s="79" t="s">
        <v>262</v>
      </c>
      <c r="FI13" s="79" t="s">
        <v>263</v>
      </c>
      <c r="FJ13" s="81">
        <v>46541</v>
      </c>
      <c r="FK13" s="81">
        <v>46551</v>
      </c>
    </row>
    <row r="14" spans="1:167" x14ac:dyDescent="0.25">
      <c r="A14" s="19">
        <v>4</v>
      </c>
      <c r="B14" s="19">
        <v>109702</v>
      </c>
      <c r="C14" s="19" t="s">
        <v>68</v>
      </c>
      <c r="D14" s="18"/>
      <c r="E14" s="28">
        <f t="shared" si="0"/>
        <v>88</v>
      </c>
      <c r="F14" s="28" t="str">
        <f t="shared" si="1"/>
        <v>A</v>
      </c>
      <c r="G14" s="28">
        <f t="shared" si="2"/>
        <v>88</v>
      </c>
      <c r="H14" s="28" t="str">
        <f t="shared" si="3"/>
        <v>A</v>
      </c>
      <c r="I14" s="36">
        <v>2</v>
      </c>
      <c r="J1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4" s="28">
        <f t="shared" si="5"/>
        <v>85.333333333333329</v>
      </c>
      <c r="L14" s="28" t="str">
        <f t="shared" si="6"/>
        <v>A</v>
      </c>
      <c r="M14" s="28">
        <f t="shared" si="7"/>
        <v>85.333333333333329</v>
      </c>
      <c r="N14" s="28" t="str">
        <f t="shared" si="8"/>
        <v>A</v>
      </c>
      <c r="O14" s="36">
        <v>3</v>
      </c>
      <c r="P14" s="28" t="str">
        <f t="shared" si="9"/>
        <v xml:space="preserve">Memiliki kemampuan merancang dan mempraktekkan pola pertahanan dan penyerangan Permainan Bola Voli dan Bulutangkis, , sistematika latihan gerak Aktifitas Ritmik,simulasi lomba Atletik, namun perlu peningkatan kemampuan merancang program latihan Kebugaran Jasmani  </v>
      </c>
      <c r="Q14" s="39"/>
      <c r="R14" s="39" t="s">
        <v>8</v>
      </c>
      <c r="S14" s="18"/>
      <c r="T14" s="1">
        <v>85</v>
      </c>
      <c r="U14" s="1">
        <v>89</v>
      </c>
      <c r="V14" s="1">
        <v>87</v>
      </c>
      <c r="W14" s="1">
        <v>84</v>
      </c>
      <c r="X14" s="1">
        <v>89</v>
      </c>
      <c r="Y14" s="41">
        <v>88</v>
      </c>
      <c r="Z14" s="1">
        <v>92</v>
      </c>
      <c r="AA14" s="1"/>
      <c r="AB14" s="1"/>
      <c r="AC14" s="1"/>
      <c r="AD14" s="1"/>
      <c r="AE14" s="18"/>
      <c r="AF14" s="1">
        <v>87</v>
      </c>
      <c r="AG14" s="1">
        <v>80</v>
      </c>
      <c r="AH14" s="1">
        <v>82</v>
      </c>
      <c r="AI14" s="1">
        <v>88</v>
      </c>
      <c r="AJ14" s="1">
        <v>88</v>
      </c>
      <c r="AK14" s="1">
        <v>87</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7"/>
      <c r="FH14" s="79"/>
      <c r="FI14" s="79"/>
      <c r="FJ14" s="81"/>
      <c r="FK14" s="81"/>
    </row>
    <row r="15" spans="1:167" ht="15" customHeight="1" x14ac:dyDescent="0.25">
      <c r="A15" s="19">
        <v>5</v>
      </c>
      <c r="B15" s="19">
        <v>109717</v>
      </c>
      <c r="C15" s="19" t="s">
        <v>69</v>
      </c>
      <c r="D15" s="18"/>
      <c r="E15" s="28">
        <f t="shared" si="0"/>
        <v>88</v>
      </c>
      <c r="F15" s="28" t="str">
        <f t="shared" si="1"/>
        <v>A</v>
      </c>
      <c r="G15" s="28">
        <f t="shared" si="2"/>
        <v>88</v>
      </c>
      <c r="H15" s="28" t="str">
        <f t="shared" si="3"/>
        <v>A</v>
      </c>
      <c r="I15" s="36">
        <v>2</v>
      </c>
      <c r="J1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5" s="28">
        <f t="shared" si="5"/>
        <v>86.166666666666671</v>
      </c>
      <c r="L15" s="28" t="str">
        <f t="shared" si="6"/>
        <v>A</v>
      </c>
      <c r="M15" s="28">
        <f t="shared" si="7"/>
        <v>86.166666666666671</v>
      </c>
      <c r="N15" s="28" t="str">
        <f t="shared" si="8"/>
        <v>A</v>
      </c>
      <c r="O15" s="36">
        <v>2</v>
      </c>
      <c r="P1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5" s="39"/>
      <c r="R15" s="39" t="s">
        <v>8</v>
      </c>
      <c r="S15" s="18"/>
      <c r="T15" s="1">
        <v>85</v>
      </c>
      <c r="U15" s="1">
        <v>89</v>
      </c>
      <c r="V15" s="1">
        <v>92</v>
      </c>
      <c r="W15" s="1">
        <v>83</v>
      </c>
      <c r="X15" s="1">
        <v>89</v>
      </c>
      <c r="Y15" s="41">
        <v>89</v>
      </c>
      <c r="Z15" s="1">
        <v>92</v>
      </c>
      <c r="AA15" s="1"/>
      <c r="AB15" s="1"/>
      <c r="AC15" s="1"/>
      <c r="AD15" s="1"/>
      <c r="AE15" s="18"/>
      <c r="AF15" s="1">
        <v>87</v>
      </c>
      <c r="AG15" s="1">
        <v>80</v>
      </c>
      <c r="AH15" s="1">
        <v>81</v>
      </c>
      <c r="AI15" s="1">
        <v>90</v>
      </c>
      <c r="AJ15" s="1">
        <v>88</v>
      </c>
      <c r="AK15" s="1">
        <v>91</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7">
        <v>2</v>
      </c>
      <c r="FH15" s="79" t="s">
        <v>264</v>
      </c>
      <c r="FI15" s="79" t="s">
        <v>265</v>
      </c>
      <c r="FJ15" s="81">
        <v>46542</v>
      </c>
      <c r="FK15" s="81">
        <v>46552</v>
      </c>
    </row>
    <row r="16" spans="1:167" x14ac:dyDescent="0.25">
      <c r="A16" s="19">
        <v>6</v>
      </c>
      <c r="B16" s="19">
        <v>109732</v>
      </c>
      <c r="C16" s="19" t="s">
        <v>70</v>
      </c>
      <c r="D16" s="18"/>
      <c r="E16" s="28">
        <f t="shared" si="0"/>
        <v>88</v>
      </c>
      <c r="F16" s="28" t="str">
        <f t="shared" si="1"/>
        <v>A</v>
      </c>
      <c r="G16" s="28">
        <f t="shared" si="2"/>
        <v>88</v>
      </c>
      <c r="H16" s="28" t="str">
        <f t="shared" si="3"/>
        <v>A</v>
      </c>
      <c r="I16" s="36">
        <v>2</v>
      </c>
      <c r="J1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6" s="28">
        <f t="shared" si="5"/>
        <v>86.166666666666671</v>
      </c>
      <c r="L16" s="28" t="str">
        <f t="shared" si="6"/>
        <v>A</v>
      </c>
      <c r="M16" s="28">
        <f t="shared" si="7"/>
        <v>86.166666666666671</v>
      </c>
      <c r="N16" s="28" t="str">
        <f t="shared" si="8"/>
        <v>A</v>
      </c>
      <c r="O16" s="36">
        <v>2</v>
      </c>
      <c r="P1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6" s="39"/>
      <c r="R16" s="39" t="s">
        <v>8</v>
      </c>
      <c r="S16" s="18"/>
      <c r="T16" s="1">
        <v>87</v>
      </c>
      <c r="U16" s="1">
        <v>89</v>
      </c>
      <c r="V16" s="1">
        <v>86</v>
      </c>
      <c r="W16" s="1">
        <v>89</v>
      </c>
      <c r="X16" s="1">
        <v>89</v>
      </c>
      <c r="Y16" s="41">
        <v>85</v>
      </c>
      <c r="Z16" s="1">
        <v>92</v>
      </c>
      <c r="AA16" s="1"/>
      <c r="AB16" s="1"/>
      <c r="AC16" s="1"/>
      <c r="AD16" s="1"/>
      <c r="AE16" s="18"/>
      <c r="AF16" s="1">
        <v>87</v>
      </c>
      <c r="AG16" s="1">
        <v>80</v>
      </c>
      <c r="AH16" s="1">
        <v>81</v>
      </c>
      <c r="AI16" s="1">
        <v>90</v>
      </c>
      <c r="AJ16" s="1">
        <v>88</v>
      </c>
      <c r="AK16" s="1">
        <v>91</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7"/>
      <c r="FH16" s="79"/>
      <c r="FI16" s="79"/>
      <c r="FJ16" s="81"/>
      <c r="FK16" s="81"/>
    </row>
    <row r="17" spans="1:167" ht="15" customHeight="1" x14ac:dyDescent="0.25">
      <c r="A17" s="19">
        <v>7</v>
      </c>
      <c r="B17" s="19">
        <v>109747</v>
      </c>
      <c r="C17" s="19" t="s">
        <v>71</v>
      </c>
      <c r="D17" s="18"/>
      <c r="E17" s="28">
        <f t="shared" si="0"/>
        <v>86</v>
      </c>
      <c r="F17" s="28" t="str">
        <f t="shared" si="1"/>
        <v>A</v>
      </c>
      <c r="G17" s="28">
        <f t="shared" si="2"/>
        <v>86</v>
      </c>
      <c r="H17" s="28" t="str">
        <f t="shared" si="3"/>
        <v>A</v>
      </c>
      <c r="I17" s="36">
        <v>2</v>
      </c>
      <c r="J1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7" s="28">
        <f t="shared" si="5"/>
        <v>87.833333333333329</v>
      </c>
      <c r="L17" s="28" t="str">
        <f t="shared" si="6"/>
        <v>A</v>
      </c>
      <c r="M17" s="28">
        <f t="shared" si="7"/>
        <v>87.833333333333329</v>
      </c>
      <c r="N17" s="28" t="str">
        <f t="shared" si="8"/>
        <v>A</v>
      </c>
      <c r="O17" s="36">
        <v>2</v>
      </c>
      <c r="P1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7" s="39"/>
      <c r="R17" s="39" t="s">
        <v>8</v>
      </c>
      <c r="S17" s="18"/>
      <c r="T17" s="1">
        <v>78</v>
      </c>
      <c r="U17" s="1">
        <v>89</v>
      </c>
      <c r="V17" s="1">
        <v>87</v>
      </c>
      <c r="W17" s="1">
        <v>85</v>
      </c>
      <c r="X17" s="1">
        <v>89</v>
      </c>
      <c r="Y17" s="41">
        <v>84</v>
      </c>
      <c r="Z17" s="1">
        <v>92</v>
      </c>
      <c r="AA17" s="1"/>
      <c r="AB17" s="1"/>
      <c r="AC17" s="1"/>
      <c r="AD17" s="1"/>
      <c r="AE17" s="18"/>
      <c r="AF17" s="1">
        <v>87</v>
      </c>
      <c r="AG17" s="1">
        <v>79</v>
      </c>
      <c r="AH17" s="1">
        <v>82</v>
      </c>
      <c r="AI17" s="1">
        <v>92</v>
      </c>
      <c r="AJ17" s="1">
        <v>94</v>
      </c>
      <c r="AK17" s="1">
        <v>93</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7">
        <v>3</v>
      </c>
      <c r="FH17" s="79" t="s">
        <v>266</v>
      </c>
      <c r="FI17" s="79" t="s">
        <v>267</v>
      </c>
      <c r="FJ17" s="81">
        <v>46543</v>
      </c>
      <c r="FK17" s="81">
        <v>46553</v>
      </c>
    </row>
    <row r="18" spans="1:167" x14ac:dyDescent="0.25">
      <c r="A18" s="19">
        <v>8</v>
      </c>
      <c r="B18" s="19">
        <v>109762</v>
      </c>
      <c r="C18" s="19" t="s">
        <v>72</v>
      </c>
      <c r="D18" s="18"/>
      <c r="E18" s="28">
        <f t="shared" si="0"/>
        <v>85</v>
      </c>
      <c r="F18" s="28" t="str">
        <f t="shared" si="1"/>
        <v>A</v>
      </c>
      <c r="G18" s="28">
        <f t="shared" si="2"/>
        <v>85</v>
      </c>
      <c r="H18" s="28" t="str">
        <f t="shared" si="3"/>
        <v>A</v>
      </c>
      <c r="I18" s="36">
        <v>3</v>
      </c>
      <c r="J18"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8" s="28">
        <f t="shared" si="5"/>
        <v>81.666666666666671</v>
      </c>
      <c r="L18" s="28" t="str">
        <f t="shared" si="6"/>
        <v>B</v>
      </c>
      <c r="M18" s="28">
        <f t="shared" si="7"/>
        <v>81.666666666666671</v>
      </c>
      <c r="N18" s="28" t="str">
        <f t="shared" si="8"/>
        <v>B</v>
      </c>
      <c r="O18" s="36">
        <v>3</v>
      </c>
      <c r="P18" s="28" t="str">
        <f t="shared" si="9"/>
        <v xml:space="preserve">Memiliki kemampuan merancang dan mempraktekkan pola pertahanan dan penyerangan Permainan Bola Voli dan Bulutangkis, , sistematika latihan gerak Aktifitas Ritmik,simulasi lomba Atletik, namun perlu peningkatan kemampuan merancang program latihan Kebugaran Jasmani  </v>
      </c>
      <c r="Q18" s="39"/>
      <c r="R18" s="39" t="s">
        <v>8</v>
      </c>
      <c r="S18" s="18"/>
      <c r="T18" s="1">
        <v>78</v>
      </c>
      <c r="U18" s="1">
        <v>89</v>
      </c>
      <c r="V18" s="1">
        <v>83</v>
      </c>
      <c r="W18" s="1">
        <v>80</v>
      </c>
      <c r="X18" s="1">
        <v>89</v>
      </c>
      <c r="Y18" s="41">
        <v>86</v>
      </c>
      <c r="Z18" s="1">
        <v>92</v>
      </c>
      <c r="AA18" s="1"/>
      <c r="AB18" s="1"/>
      <c r="AC18" s="1"/>
      <c r="AD18" s="1"/>
      <c r="AE18" s="18"/>
      <c r="AF18" s="1">
        <v>87</v>
      </c>
      <c r="AG18" s="1">
        <v>70</v>
      </c>
      <c r="AH18" s="1">
        <v>70</v>
      </c>
      <c r="AI18" s="1">
        <v>86</v>
      </c>
      <c r="AJ18" s="1">
        <v>88</v>
      </c>
      <c r="AK18" s="1">
        <v>89</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7"/>
      <c r="FH18" s="79"/>
      <c r="FI18" s="79"/>
      <c r="FJ18" s="81"/>
      <c r="FK18" s="81"/>
    </row>
    <row r="19" spans="1:167" x14ac:dyDescent="0.25">
      <c r="A19" s="19">
        <v>9</v>
      </c>
      <c r="B19" s="19">
        <v>109777</v>
      </c>
      <c r="C19" s="19" t="s">
        <v>73</v>
      </c>
      <c r="D19" s="18"/>
      <c r="E19" s="28">
        <f t="shared" si="0"/>
        <v>87</v>
      </c>
      <c r="F19" s="28" t="str">
        <f t="shared" si="1"/>
        <v>A</v>
      </c>
      <c r="G19" s="28">
        <f t="shared" si="2"/>
        <v>87</v>
      </c>
      <c r="H19" s="28" t="str">
        <f t="shared" si="3"/>
        <v>A</v>
      </c>
      <c r="I19" s="36">
        <v>2</v>
      </c>
      <c r="J1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9" s="28">
        <f t="shared" si="5"/>
        <v>87.833333333333329</v>
      </c>
      <c r="L19" s="28" t="str">
        <f t="shared" si="6"/>
        <v>A</v>
      </c>
      <c r="M19" s="28">
        <f t="shared" si="7"/>
        <v>87.833333333333329</v>
      </c>
      <c r="N19" s="28" t="str">
        <f t="shared" si="8"/>
        <v>A</v>
      </c>
      <c r="O19" s="36">
        <v>2</v>
      </c>
      <c r="P1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9" s="39"/>
      <c r="R19" s="39" t="s">
        <v>8</v>
      </c>
      <c r="S19" s="18"/>
      <c r="T19" s="1">
        <v>78</v>
      </c>
      <c r="U19" s="1">
        <v>89</v>
      </c>
      <c r="V19" s="1">
        <v>91</v>
      </c>
      <c r="W19" s="1">
        <v>88</v>
      </c>
      <c r="X19" s="1">
        <v>89</v>
      </c>
      <c r="Y19" s="41">
        <v>80</v>
      </c>
      <c r="Z19" s="1">
        <v>92</v>
      </c>
      <c r="AA19" s="1"/>
      <c r="AB19" s="1"/>
      <c r="AC19" s="1"/>
      <c r="AD19" s="1"/>
      <c r="AE19" s="18"/>
      <c r="AF19" s="1">
        <v>87</v>
      </c>
      <c r="AG19" s="1">
        <v>86</v>
      </c>
      <c r="AH19" s="1">
        <v>81</v>
      </c>
      <c r="AI19" s="1">
        <v>92</v>
      </c>
      <c r="AJ19" s="1">
        <v>88</v>
      </c>
      <c r="AK19" s="1">
        <v>93</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7">
        <v>4</v>
      </c>
      <c r="FH19" s="80"/>
      <c r="FI19" s="80"/>
      <c r="FJ19" s="81">
        <v>46544</v>
      </c>
      <c r="FK19" s="81">
        <v>46554</v>
      </c>
    </row>
    <row r="20" spans="1:167" x14ac:dyDescent="0.25">
      <c r="A20" s="19">
        <v>10</v>
      </c>
      <c r="B20" s="19">
        <v>109792</v>
      </c>
      <c r="C20" s="19" t="s">
        <v>74</v>
      </c>
      <c r="D20" s="18"/>
      <c r="E20" s="28">
        <f t="shared" si="0"/>
        <v>85</v>
      </c>
      <c r="F20" s="28" t="str">
        <f t="shared" si="1"/>
        <v>A</v>
      </c>
      <c r="G20" s="28">
        <f t="shared" si="2"/>
        <v>85</v>
      </c>
      <c r="H20" s="28" t="str">
        <f t="shared" si="3"/>
        <v>A</v>
      </c>
      <c r="I20" s="36">
        <v>3</v>
      </c>
      <c r="J20"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0" s="28">
        <f t="shared" si="5"/>
        <v>88.333333333333329</v>
      </c>
      <c r="L20" s="28" t="str">
        <f t="shared" si="6"/>
        <v>A</v>
      </c>
      <c r="M20" s="28">
        <f t="shared" si="7"/>
        <v>88.333333333333329</v>
      </c>
      <c r="N20" s="28" t="str">
        <f t="shared" si="8"/>
        <v>A</v>
      </c>
      <c r="O20" s="36">
        <v>2</v>
      </c>
      <c r="P2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0" s="39"/>
      <c r="R20" s="39" t="s">
        <v>8</v>
      </c>
      <c r="S20" s="18"/>
      <c r="T20" s="1">
        <v>78</v>
      </c>
      <c r="U20" s="1">
        <v>89</v>
      </c>
      <c r="V20" s="1">
        <v>86</v>
      </c>
      <c r="W20" s="1">
        <v>83</v>
      </c>
      <c r="X20" s="1">
        <v>89</v>
      </c>
      <c r="Y20" s="41">
        <v>77</v>
      </c>
      <c r="Z20" s="1">
        <v>92</v>
      </c>
      <c r="AA20" s="1"/>
      <c r="AB20" s="1"/>
      <c r="AC20" s="1"/>
      <c r="AD20" s="1"/>
      <c r="AE20" s="18"/>
      <c r="AF20" s="1">
        <v>87</v>
      </c>
      <c r="AG20" s="1">
        <v>89</v>
      </c>
      <c r="AH20" s="1">
        <v>81</v>
      </c>
      <c r="AI20" s="1">
        <v>88</v>
      </c>
      <c r="AJ20" s="1">
        <v>92</v>
      </c>
      <c r="AK20" s="1">
        <v>93</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7"/>
      <c r="FH20" s="80"/>
      <c r="FI20" s="80"/>
      <c r="FJ20" s="81"/>
      <c r="FK20" s="81"/>
    </row>
    <row r="21" spans="1:167" x14ac:dyDescent="0.25">
      <c r="A21" s="19">
        <v>11</v>
      </c>
      <c r="B21" s="19">
        <v>109807</v>
      </c>
      <c r="C21" s="19" t="s">
        <v>75</v>
      </c>
      <c r="D21" s="18"/>
      <c r="E21" s="28">
        <f t="shared" si="0"/>
        <v>88</v>
      </c>
      <c r="F21" s="28" t="str">
        <f t="shared" si="1"/>
        <v>A</v>
      </c>
      <c r="G21" s="28">
        <f t="shared" si="2"/>
        <v>88</v>
      </c>
      <c r="H21" s="28" t="str">
        <f t="shared" si="3"/>
        <v>A</v>
      </c>
      <c r="I21" s="36">
        <v>2</v>
      </c>
      <c r="J2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1" s="28">
        <f t="shared" si="5"/>
        <v>89.333333333333329</v>
      </c>
      <c r="L21" s="28" t="str">
        <f t="shared" si="6"/>
        <v>A</v>
      </c>
      <c r="M21" s="28">
        <f t="shared" si="7"/>
        <v>89.333333333333329</v>
      </c>
      <c r="N21" s="28" t="str">
        <f t="shared" si="8"/>
        <v>A</v>
      </c>
      <c r="O21" s="36">
        <v>2</v>
      </c>
      <c r="P2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1" s="39"/>
      <c r="R21" s="39" t="s">
        <v>8</v>
      </c>
      <c r="S21" s="18"/>
      <c r="T21" s="1">
        <v>82</v>
      </c>
      <c r="U21" s="1">
        <v>89</v>
      </c>
      <c r="V21" s="1">
        <v>92</v>
      </c>
      <c r="W21" s="1">
        <v>89</v>
      </c>
      <c r="X21" s="1">
        <v>89</v>
      </c>
      <c r="Y21" s="41">
        <v>86</v>
      </c>
      <c r="Z21" s="1">
        <v>92</v>
      </c>
      <c r="AA21" s="1"/>
      <c r="AB21" s="1"/>
      <c r="AC21" s="1"/>
      <c r="AD21" s="1"/>
      <c r="AE21" s="18"/>
      <c r="AF21" s="1">
        <v>87</v>
      </c>
      <c r="AG21" s="1">
        <v>81</v>
      </c>
      <c r="AH21" s="1">
        <v>87</v>
      </c>
      <c r="AI21" s="1">
        <v>96</v>
      </c>
      <c r="AJ21" s="1">
        <v>92</v>
      </c>
      <c r="AK21" s="1">
        <v>93</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7">
        <v>5</v>
      </c>
      <c r="FH21" s="80"/>
      <c r="FI21" s="80"/>
      <c r="FJ21" s="81">
        <v>46545</v>
      </c>
      <c r="FK21" s="81">
        <v>46555</v>
      </c>
    </row>
    <row r="22" spans="1:167" x14ac:dyDescent="0.25">
      <c r="A22" s="19">
        <v>12</v>
      </c>
      <c r="B22" s="19">
        <v>109822</v>
      </c>
      <c r="C22" s="19" t="s">
        <v>76</v>
      </c>
      <c r="D22" s="18"/>
      <c r="E22" s="28">
        <f t="shared" si="0"/>
        <v>87</v>
      </c>
      <c r="F22" s="28" t="str">
        <f t="shared" si="1"/>
        <v>A</v>
      </c>
      <c r="G22" s="28">
        <f t="shared" si="2"/>
        <v>87</v>
      </c>
      <c r="H22" s="28" t="str">
        <f t="shared" si="3"/>
        <v>A</v>
      </c>
      <c r="I22" s="36">
        <v>2</v>
      </c>
      <c r="J2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2" s="28">
        <f t="shared" si="5"/>
        <v>88.666666666666671</v>
      </c>
      <c r="L22" s="28" t="str">
        <f t="shared" si="6"/>
        <v>A</v>
      </c>
      <c r="M22" s="28">
        <f t="shared" si="7"/>
        <v>88.666666666666671</v>
      </c>
      <c r="N22" s="28" t="str">
        <f t="shared" si="8"/>
        <v>A</v>
      </c>
      <c r="O22" s="36">
        <v>2</v>
      </c>
      <c r="P2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2" s="39"/>
      <c r="R22" s="39" t="s">
        <v>8</v>
      </c>
      <c r="S22" s="18"/>
      <c r="T22" s="1">
        <v>78</v>
      </c>
      <c r="U22" s="1">
        <v>89</v>
      </c>
      <c r="V22" s="1">
        <v>92</v>
      </c>
      <c r="W22" s="1">
        <v>89</v>
      </c>
      <c r="X22" s="1">
        <v>89</v>
      </c>
      <c r="Y22" s="41">
        <v>80</v>
      </c>
      <c r="Z22" s="1">
        <v>92</v>
      </c>
      <c r="AA22" s="1"/>
      <c r="AB22" s="1"/>
      <c r="AC22" s="1"/>
      <c r="AD22" s="1"/>
      <c r="AE22" s="18"/>
      <c r="AF22" s="1">
        <v>87</v>
      </c>
      <c r="AG22" s="1">
        <v>81</v>
      </c>
      <c r="AH22" s="1">
        <v>87</v>
      </c>
      <c r="AI22" s="1">
        <v>94</v>
      </c>
      <c r="AJ22" s="1">
        <v>92</v>
      </c>
      <c r="AK22" s="1">
        <v>91</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7"/>
      <c r="FH22" s="80"/>
      <c r="FI22" s="80"/>
      <c r="FJ22" s="81"/>
      <c r="FK22" s="81"/>
    </row>
    <row r="23" spans="1:167" x14ac:dyDescent="0.25">
      <c r="A23" s="19">
        <v>13</v>
      </c>
      <c r="B23" s="19">
        <v>109837</v>
      </c>
      <c r="C23" s="19" t="s">
        <v>77</v>
      </c>
      <c r="D23" s="18"/>
      <c r="E23" s="28">
        <f t="shared" si="0"/>
        <v>87</v>
      </c>
      <c r="F23" s="28" t="str">
        <f t="shared" si="1"/>
        <v>A</v>
      </c>
      <c r="G23" s="28">
        <f t="shared" si="2"/>
        <v>87</v>
      </c>
      <c r="H23" s="28" t="str">
        <f t="shared" si="3"/>
        <v>A</v>
      </c>
      <c r="I23" s="36">
        <v>2</v>
      </c>
      <c r="J2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3" s="28">
        <f t="shared" si="5"/>
        <v>88.833333333333329</v>
      </c>
      <c r="L23" s="28" t="str">
        <f t="shared" si="6"/>
        <v>A</v>
      </c>
      <c r="M23" s="28">
        <f t="shared" si="7"/>
        <v>88.833333333333329</v>
      </c>
      <c r="N23" s="28" t="str">
        <f t="shared" si="8"/>
        <v>A</v>
      </c>
      <c r="O23" s="36">
        <v>2</v>
      </c>
      <c r="P2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3" s="39"/>
      <c r="R23" s="39" t="s">
        <v>8</v>
      </c>
      <c r="S23" s="18"/>
      <c r="T23" s="1">
        <v>78</v>
      </c>
      <c r="U23" s="1">
        <v>89</v>
      </c>
      <c r="V23" s="1">
        <v>92</v>
      </c>
      <c r="W23" s="1">
        <v>89</v>
      </c>
      <c r="X23" s="1">
        <v>89</v>
      </c>
      <c r="Y23" s="41">
        <v>78</v>
      </c>
      <c r="Z23" s="1">
        <v>92</v>
      </c>
      <c r="AA23" s="1"/>
      <c r="AB23" s="1"/>
      <c r="AC23" s="1"/>
      <c r="AD23" s="1"/>
      <c r="AE23" s="18"/>
      <c r="AF23" s="1">
        <v>87</v>
      </c>
      <c r="AG23" s="1">
        <v>82</v>
      </c>
      <c r="AH23" s="1">
        <v>87</v>
      </c>
      <c r="AI23" s="1">
        <v>94</v>
      </c>
      <c r="AJ23" s="1">
        <v>92</v>
      </c>
      <c r="AK23" s="1">
        <v>91</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7">
        <v>6</v>
      </c>
      <c r="FH23" s="80"/>
      <c r="FI23" s="80"/>
      <c r="FJ23" s="81">
        <v>46546</v>
      </c>
      <c r="FK23" s="81">
        <v>46556</v>
      </c>
    </row>
    <row r="24" spans="1:167" x14ac:dyDescent="0.25">
      <c r="A24" s="19">
        <v>14</v>
      </c>
      <c r="B24" s="19">
        <v>109852</v>
      </c>
      <c r="C24" s="19" t="s">
        <v>78</v>
      </c>
      <c r="D24" s="18"/>
      <c r="E24" s="28">
        <f t="shared" si="0"/>
        <v>86</v>
      </c>
      <c r="F24" s="28" t="str">
        <f t="shared" si="1"/>
        <v>A</v>
      </c>
      <c r="G24" s="28">
        <f t="shared" si="2"/>
        <v>86</v>
      </c>
      <c r="H24" s="28" t="str">
        <f t="shared" si="3"/>
        <v>A</v>
      </c>
      <c r="I24" s="36">
        <v>2</v>
      </c>
      <c r="J2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4" s="28">
        <f t="shared" si="5"/>
        <v>86.333333333333329</v>
      </c>
      <c r="L24" s="28" t="str">
        <f t="shared" si="6"/>
        <v>A</v>
      </c>
      <c r="M24" s="28">
        <f t="shared" si="7"/>
        <v>86.333333333333329</v>
      </c>
      <c r="N24" s="28" t="str">
        <f t="shared" si="8"/>
        <v>A</v>
      </c>
      <c r="O24" s="36">
        <v>2</v>
      </c>
      <c r="P2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4" s="39"/>
      <c r="R24" s="39" t="s">
        <v>8</v>
      </c>
      <c r="S24" s="18"/>
      <c r="T24" s="1">
        <v>78</v>
      </c>
      <c r="U24" s="1">
        <v>89</v>
      </c>
      <c r="V24" s="1">
        <v>89</v>
      </c>
      <c r="W24" s="1">
        <v>86</v>
      </c>
      <c r="X24" s="1">
        <v>89</v>
      </c>
      <c r="Y24" s="41">
        <v>81</v>
      </c>
      <c r="Z24" s="1">
        <v>92</v>
      </c>
      <c r="AA24" s="1"/>
      <c r="AB24" s="1"/>
      <c r="AC24" s="1"/>
      <c r="AD24" s="1"/>
      <c r="AE24" s="18"/>
      <c r="AF24" s="1">
        <v>87</v>
      </c>
      <c r="AG24" s="1">
        <v>82</v>
      </c>
      <c r="AH24" s="1">
        <v>84</v>
      </c>
      <c r="AI24" s="1">
        <v>90</v>
      </c>
      <c r="AJ24" s="1">
        <v>88</v>
      </c>
      <c r="AK24" s="1">
        <v>87</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7"/>
      <c r="FH24" s="80"/>
      <c r="FI24" s="80"/>
      <c r="FJ24" s="81"/>
      <c r="FK24" s="81"/>
    </row>
    <row r="25" spans="1:167" x14ac:dyDescent="0.25">
      <c r="A25" s="19">
        <v>15</v>
      </c>
      <c r="B25" s="19">
        <v>109867</v>
      </c>
      <c r="C25" s="19" t="s">
        <v>79</v>
      </c>
      <c r="D25" s="18"/>
      <c r="E25" s="28">
        <f t="shared" si="0"/>
        <v>87</v>
      </c>
      <c r="F25" s="28" t="str">
        <f t="shared" si="1"/>
        <v>A</v>
      </c>
      <c r="G25" s="28">
        <f t="shared" si="2"/>
        <v>87</v>
      </c>
      <c r="H25" s="28" t="str">
        <f t="shared" si="3"/>
        <v>A</v>
      </c>
      <c r="I25" s="36">
        <v>2</v>
      </c>
      <c r="J2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5" s="28">
        <f t="shared" si="5"/>
        <v>87.333333333333329</v>
      </c>
      <c r="L25" s="28" t="str">
        <f t="shared" si="6"/>
        <v>A</v>
      </c>
      <c r="M25" s="28">
        <f t="shared" si="7"/>
        <v>87.333333333333329</v>
      </c>
      <c r="N25" s="28" t="str">
        <f t="shared" si="8"/>
        <v>A</v>
      </c>
      <c r="O25" s="36">
        <v>2</v>
      </c>
      <c r="P2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5" s="39"/>
      <c r="R25" s="39" t="s">
        <v>8</v>
      </c>
      <c r="S25" s="18"/>
      <c r="T25" s="1">
        <v>80</v>
      </c>
      <c r="U25" s="1">
        <v>89</v>
      </c>
      <c r="V25" s="1">
        <v>89</v>
      </c>
      <c r="W25" s="1">
        <v>86</v>
      </c>
      <c r="X25" s="1">
        <v>89</v>
      </c>
      <c r="Y25" s="41">
        <v>84</v>
      </c>
      <c r="Z25" s="1">
        <v>92</v>
      </c>
      <c r="AA25" s="1"/>
      <c r="AB25" s="1"/>
      <c r="AC25" s="1"/>
      <c r="AD25" s="1"/>
      <c r="AE25" s="18"/>
      <c r="AF25" s="1">
        <v>87</v>
      </c>
      <c r="AG25" s="1">
        <v>82</v>
      </c>
      <c r="AH25" s="1">
        <v>84</v>
      </c>
      <c r="AI25" s="1">
        <v>92</v>
      </c>
      <c r="AJ25" s="1">
        <v>88</v>
      </c>
      <c r="AK25" s="1">
        <v>91</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9" t="s">
        <v>80</v>
      </c>
      <c r="FD25" s="49"/>
      <c r="FE25" s="49"/>
      <c r="FG25" s="77">
        <v>7</v>
      </c>
      <c r="FH25" s="80"/>
      <c r="FI25" s="80"/>
      <c r="FJ25" s="81">
        <v>46547</v>
      </c>
      <c r="FK25" s="81">
        <v>46557</v>
      </c>
    </row>
    <row r="26" spans="1:167" x14ac:dyDescent="0.25">
      <c r="A26" s="19">
        <v>16</v>
      </c>
      <c r="B26" s="19">
        <v>109882</v>
      </c>
      <c r="C26" s="19" t="s">
        <v>81</v>
      </c>
      <c r="D26" s="18"/>
      <c r="E26" s="28">
        <f t="shared" si="0"/>
        <v>87</v>
      </c>
      <c r="F26" s="28" t="str">
        <f t="shared" si="1"/>
        <v>A</v>
      </c>
      <c r="G26" s="28">
        <f t="shared" si="2"/>
        <v>87</v>
      </c>
      <c r="H26" s="28" t="str">
        <f t="shared" si="3"/>
        <v>A</v>
      </c>
      <c r="I26" s="36">
        <v>2</v>
      </c>
      <c r="J2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6" s="28">
        <f t="shared" si="5"/>
        <v>87.833333333333329</v>
      </c>
      <c r="L26" s="28" t="str">
        <f t="shared" si="6"/>
        <v>A</v>
      </c>
      <c r="M26" s="28">
        <f t="shared" si="7"/>
        <v>87.833333333333329</v>
      </c>
      <c r="N26" s="28" t="str">
        <f t="shared" si="8"/>
        <v>A</v>
      </c>
      <c r="O26" s="36">
        <v>2</v>
      </c>
      <c r="P2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6" s="39"/>
      <c r="R26" s="39" t="s">
        <v>8</v>
      </c>
      <c r="S26" s="18"/>
      <c r="T26" s="1">
        <v>78</v>
      </c>
      <c r="U26" s="1">
        <v>89</v>
      </c>
      <c r="V26" s="1">
        <v>89</v>
      </c>
      <c r="W26" s="1">
        <v>86</v>
      </c>
      <c r="X26" s="1">
        <v>89</v>
      </c>
      <c r="Y26" s="41">
        <v>85</v>
      </c>
      <c r="Z26" s="1">
        <v>92</v>
      </c>
      <c r="AA26" s="1"/>
      <c r="AB26" s="1"/>
      <c r="AC26" s="1"/>
      <c r="AD26" s="1"/>
      <c r="AE26" s="18"/>
      <c r="AF26" s="1">
        <v>87</v>
      </c>
      <c r="AG26" s="1">
        <v>81</v>
      </c>
      <c r="AH26" s="1">
        <v>84</v>
      </c>
      <c r="AI26" s="1">
        <v>94</v>
      </c>
      <c r="AJ26" s="1">
        <v>88</v>
      </c>
      <c r="AK26" s="1">
        <v>93</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7"/>
      <c r="FH26" s="80"/>
      <c r="FI26" s="80"/>
      <c r="FJ26" s="81"/>
      <c r="FK26" s="81"/>
    </row>
    <row r="27" spans="1:167" x14ac:dyDescent="0.25">
      <c r="A27" s="19">
        <v>17</v>
      </c>
      <c r="B27" s="19">
        <v>109897</v>
      </c>
      <c r="C27" s="19" t="s">
        <v>82</v>
      </c>
      <c r="D27" s="18"/>
      <c r="E27" s="28">
        <f t="shared" si="0"/>
        <v>88</v>
      </c>
      <c r="F27" s="28" t="str">
        <f t="shared" si="1"/>
        <v>A</v>
      </c>
      <c r="G27" s="28">
        <f t="shared" si="2"/>
        <v>88</v>
      </c>
      <c r="H27" s="28" t="str">
        <f t="shared" si="3"/>
        <v>A</v>
      </c>
      <c r="I27" s="36">
        <v>2</v>
      </c>
      <c r="J2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7" s="28">
        <f t="shared" si="5"/>
        <v>87.833333333333329</v>
      </c>
      <c r="L27" s="28" t="str">
        <f t="shared" si="6"/>
        <v>A</v>
      </c>
      <c r="M27" s="28">
        <f t="shared" si="7"/>
        <v>87.833333333333329</v>
      </c>
      <c r="N27" s="28" t="str">
        <f t="shared" si="8"/>
        <v>A</v>
      </c>
      <c r="O27" s="36">
        <v>2</v>
      </c>
      <c r="P2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7" s="39"/>
      <c r="R27" s="39" t="s">
        <v>8</v>
      </c>
      <c r="S27" s="18"/>
      <c r="T27" s="1">
        <v>80</v>
      </c>
      <c r="U27" s="1">
        <v>89</v>
      </c>
      <c r="V27" s="1">
        <v>92</v>
      </c>
      <c r="W27" s="1">
        <v>89</v>
      </c>
      <c r="X27" s="1">
        <v>89</v>
      </c>
      <c r="Y27" s="41">
        <v>82</v>
      </c>
      <c r="Z27" s="1">
        <v>92</v>
      </c>
      <c r="AA27" s="1"/>
      <c r="AB27" s="1"/>
      <c r="AC27" s="1"/>
      <c r="AD27" s="1"/>
      <c r="AE27" s="18"/>
      <c r="AF27" s="1">
        <v>87</v>
      </c>
      <c r="AG27" s="1">
        <v>82</v>
      </c>
      <c r="AH27" s="1">
        <v>81</v>
      </c>
      <c r="AI27" s="1">
        <v>94</v>
      </c>
      <c r="AJ27" s="1">
        <v>90</v>
      </c>
      <c r="AK27" s="1">
        <v>93</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7">
        <v>8</v>
      </c>
      <c r="FH27" s="80"/>
      <c r="FI27" s="80"/>
      <c r="FJ27" s="81">
        <v>46548</v>
      </c>
      <c r="FK27" s="81">
        <v>46558</v>
      </c>
    </row>
    <row r="28" spans="1:167" x14ac:dyDescent="0.25">
      <c r="A28" s="19">
        <v>18</v>
      </c>
      <c r="B28" s="19">
        <v>109912</v>
      </c>
      <c r="C28" s="19" t="s">
        <v>83</v>
      </c>
      <c r="D28" s="18"/>
      <c r="E28" s="28">
        <f t="shared" si="0"/>
        <v>88</v>
      </c>
      <c r="F28" s="28" t="str">
        <f t="shared" si="1"/>
        <v>A</v>
      </c>
      <c r="G28" s="28">
        <f t="shared" si="2"/>
        <v>88</v>
      </c>
      <c r="H28" s="28" t="str">
        <f t="shared" si="3"/>
        <v>A</v>
      </c>
      <c r="I28" s="36">
        <v>2</v>
      </c>
      <c r="J2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8" s="28">
        <f t="shared" si="5"/>
        <v>86.833333333333329</v>
      </c>
      <c r="L28" s="28" t="str">
        <f t="shared" si="6"/>
        <v>A</v>
      </c>
      <c r="M28" s="28">
        <f t="shared" si="7"/>
        <v>86.833333333333329</v>
      </c>
      <c r="N28" s="28" t="str">
        <f t="shared" si="8"/>
        <v>A</v>
      </c>
      <c r="O28" s="36">
        <v>2</v>
      </c>
      <c r="P2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8" s="39"/>
      <c r="R28" s="39" t="s">
        <v>8</v>
      </c>
      <c r="S28" s="18"/>
      <c r="T28" s="1">
        <v>78</v>
      </c>
      <c r="U28" s="1">
        <v>89</v>
      </c>
      <c r="V28" s="1">
        <v>96</v>
      </c>
      <c r="W28" s="1">
        <v>93</v>
      </c>
      <c r="X28" s="1">
        <v>89</v>
      </c>
      <c r="Y28" s="41">
        <v>80</v>
      </c>
      <c r="Z28" s="1">
        <v>92</v>
      </c>
      <c r="AA28" s="1"/>
      <c r="AB28" s="1"/>
      <c r="AC28" s="1"/>
      <c r="AD28" s="1"/>
      <c r="AE28" s="18"/>
      <c r="AF28" s="1">
        <v>87</v>
      </c>
      <c r="AG28" s="1">
        <v>82</v>
      </c>
      <c r="AH28" s="1">
        <v>81</v>
      </c>
      <c r="AI28" s="1">
        <v>90</v>
      </c>
      <c r="AJ28" s="1">
        <v>90</v>
      </c>
      <c r="AK28" s="1">
        <v>91</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7"/>
      <c r="FH28" s="80"/>
      <c r="FI28" s="80"/>
      <c r="FJ28" s="81"/>
      <c r="FK28" s="81"/>
    </row>
    <row r="29" spans="1:167" x14ac:dyDescent="0.25">
      <c r="A29" s="19">
        <v>19</v>
      </c>
      <c r="B29" s="19">
        <v>109927</v>
      </c>
      <c r="C29" s="19" t="s">
        <v>84</v>
      </c>
      <c r="D29" s="18"/>
      <c r="E29" s="28">
        <f t="shared" si="0"/>
        <v>88</v>
      </c>
      <c r="F29" s="28" t="str">
        <f t="shared" si="1"/>
        <v>A</v>
      </c>
      <c r="G29" s="28">
        <f t="shared" si="2"/>
        <v>88</v>
      </c>
      <c r="H29" s="28" t="str">
        <f t="shared" si="3"/>
        <v>A</v>
      </c>
      <c r="I29" s="36">
        <v>2</v>
      </c>
      <c r="J2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9" s="28">
        <f t="shared" si="5"/>
        <v>87.166666666666671</v>
      </c>
      <c r="L29" s="28" t="str">
        <f t="shared" si="6"/>
        <v>A</v>
      </c>
      <c r="M29" s="28">
        <f t="shared" si="7"/>
        <v>87.166666666666671</v>
      </c>
      <c r="N29" s="28" t="str">
        <f t="shared" si="8"/>
        <v>A</v>
      </c>
      <c r="O29" s="36">
        <v>2</v>
      </c>
      <c r="P2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9" s="39"/>
      <c r="R29" s="39" t="s">
        <v>8</v>
      </c>
      <c r="S29" s="18"/>
      <c r="T29" s="1">
        <v>85</v>
      </c>
      <c r="U29" s="1">
        <v>89</v>
      </c>
      <c r="V29" s="1">
        <v>90</v>
      </c>
      <c r="W29" s="1">
        <v>87</v>
      </c>
      <c r="X29" s="1">
        <v>89</v>
      </c>
      <c r="Y29" s="41">
        <v>82</v>
      </c>
      <c r="Z29" s="1">
        <v>92</v>
      </c>
      <c r="AA29" s="1"/>
      <c r="AB29" s="1"/>
      <c r="AC29" s="1"/>
      <c r="AD29" s="1"/>
      <c r="AE29" s="18"/>
      <c r="AF29" s="1">
        <v>87</v>
      </c>
      <c r="AG29" s="1">
        <v>82</v>
      </c>
      <c r="AH29" s="1">
        <v>85</v>
      </c>
      <c r="AI29" s="1">
        <v>88</v>
      </c>
      <c r="AJ29" s="1">
        <v>92</v>
      </c>
      <c r="AK29" s="1">
        <v>89</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7">
        <v>9</v>
      </c>
      <c r="FH29" s="80"/>
      <c r="FI29" s="80"/>
      <c r="FJ29" s="81">
        <v>46549</v>
      </c>
      <c r="FK29" s="81">
        <v>46559</v>
      </c>
    </row>
    <row r="30" spans="1:167" x14ac:dyDescent="0.25">
      <c r="A30" s="19">
        <v>20</v>
      </c>
      <c r="B30" s="19">
        <v>109942</v>
      </c>
      <c r="C30" s="19" t="s">
        <v>85</v>
      </c>
      <c r="D30" s="18"/>
      <c r="E30" s="28">
        <f t="shared" si="0"/>
        <v>87</v>
      </c>
      <c r="F30" s="28" t="str">
        <f t="shared" si="1"/>
        <v>A</v>
      </c>
      <c r="G30" s="28">
        <f t="shared" si="2"/>
        <v>87</v>
      </c>
      <c r="H30" s="28" t="str">
        <f t="shared" si="3"/>
        <v>A</v>
      </c>
      <c r="I30" s="36">
        <v>2</v>
      </c>
      <c r="J3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0" s="28">
        <f t="shared" si="5"/>
        <v>88.5</v>
      </c>
      <c r="L30" s="28" t="str">
        <f t="shared" si="6"/>
        <v>A</v>
      </c>
      <c r="M30" s="28">
        <f t="shared" si="7"/>
        <v>88.5</v>
      </c>
      <c r="N30" s="28" t="str">
        <f t="shared" si="8"/>
        <v>A</v>
      </c>
      <c r="O30" s="36">
        <v>2</v>
      </c>
      <c r="P3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0" s="39"/>
      <c r="R30" s="39" t="s">
        <v>8</v>
      </c>
      <c r="S30" s="18"/>
      <c r="T30" s="1">
        <v>78</v>
      </c>
      <c r="U30" s="1">
        <v>89</v>
      </c>
      <c r="V30" s="1">
        <v>89</v>
      </c>
      <c r="W30" s="1">
        <v>86</v>
      </c>
      <c r="X30" s="1">
        <v>89</v>
      </c>
      <c r="Y30" s="41">
        <v>84</v>
      </c>
      <c r="Z30" s="1">
        <v>92</v>
      </c>
      <c r="AA30" s="1"/>
      <c r="AB30" s="1"/>
      <c r="AC30" s="1"/>
      <c r="AD30" s="1"/>
      <c r="AE30" s="18"/>
      <c r="AF30" s="1">
        <v>87</v>
      </c>
      <c r="AG30" s="1">
        <v>85</v>
      </c>
      <c r="AH30" s="1">
        <v>84</v>
      </c>
      <c r="AI30" s="1">
        <v>90</v>
      </c>
      <c r="AJ30" s="1">
        <v>94</v>
      </c>
      <c r="AK30" s="1">
        <v>91</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7"/>
      <c r="FH30" s="80"/>
      <c r="FI30" s="80"/>
      <c r="FJ30" s="81"/>
      <c r="FK30" s="81"/>
    </row>
    <row r="31" spans="1:167" x14ac:dyDescent="0.25">
      <c r="A31" s="19">
        <v>21</v>
      </c>
      <c r="B31" s="19">
        <v>109957</v>
      </c>
      <c r="C31" s="19" t="s">
        <v>86</v>
      </c>
      <c r="D31" s="18"/>
      <c r="E31" s="28">
        <f t="shared" si="0"/>
        <v>88</v>
      </c>
      <c r="F31" s="28" t="str">
        <f t="shared" si="1"/>
        <v>A</v>
      </c>
      <c r="G31" s="28">
        <f t="shared" si="2"/>
        <v>88</v>
      </c>
      <c r="H31" s="28" t="str">
        <f t="shared" si="3"/>
        <v>A</v>
      </c>
      <c r="I31" s="36">
        <v>2</v>
      </c>
      <c r="J3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1" s="28">
        <f t="shared" si="5"/>
        <v>88.5</v>
      </c>
      <c r="L31" s="28" t="str">
        <f t="shared" si="6"/>
        <v>A</v>
      </c>
      <c r="M31" s="28">
        <f t="shared" si="7"/>
        <v>88.5</v>
      </c>
      <c r="N31" s="28" t="str">
        <f t="shared" si="8"/>
        <v>A</v>
      </c>
      <c r="O31" s="36">
        <v>2</v>
      </c>
      <c r="P3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1" s="39"/>
      <c r="R31" s="39" t="s">
        <v>8</v>
      </c>
      <c r="S31" s="18"/>
      <c r="T31" s="1">
        <v>80</v>
      </c>
      <c r="U31" s="1">
        <v>89</v>
      </c>
      <c r="V31" s="1">
        <v>92</v>
      </c>
      <c r="W31" s="1">
        <v>89</v>
      </c>
      <c r="X31" s="1">
        <v>89</v>
      </c>
      <c r="Y31" s="41">
        <v>86</v>
      </c>
      <c r="Z31" s="1">
        <v>92</v>
      </c>
      <c r="AA31" s="1"/>
      <c r="AB31" s="1"/>
      <c r="AC31" s="1"/>
      <c r="AD31" s="1"/>
      <c r="AE31" s="18"/>
      <c r="AF31" s="1">
        <v>87</v>
      </c>
      <c r="AG31" s="1">
        <v>80</v>
      </c>
      <c r="AH31" s="1">
        <v>87</v>
      </c>
      <c r="AI31" s="1">
        <v>92</v>
      </c>
      <c r="AJ31" s="1">
        <v>92</v>
      </c>
      <c r="AK31" s="1">
        <v>93</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7">
        <v>10</v>
      </c>
      <c r="FH31" s="80"/>
      <c r="FI31" s="80"/>
      <c r="FJ31" s="81">
        <v>46550</v>
      </c>
      <c r="FK31" s="81">
        <v>46560</v>
      </c>
    </row>
    <row r="32" spans="1:167" x14ac:dyDescent="0.25">
      <c r="A32" s="19">
        <v>22</v>
      </c>
      <c r="B32" s="19">
        <v>120556</v>
      </c>
      <c r="C32" s="19" t="s">
        <v>87</v>
      </c>
      <c r="D32" s="18"/>
      <c r="E32" s="28">
        <f t="shared" si="0"/>
        <v>86</v>
      </c>
      <c r="F32" s="28" t="str">
        <f t="shared" si="1"/>
        <v>A</v>
      </c>
      <c r="G32" s="28">
        <f t="shared" si="2"/>
        <v>86</v>
      </c>
      <c r="H32" s="28" t="str">
        <f t="shared" si="3"/>
        <v>A</v>
      </c>
      <c r="I32" s="36">
        <v>2</v>
      </c>
      <c r="J3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2" s="28">
        <f t="shared" si="5"/>
        <v>86.166666666666671</v>
      </c>
      <c r="L32" s="28" t="str">
        <f t="shared" si="6"/>
        <v>A</v>
      </c>
      <c r="M32" s="28">
        <f t="shared" si="7"/>
        <v>86.166666666666671</v>
      </c>
      <c r="N32" s="28" t="str">
        <f t="shared" si="8"/>
        <v>A</v>
      </c>
      <c r="O32" s="36">
        <v>2</v>
      </c>
      <c r="P3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2" s="39"/>
      <c r="R32" s="39" t="s">
        <v>8</v>
      </c>
      <c r="S32" s="18"/>
      <c r="T32" s="1">
        <v>78</v>
      </c>
      <c r="U32" s="1">
        <v>89</v>
      </c>
      <c r="V32" s="1">
        <v>86</v>
      </c>
      <c r="W32" s="1">
        <v>83</v>
      </c>
      <c r="X32" s="1">
        <v>89</v>
      </c>
      <c r="Y32" s="41">
        <v>86</v>
      </c>
      <c r="Z32" s="1">
        <v>92</v>
      </c>
      <c r="AA32" s="1"/>
      <c r="AB32" s="1"/>
      <c r="AC32" s="1"/>
      <c r="AD32" s="1"/>
      <c r="AE32" s="18"/>
      <c r="AF32" s="1">
        <v>87</v>
      </c>
      <c r="AG32" s="1">
        <v>82</v>
      </c>
      <c r="AH32" s="1">
        <v>81</v>
      </c>
      <c r="AI32" s="1">
        <v>90</v>
      </c>
      <c r="AJ32" s="1">
        <v>88</v>
      </c>
      <c r="AK32" s="1">
        <v>89</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7"/>
      <c r="FH32" s="81"/>
      <c r="FI32" s="81"/>
      <c r="FJ32" s="81"/>
      <c r="FK32" s="81"/>
    </row>
    <row r="33" spans="1:157" x14ac:dyDescent="0.25">
      <c r="A33" s="19">
        <v>23</v>
      </c>
      <c r="B33" s="19">
        <v>109972</v>
      </c>
      <c r="C33" s="19" t="s">
        <v>88</v>
      </c>
      <c r="D33" s="18"/>
      <c r="E33" s="28">
        <f t="shared" si="0"/>
        <v>89</v>
      </c>
      <c r="F33" s="28" t="str">
        <f t="shared" si="1"/>
        <v>A</v>
      </c>
      <c r="G33" s="28">
        <f t="shared" si="2"/>
        <v>89</v>
      </c>
      <c r="H33" s="28" t="str">
        <f t="shared" si="3"/>
        <v>A</v>
      </c>
      <c r="I33" s="36">
        <v>2</v>
      </c>
      <c r="J3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3" s="28">
        <f t="shared" si="5"/>
        <v>89.166666666666671</v>
      </c>
      <c r="L33" s="28" t="str">
        <f t="shared" si="6"/>
        <v>A</v>
      </c>
      <c r="M33" s="28">
        <f t="shared" si="7"/>
        <v>89.166666666666671</v>
      </c>
      <c r="N33" s="28" t="str">
        <f t="shared" si="8"/>
        <v>A</v>
      </c>
      <c r="O33" s="36">
        <v>2</v>
      </c>
      <c r="P3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3" s="39"/>
      <c r="R33" s="39" t="s">
        <v>8</v>
      </c>
      <c r="S33" s="18"/>
      <c r="T33" s="1">
        <v>78</v>
      </c>
      <c r="U33" s="1">
        <v>89</v>
      </c>
      <c r="V33" s="1">
        <v>93</v>
      </c>
      <c r="W33" s="1">
        <v>90</v>
      </c>
      <c r="X33" s="1">
        <v>89</v>
      </c>
      <c r="Y33" s="41">
        <v>90</v>
      </c>
      <c r="Z33" s="1">
        <v>92</v>
      </c>
      <c r="AA33" s="1"/>
      <c r="AB33" s="1"/>
      <c r="AC33" s="1"/>
      <c r="AD33" s="1"/>
      <c r="AE33" s="18"/>
      <c r="AF33" s="1">
        <v>87</v>
      </c>
      <c r="AG33" s="1">
        <v>87</v>
      </c>
      <c r="AH33" s="1">
        <v>88</v>
      </c>
      <c r="AI33" s="1">
        <v>88</v>
      </c>
      <c r="AJ33" s="1">
        <v>94</v>
      </c>
      <c r="AK33" s="1">
        <v>91</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109987</v>
      </c>
      <c r="C34" s="19" t="s">
        <v>89</v>
      </c>
      <c r="D34" s="18"/>
      <c r="E34" s="28">
        <f t="shared" si="0"/>
        <v>89</v>
      </c>
      <c r="F34" s="28" t="str">
        <f t="shared" si="1"/>
        <v>A</v>
      </c>
      <c r="G34" s="28">
        <f t="shared" si="2"/>
        <v>89</v>
      </c>
      <c r="H34" s="28" t="str">
        <f t="shared" si="3"/>
        <v>A</v>
      </c>
      <c r="I34" s="36">
        <v>2</v>
      </c>
      <c r="J3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4" s="28">
        <f t="shared" si="5"/>
        <v>88.5</v>
      </c>
      <c r="L34" s="28" t="str">
        <f t="shared" si="6"/>
        <v>A</v>
      </c>
      <c r="M34" s="28">
        <f t="shared" si="7"/>
        <v>88.5</v>
      </c>
      <c r="N34" s="28" t="str">
        <f t="shared" si="8"/>
        <v>A</v>
      </c>
      <c r="O34" s="36">
        <v>2</v>
      </c>
      <c r="P3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4" s="39"/>
      <c r="R34" s="39" t="s">
        <v>8</v>
      </c>
      <c r="S34" s="18"/>
      <c r="T34" s="1">
        <v>84</v>
      </c>
      <c r="U34" s="1">
        <v>89</v>
      </c>
      <c r="V34" s="1">
        <v>92</v>
      </c>
      <c r="W34" s="1">
        <v>89</v>
      </c>
      <c r="X34" s="1">
        <v>89</v>
      </c>
      <c r="Y34" s="41">
        <v>85</v>
      </c>
      <c r="Z34" s="1">
        <v>92</v>
      </c>
      <c r="AA34" s="1"/>
      <c r="AB34" s="1"/>
      <c r="AC34" s="1"/>
      <c r="AD34" s="1"/>
      <c r="AE34" s="18"/>
      <c r="AF34" s="1">
        <v>87</v>
      </c>
      <c r="AG34" s="1">
        <v>83</v>
      </c>
      <c r="AH34" s="1">
        <v>78</v>
      </c>
      <c r="AI34" s="1">
        <v>94</v>
      </c>
      <c r="AJ34" s="1">
        <v>96</v>
      </c>
      <c r="AK34" s="1">
        <v>93</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110002</v>
      </c>
      <c r="C35" s="19" t="s">
        <v>90</v>
      </c>
      <c r="D35" s="18"/>
      <c r="E35" s="28">
        <f t="shared" si="0"/>
        <v>89</v>
      </c>
      <c r="F35" s="28" t="str">
        <f t="shared" si="1"/>
        <v>A</v>
      </c>
      <c r="G35" s="28">
        <f t="shared" si="2"/>
        <v>89</v>
      </c>
      <c r="H35" s="28" t="str">
        <f t="shared" si="3"/>
        <v>A</v>
      </c>
      <c r="I35" s="36">
        <v>2</v>
      </c>
      <c r="J3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5" s="28">
        <f t="shared" si="5"/>
        <v>85.5</v>
      </c>
      <c r="L35" s="28" t="str">
        <f t="shared" si="6"/>
        <v>A</v>
      </c>
      <c r="M35" s="28">
        <f t="shared" si="7"/>
        <v>85.5</v>
      </c>
      <c r="N35" s="28" t="str">
        <f t="shared" si="8"/>
        <v>A</v>
      </c>
      <c r="O35" s="36">
        <v>2</v>
      </c>
      <c r="P3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5" s="39"/>
      <c r="R35" s="39" t="s">
        <v>8</v>
      </c>
      <c r="S35" s="18"/>
      <c r="T35" s="1">
        <v>76</v>
      </c>
      <c r="U35" s="1">
        <v>89</v>
      </c>
      <c r="V35" s="1">
        <v>95</v>
      </c>
      <c r="W35" s="1">
        <v>92</v>
      </c>
      <c r="X35" s="1">
        <v>89</v>
      </c>
      <c r="Y35" s="41">
        <v>92</v>
      </c>
      <c r="Z35" s="1">
        <v>92</v>
      </c>
      <c r="AA35" s="1"/>
      <c r="AB35" s="1"/>
      <c r="AC35" s="1"/>
      <c r="AD35" s="1"/>
      <c r="AE35" s="18"/>
      <c r="AF35" s="1">
        <v>87</v>
      </c>
      <c r="AG35" s="1">
        <v>83</v>
      </c>
      <c r="AH35" s="1">
        <v>80</v>
      </c>
      <c r="AI35" s="1">
        <v>86</v>
      </c>
      <c r="AJ35" s="1">
        <v>88</v>
      </c>
      <c r="AK35" s="1">
        <v>89</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110017</v>
      </c>
      <c r="C36" s="19" t="s">
        <v>91</v>
      </c>
      <c r="D36" s="18"/>
      <c r="E36" s="28">
        <f t="shared" si="0"/>
        <v>88</v>
      </c>
      <c r="F36" s="28" t="str">
        <f t="shared" si="1"/>
        <v>A</v>
      </c>
      <c r="G36" s="28">
        <f t="shared" si="2"/>
        <v>88</v>
      </c>
      <c r="H36" s="28" t="str">
        <f t="shared" si="3"/>
        <v>A</v>
      </c>
      <c r="I36" s="36">
        <v>2</v>
      </c>
      <c r="J3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6" s="28">
        <f t="shared" si="5"/>
        <v>88</v>
      </c>
      <c r="L36" s="28" t="str">
        <f t="shared" si="6"/>
        <v>A</v>
      </c>
      <c r="M36" s="28">
        <f t="shared" si="7"/>
        <v>88</v>
      </c>
      <c r="N36" s="28" t="str">
        <f t="shared" si="8"/>
        <v>A</v>
      </c>
      <c r="O36" s="36">
        <v>2</v>
      </c>
      <c r="P3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6" s="39"/>
      <c r="R36" s="39" t="s">
        <v>8</v>
      </c>
      <c r="S36" s="18"/>
      <c r="T36" s="1">
        <v>85</v>
      </c>
      <c r="U36" s="1">
        <v>89</v>
      </c>
      <c r="V36" s="1">
        <v>89</v>
      </c>
      <c r="W36" s="1">
        <v>86</v>
      </c>
      <c r="X36" s="1">
        <v>89</v>
      </c>
      <c r="Y36" s="41">
        <v>86</v>
      </c>
      <c r="Z36" s="1">
        <v>92</v>
      </c>
      <c r="AA36" s="1"/>
      <c r="AB36" s="1"/>
      <c r="AC36" s="1"/>
      <c r="AD36" s="1"/>
      <c r="AE36" s="18"/>
      <c r="AF36" s="1">
        <v>87</v>
      </c>
      <c r="AG36" s="1">
        <v>82</v>
      </c>
      <c r="AH36" s="1">
        <v>84</v>
      </c>
      <c r="AI36" s="1">
        <v>94</v>
      </c>
      <c r="AJ36" s="1">
        <v>88</v>
      </c>
      <c r="AK36" s="1">
        <v>93</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110032</v>
      </c>
      <c r="C37" s="19" t="s">
        <v>92</v>
      </c>
      <c r="D37" s="18"/>
      <c r="E37" s="28">
        <f t="shared" si="0"/>
        <v>88</v>
      </c>
      <c r="F37" s="28" t="str">
        <f t="shared" si="1"/>
        <v>A</v>
      </c>
      <c r="G37" s="28">
        <f t="shared" si="2"/>
        <v>88</v>
      </c>
      <c r="H37" s="28" t="str">
        <f t="shared" si="3"/>
        <v>A</v>
      </c>
      <c r="I37" s="36">
        <v>2</v>
      </c>
      <c r="J3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7" s="28">
        <f t="shared" si="5"/>
        <v>88.166666666666671</v>
      </c>
      <c r="L37" s="28" t="str">
        <f t="shared" si="6"/>
        <v>A</v>
      </c>
      <c r="M37" s="28">
        <f t="shared" si="7"/>
        <v>88.166666666666671</v>
      </c>
      <c r="N37" s="28" t="str">
        <f t="shared" si="8"/>
        <v>A</v>
      </c>
      <c r="O37" s="36">
        <v>2</v>
      </c>
      <c r="P3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7" s="39"/>
      <c r="R37" s="39" t="s">
        <v>8</v>
      </c>
      <c r="S37" s="18"/>
      <c r="T37" s="1">
        <v>78</v>
      </c>
      <c r="U37" s="1">
        <v>89</v>
      </c>
      <c r="V37" s="1">
        <v>93</v>
      </c>
      <c r="W37" s="1">
        <v>90</v>
      </c>
      <c r="X37" s="1">
        <v>89</v>
      </c>
      <c r="Y37" s="41">
        <v>87</v>
      </c>
      <c r="Z37" s="1">
        <v>92</v>
      </c>
      <c r="AA37" s="1"/>
      <c r="AB37" s="1"/>
      <c r="AC37" s="1"/>
      <c r="AD37" s="1"/>
      <c r="AE37" s="18"/>
      <c r="AF37" s="1">
        <v>87</v>
      </c>
      <c r="AG37" s="1">
        <v>81</v>
      </c>
      <c r="AH37" s="1">
        <v>84</v>
      </c>
      <c r="AI37" s="1">
        <v>92</v>
      </c>
      <c r="AJ37" s="1">
        <v>90</v>
      </c>
      <c r="AK37" s="1">
        <v>95</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110047</v>
      </c>
      <c r="C38" s="19" t="s">
        <v>93</v>
      </c>
      <c r="D38" s="18"/>
      <c r="E38" s="28">
        <f t="shared" si="0"/>
        <v>90</v>
      </c>
      <c r="F38" s="28" t="str">
        <f t="shared" si="1"/>
        <v>A</v>
      </c>
      <c r="G38" s="28">
        <f t="shared" si="2"/>
        <v>90</v>
      </c>
      <c r="H38" s="28" t="str">
        <f t="shared" si="3"/>
        <v>A</v>
      </c>
      <c r="I38" s="36">
        <v>2</v>
      </c>
      <c r="J3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8" s="28">
        <f t="shared" si="5"/>
        <v>88.333333333333329</v>
      </c>
      <c r="L38" s="28" t="str">
        <f t="shared" si="6"/>
        <v>A</v>
      </c>
      <c r="M38" s="28">
        <f t="shared" si="7"/>
        <v>88.333333333333329</v>
      </c>
      <c r="N38" s="28" t="str">
        <f t="shared" si="8"/>
        <v>A</v>
      </c>
      <c r="O38" s="36">
        <v>2</v>
      </c>
      <c r="P3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8" s="39"/>
      <c r="R38" s="39" t="s">
        <v>8</v>
      </c>
      <c r="S38" s="18"/>
      <c r="T38" s="1">
        <v>78</v>
      </c>
      <c r="U38" s="1">
        <v>89</v>
      </c>
      <c r="V38" s="1">
        <v>98</v>
      </c>
      <c r="W38" s="1">
        <v>95</v>
      </c>
      <c r="X38" s="1">
        <v>89</v>
      </c>
      <c r="Y38" s="41">
        <v>90</v>
      </c>
      <c r="Z38" s="1">
        <v>92</v>
      </c>
      <c r="AA38" s="1"/>
      <c r="AB38" s="1"/>
      <c r="AC38" s="1"/>
      <c r="AD38" s="1"/>
      <c r="AE38" s="18"/>
      <c r="AF38" s="1">
        <v>87</v>
      </c>
      <c r="AG38" s="1">
        <v>81</v>
      </c>
      <c r="AH38" s="1">
        <v>93</v>
      </c>
      <c r="AI38" s="1">
        <v>90</v>
      </c>
      <c r="AJ38" s="1">
        <v>88</v>
      </c>
      <c r="AK38" s="1">
        <v>91</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110062</v>
      </c>
      <c r="C39" s="19" t="s">
        <v>94</v>
      </c>
      <c r="D39" s="18"/>
      <c r="E39" s="28">
        <f t="shared" si="0"/>
        <v>89</v>
      </c>
      <c r="F39" s="28" t="str">
        <f t="shared" si="1"/>
        <v>A</v>
      </c>
      <c r="G39" s="28">
        <f t="shared" si="2"/>
        <v>89</v>
      </c>
      <c r="H39" s="28" t="str">
        <f t="shared" si="3"/>
        <v>A</v>
      </c>
      <c r="I39" s="36">
        <v>2</v>
      </c>
      <c r="J3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9" s="28">
        <f t="shared" si="5"/>
        <v>90.333333333333329</v>
      </c>
      <c r="L39" s="28" t="str">
        <f t="shared" si="6"/>
        <v>A</v>
      </c>
      <c r="M39" s="28">
        <f t="shared" si="7"/>
        <v>90.333333333333329</v>
      </c>
      <c r="N39" s="28" t="str">
        <f t="shared" si="8"/>
        <v>A</v>
      </c>
      <c r="O39" s="36">
        <v>2</v>
      </c>
      <c r="P3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9" s="39"/>
      <c r="R39" s="39" t="s">
        <v>8</v>
      </c>
      <c r="S39" s="18"/>
      <c r="T39" s="1">
        <v>87</v>
      </c>
      <c r="U39" s="1">
        <v>89</v>
      </c>
      <c r="V39" s="1">
        <v>89</v>
      </c>
      <c r="W39" s="1">
        <v>85</v>
      </c>
      <c r="X39" s="1">
        <v>89</v>
      </c>
      <c r="Y39" s="41">
        <v>91</v>
      </c>
      <c r="Z39" s="1">
        <v>92</v>
      </c>
      <c r="AA39" s="1"/>
      <c r="AB39" s="1"/>
      <c r="AC39" s="1"/>
      <c r="AD39" s="1"/>
      <c r="AE39" s="18"/>
      <c r="AF39" s="1">
        <v>90</v>
      </c>
      <c r="AG39" s="1">
        <v>89</v>
      </c>
      <c r="AH39" s="1">
        <v>92</v>
      </c>
      <c r="AI39" s="1">
        <v>91</v>
      </c>
      <c r="AJ39" s="1">
        <v>91</v>
      </c>
      <c r="AK39" s="1">
        <v>89</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110077</v>
      </c>
      <c r="C40" s="19" t="s">
        <v>95</v>
      </c>
      <c r="D40" s="18"/>
      <c r="E40" s="28">
        <f t="shared" si="0"/>
        <v>86</v>
      </c>
      <c r="F40" s="28" t="str">
        <f t="shared" si="1"/>
        <v>A</v>
      </c>
      <c r="G40" s="28">
        <f t="shared" si="2"/>
        <v>86</v>
      </c>
      <c r="H40" s="28" t="str">
        <f t="shared" si="3"/>
        <v>A</v>
      </c>
      <c r="I40" s="36">
        <v>2</v>
      </c>
      <c r="J4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0" s="28">
        <f t="shared" si="5"/>
        <v>87.5</v>
      </c>
      <c r="L40" s="28" t="str">
        <f t="shared" si="6"/>
        <v>A</v>
      </c>
      <c r="M40" s="28">
        <f t="shared" si="7"/>
        <v>87.5</v>
      </c>
      <c r="N40" s="28" t="str">
        <f t="shared" si="8"/>
        <v>A</v>
      </c>
      <c r="O40" s="36">
        <v>2</v>
      </c>
      <c r="P4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0" s="39"/>
      <c r="R40" s="39" t="s">
        <v>8</v>
      </c>
      <c r="S40" s="18"/>
      <c r="T40" s="1">
        <v>78</v>
      </c>
      <c r="U40" s="1">
        <v>89</v>
      </c>
      <c r="V40" s="1">
        <v>85</v>
      </c>
      <c r="W40" s="1">
        <v>82</v>
      </c>
      <c r="X40" s="1">
        <v>89</v>
      </c>
      <c r="Y40" s="41">
        <v>85</v>
      </c>
      <c r="Z40" s="1">
        <v>92</v>
      </c>
      <c r="AA40" s="1"/>
      <c r="AB40" s="1"/>
      <c r="AC40" s="1"/>
      <c r="AD40" s="1"/>
      <c r="AE40" s="18"/>
      <c r="AF40" s="1">
        <v>87</v>
      </c>
      <c r="AG40" s="1">
        <v>81</v>
      </c>
      <c r="AH40" s="1">
        <v>80</v>
      </c>
      <c r="AI40" s="1">
        <v>92</v>
      </c>
      <c r="AJ40" s="1">
        <v>92</v>
      </c>
      <c r="AK40" s="1">
        <v>93</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110092</v>
      </c>
      <c r="C41" s="19" t="s">
        <v>96</v>
      </c>
      <c r="D41" s="18"/>
      <c r="E41" s="28">
        <f t="shared" si="0"/>
        <v>86</v>
      </c>
      <c r="F41" s="28" t="str">
        <f t="shared" si="1"/>
        <v>A</v>
      </c>
      <c r="G41" s="28">
        <f t="shared" si="2"/>
        <v>86</v>
      </c>
      <c r="H41" s="28" t="str">
        <f t="shared" si="3"/>
        <v>A</v>
      </c>
      <c r="I41" s="36">
        <v>2</v>
      </c>
      <c r="J4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1" s="28">
        <f t="shared" si="5"/>
        <v>87.333333333333329</v>
      </c>
      <c r="L41" s="28" t="str">
        <f t="shared" si="6"/>
        <v>A</v>
      </c>
      <c r="M41" s="28">
        <f t="shared" si="7"/>
        <v>87.333333333333329</v>
      </c>
      <c r="N41" s="28" t="str">
        <f t="shared" si="8"/>
        <v>A</v>
      </c>
      <c r="O41" s="36">
        <v>2</v>
      </c>
      <c r="P4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1" s="39"/>
      <c r="R41" s="39" t="s">
        <v>8</v>
      </c>
      <c r="S41" s="18"/>
      <c r="T41" s="1">
        <v>78</v>
      </c>
      <c r="U41" s="1">
        <v>89</v>
      </c>
      <c r="V41" s="1">
        <v>85</v>
      </c>
      <c r="W41" s="1">
        <v>82</v>
      </c>
      <c r="X41" s="1">
        <v>89</v>
      </c>
      <c r="Y41" s="41">
        <v>86</v>
      </c>
      <c r="Z41" s="1">
        <v>92</v>
      </c>
      <c r="AA41" s="1"/>
      <c r="AB41" s="1"/>
      <c r="AC41" s="1"/>
      <c r="AD41" s="1"/>
      <c r="AE41" s="18"/>
      <c r="AF41" s="1">
        <v>87</v>
      </c>
      <c r="AG41" s="1">
        <v>80</v>
      </c>
      <c r="AH41" s="1">
        <v>86</v>
      </c>
      <c r="AI41" s="1">
        <v>90</v>
      </c>
      <c r="AJ41" s="1">
        <v>90</v>
      </c>
      <c r="AK41" s="1">
        <v>91</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110107</v>
      </c>
      <c r="C42" s="19" t="s">
        <v>97</v>
      </c>
      <c r="D42" s="18"/>
      <c r="E42" s="28">
        <f t="shared" si="0"/>
        <v>85</v>
      </c>
      <c r="F42" s="28" t="str">
        <f t="shared" si="1"/>
        <v>A</v>
      </c>
      <c r="G42" s="28">
        <f t="shared" si="2"/>
        <v>85</v>
      </c>
      <c r="H42" s="28" t="str">
        <f t="shared" si="3"/>
        <v>A</v>
      </c>
      <c r="I42" s="36">
        <v>3</v>
      </c>
      <c r="J42"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2" s="28">
        <f t="shared" si="5"/>
        <v>86</v>
      </c>
      <c r="L42" s="28" t="str">
        <f t="shared" si="6"/>
        <v>A</v>
      </c>
      <c r="M42" s="28">
        <f t="shared" si="7"/>
        <v>86</v>
      </c>
      <c r="N42" s="28" t="str">
        <f t="shared" si="8"/>
        <v>A</v>
      </c>
      <c r="O42" s="36">
        <v>2</v>
      </c>
      <c r="P4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2" s="39"/>
      <c r="R42" s="39" t="s">
        <v>8</v>
      </c>
      <c r="S42" s="18"/>
      <c r="T42" s="1">
        <v>78</v>
      </c>
      <c r="U42" s="1">
        <v>89</v>
      </c>
      <c r="V42" s="1">
        <v>85</v>
      </c>
      <c r="W42" s="1">
        <v>82</v>
      </c>
      <c r="X42" s="1">
        <v>89</v>
      </c>
      <c r="Y42" s="41">
        <v>78</v>
      </c>
      <c r="Z42" s="1">
        <v>92</v>
      </c>
      <c r="AA42" s="1"/>
      <c r="AB42" s="1"/>
      <c r="AC42" s="1"/>
      <c r="AD42" s="1"/>
      <c r="AE42" s="18"/>
      <c r="AF42" s="1">
        <v>87</v>
      </c>
      <c r="AG42" s="1">
        <v>70</v>
      </c>
      <c r="AH42" s="1">
        <v>86</v>
      </c>
      <c r="AI42" s="1">
        <v>90</v>
      </c>
      <c r="AJ42" s="1">
        <v>90</v>
      </c>
      <c r="AK42" s="1">
        <v>93</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110122</v>
      </c>
      <c r="C43" s="19" t="s">
        <v>98</v>
      </c>
      <c r="D43" s="18"/>
      <c r="E43" s="28">
        <f t="shared" si="0"/>
        <v>88</v>
      </c>
      <c r="F43" s="28" t="str">
        <f t="shared" si="1"/>
        <v>A</v>
      </c>
      <c r="G43" s="28">
        <f t="shared" si="2"/>
        <v>88</v>
      </c>
      <c r="H43" s="28" t="str">
        <f t="shared" si="3"/>
        <v>A</v>
      </c>
      <c r="I43" s="36">
        <v>2</v>
      </c>
      <c r="J4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3" s="28">
        <f t="shared" si="5"/>
        <v>89.333333333333329</v>
      </c>
      <c r="L43" s="28" t="str">
        <f t="shared" si="6"/>
        <v>A</v>
      </c>
      <c r="M43" s="28">
        <f t="shared" si="7"/>
        <v>89.333333333333329</v>
      </c>
      <c r="N43" s="28" t="str">
        <f t="shared" si="8"/>
        <v>A</v>
      </c>
      <c r="O43" s="36">
        <v>2</v>
      </c>
      <c r="P4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3" s="39"/>
      <c r="R43" s="39" t="s">
        <v>8</v>
      </c>
      <c r="S43" s="18"/>
      <c r="T43" s="1">
        <v>78</v>
      </c>
      <c r="U43" s="1">
        <v>89</v>
      </c>
      <c r="V43" s="1">
        <v>92</v>
      </c>
      <c r="W43" s="1">
        <v>89</v>
      </c>
      <c r="X43" s="1">
        <v>89</v>
      </c>
      <c r="Y43" s="41">
        <v>85</v>
      </c>
      <c r="Z43" s="1">
        <v>92</v>
      </c>
      <c r="AA43" s="1"/>
      <c r="AB43" s="1"/>
      <c r="AC43" s="1"/>
      <c r="AD43" s="1"/>
      <c r="AE43" s="18"/>
      <c r="AF43" s="1">
        <v>87</v>
      </c>
      <c r="AG43" s="1">
        <v>89</v>
      </c>
      <c r="AH43" s="1">
        <v>87</v>
      </c>
      <c r="AI43" s="1">
        <v>92</v>
      </c>
      <c r="AJ43" s="1">
        <v>88</v>
      </c>
      <c r="AK43" s="1">
        <v>93</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110137</v>
      </c>
      <c r="C44" s="19" t="s">
        <v>99</v>
      </c>
      <c r="D44" s="18"/>
      <c r="E44" s="28">
        <f t="shared" si="0"/>
        <v>89</v>
      </c>
      <c r="F44" s="28" t="str">
        <f t="shared" si="1"/>
        <v>A</v>
      </c>
      <c r="G44" s="28">
        <f t="shared" si="2"/>
        <v>89</v>
      </c>
      <c r="H44" s="28" t="str">
        <f t="shared" si="3"/>
        <v>A</v>
      </c>
      <c r="I44" s="36">
        <v>2</v>
      </c>
      <c r="J4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4" s="28">
        <f t="shared" si="5"/>
        <v>88.166666666666671</v>
      </c>
      <c r="L44" s="28" t="str">
        <f t="shared" si="6"/>
        <v>A</v>
      </c>
      <c r="M44" s="28">
        <f t="shared" si="7"/>
        <v>88.166666666666671</v>
      </c>
      <c r="N44" s="28" t="str">
        <f t="shared" si="8"/>
        <v>A</v>
      </c>
      <c r="O44" s="36">
        <v>2</v>
      </c>
      <c r="P4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4" s="39"/>
      <c r="R44" s="39" t="s">
        <v>8</v>
      </c>
      <c r="S44" s="18"/>
      <c r="T44" s="1">
        <v>87</v>
      </c>
      <c r="U44" s="1">
        <v>89</v>
      </c>
      <c r="V44" s="1">
        <v>89</v>
      </c>
      <c r="W44" s="1">
        <v>86</v>
      </c>
      <c r="X44" s="1">
        <v>89</v>
      </c>
      <c r="Y44" s="41">
        <v>90</v>
      </c>
      <c r="Z44" s="1">
        <v>92</v>
      </c>
      <c r="AA44" s="1"/>
      <c r="AB44" s="1"/>
      <c r="AC44" s="1"/>
      <c r="AD44" s="1"/>
      <c r="AE44" s="18"/>
      <c r="AF44" s="1">
        <v>87</v>
      </c>
      <c r="AG44" s="1">
        <v>85</v>
      </c>
      <c r="AH44" s="1">
        <v>84</v>
      </c>
      <c r="AI44" s="1">
        <v>90</v>
      </c>
      <c r="AJ44" s="1">
        <v>90</v>
      </c>
      <c r="AK44" s="1">
        <v>93</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110152</v>
      </c>
      <c r="C45" s="19" t="s">
        <v>100</v>
      </c>
      <c r="D45" s="18"/>
      <c r="E45" s="28">
        <f t="shared" si="0"/>
        <v>87</v>
      </c>
      <c r="F45" s="28" t="str">
        <f t="shared" si="1"/>
        <v>A</v>
      </c>
      <c r="G45" s="28">
        <f t="shared" si="2"/>
        <v>87</v>
      </c>
      <c r="H45" s="28" t="str">
        <f t="shared" si="3"/>
        <v>A</v>
      </c>
      <c r="I45" s="36">
        <v>2</v>
      </c>
      <c r="J4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5" s="28">
        <f t="shared" si="5"/>
        <v>91.333333333333329</v>
      </c>
      <c r="L45" s="28" t="str">
        <f t="shared" si="6"/>
        <v>A</v>
      </c>
      <c r="M45" s="28">
        <f t="shared" si="7"/>
        <v>91.333333333333329</v>
      </c>
      <c r="N45" s="28" t="str">
        <f t="shared" si="8"/>
        <v>A</v>
      </c>
      <c r="O45" s="36">
        <v>2</v>
      </c>
      <c r="P4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5" s="39"/>
      <c r="R45" s="39" t="s">
        <v>8</v>
      </c>
      <c r="S45" s="18"/>
      <c r="T45" s="1">
        <v>87</v>
      </c>
      <c r="U45" s="1">
        <v>89</v>
      </c>
      <c r="V45" s="1">
        <v>86</v>
      </c>
      <c r="W45" s="1">
        <v>81</v>
      </c>
      <c r="X45" s="1">
        <v>89</v>
      </c>
      <c r="Y45" s="41">
        <v>87</v>
      </c>
      <c r="Z45" s="1">
        <v>92</v>
      </c>
      <c r="AA45" s="1"/>
      <c r="AB45" s="1"/>
      <c r="AC45" s="1"/>
      <c r="AD45" s="1"/>
      <c r="AE45" s="18"/>
      <c r="AF45" s="1">
        <v>90</v>
      </c>
      <c r="AG45" s="1">
        <v>85</v>
      </c>
      <c r="AH45" s="1">
        <v>90</v>
      </c>
      <c r="AI45" s="1">
        <v>94</v>
      </c>
      <c r="AJ45" s="1">
        <v>96</v>
      </c>
      <c r="AK45" s="1">
        <v>93</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110167</v>
      </c>
      <c r="C46" s="19" t="s">
        <v>101</v>
      </c>
      <c r="D46" s="18"/>
      <c r="E46" s="28">
        <f t="shared" si="0"/>
        <v>89</v>
      </c>
      <c r="F46" s="28" t="str">
        <f t="shared" si="1"/>
        <v>A</v>
      </c>
      <c r="G46" s="28">
        <f t="shared" si="2"/>
        <v>89</v>
      </c>
      <c r="H46" s="28" t="str">
        <f t="shared" si="3"/>
        <v>A</v>
      </c>
      <c r="I46" s="36">
        <v>2</v>
      </c>
      <c r="J4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6" s="28">
        <f t="shared" si="5"/>
        <v>85.833333333333329</v>
      </c>
      <c r="L46" s="28" t="str">
        <f t="shared" si="6"/>
        <v>A</v>
      </c>
      <c r="M46" s="28">
        <f t="shared" si="7"/>
        <v>85.833333333333329</v>
      </c>
      <c r="N46" s="28" t="str">
        <f t="shared" si="8"/>
        <v>A</v>
      </c>
      <c r="O46" s="36">
        <v>2</v>
      </c>
      <c r="P4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6" s="39"/>
      <c r="R46" s="39" t="s">
        <v>8</v>
      </c>
      <c r="S46" s="18"/>
      <c r="T46" s="1">
        <v>85</v>
      </c>
      <c r="U46" s="1">
        <v>89</v>
      </c>
      <c r="V46" s="1">
        <v>94</v>
      </c>
      <c r="W46" s="1">
        <v>86</v>
      </c>
      <c r="X46" s="1">
        <v>89</v>
      </c>
      <c r="Y46" s="41">
        <v>85</v>
      </c>
      <c r="Z46" s="1">
        <v>92</v>
      </c>
      <c r="AA46" s="1"/>
      <c r="AB46" s="1"/>
      <c r="AC46" s="1"/>
      <c r="AD46" s="1"/>
      <c r="AE46" s="18"/>
      <c r="AF46" s="1">
        <v>87</v>
      </c>
      <c r="AG46" s="1">
        <v>85</v>
      </c>
      <c r="AH46" s="1">
        <v>78</v>
      </c>
      <c r="AI46" s="1">
        <v>88</v>
      </c>
      <c r="AJ46" s="1">
        <v>88</v>
      </c>
      <c r="AK46" s="1">
        <v>89</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85</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87.444444444444443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819" priority="1" operator="between">
      <formula>($C$4-1)</formula>
      <formula>1</formula>
    </cfRule>
  </conditionalFormatting>
  <conditionalFormatting sqref="E12">
    <cfRule type="cellIs" dxfId="818" priority="2" operator="between">
      <formula>($C$4-1)</formula>
      <formula>1</formula>
    </cfRule>
  </conditionalFormatting>
  <conditionalFormatting sqref="E13">
    <cfRule type="cellIs" dxfId="817" priority="3" operator="between">
      <formula>($C$4-1)</formula>
      <formula>1</formula>
    </cfRule>
  </conditionalFormatting>
  <conditionalFormatting sqref="E14">
    <cfRule type="cellIs" dxfId="816" priority="4" operator="between">
      <formula>($C$4-1)</formula>
      <formula>1</formula>
    </cfRule>
  </conditionalFormatting>
  <conditionalFormatting sqref="E15">
    <cfRule type="cellIs" dxfId="815" priority="5" operator="between">
      <formula>($C$4-1)</formula>
      <formula>1</formula>
    </cfRule>
  </conditionalFormatting>
  <conditionalFormatting sqref="E16">
    <cfRule type="cellIs" dxfId="814" priority="6" operator="between">
      <formula>($C$4-1)</formula>
      <formula>1</formula>
    </cfRule>
  </conditionalFormatting>
  <conditionalFormatting sqref="E17">
    <cfRule type="cellIs" dxfId="813" priority="7" operator="between">
      <formula>($C$4-1)</formula>
      <formula>1</formula>
    </cfRule>
  </conditionalFormatting>
  <conditionalFormatting sqref="E18">
    <cfRule type="cellIs" dxfId="812" priority="8" operator="between">
      <formula>($C$4-1)</formula>
      <formula>1</formula>
    </cfRule>
  </conditionalFormatting>
  <conditionalFormatting sqref="E19">
    <cfRule type="cellIs" dxfId="811" priority="9" operator="between">
      <formula>($C$4-1)</formula>
      <formula>1</formula>
    </cfRule>
  </conditionalFormatting>
  <conditionalFormatting sqref="E20">
    <cfRule type="cellIs" dxfId="810" priority="10" operator="between">
      <formula>($C$4-1)</formula>
      <formula>1</formula>
    </cfRule>
  </conditionalFormatting>
  <conditionalFormatting sqref="E21">
    <cfRule type="cellIs" dxfId="809" priority="11" operator="between">
      <formula>($C$4-1)</formula>
      <formula>1</formula>
    </cfRule>
  </conditionalFormatting>
  <conditionalFormatting sqref="E22">
    <cfRule type="cellIs" dxfId="808" priority="12" operator="between">
      <formula>($C$4-1)</formula>
      <formula>1</formula>
    </cfRule>
  </conditionalFormatting>
  <conditionalFormatting sqref="E23">
    <cfRule type="cellIs" dxfId="807" priority="13" operator="between">
      <formula>($C$4-1)</formula>
      <formula>1</formula>
    </cfRule>
  </conditionalFormatting>
  <conditionalFormatting sqref="E24">
    <cfRule type="cellIs" dxfId="806" priority="14" operator="between">
      <formula>($C$4-1)</formula>
      <formula>1</formula>
    </cfRule>
  </conditionalFormatting>
  <conditionalFormatting sqref="E25">
    <cfRule type="cellIs" dxfId="805" priority="15" operator="between">
      <formula>($C$4-1)</formula>
      <formula>1</formula>
    </cfRule>
  </conditionalFormatting>
  <conditionalFormatting sqref="E26">
    <cfRule type="cellIs" dxfId="804" priority="16" operator="between">
      <formula>($C$4-1)</formula>
      <formula>1</formula>
    </cfRule>
  </conditionalFormatting>
  <conditionalFormatting sqref="E27">
    <cfRule type="cellIs" dxfId="803" priority="17" operator="between">
      <formula>($C$4-1)</formula>
      <formula>1</formula>
    </cfRule>
  </conditionalFormatting>
  <conditionalFormatting sqref="E28">
    <cfRule type="cellIs" dxfId="802" priority="18" operator="between">
      <formula>($C$4-1)</formula>
      <formula>1</formula>
    </cfRule>
  </conditionalFormatting>
  <conditionalFormatting sqref="E29">
    <cfRule type="cellIs" dxfId="801" priority="19" operator="between">
      <formula>($C$4-1)</formula>
      <formula>1</formula>
    </cfRule>
  </conditionalFormatting>
  <conditionalFormatting sqref="E30">
    <cfRule type="cellIs" dxfId="800" priority="20" operator="between">
      <formula>($C$4-1)</formula>
      <formula>1</formula>
    </cfRule>
  </conditionalFormatting>
  <conditionalFormatting sqref="E31">
    <cfRule type="cellIs" dxfId="799" priority="21" operator="between">
      <formula>($C$4-1)</formula>
      <formula>1</formula>
    </cfRule>
  </conditionalFormatting>
  <conditionalFormatting sqref="E32">
    <cfRule type="cellIs" dxfId="798" priority="22" operator="between">
      <formula>($C$4-1)</formula>
      <formula>1</formula>
    </cfRule>
  </conditionalFormatting>
  <conditionalFormatting sqref="E33">
    <cfRule type="cellIs" dxfId="797" priority="23" operator="between">
      <formula>($C$4-1)</formula>
      <formula>1</formula>
    </cfRule>
  </conditionalFormatting>
  <conditionalFormatting sqref="E34">
    <cfRule type="cellIs" dxfId="796" priority="24" operator="between">
      <formula>($C$4-1)</formula>
      <formula>1</formula>
    </cfRule>
  </conditionalFormatting>
  <conditionalFormatting sqref="E35">
    <cfRule type="cellIs" dxfId="795" priority="25" operator="between">
      <formula>($C$4-1)</formula>
      <formula>1</formula>
    </cfRule>
  </conditionalFormatting>
  <conditionalFormatting sqref="E36">
    <cfRule type="cellIs" dxfId="794" priority="26" operator="between">
      <formula>($C$4-1)</formula>
      <formula>1</formula>
    </cfRule>
  </conditionalFormatting>
  <conditionalFormatting sqref="E37">
    <cfRule type="cellIs" dxfId="793" priority="27" operator="between">
      <formula>($C$4-1)</formula>
      <formula>1</formula>
    </cfRule>
  </conditionalFormatting>
  <conditionalFormatting sqref="E38">
    <cfRule type="cellIs" dxfId="792" priority="28" operator="between">
      <formula>($C$4-1)</formula>
      <formula>1</formula>
    </cfRule>
  </conditionalFormatting>
  <conditionalFormatting sqref="E39">
    <cfRule type="cellIs" dxfId="791" priority="29" operator="between">
      <formula>($C$4-1)</formula>
      <formula>1</formula>
    </cfRule>
  </conditionalFormatting>
  <conditionalFormatting sqref="E40">
    <cfRule type="cellIs" dxfId="790" priority="30" operator="between">
      <formula>($C$4-1)</formula>
      <formula>1</formula>
    </cfRule>
  </conditionalFormatting>
  <conditionalFormatting sqref="E41">
    <cfRule type="cellIs" dxfId="789" priority="31" operator="between">
      <formula>($C$4-1)</formula>
      <formula>1</formula>
    </cfRule>
  </conditionalFormatting>
  <conditionalFormatting sqref="E42">
    <cfRule type="cellIs" dxfId="788" priority="32" operator="between">
      <formula>($C$4-1)</formula>
      <formula>1</formula>
    </cfRule>
  </conditionalFormatting>
  <conditionalFormatting sqref="E43">
    <cfRule type="cellIs" dxfId="787" priority="33" operator="between">
      <formula>($C$4-1)</formula>
      <formula>1</formula>
    </cfRule>
  </conditionalFormatting>
  <conditionalFormatting sqref="E44">
    <cfRule type="cellIs" dxfId="786" priority="34" operator="between">
      <formula>($C$4-1)</formula>
      <formula>1</formula>
    </cfRule>
  </conditionalFormatting>
  <conditionalFormatting sqref="E45">
    <cfRule type="cellIs" dxfId="785" priority="35" operator="between">
      <formula>($C$4-1)</formula>
      <formula>1</formula>
    </cfRule>
  </conditionalFormatting>
  <conditionalFormatting sqref="E46">
    <cfRule type="cellIs" dxfId="784" priority="36" operator="between">
      <formula>($C$4-1)</formula>
      <formula>1</formula>
    </cfRule>
  </conditionalFormatting>
  <conditionalFormatting sqref="E47">
    <cfRule type="cellIs" dxfId="783" priority="37" operator="between">
      <formula>($C$4-1)</formula>
      <formula>1</formula>
    </cfRule>
  </conditionalFormatting>
  <conditionalFormatting sqref="E48">
    <cfRule type="cellIs" dxfId="782" priority="38" operator="between">
      <formula>($C$4-1)</formula>
      <formula>1</formula>
    </cfRule>
  </conditionalFormatting>
  <conditionalFormatting sqref="E49">
    <cfRule type="cellIs" dxfId="781" priority="39" operator="between">
      <formula>($C$4-1)</formula>
      <formula>1</formula>
    </cfRule>
  </conditionalFormatting>
  <conditionalFormatting sqref="E50">
    <cfRule type="cellIs" dxfId="780" priority="40" operator="between">
      <formula>($C$4-1)</formula>
      <formula>1</formula>
    </cfRule>
  </conditionalFormatting>
  <conditionalFormatting sqref="G11">
    <cfRule type="cellIs" dxfId="779" priority="41" operator="between">
      <formula>($C$4-1)</formula>
      <formula>1</formula>
    </cfRule>
  </conditionalFormatting>
  <conditionalFormatting sqref="G12">
    <cfRule type="cellIs" dxfId="778" priority="42" operator="between">
      <formula>($C$4-1)</formula>
      <formula>1</formula>
    </cfRule>
  </conditionalFormatting>
  <conditionalFormatting sqref="G13">
    <cfRule type="cellIs" dxfId="777" priority="43" operator="between">
      <formula>($C$4-1)</formula>
      <formula>1</formula>
    </cfRule>
  </conditionalFormatting>
  <conditionalFormatting sqref="G14">
    <cfRule type="cellIs" dxfId="776" priority="44" operator="between">
      <formula>($C$4-1)</formula>
      <formula>1</formula>
    </cfRule>
  </conditionalFormatting>
  <conditionalFormatting sqref="G15">
    <cfRule type="cellIs" dxfId="775" priority="45" operator="between">
      <formula>($C$4-1)</formula>
      <formula>1</formula>
    </cfRule>
  </conditionalFormatting>
  <conditionalFormatting sqref="G16">
    <cfRule type="cellIs" dxfId="774" priority="46" operator="between">
      <formula>($C$4-1)</formula>
      <formula>1</formula>
    </cfRule>
  </conditionalFormatting>
  <conditionalFormatting sqref="G17">
    <cfRule type="cellIs" dxfId="773" priority="47" operator="between">
      <formula>($C$4-1)</formula>
      <formula>1</formula>
    </cfRule>
  </conditionalFormatting>
  <conditionalFormatting sqref="G18">
    <cfRule type="cellIs" dxfId="772" priority="48" operator="between">
      <formula>($C$4-1)</formula>
      <formula>1</formula>
    </cfRule>
  </conditionalFormatting>
  <conditionalFormatting sqref="G19">
    <cfRule type="cellIs" dxfId="771" priority="49" operator="between">
      <formula>($C$4-1)</formula>
      <formula>1</formula>
    </cfRule>
  </conditionalFormatting>
  <conditionalFormatting sqref="G20">
    <cfRule type="cellIs" dxfId="770" priority="50" operator="between">
      <formula>($C$4-1)</formula>
      <formula>1</formula>
    </cfRule>
  </conditionalFormatting>
  <conditionalFormatting sqref="G21">
    <cfRule type="cellIs" dxfId="769" priority="51" operator="between">
      <formula>($C$4-1)</formula>
      <formula>1</formula>
    </cfRule>
  </conditionalFormatting>
  <conditionalFormatting sqref="G22">
    <cfRule type="cellIs" dxfId="768" priority="52" operator="between">
      <formula>($C$4-1)</formula>
      <formula>1</formula>
    </cfRule>
  </conditionalFormatting>
  <conditionalFormatting sqref="G23">
    <cfRule type="cellIs" dxfId="767" priority="53" operator="between">
      <formula>($C$4-1)</formula>
      <formula>1</formula>
    </cfRule>
  </conditionalFormatting>
  <conditionalFormatting sqref="G24">
    <cfRule type="cellIs" dxfId="766" priority="54" operator="between">
      <formula>($C$4-1)</formula>
      <formula>1</formula>
    </cfRule>
  </conditionalFormatting>
  <conditionalFormatting sqref="G25">
    <cfRule type="cellIs" dxfId="765" priority="55" operator="between">
      <formula>($C$4-1)</formula>
      <formula>1</formula>
    </cfRule>
  </conditionalFormatting>
  <conditionalFormatting sqref="G26">
    <cfRule type="cellIs" dxfId="764" priority="56" operator="between">
      <formula>($C$4-1)</formula>
      <formula>1</formula>
    </cfRule>
  </conditionalFormatting>
  <conditionalFormatting sqref="G27">
    <cfRule type="cellIs" dxfId="763" priority="57" operator="between">
      <formula>($C$4-1)</formula>
      <formula>1</formula>
    </cfRule>
  </conditionalFormatting>
  <conditionalFormatting sqref="G28">
    <cfRule type="cellIs" dxfId="762" priority="58" operator="between">
      <formula>($C$4-1)</formula>
      <formula>1</formula>
    </cfRule>
  </conditionalFormatting>
  <conditionalFormatting sqref="G29">
    <cfRule type="cellIs" dxfId="761" priority="59" operator="between">
      <formula>($C$4-1)</formula>
      <formula>1</formula>
    </cfRule>
  </conditionalFormatting>
  <conditionalFormatting sqref="G30">
    <cfRule type="cellIs" dxfId="760" priority="60" operator="between">
      <formula>($C$4-1)</formula>
      <formula>1</formula>
    </cfRule>
  </conditionalFormatting>
  <conditionalFormatting sqref="G31">
    <cfRule type="cellIs" dxfId="759" priority="61" operator="between">
      <formula>($C$4-1)</formula>
      <formula>1</formula>
    </cfRule>
  </conditionalFormatting>
  <conditionalFormatting sqref="G32">
    <cfRule type="cellIs" dxfId="758" priority="62" operator="between">
      <formula>($C$4-1)</formula>
      <formula>1</formula>
    </cfRule>
  </conditionalFormatting>
  <conditionalFormatting sqref="G33">
    <cfRule type="cellIs" dxfId="757" priority="63" operator="between">
      <formula>($C$4-1)</formula>
      <formula>1</formula>
    </cfRule>
  </conditionalFormatting>
  <conditionalFormatting sqref="G34">
    <cfRule type="cellIs" dxfId="756" priority="64" operator="between">
      <formula>($C$4-1)</formula>
      <formula>1</formula>
    </cfRule>
  </conditionalFormatting>
  <conditionalFormatting sqref="G35">
    <cfRule type="cellIs" dxfId="755" priority="65" operator="between">
      <formula>($C$4-1)</formula>
      <formula>1</formula>
    </cfRule>
  </conditionalFormatting>
  <conditionalFormatting sqref="G36">
    <cfRule type="cellIs" dxfId="754" priority="66" operator="between">
      <formula>($C$4-1)</formula>
      <formula>1</formula>
    </cfRule>
  </conditionalFormatting>
  <conditionalFormatting sqref="G37">
    <cfRule type="cellIs" dxfId="753" priority="67" operator="between">
      <formula>($C$4-1)</formula>
      <formula>1</formula>
    </cfRule>
  </conditionalFormatting>
  <conditionalFormatting sqref="G38">
    <cfRule type="cellIs" dxfId="752" priority="68" operator="between">
      <formula>($C$4-1)</formula>
      <formula>1</formula>
    </cfRule>
  </conditionalFormatting>
  <conditionalFormatting sqref="G39">
    <cfRule type="cellIs" dxfId="751" priority="69" operator="between">
      <formula>($C$4-1)</formula>
      <formula>1</formula>
    </cfRule>
  </conditionalFormatting>
  <conditionalFormatting sqref="G40">
    <cfRule type="cellIs" dxfId="750" priority="70" operator="between">
      <formula>($C$4-1)</formula>
      <formula>1</formula>
    </cfRule>
  </conditionalFormatting>
  <conditionalFormatting sqref="G41">
    <cfRule type="cellIs" dxfId="749" priority="71" operator="between">
      <formula>($C$4-1)</formula>
      <formula>1</formula>
    </cfRule>
  </conditionalFormatting>
  <conditionalFormatting sqref="G42">
    <cfRule type="cellIs" dxfId="748" priority="72" operator="between">
      <formula>($C$4-1)</formula>
      <formula>1</formula>
    </cfRule>
  </conditionalFormatting>
  <conditionalFormatting sqref="G43">
    <cfRule type="cellIs" dxfId="747" priority="73" operator="between">
      <formula>($C$4-1)</formula>
      <formula>1</formula>
    </cfRule>
  </conditionalFormatting>
  <conditionalFormatting sqref="G44">
    <cfRule type="cellIs" dxfId="746" priority="74" operator="between">
      <formula>($C$4-1)</formula>
      <formula>1</formula>
    </cfRule>
  </conditionalFormatting>
  <conditionalFormatting sqref="G45">
    <cfRule type="cellIs" dxfId="745" priority="75" operator="between">
      <formula>($C$4-1)</formula>
      <formula>1</formula>
    </cfRule>
  </conditionalFormatting>
  <conditionalFormatting sqref="G46">
    <cfRule type="cellIs" dxfId="744" priority="76" operator="between">
      <formula>($C$4-1)</formula>
      <formula>1</formula>
    </cfRule>
  </conditionalFormatting>
  <conditionalFormatting sqref="G47">
    <cfRule type="cellIs" dxfId="743" priority="77" operator="between">
      <formula>($C$4-1)</formula>
      <formula>1</formula>
    </cfRule>
  </conditionalFormatting>
  <conditionalFormatting sqref="G48">
    <cfRule type="cellIs" dxfId="742" priority="78" operator="between">
      <formula>($C$4-1)</formula>
      <formula>1</formula>
    </cfRule>
  </conditionalFormatting>
  <conditionalFormatting sqref="G49">
    <cfRule type="cellIs" dxfId="741" priority="79" operator="between">
      <formula>($C$4-1)</formula>
      <formula>1</formula>
    </cfRule>
  </conditionalFormatting>
  <conditionalFormatting sqref="G50">
    <cfRule type="cellIs" dxfId="740" priority="80" operator="between">
      <formula>($C$4-1)</formula>
      <formula>1</formula>
    </cfRule>
  </conditionalFormatting>
  <conditionalFormatting sqref="K11">
    <cfRule type="cellIs" dxfId="739" priority="81" operator="between">
      <formula>($C$4-1)</formula>
      <formula>1</formula>
    </cfRule>
  </conditionalFormatting>
  <conditionalFormatting sqref="K12">
    <cfRule type="cellIs" dxfId="738" priority="82" operator="between">
      <formula>($C$4-1)</formula>
      <formula>1</formula>
    </cfRule>
  </conditionalFormatting>
  <conditionalFormatting sqref="K13">
    <cfRule type="cellIs" dxfId="737" priority="83" operator="between">
      <formula>($C$4-1)</formula>
      <formula>1</formula>
    </cfRule>
  </conditionalFormatting>
  <conditionalFormatting sqref="K14">
    <cfRule type="cellIs" dxfId="736" priority="84" operator="between">
      <formula>($C$4-1)</formula>
      <formula>1</formula>
    </cfRule>
  </conditionalFormatting>
  <conditionalFormatting sqref="K15">
    <cfRule type="cellIs" dxfId="735" priority="85" operator="between">
      <formula>($C$4-1)</formula>
      <formula>1</formula>
    </cfRule>
  </conditionalFormatting>
  <conditionalFormatting sqref="K16">
    <cfRule type="cellIs" dxfId="734" priority="86" operator="between">
      <formula>($C$4-1)</formula>
      <formula>1</formula>
    </cfRule>
  </conditionalFormatting>
  <conditionalFormatting sqref="K17">
    <cfRule type="cellIs" dxfId="733" priority="87" operator="between">
      <formula>($C$4-1)</formula>
      <formula>1</formula>
    </cfRule>
  </conditionalFormatting>
  <conditionalFormatting sqref="K18">
    <cfRule type="cellIs" dxfId="732" priority="88" operator="between">
      <formula>($C$4-1)</formula>
      <formula>1</formula>
    </cfRule>
  </conditionalFormatting>
  <conditionalFormatting sqref="K19">
    <cfRule type="cellIs" dxfId="731" priority="89" operator="between">
      <formula>($C$4-1)</formula>
      <formula>1</formula>
    </cfRule>
  </conditionalFormatting>
  <conditionalFormatting sqref="K20">
    <cfRule type="cellIs" dxfId="730" priority="90" operator="between">
      <formula>($C$4-1)</formula>
      <formula>1</formula>
    </cfRule>
  </conditionalFormatting>
  <conditionalFormatting sqref="K21">
    <cfRule type="cellIs" dxfId="729" priority="91" operator="between">
      <formula>($C$4-1)</formula>
      <formula>1</formula>
    </cfRule>
  </conditionalFormatting>
  <conditionalFormatting sqref="K22">
    <cfRule type="cellIs" dxfId="728" priority="92" operator="between">
      <formula>($C$4-1)</formula>
      <formula>1</formula>
    </cfRule>
  </conditionalFormatting>
  <conditionalFormatting sqref="K23">
    <cfRule type="cellIs" dxfId="727" priority="93" operator="between">
      <formula>($C$4-1)</formula>
      <formula>1</formula>
    </cfRule>
  </conditionalFormatting>
  <conditionalFormatting sqref="K24">
    <cfRule type="cellIs" dxfId="726" priority="94" operator="between">
      <formula>($C$4-1)</formula>
      <formula>1</formula>
    </cfRule>
  </conditionalFormatting>
  <conditionalFormatting sqref="K25">
    <cfRule type="cellIs" dxfId="725" priority="95" operator="between">
      <formula>($C$4-1)</formula>
      <formula>1</formula>
    </cfRule>
  </conditionalFormatting>
  <conditionalFormatting sqref="K26">
    <cfRule type="cellIs" dxfId="724" priority="96" operator="between">
      <formula>($C$4-1)</formula>
      <formula>1</formula>
    </cfRule>
  </conditionalFormatting>
  <conditionalFormatting sqref="K27">
    <cfRule type="cellIs" dxfId="723" priority="97" operator="between">
      <formula>($C$4-1)</formula>
      <formula>1</formula>
    </cfRule>
  </conditionalFormatting>
  <conditionalFormatting sqref="K28">
    <cfRule type="cellIs" dxfId="722" priority="98" operator="between">
      <formula>($C$4-1)</formula>
      <formula>1</formula>
    </cfRule>
  </conditionalFormatting>
  <conditionalFormatting sqref="K29">
    <cfRule type="cellIs" dxfId="721" priority="99" operator="between">
      <formula>($C$4-1)</formula>
      <formula>1</formula>
    </cfRule>
  </conditionalFormatting>
  <conditionalFormatting sqref="K30">
    <cfRule type="cellIs" dxfId="720" priority="100" operator="between">
      <formula>($C$4-1)</formula>
      <formula>1</formula>
    </cfRule>
  </conditionalFormatting>
  <conditionalFormatting sqref="K31">
    <cfRule type="cellIs" dxfId="719" priority="101" operator="between">
      <formula>($C$4-1)</formula>
      <formula>1</formula>
    </cfRule>
  </conditionalFormatting>
  <conditionalFormatting sqref="K32">
    <cfRule type="cellIs" dxfId="718" priority="102" operator="between">
      <formula>($C$4-1)</formula>
      <formula>1</formula>
    </cfRule>
  </conditionalFormatting>
  <conditionalFormatting sqref="K33">
    <cfRule type="cellIs" dxfId="717" priority="103" operator="between">
      <formula>($C$4-1)</formula>
      <formula>1</formula>
    </cfRule>
  </conditionalFormatting>
  <conditionalFormatting sqref="K34">
    <cfRule type="cellIs" dxfId="716" priority="104" operator="between">
      <formula>($C$4-1)</formula>
      <formula>1</formula>
    </cfRule>
  </conditionalFormatting>
  <conditionalFormatting sqref="K35">
    <cfRule type="cellIs" dxfId="715" priority="105" operator="between">
      <formula>($C$4-1)</formula>
      <formula>1</formula>
    </cfRule>
  </conditionalFormatting>
  <conditionalFormatting sqref="K36">
    <cfRule type="cellIs" dxfId="714" priority="106" operator="between">
      <formula>($C$4-1)</formula>
      <formula>1</formula>
    </cfRule>
  </conditionalFormatting>
  <conditionalFormatting sqref="K37">
    <cfRule type="cellIs" dxfId="713" priority="107" operator="between">
      <formula>($C$4-1)</formula>
      <formula>1</formula>
    </cfRule>
  </conditionalFormatting>
  <conditionalFormatting sqref="K38">
    <cfRule type="cellIs" dxfId="712" priority="108" operator="between">
      <formula>($C$4-1)</formula>
      <formula>1</formula>
    </cfRule>
  </conditionalFormatting>
  <conditionalFormatting sqref="K39">
    <cfRule type="cellIs" dxfId="711" priority="109" operator="between">
      <formula>($C$4-1)</formula>
      <formula>1</formula>
    </cfRule>
  </conditionalFormatting>
  <conditionalFormatting sqref="K40">
    <cfRule type="cellIs" dxfId="710" priority="110" operator="between">
      <formula>($C$4-1)</formula>
      <formula>1</formula>
    </cfRule>
  </conditionalFormatting>
  <conditionalFormatting sqref="K41">
    <cfRule type="cellIs" dxfId="709" priority="111" operator="between">
      <formula>($C$4-1)</formula>
      <formula>1</formula>
    </cfRule>
  </conditionalFormatting>
  <conditionalFormatting sqref="K42">
    <cfRule type="cellIs" dxfId="708" priority="112" operator="between">
      <formula>($C$4-1)</formula>
      <formula>1</formula>
    </cfRule>
  </conditionalFormatting>
  <conditionalFormatting sqref="K43">
    <cfRule type="cellIs" dxfId="707" priority="113" operator="between">
      <formula>($C$4-1)</formula>
      <formula>1</formula>
    </cfRule>
  </conditionalFormatting>
  <conditionalFormatting sqref="K44">
    <cfRule type="cellIs" dxfId="706" priority="114" operator="between">
      <formula>($C$4-1)</formula>
      <formula>1</formula>
    </cfRule>
  </conditionalFormatting>
  <conditionalFormatting sqref="K45">
    <cfRule type="cellIs" dxfId="705" priority="115" operator="between">
      <formula>($C$4-1)</formula>
      <formula>1</formula>
    </cfRule>
  </conditionalFormatting>
  <conditionalFormatting sqref="K46">
    <cfRule type="cellIs" dxfId="704" priority="116" operator="between">
      <formula>($C$4-1)</formula>
      <formula>1</formula>
    </cfRule>
  </conditionalFormatting>
  <conditionalFormatting sqref="K47">
    <cfRule type="cellIs" dxfId="703" priority="117" operator="between">
      <formula>($C$4-1)</formula>
      <formula>1</formula>
    </cfRule>
  </conditionalFormatting>
  <conditionalFormatting sqref="K48">
    <cfRule type="cellIs" dxfId="702" priority="118" operator="between">
      <formula>($C$4-1)</formula>
      <formula>1</formula>
    </cfRule>
  </conditionalFormatting>
  <conditionalFormatting sqref="K49">
    <cfRule type="cellIs" dxfId="701" priority="119" operator="between">
      <formula>($C$4-1)</formula>
      <formula>1</formula>
    </cfRule>
  </conditionalFormatting>
  <conditionalFormatting sqref="K50">
    <cfRule type="cellIs" dxfId="700" priority="120" operator="between">
      <formula>($C$4-1)</formula>
      <formula>1</formula>
    </cfRule>
  </conditionalFormatting>
  <conditionalFormatting sqref="M11">
    <cfRule type="cellIs" dxfId="699" priority="121" operator="between">
      <formula>($C$4-1)</formula>
      <formula>1</formula>
    </cfRule>
  </conditionalFormatting>
  <conditionalFormatting sqref="M12">
    <cfRule type="cellIs" dxfId="698" priority="122" operator="between">
      <formula>($C$4-1)</formula>
      <formula>1</formula>
    </cfRule>
  </conditionalFormatting>
  <conditionalFormatting sqref="M13">
    <cfRule type="cellIs" dxfId="697" priority="123" operator="between">
      <formula>($C$4-1)</formula>
      <formula>1</formula>
    </cfRule>
  </conditionalFormatting>
  <conditionalFormatting sqref="M14">
    <cfRule type="cellIs" dxfId="696" priority="124" operator="between">
      <formula>($C$4-1)</formula>
      <formula>1</formula>
    </cfRule>
  </conditionalFormatting>
  <conditionalFormatting sqref="M15">
    <cfRule type="cellIs" dxfId="695" priority="125" operator="between">
      <formula>($C$4-1)</formula>
      <formula>1</formula>
    </cfRule>
  </conditionalFormatting>
  <conditionalFormatting sqref="M16">
    <cfRule type="cellIs" dxfId="694" priority="126" operator="between">
      <formula>($C$4-1)</formula>
      <formula>1</formula>
    </cfRule>
  </conditionalFormatting>
  <conditionalFormatting sqref="M17">
    <cfRule type="cellIs" dxfId="693" priority="127" operator="between">
      <formula>($C$4-1)</formula>
      <formula>1</formula>
    </cfRule>
  </conditionalFormatting>
  <conditionalFormatting sqref="M18">
    <cfRule type="cellIs" dxfId="692" priority="128" operator="between">
      <formula>($C$4-1)</formula>
      <formula>1</formula>
    </cfRule>
  </conditionalFormatting>
  <conditionalFormatting sqref="M19">
    <cfRule type="cellIs" dxfId="691" priority="129" operator="between">
      <formula>($C$4-1)</formula>
      <formula>1</formula>
    </cfRule>
  </conditionalFormatting>
  <conditionalFormatting sqref="M20">
    <cfRule type="cellIs" dxfId="690" priority="130" operator="between">
      <formula>($C$4-1)</formula>
      <formula>1</formula>
    </cfRule>
  </conditionalFormatting>
  <conditionalFormatting sqref="M21">
    <cfRule type="cellIs" dxfId="689" priority="131" operator="between">
      <formula>($C$4-1)</formula>
      <formula>1</formula>
    </cfRule>
  </conditionalFormatting>
  <conditionalFormatting sqref="M22">
    <cfRule type="cellIs" dxfId="688" priority="132" operator="between">
      <formula>($C$4-1)</formula>
      <formula>1</formula>
    </cfRule>
  </conditionalFormatting>
  <conditionalFormatting sqref="M23">
    <cfRule type="cellIs" dxfId="687" priority="133" operator="between">
      <formula>($C$4-1)</formula>
      <formula>1</formula>
    </cfRule>
  </conditionalFormatting>
  <conditionalFormatting sqref="M24">
    <cfRule type="cellIs" dxfId="686" priority="134" operator="between">
      <formula>($C$4-1)</formula>
      <formula>1</formula>
    </cfRule>
  </conditionalFormatting>
  <conditionalFormatting sqref="M25">
    <cfRule type="cellIs" dxfId="685" priority="135" operator="between">
      <formula>($C$4-1)</formula>
      <formula>1</formula>
    </cfRule>
  </conditionalFormatting>
  <conditionalFormatting sqref="M26">
    <cfRule type="cellIs" dxfId="684" priority="136" operator="between">
      <formula>($C$4-1)</formula>
      <formula>1</formula>
    </cfRule>
  </conditionalFormatting>
  <conditionalFormatting sqref="M27">
    <cfRule type="cellIs" dxfId="683" priority="137" operator="between">
      <formula>($C$4-1)</formula>
      <formula>1</formula>
    </cfRule>
  </conditionalFormatting>
  <conditionalFormatting sqref="M28">
    <cfRule type="cellIs" dxfId="682" priority="138" operator="between">
      <formula>($C$4-1)</formula>
      <formula>1</formula>
    </cfRule>
  </conditionalFormatting>
  <conditionalFormatting sqref="M29">
    <cfRule type="cellIs" dxfId="681" priority="139" operator="between">
      <formula>($C$4-1)</formula>
      <formula>1</formula>
    </cfRule>
  </conditionalFormatting>
  <conditionalFormatting sqref="M30">
    <cfRule type="cellIs" dxfId="680" priority="140" operator="between">
      <formula>($C$4-1)</formula>
      <formula>1</formula>
    </cfRule>
  </conditionalFormatting>
  <conditionalFormatting sqref="M31">
    <cfRule type="cellIs" dxfId="679" priority="141" operator="between">
      <formula>($C$4-1)</formula>
      <formula>1</formula>
    </cfRule>
  </conditionalFormatting>
  <conditionalFormatting sqref="M32">
    <cfRule type="cellIs" dxfId="678" priority="142" operator="between">
      <formula>($C$4-1)</formula>
      <formula>1</formula>
    </cfRule>
  </conditionalFormatting>
  <conditionalFormatting sqref="M33">
    <cfRule type="cellIs" dxfId="677" priority="143" operator="between">
      <formula>($C$4-1)</formula>
      <formula>1</formula>
    </cfRule>
  </conditionalFormatting>
  <conditionalFormatting sqref="M34">
    <cfRule type="cellIs" dxfId="676" priority="144" operator="between">
      <formula>($C$4-1)</formula>
      <formula>1</formula>
    </cfRule>
  </conditionalFormatting>
  <conditionalFormatting sqref="M35">
    <cfRule type="cellIs" dxfId="675" priority="145" operator="between">
      <formula>($C$4-1)</formula>
      <formula>1</formula>
    </cfRule>
  </conditionalFormatting>
  <conditionalFormatting sqref="M36">
    <cfRule type="cellIs" dxfId="674" priority="146" operator="between">
      <formula>($C$4-1)</formula>
      <formula>1</formula>
    </cfRule>
  </conditionalFormatting>
  <conditionalFormatting sqref="M37">
    <cfRule type="cellIs" dxfId="673" priority="147" operator="between">
      <formula>($C$4-1)</formula>
      <formula>1</formula>
    </cfRule>
  </conditionalFormatting>
  <conditionalFormatting sqref="M38">
    <cfRule type="cellIs" dxfId="672" priority="148" operator="between">
      <formula>($C$4-1)</formula>
      <formula>1</formula>
    </cfRule>
  </conditionalFormatting>
  <conditionalFormatting sqref="M39">
    <cfRule type="cellIs" dxfId="671" priority="149" operator="between">
      <formula>($C$4-1)</formula>
      <formula>1</formula>
    </cfRule>
  </conditionalFormatting>
  <conditionalFormatting sqref="M40">
    <cfRule type="cellIs" dxfId="670" priority="150" operator="between">
      <formula>($C$4-1)</formula>
      <formula>1</formula>
    </cfRule>
  </conditionalFormatting>
  <conditionalFormatting sqref="M41">
    <cfRule type="cellIs" dxfId="669" priority="151" operator="between">
      <formula>($C$4-1)</formula>
      <formula>1</formula>
    </cfRule>
  </conditionalFormatting>
  <conditionalFormatting sqref="M42">
    <cfRule type="cellIs" dxfId="668" priority="152" operator="between">
      <formula>($C$4-1)</formula>
      <formula>1</formula>
    </cfRule>
  </conditionalFormatting>
  <conditionalFormatting sqref="M43">
    <cfRule type="cellIs" dxfId="667" priority="153" operator="between">
      <formula>($C$4-1)</formula>
      <formula>1</formula>
    </cfRule>
  </conditionalFormatting>
  <conditionalFormatting sqref="M44">
    <cfRule type="cellIs" dxfId="666" priority="154" operator="between">
      <formula>($C$4-1)</formula>
      <formula>1</formula>
    </cfRule>
  </conditionalFormatting>
  <conditionalFormatting sqref="M45">
    <cfRule type="cellIs" dxfId="665" priority="155" operator="between">
      <formula>($C$4-1)</formula>
      <formula>1</formula>
    </cfRule>
  </conditionalFormatting>
  <conditionalFormatting sqref="M46">
    <cfRule type="cellIs" dxfId="664" priority="156" operator="between">
      <formula>($C$4-1)</formula>
      <formula>1</formula>
    </cfRule>
  </conditionalFormatting>
  <conditionalFormatting sqref="M47">
    <cfRule type="cellIs" dxfId="663" priority="157" operator="between">
      <formula>($C$4-1)</formula>
      <formula>1</formula>
    </cfRule>
  </conditionalFormatting>
  <conditionalFormatting sqref="M48">
    <cfRule type="cellIs" dxfId="662" priority="158" operator="between">
      <formula>($C$4-1)</formula>
      <formula>1</formula>
    </cfRule>
  </conditionalFormatting>
  <conditionalFormatting sqref="M49">
    <cfRule type="cellIs" dxfId="661" priority="159" operator="between">
      <formula>($C$4-1)</formula>
      <formula>1</formula>
    </cfRule>
  </conditionalFormatting>
  <conditionalFormatting sqref="M50">
    <cfRule type="cellIs" dxfId="660" priority="160" operator="between">
      <formula>($C$4-1)</formula>
      <formula>1</formula>
    </cfRule>
  </conditionalFormatting>
  <conditionalFormatting sqref="K52">
    <cfRule type="cellIs" dxfId="659" priority="161" operator="lessThan">
      <formula>$C$4</formula>
    </cfRule>
  </conditionalFormatting>
  <conditionalFormatting sqref="K53">
    <cfRule type="cellIs" dxfId="658" priority="162" operator="lessThan">
      <formula>$C$4</formula>
    </cfRule>
  </conditionalFormatting>
  <conditionalFormatting sqref="K54">
    <cfRule type="cellIs" dxfId="657" priority="163" operator="lessThan">
      <formula>$C$4</formula>
    </cfRule>
  </conditionalFormatting>
  <conditionalFormatting sqref="K55">
    <cfRule type="cellIs" dxfId="656"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F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1023</v>
      </c>
      <c r="B1" s="20"/>
      <c r="C1" s="58" t="s">
        <v>0</v>
      </c>
      <c r="D1" s="58"/>
      <c r="E1" s="58"/>
      <c r="F1" s="58"/>
      <c r="G1" s="58"/>
      <c r="H1" s="58"/>
      <c r="I1" s="58"/>
      <c r="J1" s="58"/>
      <c r="K1" s="58"/>
      <c r="L1" s="58"/>
      <c r="M1" s="58"/>
      <c r="N1" s="58"/>
      <c r="O1" s="58"/>
      <c r="P1" s="58"/>
      <c r="Q1" s="58"/>
      <c r="R1" s="58"/>
      <c r="S1" s="5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236</v>
      </c>
      <c r="C7" s="18"/>
      <c r="D7" s="18"/>
      <c r="E7" s="59" t="s">
        <v>13</v>
      </c>
      <c r="F7" s="59"/>
      <c r="G7" s="59"/>
      <c r="H7" s="59"/>
      <c r="I7" s="59"/>
      <c r="J7" s="59"/>
      <c r="K7" s="59"/>
      <c r="L7" s="59"/>
      <c r="M7" s="59"/>
      <c r="N7" s="59"/>
      <c r="O7" s="59"/>
      <c r="P7" s="59"/>
      <c r="Q7" s="59"/>
      <c r="R7" s="5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6" t="s">
        <v>14</v>
      </c>
      <c r="B8" s="57" t="s">
        <v>15</v>
      </c>
      <c r="C8" s="56" t="s">
        <v>16</v>
      </c>
      <c r="D8" s="18"/>
      <c r="E8" s="67" t="s">
        <v>17</v>
      </c>
      <c r="F8" s="68"/>
      <c r="G8" s="68"/>
      <c r="H8" s="68"/>
      <c r="I8" s="68"/>
      <c r="J8" s="69"/>
      <c r="K8" s="64" t="s">
        <v>18</v>
      </c>
      <c r="L8" s="65"/>
      <c r="M8" s="65"/>
      <c r="N8" s="65"/>
      <c r="O8" s="65"/>
      <c r="P8" s="66"/>
      <c r="Q8" s="46" t="s">
        <v>19</v>
      </c>
      <c r="R8" s="46"/>
      <c r="S8" s="18"/>
      <c r="T8" s="45" t="s">
        <v>20</v>
      </c>
      <c r="U8" s="45"/>
      <c r="V8" s="45"/>
      <c r="W8" s="45"/>
      <c r="X8" s="45"/>
      <c r="Y8" s="45"/>
      <c r="Z8" s="45"/>
      <c r="AA8" s="45"/>
      <c r="AB8" s="45"/>
      <c r="AC8" s="45"/>
      <c r="AD8" s="45"/>
      <c r="AE8" s="34"/>
      <c r="AF8" s="50" t="s">
        <v>21</v>
      </c>
      <c r="AG8" s="50"/>
      <c r="AH8" s="50"/>
      <c r="AI8" s="50"/>
      <c r="AJ8" s="50"/>
      <c r="AK8" s="50"/>
      <c r="AL8" s="50"/>
      <c r="AM8" s="50"/>
      <c r="AN8" s="50"/>
      <c r="AO8" s="50"/>
      <c r="AP8" s="34"/>
      <c r="AQ8" s="52" t="s">
        <v>19</v>
      </c>
      <c r="AR8" s="52"/>
      <c r="AS8" s="52"/>
      <c r="AT8" s="52"/>
      <c r="AU8" s="52"/>
      <c r="AV8" s="52"/>
      <c r="AW8" s="52"/>
      <c r="AX8" s="52"/>
      <c r="AY8" s="52"/>
      <c r="AZ8" s="52"/>
      <c r="BA8" s="5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6"/>
      <c r="B9" s="57"/>
      <c r="C9" s="56"/>
      <c r="D9" s="18"/>
      <c r="E9" s="45" t="s">
        <v>23</v>
      </c>
      <c r="F9" s="45"/>
      <c r="G9" s="70" t="s">
        <v>24</v>
      </c>
      <c r="H9" s="71"/>
      <c r="I9" s="71"/>
      <c r="J9" s="72"/>
      <c r="K9" s="60" t="s">
        <v>23</v>
      </c>
      <c r="L9" s="61"/>
      <c r="M9" s="73" t="s">
        <v>24</v>
      </c>
      <c r="N9" s="74"/>
      <c r="O9" s="74"/>
      <c r="P9" s="75"/>
      <c r="Q9" s="62" t="s">
        <v>23</v>
      </c>
      <c r="R9" s="62" t="s">
        <v>24</v>
      </c>
      <c r="S9" s="18"/>
      <c r="T9" s="47" t="s">
        <v>25</v>
      </c>
      <c r="U9" s="47" t="s">
        <v>26</v>
      </c>
      <c r="V9" s="47" t="s">
        <v>27</v>
      </c>
      <c r="W9" s="47" t="s">
        <v>28</v>
      </c>
      <c r="X9" s="47" t="s">
        <v>29</v>
      </c>
      <c r="Y9" s="47" t="s">
        <v>30</v>
      </c>
      <c r="Z9" s="47" t="s">
        <v>31</v>
      </c>
      <c r="AA9" s="47" t="s">
        <v>32</v>
      </c>
      <c r="AB9" s="47" t="s">
        <v>33</v>
      </c>
      <c r="AC9" s="47" t="s">
        <v>34</v>
      </c>
      <c r="AD9" s="44" t="s">
        <v>35</v>
      </c>
      <c r="AE9" s="34"/>
      <c r="AF9" s="54" t="s">
        <v>36</v>
      </c>
      <c r="AG9" s="54" t="s">
        <v>37</v>
      </c>
      <c r="AH9" s="54" t="s">
        <v>38</v>
      </c>
      <c r="AI9" s="54" t="s">
        <v>39</v>
      </c>
      <c r="AJ9" s="54" t="s">
        <v>40</v>
      </c>
      <c r="AK9" s="54" t="s">
        <v>41</v>
      </c>
      <c r="AL9" s="54" t="s">
        <v>42</v>
      </c>
      <c r="AM9" s="54" t="s">
        <v>43</v>
      </c>
      <c r="AN9" s="54" t="s">
        <v>44</v>
      </c>
      <c r="AO9" s="54" t="s">
        <v>45</v>
      </c>
      <c r="AP9" s="34"/>
      <c r="AQ9" s="51" t="s">
        <v>46</v>
      </c>
      <c r="AR9" s="51"/>
      <c r="AS9" s="51" t="s">
        <v>47</v>
      </c>
      <c r="AT9" s="51"/>
      <c r="AU9" s="51" t="s">
        <v>48</v>
      </c>
      <c r="AV9" s="51"/>
      <c r="AW9" s="51"/>
      <c r="AX9" s="51" t="s">
        <v>49</v>
      </c>
      <c r="AY9" s="51"/>
      <c r="AZ9" s="51"/>
      <c r="BA9" s="5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6"/>
      <c r="B10" s="57"/>
      <c r="C10" s="56"/>
      <c r="D10" s="18"/>
      <c r="E10" s="27" t="s">
        <v>50</v>
      </c>
      <c r="F10" s="27" t="s">
        <v>51</v>
      </c>
      <c r="G10" s="27" t="s">
        <v>50</v>
      </c>
      <c r="H10" s="27" t="s">
        <v>51</v>
      </c>
      <c r="I10" s="29" t="s">
        <v>52</v>
      </c>
      <c r="J10" s="27" t="s">
        <v>53</v>
      </c>
      <c r="K10" s="31" t="s">
        <v>50</v>
      </c>
      <c r="L10" s="31" t="s">
        <v>51</v>
      </c>
      <c r="M10" s="31" t="s">
        <v>50</v>
      </c>
      <c r="N10" s="31" t="s">
        <v>51</v>
      </c>
      <c r="O10" s="29" t="s">
        <v>52</v>
      </c>
      <c r="P10" s="31" t="s">
        <v>53</v>
      </c>
      <c r="Q10" s="63"/>
      <c r="R10" s="63"/>
      <c r="S10" s="18"/>
      <c r="T10" s="48"/>
      <c r="U10" s="48"/>
      <c r="V10" s="48"/>
      <c r="W10" s="48"/>
      <c r="X10" s="48"/>
      <c r="Y10" s="48"/>
      <c r="Z10" s="48"/>
      <c r="AA10" s="48"/>
      <c r="AB10" s="48"/>
      <c r="AC10" s="48"/>
      <c r="AD10" s="44"/>
      <c r="AE10" s="34"/>
      <c r="AF10" s="55"/>
      <c r="AG10" s="55"/>
      <c r="AH10" s="55"/>
      <c r="AI10" s="55"/>
      <c r="AJ10" s="55"/>
      <c r="AK10" s="55"/>
      <c r="AL10" s="55"/>
      <c r="AM10" s="55"/>
      <c r="AN10" s="55"/>
      <c r="AO10" s="55"/>
      <c r="AP10" s="34"/>
      <c r="AQ10" s="35" t="s">
        <v>54</v>
      </c>
      <c r="AR10" s="35" t="s">
        <v>24</v>
      </c>
      <c r="AS10" s="35" t="s">
        <v>54</v>
      </c>
      <c r="AT10" s="35" t="s">
        <v>24</v>
      </c>
      <c r="AU10" s="35">
        <v>1</v>
      </c>
      <c r="AV10" s="35">
        <v>2</v>
      </c>
      <c r="AW10" s="35">
        <v>3</v>
      </c>
      <c r="AX10" s="35">
        <v>1</v>
      </c>
      <c r="AY10" s="35">
        <v>2</v>
      </c>
      <c r="AZ10" s="35">
        <v>3</v>
      </c>
      <c r="BA10" s="5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110182</v>
      </c>
      <c r="C11" s="19" t="s">
        <v>116</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3</v>
      </c>
      <c r="J11" s="28" t="str">
        <f t="shared" ref="J11:J50" si="4">IF(I11=$FG$13,$FH$13,IF(I11=$FG$15,$FH$15,IF(I11=$FG$17,$FH$17,IF(I11=$FG$19,$FH$19,IF(I11=$FG$21,$FH$21,IF(I11=$FG$23,$FH$23,IF(I11=$FG$25,$FH$25,IF(I11=$FG$27,$FH$27,IF(I11=$FG$29,$FH$29,IF(I11=$FG$31,$FH$31,""))))))))))</f>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1" s="28">
        <f t="shared" ref="K11:K50" si="5">IF((COUNTA(AF11:AO11)&gt;0),AVERAGE(AF11:AO11),"")</f>
        <v>87.5</v>
      </c>
      <c r="L11" s="28" t="str">
        <f t="shared" ref="L11:L50" si="6">IF(AND(ISNUMBER(K11),K11&gt;=1), IF(K11&lt;=$FD$27,$FE$27,IF(K11&lt;=$FD$28,$FE$28,IF(K11&lt;=$FD$29,$FE$29,IF(K11&lt;=$FD$30,$FE$30,)))), "")</f>
        <v>A</v>
      </c>
      <c r="M11" s="28">
        <f t="shared" ref="M11:M50" si="7">IF((COUNTA(AF11:AO11)&gt;0),AVERAGE(AF11:AO11),"")</f>
        <v>87.5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1" s="39"/>
      <c r="R11" s="39" t="s">
        <v>8</v>
      </c>
      <c r="S11" s="18"/>
      <c r="T11" s="1">
        <v>70</v>
      </c>
      <c r="U11" s="1">
        <v>89</v>
      </c>
      <c r="V11" s="1">
        <v>89</v>
      </c>
      <c r="W11" s="1">
        <v>86</v>
      </c>
      <c r="X11" s="1">
        <v>89</v>
      </c>
      <c r="Y11" s="42">
        <v>77</v>
      </c>
      <c r="Z11" s="1">
        <v>92</v>
      </c>
      <c r="AA11" s="1"/>
      <c r="AB11" s="1"/>
      <c r="AC11" s="1"/>
      <c r="AD11" s="1"/>
      <c r="AE11" s="18"/>
      <c r="AF11" s="1">
        <v>87</v>
      </c>
      <c r="AG11" s="1">
        <v>81</v>
      </c>
      <c r="AH11" s="1">
        <v>84</v>
      </c>
      <c r="AI11" s="1">
        <v>94</v>
      </c>
      <c r="AJ11" s="1">
        <v>94</v>
      </c>
      <c r="AK11" s="1">
        <v>85</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8" t="s">
        <v>56</v>
      </c>
      <c r="FD11" s="78"/>
      <c r="FE11" s="78"/>
      <c r="FG11" s="76" t="s">
        <v>57</v>
      </c>
      <c r="FH11" s="76"/>
      <c r="FI11" s="76"/>
    </row>
    <row r="12" spans="1:167" x14ac:dyDescent="0.25">
      <c r="A12" s="19">
        <v>2</v>
      </c>
      <c r="B12" s="19">
        <v>110197</v>
      </c>
      <c r="C12" s="19" t="s">
        <v>117</v>
      </c>
      <c r="D12" s="18"/>
      <c r="E12" s="28">
        <f t="shared" si="0"/>
        <v>87</v>
      </c>
      <c r="F12" s="28" t="str">
        <f t="shared" si="1"/>
        <v>A</v>
      </c>
      <c r="G12" s="28">
        <f t="shared" si="2"/>
        <v>87</v>
      </c>
      <c r="H12" s="28" t="str">
        <f t="shared" si="3"/>
        <v>A</v>
      </c>
      <c r="I12" s="36">
        <v>2</v>
      </c>
      <c r="J1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2" s="28">
        <f t="shared" si="5"/>
        <v>88.166666666666671</v>
      </c>
      <c r="L12" s="28" t="str">
        <f t="shared" si="6"/>
        <v>A</v>
      </c>
      <c r="M12" s="28">
        <f t="shared" si="7"/>
        <v>88.166666666666671</v>
      </c>
      <c r="N12" s="28" t="str">
        <f t="shared" si="8"/>
        <v>A</v>
      </c>
      <c r="O12" s="36">
        <v>2</v>
      </c>
      <c r="P1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2" s="39"/>
      <c r="R12" s="39" t="s">
        <v>8</v>
      </c>
      <c r="S12" s="18"/>
      <c r="T12" s="1">
        <v>77</v>
      </c>
      <c r="U12" s="1">
        <v>89</v>
      </c>
      <c r="V12" s="1">
        <v>89</v>
      </c>
      <c r="W12" s="1">
        <v>86</v>
      </c>
      <c r="X12" s="1">
        <v>89</v>
      </c>
      <c r="Y12" s="41">
        <v>85</v>
      </c>
      <c r="Z12" s="1">
        <v>92</v>
      </c>
      <c r="AA12" s="1"/>
      <c r="AB12" s="1"/>
      <c r="AC12" s="1"/>
      <c r="AD12" s="1"/>
      <c r="AE12" s="18"/>
      <c r="AF12" s="1">
        <v>87</v>
      </c>
      <c r="AG12" s="1">
        <v>81</v>
      </c>
      <c r="AH12" s="1">
        <v>84</v>
      </c>
      <c r="AI12" s="1">
        <v>90</v>
      </c>
      <c r="AJ12" s="1">
        <v>98</v>
      </c>
      <c r="AK12" s="1">
        <v>89</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110212</v>
      </c>
      <c r="C13" s="19" t="s">
        <v>118</v>
      </c>
      <c r="D13" s="18"/>
      <c r="E13" s="28">
        <f t="shared" si="0"/>
        <v>91</v>
      </c>
      <c r="F13" s="28" t="str">
        <f t="shared" si="1"/>
        <v>A</v>
      </c>
      <c r="G13" s="28">
        <f t="shared" si="2"/>
        <v>91</v>
      </c>
      <c r="H13" s="28" t="str">
        <f t="shared" si="3"/>
        <v>A</v>
      </c>
      <c r="I13" s="36">
        <v>1</v>
      </c>
      <c r="J1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3" s="28">
        <f t="shared" si="5"/>
        <v>91.333333333333329</v>
      </c>
      <c r="L13" s="28" t="str">
        <f t="shared" si="6"/>
        <v>A</v>
      </c>
      <c r="M13" s="28">
        <f t="shared" si="7"/>
        <v>91.333333333333329</v>
      </c>
      <c r="N13" s="28" t="str">
        <f t="shared" si="8"/>
        <v>A</v>
      </c>
      <c r="O13" s="36">
        <v>1</v>
      </c>
      <c r="P1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3" s="39"/>
      <c r="R13" s="39" t="s">
        <v>8</v>
      </c>
      <c r="S13" s="18"/>
      <c r="T13" s="1">
        <v>89</v>
      </c>
      <c r="U13" s="1">
        <v>89</v>
      </c>
      <c r="V13" s="1">
        <v>91</v>
      </c>
      <c r="W13" s="1">
        <v>92</v>
      </c>
      <c r="X13" s="1">
        <v>89</v>
      </c>
      <c r="Y13" s="41">
        <v>92</v>
      </c>
      <c r="Z13" s="1">
        <v>92</v>
      </c>
      <c r="AA13" s="1"/>
      <c r="AB13" s="1"/>
      <c r="AC13" s="1"/>
      <c r="AD13" s="1"/>
      <c r="AE13" s="18"/>
      <c r="AF13" s="1">
        <v>91</v>
      </c>
      <c r="AG13" s="1">
        <v>90</v>
      </c>
      <c r="AH13" s="1">
        <v>94</v>
      </c>
      <c r="AI13" s="1">
        <v>92</v>
      </c>
      <c r="AJ13" s="1">
        <v>92</v>
      </c>
      <c r="AK13" s="1">
        <v>89</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7">
        <v>1</v>
      </c>
      <c r="FH13" s="79" t="s">
        <v>262</v>
      </c>
      <c r="FI13" s="79" t="s">
        <v>263</v>
      </c>
      <c r="FJ13" s="81">
        <v>46561</v>
      </c>
      <c r="FK13" s="81">
        <v>46571</v>
      </c>
    </row>
    <row r="14" spans="1:167" x14ac:dyDescent="0.25">
      <c r="A14" s="19">
        <v>4</v>
      </c>
      <c r="B14" s="19">
        <v>110227</v>
      </c>
      <c r="C14" s="19" t="s">
        <v>119</v>
      </c>
      <c r="D14" s="18"/>
      <c r="E14" s="28">
        <f t="shared" si="0"/>
        <v>86</v>
      </c>
      <c r="F14" s="28" t="str">
        <f t="shared" si="1"/>
        <v>A</v>
      </c>
      <c r="G14" s="28">
        <f t="shared" si="2"/>
        <v>86</v>
      </c>
      <c r="H14" s="28" t="str">
        <f t="shared" si="3"/>
        <v>A</v>
      </c>
      <c r="I14" s="36">
        <v>2</v>
      </c>
      <c r="J1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4" s="28">
        <f t="shared" si="5"/>
        <v>87.333333333333329</v>
      </c>
      <c r="L14" s="28" t="str">
        <f t="shared" si="6"/>
        <v>A</v>
      </c>
      <c r="M14" s="28">
        <f t="shared" si="7"/>
        <v>87.333333333333329</v>
      </c>
      <c r="N14" s="28" t="str">
        <f t="shared" si="8"/>
        <v>A</v>
      </c>
      <c r="O14" s="36">
        <v>2</v>
      </c>
      <c r="P1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4" s="39"/>
      <c r="R14" s="39" t="s">
        <v>8</v>
      </c>
      <c r="S14" s="18"/>
      <c r="T14" s="1">
        <v>78</v>
      </c>
      <c r="U14" s="1">
        <v>89</v>
      </c>
      <c r="V14" s="1">
        <v>87</v>
      </c>
      <c r="W14" s="1">
        <v>84</v>
      </c>
      <c r="X14" s="1">
        <v>89</v>
      </c>
      <c r="Y14" s="41">
        <v>80</v>
      </c>
      <c r="Z14" s="1">
        <v>92</v>
      </c>
      <c r="AA14" s="1"/>
      <c r="AB14" s="1"/>
      <c r="AC14" s="1"/>
      <c r="AD14" s="1"/>
      <c r="AE14" s="18"/>
      <c r="AF14" s="1">
        <v>87</v>
      </c>
      <c r="AG14" s="1">
        <v>81</v>
      </c>
      <c r="AH14" s="1">
        <v>82</v>
      </c>
      <c r="AI14" s="1">
        <v>92</v>
      </c>
      <c r="AJ14" s="1">
        <v>95</v>
      </c>
      <c r="AK14" s="1">
        <v>87</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7"/>
      <c r="FH14" s="79"/>
      <c r="FI14" s="79"/>
      <c r="FJ14" s="81"/>
      <c r="FK14" s="81"/>
    </row>
    <row r="15" spans="1:167" ht="15" customHeight="1" x14ac:dyDescent="0.25">
      <c r="A15" s="19">
        <v>5</v>
      </c>
      <c r="B15" s="19">
        <v>110242</v>
      </c>
      <c r="C15" s="19" t="s">
        <v>120</v>
      </c>
      <c r="D15" s="18"/>
      <c r="E15" s="28">
        <f t="shared" si="0"/>
        <v>89</v>
      </c>
      <c r="F15" s="28" t="str">
        <f t="shared" si="1"/>
        <v>A</v>
      </c>
      <c r="G15" s="28">
        <f t="shared" si="2"/>
        <v>89</v>
      </c>
      <c r="H15" s="28" t="str">
        <f t="shared" si="3"/>
        <v>A</v>
      </c>
      <c r="I15" s="36">
        <v>2</v>
      </c>
      <c r="J1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5" s="28">
        <f t="shared" si="5"/>
        <v>92</v>
      </c>
      <c r="L15" s="28" t="str">
        <f t="shared" si="6"/>
        <v>A</v>
      </c>
      <c r="M15" s="28">
        <f t="shared" si="7"/>
        <v>92</v>
      </c>
      <c r="N15" s="28" t="str">
        <f t="shared" si="8"/>
        <v>A</v>
      </c>
      <c r="O15" s="36">
        <v>1</v>
      </c>
      <c r="P1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5" s="39"/>
      <c r="R15" s="39" t="s">
        <v>8</v>
      </c>
      <c r="S15" s="18"/>
      <c r="T15" s="1">
        <v>89</v>
      </c>
      <c r="U15" s="1">
        <v>89</v>
      </c>
      <c r="V15" s="1">
        <v>86</v>
      </c>
      <c r="W15" s="1">
        <v>89</v>
      </c>
      <c r="X15" s="1">
        <v>89</v>
      </c>
      <c r="Y15" s="41">
        <v>89</v>
      </c>
      <c r="Z15" s="1">
        <v>92</v>
      </c>
      <c r="AA15" s="1"/>
      <c r="AB15" s="1"/>
      <c r="AC15" s="1"/>
      <c r="AD15" s="1"/>
      <c r="AE15" s="18"/>
      <c r="AF15" s="1">
        <v>87</v>
      </c>
      <c r="AG15" s="1">
        <v>89</v>
      </c>
      <c r="AH15" s="1">
        <v>94</v>
      </c>
      <c r="AI15" s="1">
        <v>96</v>
      </c>
      <c r="AJ15" s="1">
        <v>97</v>
      </c>
      <c r="AK15" s="1">
        <v>89</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7">
        <v>2</v>
      </c>
      <c r="FH15" s="79" t="s">
        <v>264</v>
      </c>
      <c r="FI15" s="79" t="s">
        <v>265</v>
      </c>
      <c r="FJ15" s="81">
        <v>46562</v>
      </c>
      <c r="FK15" s="81">
        <v>46572</v>
      </c>
    </row>
    <row r="16" spans="1:167" x14ac:dyDescent="0.25">
      <c r="A16" s="19">
        <v>6</v>
      </c>
      <c r="B16" s="19">
        <v>110257</v>
      </c>
      <c r="C16" s="19" t="s">
        <v>121</v>
      </c>
      <c r="D16" s="18"/>
      <c r="E16" s="28">
        <f t="shared" si="0"/>
        <v>86</v>
      </c>
      <c r="F16" s="28" t="str">
        <f t="shared" si="1"/>
        <v>A</v>
      </c>
      <c r="G16" s="28">
        <f t="shared" si="2"/>
        <v>86</v>
      </c>
      <c r="H16" s="28" t="str">
        <f t="shared" si="3"/>
        <v>A</v>
      </c>
      <c r="I16" s="36">
        <v>2</v>
      </c>
      <c r="J1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6" s="28">
        <f t="shared" si="5"/>
        <v>88.333333333333329</v>
      </c>
      <c r="L16" s="28" t="str">
        <f t="shared" si="6"/>
        <v>A</v>
      </c>
      <c r="M16" s="28">
        <f t="shared" si="7"/>
        <v>88.333333333333329</v>
      </c>
      <c r="N16" s="28" t="str">
        <f t="shared" si="8"/>
        <v>A</v>
      </c>
      <c r="O16" s="36">
        <v>2</v>
      </c>
      <c r="P1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6" s="39"/>
      <c r="R16" s="39" t="s">
        <v>8</v>
      </c>
      <c r="S16" s="18"/>
      <c r="T16" s="1">
        <v>81</v>
      </c>
      <c r="U16" s="1">
        <v>89</v>
      </c>
      <c r="V16" s="1">
        <v>86</v>
      </c>
      <c r="W16" s="1">
        <v>83</v>
      </c>
      <c r="X16" s="1">
        <v>89</v>
      </c>
      <c r="Y16" s="41">
        <v>82</v>
      </c>
      <c r="Z16" s="1">
        <v>92</v>
      </c>
      <c r="AA16" s="1"/>
      <c r="AB16" s="1"/>
      <c r="AC16" s="1"/>
      <c r="AD16" s="1"/>
      <c r="AE16" s="18"/>
      <c r="AF16" s="1">
        <v>87</v>
      </c>
      <c r="AG16" s="1">
        <v>85</v>
      </c>
      <c r="AH16" s="1">
        <v>81</v>
      </c>
      <c r="AI16" s="1">
        <v>94</v>
      </c>
      <c r="AJ16" s="1">
        <v>98</v>
      </c>
      <c r="AK16" s="1">
        <v>85</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7"/>
      <c r="FH16" s="79"/>
      <c r="FI16" s="79"/>
      <c r="FJ16" s="81"/>
      <c r="FK16" s="81"/>
    </row>
    <row r="17" spans="1:167" ht="15" customHeight="1" x14ac:dyDescent="0.25">
      <c r="A17" s="19">
        <v>7</v>
      </c>
      <c r="B17" s="19">
        <v>110272</v>
      </c>
      <c r="C17" s="19" t="s">
        <v>122</v>
      </c>
      <c r="D17" s="18"/>
      <c r="E17" s="28">
        <f t="shared" si="0"/>
        <v>88</v>
      </c>
      <c r="F17" s="28" t="str">
        <f t="shared" si="1"/>
        <v>A</v>
      </c>
      <c r="G17" s="28">
        <f t="shared" si="2"/>
        <v>88</v>
      </c>
      <c r="H17" s="28" t="str">
        <f t="shared" si="3"/>
        <v>A</v>
      </c>
      <c r="I17" s="36">
        <v>2</v>
      </c>
      <c r="J1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7" s="28">
        <f t="shared" si="5"/>
        <v>87.833333333333329</v>
      </c>
      <c r="L17" s="28" t="str">
        <f t="shared" si="6"/>
        <v>A</v>
      </c>
      <c r="M17" s="28">
        <f t="shared" si="7"/>
        <v>87.833333333333329</v>
      </c>
      <c r="N17" s="28" t="str">
        <f t="shared" si="8"/>
        <v>A</v>
      </c>
      <c r="O17" s="36">
        <v>2</v>
      </c>
      <c r="P1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7" s="39"/>
      <c r="R17" s="39" t="s">
        <v>8</v>
      </c>
      <c r="S17" s="18"/>
      <c r="T17" s="1">
        <v>89</v>
      </c>
      <c r="U17" s="1">
        <v>89</v>
      </c>
      <c r="V17" s="1">
        <v>87</v>
      </c>
      <c r="W17" s="1">
        <v>84</v>
      </c>
      <c r="X17" s="1">
        <v>89</v>
      </c>
      <c r="Y17" s="41">
        <v>88</v>
      </c>
      <c r="Z17" s="1">
        <v>92</v>
      </c>
      <c r="AA17" s="1"/>
      <c r="AB17" s="1"/>
      <c r="AC17" s="1"/>
      <c r="AD17" s="1"/>
      <c r="AE17" s="18"/>
      <c r="AF17" s="1">
        <v>87</v>
      </c>
      <c r="AG17" s="1">
        <v>81</v>
      </c>
      <c r="AH17" s="1">
        <v>82</v>
      </c>
      <c r="AI17" s="1">
        <v>94</v>
      </c>
      <c r="AJ17" s="1">
        <v>96</v>
      </c>
      <c r="AK17" s="1">
        <v>87</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7">
        <v>3</v>
      </c>
      <c r="FH17" s="79" t="s">
        <v>266</v>
      </c>
      <c r="FI17" s="79" t="s">
        <v>267</v>
      </c>
      <c r="FJ17" s="81">
        <v>46563</v>
      </c>
      <c r="FK17" s="81">
        <v>46573</v>
      </c>
    </row>
    <row r="18" spans="1:167" x14ac:dyDescent="0.25">
      <c r="A18" s="19">
        <v>8</v>
      </c>
      <c r="B18" s="19">
        <v>110287</v>
      </c>
      <c r="C18" s="19" t="s">
        <v>123</v>
      </c>
      <c r="D18" s="18"/>
      <c r="E18" s="28">
        <f t="shared" si="0"/>
        <v>83</v>
      </c>
      <c r="F18" s="28" t="str">
        <f t="shared" si="1"/>
        <v>B</v>
      </c>
      <c r="G18" s="28">
        <f t="shared" si="2"/>
        <v>83</v>
      </c>
      <c r="H18" s="28" t="str">
        <f t="shared" si="3"/>
        <v>B</v>
      </c>
      <c r="I18" s="36">
        <v>3</v>
      </c>
      <c r="J18"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8" s="28">
        <f t="shared" si="5"/>
        <v>86.5</v>
      </c>
      <c r="L18" s="28" t="str">
        <f t="shared" si="6"/>
        <v>A</v>
      </c>
      <c r="M18" s="28">
        <f t="shared" si="7"/>
        <v>86.5</v>
      </c>
      <c r="N18" s="28" t="str">
        <f t="shared" si="8"/>
        <v>A</v>
      </c>
      <c r="O18" s="36">
        <v>2</v>
      </c>
      <c r="P1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8" s="39"/>
      <c r="R18" s="39" t="s">
        <v>8</v>
      </c>
      <c r="S18" s="18"/>
      <c r="T18" s="1">
        <v>80</v>
      </c>
      <c r="U18" s="1">
        <v>89</v>
      </c>
      <c r="V18" s="1">
        <v>83</v>
      </c>
      <c r="W18" s="1">
        <v>80</v>
      </c>
      <c r="X18" s="1">
        <v>89</v>
      </c>
      <c r="Y18" s="41">
        <v>71</v>
      </c>
      <c r="Z18" s="1">
        <v>92</v>
      </c>
      <c r="AA18" s="1"/>
      <c r="AB18" s="1"/>
      <c r="AC18" s="1"/>
      <c r="AD18" s="1"/>
      <c r="AE18" s="18"/>
      <c r="AF18" s="1">
        <v>87</v>
      </c>
      <c r="AG18" s="1">
        <v>81</v>
      </c>
      <c r="AH18" s="1">
        <v>70</v>
      </c>
      <c r="AI18" s="1">
        <v>96</v>
      </c>
      <c r="AJ18" s="1">
        <v>98</v>
      </c>
      <c r="AK18" s="1">
        <v>87</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7"/>
      <c r="FH18" s="79"/>
      <c r="FI18" s="79"/>
      <c r="FJ18" s="81"/>
      <c r="FK18" s="81"/>
    </row>
    <row r="19" spans="1:167" x14ac:dyDescent="0.25">
      <c r="A19" s="19">
        <v>9</v>
      </c>
      <c r="B19" s="19">
        <v>110302</v>
      </c>
      <c r="C19" s="19" t="s">
        <v>124</v>
      </c>
      <c r="D19" s="18"/>
      <c r="E19" s="28">
        <f t="shared" si="0"/>
        <v>85</v>
      </c>
      <c r="F19" s="28" t="str">
        <f t="shared" si="1"/>
        <v>A</v>
      </c>
      <c r="G19" s="28">
        <f t="shared" si="2"/>
        <v>85</v>
      </c>
      <c r="H19" s="28" t="str">
        <f t="shared" si="3"/>
        <v>A</v>
      </c>
      <c r="I19" s="36">
        <v>2</v>
      </c>
      <c r="J1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9" s="28">
        <f t="shared" si="5"/>
        <v>87.833333333333329</v>
      </c>
      <c r="L19" s="28" t="str">
        <f t="shared" si="6"/>
        <v>A</v>
      </c>
      <c r="M19" s="28">
        <f t="shared" si="7"/>
        <v>87.833333333333329</v>
      </c>
      <c r="N19" s="28" t="str">
        <f t="shared" si="8"/>
        <v>A</v>
      </c>
      <c r="O19" s="36">
        <v>2</v>
      </c>
      <c r="P1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9" s="39"/>
      <c r="R19" s="39" t="s">
        <v>8</v>
      </c>
      <c r="S19" s="18"/>
      <c r="T19" s="1">
        <v>78</v>
      </c>
      <c r="U19" s="1">
        <v>89</v>
      </c>
      <c r="V19" s="1">
        <v>86</v>
      </c>
      <c r="W19" s="1">
        <v>83</v>
      </c>
      <c r="X19" s="1">
        <v>89</v>
      </c>
      <c r="Y19" s="41">
        <v>79</v>
      </c>
      <c r="Z19" s="1">
        <v>92</v>
      </c>
      <c r="AA19" s="1"/>
      <c r="AB19" s="1"/>
      <c r="AC19" s="1"/>
      <c r="AD19" s="1"/>
      <c r="AE19" s="18"/>
      <c r="AF19" s="1">
        <v>87</v>
      </c>
      <c r="AG19" s="1">
        <v>81</v>
      </c>
      <c r="AH19" s="1">
        <v>81</v>
      </c>
      <c r="AI19" s="1">
        <v>94</v>
      </c>
      <c r="AJ19" s="1">
        <v>97</v>
      </c>
      <c r="AK19" s="1">
        <v>87</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7">
        <v>4</v>
      </c>
      <c r="FH19" s="80"/>
      <c r="FI19" s="80"/>
      <c r="FJ19" s="81">
        <v>46564</v>
      </c>
      <c r="FK19" s="81">
        <v>46574</v>
      </c>
    </row>
    <row r="20" spans="1:167" x14ac:dyDescent="0.25">
      <c r="A20" s="19">
        <v>10</v>
      </c>
      <c r="B20" s="19">
        <v>110317</v>
      </c>
      <c r="C20" s="19" t="s">
        <v>125</v>
      </c>
      <c r="D20" s="18"/>
      <c r="E20" s="28">
        <f t="shared" si="0"/>
        <v>88</v>
      </c>
      <c r="F20" s="28" t="str">
        <f t="shared" si="1"/>
        <v>A</v>
      </c>
      <c r="G20" s="28">
        <f t="shared" si="2"/>
        <v>88</v>
      </c>
      <c r="H20" s="28" t="str">
        <f t="shared" si="3"/>
        <v>A</v>
      </c>
      <c r="I20" s="36">
        <v>2</v>
      </c>
      <c r="J2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0" s="28">
        <f t="shared" si="5"/>
        <v>88</v>
      </c>
      <c r="L20" s="28" t="str">
        <f t="shared" si="6"/>
        <v>A</v>
      </c>
      <c r="M20" s="28">
        <f t="shared" si="7"/>
        <v>88</v>
      </c>
      <c r="N20" s="28" t="str">
        <f t="shared" si="8"/>
        <v>A</v>
      </c>
      <c r="O20" s="36">
        <v>2</v>
      </c>
      <c r="P2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0" s="39"/>
      <c r="R20" s="39" t="s">
        <v>8</v>
      </c>
      <c r="S20" s="18"/>
      <c r="T20" s="1">
        <v>89</v>
      </c>
      <c r="U20" s="1">
        <v>89</v>
      </c>
      <c r="V20" s="1">
        <v>86</v>
      </c>
      <c r="W20" s="1">
        <v>83</v>
      </c>
      <c r="X20" s="1">
        <v>89</v>
      </c>
      <c r="Y20" s="41">
        <v>88</v>
      </c>
      <c r="Z20" s="1">
        <v>92</v>
      </c>
      <c r="AA20" s="1"/>
      <c r="AB20" s="1"/>
      <c r="AC20" s="1"/>
      <c r="AD20" s="1"/>
      <c r="AE20" s="18"/>
      <c r="AF20" s="1">
        <v>87</v>
      </c>
      <c r="AG20" s="1">
        <v>84</v>
      </c>
      <c r="AH20" s="1">
        <v>81</v>
      </c>
      <c r="AI20" s="1">
        <v>92</v>
      </c>
      <c r="AJ20" s="1">
        <v>95</v>
      </c>
      <c r="AK20" s="1">
        <v>89</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7"/>
      <c r="FH20" s="80"/>
      <c r="FI20" s="80"/>
      <c r="FJ20" s="81"/>
      <c r="FK20" s="81"/>
    </row>
    <row r="21" spans="1:167" x14ac:dyDescent="0.25">
      <c r="A21" s="19">
        <v>11</v>
      </c>
      <c r="B21" s="19">
        <v>110332</v>
      </c>
      <c r="C21" s="19" t="s">
        <v>126</v>
      </c>
      <c r="D21" s="18"/>
      <c r="E21" s="28">
        <f t="shared" si="0"/>
        <v>85</v>
      </c>
      <c r="F21" s="28" t="str">
        <f t="shared" si="1"/>
        <v>A</v>
      </c>
      <c r="G21" s="28">
        <f t="shared" si="2"/>
        <v>85</v>
      </c>
      <c r="H21" s="28" t="str">
        <f t="shared" si="3"/>
        <v>A</v>
      </c>
      <c r="I21" s="36">
        <v>3</v>
      </c>
      <c r="J21"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1" s="28">
        <f t="shared" si="5"/>
        <v>90.333333333333329</v>
      </c>
      <c r="L21" s="28" t="str">
        <f t="shared" si="6"/>
        <v>A</v>
      </c>
      <c r="M21" s="28">
        <f t="shared" si="7"/>
        <v>90.333333333333329</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75</v>
      </c>
      <c r="U21" s="1">
        <v>89</v>
      </c>
      <c r="V21" s="1">
        <v>92</v>
      </c>
      <c r="W21" s="1">
        <v>89</v>
      </c>
      <c r="X21" s="1">
        <v>89</v>
      </c>
      <c r="Y21" s="41">
        <v>72</v>
      </c>
      <c r="Z21" s="1">
        <v>92</v>
      </c>
      <c r="AA21" s="1"/>
      <c r="AB21" s="1"/>
      <c r="AC21" s="1"/>
      <c r="AD21" s="1"/>
      <c r="AE21" s="18"/>
      <c r="AF21" s="1">
        <v>87</v>
      </c>
      <c r="AG21" s="1">
        <v>85</v>
      </c>
      <c r="AH21" s="1">
        <v>87</v>
      </c>
      <c r="AI21" s="1">
        <v>92</v>
      </c>
      <c r="AJ21" s="1">
        <v>95</v>
      </c>
      <c r="AK21" s="1">
        <v>96</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7">
        <v>5</v>
      </c>
      <c r="FH21" s="80"/>
      <c r="FI21" s="80"/>
      <c r="FJ21" s="81">
        <v>46565</v>
      </c>
      <c r="FK21" s="81">
        <v>46575</v>
      </c>
    </row>
    <row r="22" spans="1:167" x14ac:dyDescent="0.25">
      <c r="A22" s="19">
        <v>12</v>
      </c>
      <c r="B22" s="19">
        <v>110347</v>
      </c>
      <c r="C22" s="19" t="s">
        <v>127</v>
      </c>
      <c r="D22" s="18"/>
      <c r="E22" s="28">
        <f t="shared" si="0"/>
        <v>86</v>
      </c>
      <c r="F22" s="28" t="str">
        <f t="shared" si="1"/>
        <v>A</v>
      </c>
      <c r="G22" s="28">
        <f t="shared" si="2"/>
        <v>86</v>
      </c>
      <c r="H22" s="28" t="str">
        <f t="shared" si="3"/>
        <v>A</v>
      </c>
      <c r="I22" s="36">
        <v>2</v>
      </c>
      <c r="J2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2" s="28">
        <f t="shared" si="5"/>
        <v>89.666666666666671</v>
      </c>
      <c r="L22" s="28" t="str">
        <f t="shared" si="6"/>
        <v>A</v>
      </c>
      <c r="M22" s="28">
        <f t="shared" si="7"/>
        <v>89.666666666666671</v>
      </c>
      <c r="N22" s="28" t="str">
        <f t="shared" si="8"/>
        <v>A</v>
      </c>
      <c r="O22" s="36">
        <v>2</v>
      </c>
      <c r="P2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2" s="39"/>
      <c r="R22" s="39" t="s">
        <v>8</v>
      </c>
      <c r="S22" s="18"/>
      <c r="T22" s="1">
        <v>76</v>
      </c>
      <c r="U22" s="1">
        <v>89</v>
      </c>
      <c r="V22" s="1">
        <v>92</v>
      </c>
      <c r="W22" s="1">
        <v>89</v>
      </c>
      <c r="X22" s="1">
        <v>89</v>
      </c>
      <c r="Y22" s="41">
        <v>78</v>
      </c>
      <c r="Z22" s="1">
        <v>92</v>
      </c>
      <c r="AA22" s="1"/>
      <c r="AB22" s="1"/>
      <c r="AC22" s="1"/>
      <c r="AD22" s="1"/>
      <c r="AE22" s="18"/>
      <c r="AF22" s="1">
        <v>87</v>
      </c>
      <c r="AG22" s="1">
        <v>81</v>
      </c>
      <c r="AH22" s="1">
        <v>87</v>
      </c>
      <c r="AI22" s="1">
        <v>98</v>
      </c>
      <c r="AJ22" s="1">
        <v>96</v>
      </c>
      <c r="AK22" s="1">
        <v>89</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7"/>
      <c r="FH22" s="80"/>
      <c r="FI22" s="80"/>
      <c r="FJ22" s="81"/>
      <c r="FK22" s="81"/>
    </row>
    <row r="23" spans="1:167" x14ac:dyDescent="0.25">
      <c r="A23" s="19">
        <v>13</v>
      </c>
      <c r="B23" s="19">
        <v>110362</v>
      </c>
      <c r="C23" s="19" t="s">
        <v>128</v>
      </c>
      <c r="D23" s="18"/>
      <c r="E23" s="28">
        <f t="shared" si="0"/>
        <v>89</v>
      </c>
      <c r="F23" s="28" t="str">
        <f t="shared" si="1"/>
        <v>A</v>
      </c>
      <c r="G23" s="28">
        <f t="shared" si="2"/>
        <v>89</v>
      </c>
      <c r="H23" s="28" t="str">
        <f t="shared" si="3"/>
        <v>A</v>
      </c>
      <c r="I23" s="36">
        <v>2</v>
      </c>
      <c r="J2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3" s="28">
        <f t="shared" si="5"/>
        <v>90.666666666666671</v>
      </c>
      <c r="L23" s="28" t="str">
        <f t="shared" si="6"/>
        <v>A</v>
      </c>
      <c r="M23" s="28">
        <f t="shared" si="7"/>
        <v>90.666666666666671</v>
      </c>
      <c r="N23" s="28" t="str">
        <f t="shared" si="8"/>
        <v>A</v>
      </c>
      <c r="O23" s="36">
        <v>1</v>
      </c>
      <c r="P2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3" s="39"/>
      <c r="R23" s="39" t="s">
        <v>8</v>
      </c>
      <c r="S23" s="18"/>
      <c r="T23" s="1">
        <v>87</v>
      </c>
      <c r="U23" s="1">
        <v>89</v>
      </c>
      <c r="V23" s="1">
        <v>92</v>
      </c>
      <c r="W23" s="1">
        <v>89</v>
      </c>
      <c r="X23" s="1">
        <v>89</v>
      </c>
      <c r="Y23" s="41">
        <v>88</v>
      </c>
      <c r="Z23" s="1">
        <v>92</v>
      </c>
      <c r="AA23" s="1"/>
      <c r="AB23" s="1"/>
      <c r="AC23" s="1"/>
      <c r="AD23" s="1"/>
      <c r="AE23" s="18"/>
      <c r="AF23" s="1">
        <v>87</v>
      </c>
      <c r="AG23" s="1">
        <v>82</v>
      </c>
      <c r="AH23" s="1">
        <v>87</v>
      </c>
      <c r="AI23" s="1">
        <v>96</v>
      </c>
      <c r="AJ23" s="1">
        <v>99</v>
      </c>
      <c r="AK23" s="1">
        <v>93</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7">
        <v>6</v>
      </c>
      <c r="FH23" s="80"/>
      <c r="FI23" s="80"/>
      <c r="FJ23" s="81">
        <v>46566</v>
      </c>
      <c r="FK23" s="81">
        <v>46576</v>
      </c>
    </row>
    <row r="24" spans="1:167" x14ac:dyDescent="0.25">
      <c r="A24" s="19">
        <v>14</v>
      </c>
      <c r="B24" s="19">
        <v>110377</v>
      </c>
      <c r="C24" s="19" t="s">
        <v>129</v>
      </c>
      <c r="D24" s="18"/>
      <c r="E24" s="28">
        <f t="shared" si="0"/>
        <v>88</v>
      </c>
      <c r="F24" s="28" t="str">
        <f t="shared" si="1"/>
        <v>A</v>
      </c>
      <c r="G24" s="28">
        <f t="shared" si="2"/>
        <v>88</v>
      </c>
      <c r="H24" s="28" t="str">
        <f t="shared" si="3"/>
        <v>A</v>
      </c>
      <c r="I24" s="36">
        <v>2</v>
      </c>
      <c r="J2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4" s="28">
        <f t="shared" si="5"/>
        <v>89.333333333333329</v>
      </c>
      <c r="L24" s="28" t="str">
        <f t="shared" si="6"/>
        <v>A</v>
      </c>
      <c r="M24" s="28">
        <f t="shared" si="7"/>
        <v>89.333333333333329</v>
      </c>
      <c r="N24" s="28" t="str">
        <f t="shared" si="8"/>
        <v>A</v>
      </c>
      <c r="O24" s="36">
        <v>2</v>
      </c>
      <c r="P2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4" s="39"/>
      <c r="R24" s="39" t="s">
        <v>8</v>
      </c>
      <c r="S24" s="18"/>
      <c r="T24" s="1">
        <v>85</v>
      </c>
      <c r="U24" s="1">
        <v>89</v>
      </c>
      <c r="V24" s="1">
        <v>89</v>
      </c>
      <c r="W24" s="1">
        <v>86</v>
      </c>
      <c r="X24" s="1">
        <v>89</v>
      </c>
      <c r="Y24" s="41">
        <v>89</v>
      </c>
      <c r="Z24" s="1">
        <v>92</v>
      </c>
      <c r="AA24" s="1"/>
      <c r="AB24" s="1"/>
      <c r="AC24" s="1"/>
      <c r="AD24" s="1"/>
      <c r="AE24" s="18"/>
      <c r="AF24" s="1">
        <v>87</v>
      </c>
      <c r="AG24" s="1">
        <v>81</v>
      </c>
      <c r="AH24" s="1">
        <v>84</v>
      </c>
      <c r="AI24" s="1">
        <v>92</v>
      </c>
      <c r="AJ24" s="1">
        <v>99</v>
      </c>
      <c r="AK24" s="1">
        <v>93</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7"/>
      <c r="FH24" s="80"/>
      <c r="FI24" s="80"/>
      <c r="FJ24" s="81"/>
      <c r="FK24" s="81"/>
    </row>
    <row r="25" spans="1:167" x14ac:dyDescent="0.25">
      <c r="A25" s="19">
        <v>15</v>
      </c>
      <c r="B25" s="19">
        <v>110392</v>
      </c>
      <c r="C25" s="19" t="s">
        <v>130</v>
      </c>
      <c r="D25" s="18"/>
      <c r="E25" s="28">
        <f t="shared" si="0"/>
        <v>87</v>
      </c>
      <c r="F25" s="28" t="str">
        <f t="shared" si="1"/>
        <v>A</v>
      </c>
      <c r="G25" s="28">
        <f t="shared" si="2"/>
        <v>87</v>
      </c>
      <c r="H25" s="28" t="str">
        <f t="shared" si="3"/>
        <v>A</v>
      </c>
      <c r="I25" s="36">
        <v>2</v>
      </c>
      <c r="J2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5" s="28">
        <f t="shared" si="5"/>
        <v>89.166666666666671</v>
      </c>
      <c r="L25" s="28" t="str">
        <f t="shared" si="6"/>
        <v>A</v>
      </c>
      <c r="M25" s="28">
        <f t="shared" si="7"/>
        <v>89.166666666666671</v>
      </c>
      <c r="N25" s="28" t="str">
        <f t="shared" si="8"/>
        <v>A</v>
      </c>
      <c r="O25" s="36">
        <v>2</v>
      </c>
      <c r="P2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5" s="39"/>
      <c r="R25" s="39" t="s">
        <v>8</v>
      </c>
      <c r="S25" s="18"/>
      <c r="T25" s="1">
        <v>78</v>
      </c>
      <c r="U25" s="1">
        <v>89</v>
      </c>
      <c r="V25" s="1">
        <v>89</v>
      </c>
      <c r="W25" s="1">
        <v>86</v>
      </c>
      <c r="X25" s="1">
        <v>89</v>
      </c>
      <c r="Y25" s="41">
        <v>86</v>
      </c>
      <c r="Z25" s="1">
        <v>92</v>
      </c>
      <c r="AA25" s="1"/>
      <c r="AB25" s="1"/>
      <c r="AC25" s="1"/>
      <c r="AD25" s="1"/>
      <c r="AE25" s="18"/>
      <c r="AF25" s="1">
        <v>87</v>
      </c>
      <c r="AG25" s="1">
        <v>81</v>
      </c>
      <c r="AH25" s="1">
        <v>84</v>
      </c>
      <c r="AI25" s="1">
        <v>96</v>
      </c>
      <c r="AJ25" s="1">
        <v>98</v>
      </c>
      <c r="AK25" s="1">
        <v>89</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9" t="s">
        <v>80</v>
      </c>
      <c r="FD25" s="49"/>
      <c r="FE25" s="49"/>
      <c r="FG25" s="77">
        <v>7</v>
      </c>
      <c r="FH25" s="80"/>
      <c r="FI25" s="80"/>
      <c r="FJ25" s="81">
        <v>46567</v>
      </c>
      <c r="FK25" s="81">
        <v>46577</v>
      </c>
    </row>
    <row r="26" spans="1:167" x14ac:dyDescent="0.25">
      <c r="A26" s="19">
        <v>16</v>
      </c>
      <c r="B26" s="19">
        <v>110407</v>
      </c>
      <c r="C26" s="19" t="s">
        <v>131</v>
      </c>
      <c r="D26" s="18"/>
      <c r="E26" s="28">
        <f t="shared" si="0"/>
        <v>85</v>
      </c>
      <c r="F26" s="28" t="str">
        <f t="shared" si="1"/>
        <v>A</v>
      </c>
      <c r="G26" s="28">
        <f t="shared" si="2"/>
        <v>85</v>
      </c>
      <c r="H26" s="28" t="str">
        <f t="shared" si="3"/>
        <v>A</v>
      </c>
      <c r="I26" s="36">
        <v>3</v>
      </c>
      <c r="J26"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6" s="28">
        <f t="shared" si="5"/>
        <v>88</v>
      </c>
      <c r="L26" s="28" t="str">
        <f t="shared" si="6"/>
        <v>A</v>
      </c>
      <c r="M26" s="28">
        <f t="shared" si="7"/>
        <v>88</v>
      </c>
      <c r="N26" s="28" t="str">
        <f t="shared" si="8"/>
        <v>A</v>
      </c>
      <c r="O26" s="36">
        <v>2</v>
      </c>
      <c r="P2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6" s="39"/>
      <c r="R26" s="39" t="s">
        <v>8</v>
      </c>
      <c r="S26" s="18"/>
      <c r="T26" s="1">
        <v>78</v>
      </c>
      <c r="U26" s="1">
        <v>89</v>
      </c>
      <c r="V26" s="1">
        <v>89</v>
      </c>
      <c r="W26" s="1">
        <v>86</v>
      </c>
      <c r="X26" s="1">
        <v>89</v>
      </c>
      <c r="Y26" s="41">
        <v>74</v>
      </c>
      <c r="Z26" s="1">
        <v>92</v>
      </c>
      <c r="AA26" s="1"/>
      <c r="AB26" s="1"/>
      <c r="AC26" s="1"/>
      <c r="AD26" s="1"/>
      <c r="AE26" s="18"/>
      <c r="AF26" s="1">
        <v>87</v>
      </c>
      <c r="AG26" s="1">
        <v>81</v>
      </c>
      <c r="AH26" s="1">
        <v>84</v>
      </c>
      <c r="AI26" s="1">
        <v>88</v>
      </c>
      <c r="AJ26" s="1">
        <v>97</v>
      </c>
      <c r="AK26" s="1">
        <v>91</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7"/>
      <c r="FH26" s="80"/>
      <c r="FI26" s="80"/>
      <c r="FJ26" s="81"/>
      <c r="FK26" s="81"/>
    </row>
    <row r="27" spans="1:167" x14ac:dyDescent="0.25">
      <c r="A27" s="19">
        <v>17</v>
      </c>
      <c r="B27" s="19">
        <v>110422</v>
      </c>
      <c r="C27" s="19" t="s">
        <v>132</v>
      </c>
      <c r="D27" s="18"/>
      <c r="E27" s="28">
        <f t="shared" si="0"/>
        <v>85</v>
      </c>
      <c r="F27" s="28" t="str">
        <f t="shared" si="1"/>
        <v>A</v>
      </c>
      <c r="G27" s="28">
        <f t="shared" si="2"/>
        <v>85</v>
      </c>
      <c r="H27" s="28" t="str">
        <f t="shared" si="3"/>
        <v>A</v>
      </c>
      <c r="I27" s="36">
        <v>3</v>
      </c>
      <c r="J27"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7" s="28">
        <f t="shared" si="5"/>
        <v>86.833333333333329</v>
      </c>
      <c r="L27" s="28" t="str">
        <f t="shared" si="6"/>
        <v>A</v>
      </c>
      <c r="M27" s="28">
        <f t="shared" si="7"/>
        <v>86.833333333333329</v>
      </c>
      <c r="N27" s="28" t="str">
        <f t="shared" si="8"/>
        <v>A</v>
      </c>
      <c r="O27" s="36">
        <v>2</v>
      </c>
      <c r="P2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7" s="39"/>
      <c r="R27" s="39" t="s">
        <v>8</v>
      </c>
      <c r="S27" s="18"/>
      <c r="T27" s="1">
        <v>78</v>
      </c>
      <c r="U27" s="1">
        <v>89</v>
      </c>
      <c r="V27" s="1">
        <v>86</v>
      </c>
      <c r="W27" s="1">
        <v>83</v>
      </c>
      <c r="X27" s="1">
        <v>89</v>
      </c>
      <c r="Y27" s="41">
        <v>77</v>
      </c>
      <c r="Z27" s="1">
        <v>92</v>
      </c>
      <c r="AA27" s="1"/>
      <c r="AB27" s="1"/>
      <c r="AC27" s="1"/>
      <c r="AD27" s="1"/>
      <c r="AE27" s="18"/>
      <c r="AF27" s="1">
        <v>87</v>
      </c>
      <c r="AG27" s="1">
        <v>85</v>
      </c>
      <c r="AH27" s="1">
        <v>81</v>
      </c>
      <c r="AI27" s="1">
        <v>85</v>
      </c>
      <c r="AJ27" s="1">
        <v>96</v>
      </c>
      <c r="AK27" s="1">
        <v>87</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7">
        <v>8</v>
      </c>
      <c r="FH27" s="80"/>
      <c r="FI27" s="80"/>
      <c r="FJ27" s="81">
        <v>46568</v>
      </c>
      <c r="FK27" s="81">
        <v>46578</v>
      </c>
    </row>
    <row r="28" spans="1:167" x14ac:dyDescent="0.25">
      <c r="A28" s="19">
        <v>18</v>
      </c>
      <c r="B28" s="19">
        <v>110437</v>
      </c>
      <c r="C28" s="19" t="s">
        <v>133</v>
      </c>
      <c r="D28" s="18"/>
      <c r="E28" s="28">
        <f t="shared" si="0"/>
        <v>87</v>
      </c>
      <c r="F28" s="28" t="str">
        <f t="shared" si="1"/>
        <v>A</v>
      </c>
      <c r="G28" s="28">
        <f t="shared" si="2"/>
        <v>87</v>
      </c>
      <c r="H28" s="28" t="str">
        <f t="shared" si="3"/>
        <v>A</v>
      </c>
      <c r="I28" s="36">
        <v>2</v>
      </c>
      <c r="J2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8" s="28">
        <f t="shared" si="5"/>
        <v>87.333333333333329</v>
      </c>
      <c r="L28" s="28" t="str">
        <f t="shared" si="6"/>
        <v>A</v>
      </c>
      <c r="M28" s="28">
        <f t="shared" si="7"/>
        <v>87.333333333333329</v>
      </c>
      <c r="N28" s="28" t="str">
        <f t="shared" si="8"/>
        <v>A</v>
      </c>
      <c r="O28" s="36">
        <v>2</v>
      </c>
      <c r="P2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8" s="39"/>
      <c r="R28" s="39" t="s">
        <v>8</v>
      </c>
      <c r="S28" s="18"/>
      <c r="T28" s="1">
        <v>77</v>
      </c>
      <c r="U28" s="1">
        <v>89</v>
      </c>
      <c r="V28" s="1">
        <v>92</v>
      </c>
      <c r="W28" s="1">
        <v>89</v>
      </c>
      <c r="X28" s="1">
        <v>89</v>
      </c>
      <c r="Y28" s="41">
        <v>78</v>
      </c>
      <c r="Z28" s="1">
        <v>92</v>
      </c>
      <c r="AA28" s="1"/>
      <c r="AB28" s="1"/>
      <c r="AC28" s="1"/>
      <c r="AD28" s="1"/>
      <c r="AE28" s="18"/>
      <c r="AF28" s="1">
        <v>87</v>
      </c>
      <c r="AG28" s="1">
        <v>81</v>
      </c>
      <c r="AH28" s="1">
        <v>81</v>
      </c>
      <c r="AI28" s="1">
        <v>90</v>
      </c>
      <c r="AJ28" s="1">
        <v>98</v>
      </c>
      <c r="AK28" s="1">
        <v>87</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7"/>
      <c r="FH28" s="80"/>
      <c r="FI28" s="80"/>
      <c r="FJ28" s="81"/>
      <c r="FK28" s="81"/>
    </row>
    <row r="29" spans="1:167" x14ac:dyDescent="0.25">
      <c r="A29" s="19">
        <v>19</v>
      </c>
      <c r="B29" s="19">
        <v>110452</v>
      </c>
      <c r="C29" s="19" t="s">
        <v>134</v>
      </c>
      <c r="D29" s="18"/>
      <c r="E29" s="28">
        <f t="shared" si="0"/>
        <v>87</v>
      </c>
      <c r="F29" s="28" t="str">
        <f t="shared" si="1"/>
        <v>A</v>
      </c>
      <c r="G29" s="28">
        <f t="shared" si="2"/>
        <v>87</v>
      </c>
      <c r="H29" s="28" t="str">
        <f t="shared" si="3"/>
        <v>A</v>
      </c>
      <c r="I29" s="36">
        <v>2</v>
      </c>
      <c r="J2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9" s="28">
        <f t="shared" si="5"/>
        <v>88</v>
      </c>
      <c r="L29" s="28" t="str">
        <f t="shared" si="6"/>
        <v>A</v>
      </c>
      <c r="M29" s="28">
        <f t="shared" si="7"/>
        <v>88</v>
      </c>
      <c r="N29" s="28" t="str">
        <f t="shared" si="8"/>
        <v>A</v>
      </c>
      <c r="O29" s="36">
        <v>2</v>
      </c>
      <c r="P2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9" s="39"/>
      <c r="R29" s="39" t="s">
        <v>8</v>
      </c>
      <c r="S29" s="18"/>
      <c r="T29" s="1">
        <v>78</v>
      </c>
      <c r="U29" s="1">
        <v>89</v>
      </c>
      <c r="V29" s="1">
        <v>90</v>
      </c>
      <c r="W29" s="1">
        <v>87</v>
      </c>
      <c r="X29" s="1">
        <v>89</v>
      </c>
      <c r="Y29" s="41">
        <v>83</v>
      </c>
      <c r="Z29" s="1">
        <v>92</v>
      </c>
      <c r="AA29" s="1"/>
      <c r="AB29" s="1"/>
      <c r="AC29" s="1"/>
      <c r="AD29" s="1"/>
      <c r="AE29" s="18"/>
      <c r="AF29" s="1">
        <v>87</v>
      </c>
      <c r="AG29" s="1">
        <v>81</v>
      </c>
      <c r="AH29" s="1">
        <v>85</v>
      </c>
      <c r="AI29" s="1">
        <v>90</v>
      </c>
      <c r="AJ29" s="1">
        <v>96</v>
      </c>
      <c r="AK29" s="1">
        <v>89</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7">
        <v>9</v>
      </c>
      <c r="FH29" s="80"/>
      <c r="FI29" s="80"/>
      <c r="FJ29" s="81">
        <v>46569</v>
      </c>
      <c r="FK29" s="81">
        <v>46579</v>
      </c>
    </row>
    <row r="30" spans="1:167" x14ac:dyDescent="0.25">
      <c r="A30" s="19">
        <v>20</v>
      </c>
      <c r="B30" s="19">
        <v>110467</v>
      </c>
      <c r="C30" s="19" t="s">
        <v>135</v>
      </c>
      <c r="D30" s="18"/>
      <c r="E30" s="28">
        <f t="shared" si="0"/>
        <v>86</v>
      </c>
      <c r="F30" s="28" t="str">
        <f t="shared" si="1"/>
        <v>A</v>
      </c>
      <c r="G30" s="28">
        <f t="shared" si="2"/>
        <v>86</v>
      </c>
      <c r="H30" s="28" t="str">
        <f t="shared" si="3"/>
        <v>A</v>
      </c>
      <c r="I30" s="36">
        <v>2</v>
      </c>
      <c r="J3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0" s="28">
        <f t="shared" si="5"/>
        <v>88.166666666666671</v>
      </c>
      <c r="L30" s="28" t="str">
        <f t="shared" si="6"/>
        <v>A</v>
      </c>
      <c r="M30" s="28">
        <f t="shared" si="7"/>
        <v>88.166666666666671</v>
      </c>
      <c r="N30" s="28" t="str">
        <f t="shared" si="8"/>
        <v>A</v>
      </c>
      <c r="O30" s="36">
        <v>2</v>
      </c>
      <c r="P3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0" s="39"/>
      <c r="R30" s="39" t="s">
        <v>8</v>
      </c>
      <c r="S30" s="18"/>
      <c r="T30" s="1">
        <v>78</v>
      </c>
      <c r="U30" s="1">
        <v>89</v>
      </c>
      <c r="V30" s="1">
        <v>89</v>
      </c>
      <c r="W30" s="1">
        <v>86</v>
      </c>
      <c r="X30" s="1">
        <v>89</v>
      </c>
      <c r="Y30" s="41">
        <v>78</v>
      </c>
      <c r="Z30" s="1">
        <v>92</v>
      </c>
      <c r="AA30" s="1"/>
      <c r="AB30" s="1"/>
      <c r="AC30" s="1"/>
      <c r="AD30" s="1"/>
      <c r="AE30" s="18"/>
      <c r="AF30" s="1">
        <v>87</v>
      </c>
      <c r="AG30" s="1">
        <v>81</v>
      </c>
      <c r="AH30" s="1">
        <v>84</v>
      </c>
      <c r="AI30" s="1">
        <v>92</v>
      </c>
      <c r="AJ30" s="1">
        <v>96</v>
      </c>
      <c r="AK30" s="1">
        <v>89</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7"/>
      <c r="FH30" s="80"/>
      <c r="FI30" s="80"/>
      <c r="FJ30" s="81"/>
      <c r="FK30" s="81"/>
    </row>
    <row r="31" spans="1:167" x14ac:dyDescent="0.25">
      <c r="A31" s="19">
        <v>21</v>
      </c>
      <c r="B31" s="19">
        <v>110482</v>
      </c>
      <c r="C31" s="19" t="s">
        <v>136</v>
      </c>
      <c r="D31" s="18"/>
      <c r="E31" s="28">
        <f t="shared" si="0"/>
        <v>88</v>
      </c>
      <c r="F31" s="28" t="str">
        <f t="shared" si="1"/>
        <v>A</v>
      </c>
      <c r="G31" s="28">
        <f t="shared" si="2"/>
        <v>88</v>
      </c>
      <c r="H31" s="28" t="str">
        <f t="shared" si="3"/>
        <v>A</v>
      </c>
      <c r="I31" s="36">
        <v>2</v>
      </c>
      <c r="J3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1" s="28">
        <f t="shared" si="5"/>
        <v>90.5</v>
      </c>
      <c r="L31" s="28" t="str">
        <f t="shared" si="6"/>
        <v>A</v>
      </c>
      <c r="M31" s="28">
        <f t="shared" si="7"/>
        <v>90.5</v>
      </c>
      <c r="N31" s="28" t="str">
        <f t="shared" si="8"/>
        <v>A</v>
      </c>
      <c r="O31" s="36">
        <v>1</v>
      </c>
      <c r="P3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1" s="39"/>
      <c r="R31" s="39" t="s">
        <v>8</v>
      </c>
      <c r="S31" s="18"/>
      <c r="T31" s="1">
        <v>78</v>
      </c>
      <c r="U31" s="1">
        <v>89</v>
      </c>
      <c r="V31" s="1">
        <v>92</v>
      </c>
      <c r="W31" s="1">
        <v>89</v>
      </c>
      <c r="X31" s="1">
        <v>89</v>
      </c>
      <c r="Y31" s="41">
        <v>84</v>
      </c>
      <c r="Z31" s="1">
        <v>92</v>
      </c>
      <c r="AA31" s="1"/>
      <c r="AB31" s="1"/>
      <c r="AC31" s="1"/>
      <c r="AD31" s="1"/>
      <c r="AE31" s="18"/>
      <c r="AF31" s="1">
        <v>87</v>
      </c>
      <c r="AG31" s="1">
        <v>81</v>
      </c>
      <c r="AH31" s="1">
        <v>87</v>
      </c>
      <c r="AI31" s="1">
        <v>98</v>
      </c>
      <c r="AJ31" s="1">
        <v>96</v>
      </c>
      <c r="AK31" s="1">
        <v>94</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7">
        <v>10</v>
      </c>
      <c r="FH31" s="80"/>
      <c r="FI31" s="80"/>
      <c r="FJ31" s="81">
        <v>46570</v>
      </c>
      <c r="FK31" s="81">
        <v>46580</v>
      </c>
    </row>
    <row r="32" spans="1:167" x14ac:dyDescent="0.25">
      <c r="A32" s="19">
        <v>22</v>
      </c>
      <c r="B32" s="19">
        <v>110497</v>
      </c>
      <c r="C32" s="19" t="s">
        <v>137</v>
      </c>
      <c r="D32" s="18"/>
      <c r="E32" s="28">
        <f t="shared" si="0"/>
        <v>86</v>
      </c>
      <c r="F32" s="28" t="str">
        <f t="shared" si="1"/>
        <v>A</v>
      </c>
      <c r="G32" s="28">
        <f t="shared" si="2"/>
        <v>86</v>
      </c>
      <c r="H32" s="28" t="str">
        <f t="shared" si="3"/>
        <v>A</v>
      </c>
      <c r="I32" s="36">
        <v>2</v>
      </c>
      <c r="J3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2" s="28">
        <f t="shared" si="5"/>
        <v>91</v>
      </c>
      <c r="L32" s="28" t="str">
        <f t="shared" si="6"/>
        <v>A</v>
      </c>
      <c r="M32" s="28">
        <f t="shared" si="7"/>
        <v>91</v>
      </c>
      <c r="N32" s="28" t="str">
        <f t="shared" si="8"/>
        <v>A</v>
      </c>
      <c r="O32" s="36">
        <v>1</v>
      </c>
      <c r="P3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2" s="39"/>
      <c r="R32" s="39" t="s">
        <v>8</v>
      </c>
      <c r="S32" s="18"/>
      <c r="T32" s="1">
        <v>78</v>
      </c>
      <c r="U32" s="1">
        <v>89</v>
      </c>
      <c r="V32" s="1">
        <v>86</v>
      </c>
      <c r="W32" s="1">
        <v>83</v>
      </c>
      <c r="X32" s="1">
        <v>89</v>
      </c>
      <c r="Y32" s="41">
        <v>87</v>
      </c>
      <c r="Z32" s="1">
        <v>92</v>
      </c>
      <c r="AA32" s="1"/>
      <c r="AB32" s="1"/>
      <c r="AC32" s="1"/>
      <c r="AD32" s="1"/>
      <c r="AE32" s="18"/>
      <c r="AF32" s="1">
        <v>87</v>
      </c>
      <c r="AG32" s="1">
        <v>85</v>
      </c>
      <c r="AH32" s="1">
        <v>81</v>
      </c>
      <c r="AI32" s="1">
        <v>96</v>
      </c>
      <c r="AJ32" s="1">
        <v>99</v>
      </c>
      <c r="AK32" s="1">
        <v>98</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7"/>
      <c r="FH32" s="81"/>
      <c r="FI32" s="81"/>
      <c r="FJ32" s="81"/>
      <c r="FK32" s="81"/>
    </row>
    <row r="33" spans="1:157" x14ac:dyDescent="0.25">
      <c r="A33" s="19">
        <v>23</v>
      </c>
      <c r="B33" s="19">
        <v>110512</v>
      </c>
      <c r="C33" s="19" t="s">
        <v>138</v>
      </c>
      <c r="D33" s="18"/>
      <c r="E33" s="28">
        <f t="shared" si="0"/>
        <v>88</v>
      </c>
      <c r="F33" s="28" t="str">
        <f t="shared" si="1"/>
        <v>A</v>
      </c>
      <c r="G33" s="28">
        <f t="shared" si="2"/>
        <v>88</v>
      </c>
      <c r="H33" s="28" t="str">
        <f t="shared" si="3"/>
        <v>A</v>
      </c>
      <c r="I33" s="36">
        <v>2</v>
      </c>
      <c r="J3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3" s="28">
        <f t="shared" si="5"/>
        <v>91</v>
      </c>
      <c r="L33" s="28" t="str">
        <f t="shared" si="6"/>
        <v>A</v>
      </c>
      <c r="M33" s="28">
        <f t="shared" si="7"/>
        <v>91</v>
      </c>
      <c r="N33" s="28" t="str">
        <f t="shared" si="8"/>
        <v>A</v>
      </c>
      <c r="O33" s="36">
        <v>1</v>
      </c>
      <c r="P3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3" s="39"/>
      <c r="R33" s="39" t="s">
        <v>8</v>
      </c>
      <c r="S33" s="18"/>
      <c r="T33" s="1">
        <v>78</v>
      </c>
      <c r="U33" s="1">
        <v>89</v>
      </c>
      <c r="V33" s="1">
        <v>93</v>
      </c>
      <c r="W33" s="1">
        <v>90</v>
      </c>
      <c r="X33" s="1">
        <v>89</v>
      </c>
      <c r="Y33" s="41">
        <v>87</v>
      </c>
      <c r="Z33" s="1">
        <v>92</v>
      </c>
      <c r="AA33" s="1"/>
      <c r="AB33" s="1"/>
      <c r="AC33" s="1"/>
      <c r="AD33" s="1"/>
      <c r="AE33" s="18"/>
      <c r="AF33" s="1">
        <v>87</v>
      </c>
      <c r="AG33" s="1">
        <v>81</v>
      </c>
      <c r="AH33" s="1">
        <v>88</v>
      </c>
      <c r="AI33" s="1">
        <v>98</v>
      </c>
      <c r="AJ33" s="1">
        <v>98</v>
      </c>
      <c r="AK33" s="1">
        <v>94</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110527</v>
      </c>
      <c r="C34" s="19" t="s">
        <v>139</v>
      </c>
      <c r="D34" s="18"/>
      <c r="E34" s="28">
        <f t="shared" si="0"/>
        <v>84</v>
      </c>
      <c r="F34" s="28" t="str">
        <f t="shared" si="1"/>
        <v>B</v>
      </c>
      <c r="G34" s="28">
        <f t="shared" si="2"/>
        <v>84</v>
      </c>
      <c r="H34" s="28" t="str">
        <f t="shared" si="3"/>
        <v>B</v>
      </c>
      <c r="I34" s="36">
        <v>3</v>
      </c>
      <c r="J34"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4" s="28">
        <f t="shared" si="5"/>
        <v>87.5</v>
      </c>
      <c r="L34" s="28" t="str">
        <f t="shared" si="6"/>
        <v>A</v>
      </c>
      <c r="M34" s="28">
        <f t="shared" si="7"/>
        <v>87.5</v>
      </c>
      <c r="N34" s="28" t="str">
        <f t="shared" si="8"/>
        <v>A</v>
      </c>
      <c r="O34" s="36">
        <v>2</v>
      </c>
      <c r="P3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4" s="39"/>
      <c r="R34" s="39" t="s">
        <v>8</v>
      </c>
      <c r="S34" s="18"/>
      <c r="T34" s="1">
        <v>78</v>
      </c>
      <c r="U34" s="1">
        <v>89</v>
      </c>
      <c r="V34" s="1">
        <v>83</v>
      </c>
      <c r="W34" s="1">
        <v>80</v>
      </c>
      <c r="X34" s="1">
        <v>89</v>
      </c>
      <c r="Y34" s="41">
        <v>77</v>
      </c>
      <c r="Z34" s="1">
        <v>92</v>
      </c>
      <c r="AA34" s="1"/>
      <c r="AB34" s="1"/>
      <c r="AC34" s="1"/>
      <c r="AD34" s="1"/>
      <c r="AE34" s="18"/>
      <c r="AF34" s="1">
        <v>87</v>
      </c>
      <c r="AG34" s="1">
        <v>81</v>
      </c>
      <c r="AH34" s="1">
        <v>78</v>
      </c>
      <c r="AI34" s="1">
        <v>94</v>
      </c>
      <c r="AJ34" s="1">
        <v>97</v>
      </c>
      <c r="AK34" s="1">
        <v>88</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110542</v>
      </c>
      <c r="C35" s="19" t="s">
        <v>140</v>
      </c>
      <c r="D35" s="18"/>
      <c r="E35" s="28">
        <f t="shared" si="0"/>
        <v>84</v>
      </c>
      <c r="F35" s="28" t="str">
        <f t="shared" si="1"/>
        <v>B</v>
      </c>
      <c r="G35" s="28">
        <f t="shared" si="2"/>
        <v>84</v>
      </c>
      <c r="H35" s="28" t="str">
        <f t="shared" si="3"/>
        <v>B</v>
      </c>
      <c r="I35" s="36">
        <v>3</v>
      </c>
      <c r="J35"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5" s="28">
        <f t="shared" si="5"/>
        <v>87.5</v>
      </c>
      <c r="L35" s="28" t="str">
        <f t="shared" si="6"/>
        <v>A</v>
      </c>
      <c r="M35" s="28">
        <f t="shared" si="7"/>
        <v>87.5</v>
      </c>
      <c r="N35" s="28" t="str">
        <f t="shared" si="8"/>
        <v>A</v>
      </c>
      <c r="O35" s="36">
        <v>2</v>
      </c>
      <c r="P3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5" s="39"/>
      <c r="R35" s="39" t="s">
        <v>8</v>
      </c>
      <c r="S35" s="18"/>
      <c r="T35" s="1">
        <v>78</v>
      </c>
      <c r="U35" s="1">
        <v>89</v>
      </c>
      <c r="V35" s="1">
        <v>92</v>
      </c>
      <c r="W35" s="1">
        <v>89</v>
      </c>
      <c r="X35" s="1">
        <v>89</v>
      </c>
      <c r="Y35" s="41">
        <v>61</v>
      </c>
      <c r="Z35" s="1">
        <v>92</v>
      </c>
      <c r="AA35" s="1"/>
      <c r="AB35" s="1"/>
      <c r="AC35" s="1"/>
      <c r="AD35" s="1"/>
      <c r="AE35" s="18"/>
      <c r="AF35" s="1">
        <v>87</v>
      </c>
      <c r="AG35" s="1">
        <v>85</v>
      </c>
      <c r="AH35" s="1">
        <v>80</v>
      </c>
      <c r="AI35" s="1">
        <v>92</v>
      </c>
      <c r="AJ35" s="1">
        <v>94</v>
      </c>
      <c r="AK35" s="1">
        <v>87</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110557</v>
      </c>
      <c r="C36" s="19" t="s">
        <v>141</v>
      </c>
      <c r="D36" s="18"/>
      <c r="E36" s="28">
        <f t="shared" si="0"/>
        <v>86</v>
      </c>
      <c r="F36" s="28" t="str">
        <f t="shared" si="1"/>
        <v>A</v>
      </c>
      <c r="G36" s="28">
        <f t="shared" si="2"/>
        <v>86</v>
      </c>
      <c r="H36" s="28" t="str">
        <f t="shared" si="3"/>
        <v>A</v>
      </c>
      <c r="I36" s="36">
        <v>2</v>
      </c>
      <c r="J3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6" s="28">
        <f t="shared" si="5"/>
        <v>89.666666666666671</v>
      </c>
      <c r="L36" s="28" t="str">
        <f t="shared" si="6"/>
        <v>A</v>
      </c>
      <c r="M36" s="28">
        <f t="shared" si="7"/>
        <v>89.666666666666671</v>
      </c>
      <c r="N36" s="28" t="str">
        <f t="shared" si="8"/>
        <v>A</v>
      </c>
      <c r="O36" s="36">
        <v>2</v>
      </c>
      <c r="P3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6" s="39"/>
      <c r="R36" s="39" t="s">
        <v>8</v>
      </c>
      <c r="S36" s="18"/>
      <c r="T36" s="1">
        <v>78</v>
      </c>
      <c r="U36" s="1">
        <v>89</v>
      </c>
      <c r="V36" s="1">
        <v>89</v>
      </c>
      <c r="W36" s="1">
        <v>86</v>
      </c>
      <c r="X36" s="1">
        <v>89</v>
      </c>
      <c r="Y36" s="41">
        <v>76</v>
      </c>
      <c r="Z36" s="1">
        <v>92</v>
      </c>
      <c r="AA36" s="1"/>
      <c r="AB36" s="1"/>
      <c r="AC36" s="1"/>
      <c r="AD36" s="1"/>
      <c r="AE36" s="18"/>
      <c r="AF36" s="1">
        <v>87</v>
      </c>
      <c r="AG36" s="1">
        <v>81</v>
      </c>
      <c r="AH36" s="1">
        <v>84</v>
      </c>
      <c r="AI36" s="1">
        <v>96</v>
      </c>
      <c r="AJ36" s="1">
        <v>97</v>
      </c>
      <c r="AK36" s="1">
        <v>93</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110572</v>
      </c>
      <c r="C37" s="19" t="s">
        <v>142</v>
      </c>
      <c r="D37" s="18"/>
      <c r="E37" s="28">
        <f t="shared" si="0"/>
        <v>87</v>
      </c>
      <c r="F37" s="28" t="str">
        <f t="shared" si="1"/>
        <v>A</v>
      </c>
      <c r="G37" s="28">
        <f t="shared" si="2"/>
        <v>87</v>
      </c>
      <c r="H37" s="28" t="str">
        <f t="shared" si="3"/>
        <v>A</v>
      </c>
      <c r="I37" s="36">
        <v>2</v>
      </c>
      <c r="J3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7" s="28">
        <f t="shared" si="5"/>
        <v>89.5</v>
      </c>
      <c r="L37" s="28" t="str">
        <f t="shared" si="6"/>
        <v>A</v>
      </c>
      <c r="M37" s="28">
        <f t="shared" si="7"/>
        <v>89.5</v>
      </c>
      <c r="N37" s="28" t="str">
        <f t="shared" si="8"/>
        <v>A</v>
      </c>
      <c r="O37" s="36">
        <v>2</v>
      </c>
      <c r="P3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7" s="39"/>
      <c r="R37" s="39" t="s">
        <v>8</v>
      </c>
      <c r="S37" s="18"/>
      <c r="T37" s="1">
        <v>78</v>
      </c>
      <c r="U37" s="1">
        <v>89</v>
      </c>
      <c r="V37" s="1">
        <v>94</v>
      </c>
      <c r="W37" s="1">
        <v>91</v>
      </c>
      <c r="X37" s="1">
        <v>89</v>
      </c>
      <c r="Y37" s="41">
        <v>78</v>
      </c>
      <c r="Z37" s="1">
        <v>92</v>
      </c>
      <c r="AA37" s="1"/>
      <c r="AB37" s="1"/>
      <c r="AC37" s="1"/>
      <c r="AD37" s="1"/>
      <c r="AE37" s="18"/>
      <c r="AF37" s="1">
        <v>87</v>
      </c>
      <c r="AG37" s="1">
        <v>81</v>
      </c>
      <c r="AH37" s="1">
        <v>84</v>
      </c>
      <c r="AI37" s="1">
        <v>92</v>
      </c>
      <c r="AJ37" s="1">
        <v>98</v>
      </c>
      <c r="AK37" s="1">
        <v>95</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110587</v>
      </c>
      <c r="C38" s="19" t="s">
        <v>143</v>
      </c>
      <c r="D38" s="18"/>
      <c r="E38" s="28">
        <f t="shared" si="0"/>
        <v>88</v>
      </c>
      <c r="F38" s="28" t="str">
        <f t="shared" si="1"/>
        <v>A</v>
      </c>
      <c r="G38" s="28">
        <f t="shared" si="2"/>
        <v>88</v>
      </c>
      <c r="H38" s="28" t="str">
        <f t="shared" si="3"/>
        <v>A</v>
      </c>
      <c r="I38" s="36">
        <v>2</v>
      </c>
      <c r="J3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8" s="28">
        <f t="shared" si="5"/>
        <v>91.666666666666671</v>
      </c>
      <c r="L38" s="28" t="str">
        <f t="shared" si="6"/>
        <v>A</v>
      </c>
      <c r="M38" s="28">
        <f t="shared" si="7"/>
        <v>91.666666666666671</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77</v>
      </c>
      <c r="U38" s="1">
        <v>89</v>
      </c>
      <c r="V38" s="1">
        <v>98</v>
      </c>
      <c r="W38" s="1">
        <v>95</v>
      </c>
      <c r="X38" s="1">
        <v>89</v>
      </c>
      <c r="Y38" s="41">
        <v>73</v>
      </c>
      <c r="Z38" s="1">
        <v>92</v>
      </c>
      <c r="AA38" s="1"/>
      <c r="AB38" s="1"/>
      <c r="AC38" s="1"/>
      <c r="AD38" s="1"/>
      <c r="AE38" s="18"/>
      <c r="AF38" s="1">
        <v>87</v>
      </c>
      <c r="AG38" s="1">
        <v>81</v>
      </c>
      <c r="AH38" s="1">
        <v>93</v>
      </c>
      <c r="AI38" s="1">
        <v>94</v>
      </c>
      <c r="AJ38" s="1">
        <v>97</v>
      </c>
      <c r="AK38" s="1">
        <v>98</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110602</v>
      </c>
      <c r="C39" s="19" t="s">
        <v>144</v>
      </c>
      <c r="D39" s="18"/>
      <c r="E39" s="28">
        <f t="shared" si="0"/>
        <v>85</v>
      </c>
      <c r="F39" s="28" t="str">
        <f t="shared" si="1"/>
        <v>A</v>
      </c>
      <c r="G39" s="28">
        <f t="shared" si="2"/>
        <v>85</v>
      </c>
      <c r="H39" s="28" t="str">
        <f t="shared" si="3"/>
        <v>A</v>
      </c>
      <c r="I39" s="36">
        <v>3</v>
      </c>
      <c r="J39"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9" s="28">
        <f t="shared" si="5"/>
        <v>89.166666666666671</v>
      </c>
      <c r="L39" s="28" t="str">
        <f t="shared" si="6"/>
        <v>A</v>
      </c>
      <c r="M39" s="28">
        <f t="shared" si="7"/>
        <v>89.166666666666671</v>
      </c>
      <c r="N39" s="28" t="str">
        <f t="shared" si="8"/>
        <v>A</v>
      </c>
      <c r="O39" s="36">
        <v>2</v>
      </c>
      <c r="P3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9" s="39"/>
      <c r="R39" s="39" t="s">
        <v>8</v>
      </c>
      <c r="S39" s="18"/>
      <c r="T39" s="1">
        <v>78</v>
      </c>
      <c r="U39" s="1">
        <v>89</v>
      </c>
      <c r="V39" s="1">
        <v>86</v>
      </c>
      <c r="W39" s="1">
        <v>83</v>
      </c>
      <c r="X39" s="1">
        <v>89</v>
      </c>
      <c r="Y39" s="41">
        <v>80</v>
      </c>
      <c r="Z39" s="1">
        <v>92</v>
      </c>
      <c r="AA39" s="1"/>
      <c r="AB39" s="1"/>
      <c r="AC39" s="1"/>
      <c r="AD39" s="1"/>
      <c r="AE39" s="18"/>
      <c r="AF39" s="1">
        <v>87</v>
      </c>
      <c r="AG39" s="1">
        <v>85</v>
      </c>
      <c r="AH39" s="1">
        <v>81</v>
      </c>
      <c r="AI39" s="1">
        <v>96</v>
      </c>
      <c r="AJ39" s="1">
        <v>95</v>
      </c>
      <c r="AK39" s="1">
        <v>91</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110617</v>
      </c>
      <c r="C40" s="19" t="s">
        <v>145</v>
      </c>
      <c r="D40" s="18"/>
      <c r="E40" s="28">
        <f t="shared" si="0"/>
        <v>85</v>
      </c>
      <c r="F40" s="28" t="str">
        <f t="shared" si="1"/>
        <v>A</v>
      </c>
      <c r="G40" s="28">
        <f t="shared" si="2"/>
        <v>85</v>
      </c>
      <c r="H40" s="28" t="str">
        <f t="shared" si="3"/>
        <v>A</v>
      </c>
      <c r="I40" s="36">
        <v>3</v>
      </c>
      <c r="J40"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0" s="28">
        <f t="shared" si="5"/>
        <v>87</v>
      </c>
      <c r="L40" s="28" t="str">
        <f t="shared" si="6"/>
        <v>A</v>
      </c>
      <c r="M40" s="28">
        <f t="shared" si="7"/>
        <v>87</v>
      </c>
      <c r="N40" s="28" t="str">
        <f t="shared" si="8"/>
        <v>A</v>
      </c>
      <c r="O40" s="36">
        <v>2</v>
      </c>
      <c r="P4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0" s="39"/>
      <c r="R40" s="39" t="s">
        <v>8</v>
      </c>
      <c r="S40" s="18"/>
      <c r="T40" s="1">
        <v>78</v>
      </c>
      <c r="U40" s="1">
        <v>89</v>
      </c>
      <c r="V40" s="1">
        <v>85</v>
      </c>
      <c r="W40" s="1">
        <v>82</v>
      </c>
      <c r="X40" s="1">
        <v>89</v>
      </c>
      <c r="Y40" s="41">
        <v>79</v>
      </c>
      <c r="Z40" s="1">
        <v>92</v>
      </c>
      <c r="AA40" s="1"/>
      <c r="AB40" s="1"/>
      <c r="AC40" s="1"/>
      <c r="AD40" s="1"/>
      <c r="AE40" s="18"/>
      <c r="AF40" s="1">
        <v>87</v>
      </c>
      <c r="AG40" s="1">
        <v>81</v>
      </c>
      <c r="AH40" s="1">
        <v>80</v>
      </c>
      <c r="AI40" s="1">
        <v>94</v>
      </c>
      <c r="AJ40" s="1">
        <v>95</v>
      </c>
      <c r="AK40" s="1">
        <v>85</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110632</v>
      </c>
      <c r="C41" s="19" t="s">
        <v>146</v>
      </c>
      <c r="D41" s="18"/>
      <c r="E41" s="28">
        <f t="shared" si="0"/>
        <v>85</v>
      </c>
      <c r="F41" s="28" t="str">
        <f t="shared" si="1"/>
        <v>A</v>
      </c>
      <c r="G41" s="28">
        <f t="shared" si="2"/>
        <v>85</v>
      </c>
      <c r="H41" s="28" t="str">
        <f t="shared" si="3"/>
        <v>A</v>
      </c>
      <c r="I41" s="36">
        <v>3</v>
      </c>
      <c r="J41"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1" s="28">
        <f t="shared" si="5"/>
        <v>89</v>
      </c>
      <c r="L41" s="28" t="str">
        <f t="shared" si="6"/>
        <v>A</v>
      </c>
      <c r="M41" s="28">
        <f t="shared" si="7"/>
        <v>89</v>
      </c>
      <c r="N41" s="28" t="str">
        <f t="shared" si="8"/>
        <v>A</v>
      </c>
      <c r="O41" s="36">
        <v>2</v>
      </c>
      <c r="P4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1" s="39"/>
      <c r="R41" s="39" t="s">
        <v>8</v>
      </c>
      <c r="S41" s="18"/>
      <c r="T41" s="1">
        <v>78</v>
      </c>
      <c r="U41" s="1">
        <v>89</v>
      </c>
      <c r="V41" s="1">
        <v>85</v>
      </c>
      <c r="W41" s="1">
        <v>82</v>
      </c>
      <c r="X41" s="1">
        <v>89</v>
      </c>
      <c r="Y41" s="41">
        <v>77</v>
      </c>
      <c r="Z41" s="1">
        <v>92</v>
      </c>
      <c r="AA41" s="1"/>
      <c r="AB41" s="1"/>
      <c r="AC41" s="1"/>
      <c r="AD41" s="1"/>
      <c r="AE41" s="18"/>
      <c r="AF41" s="1">
        <v>87</v>
      </c>
      <c r="AG41" s="1">
        <v>81</v>
      </c>
      <c r="AH41" s="1">
        <v>86</v>
      </c>
      <c r="AI41" s="1">
        <v>90</v>
      </c>
      <c r="AJ41" s="1">
        <v>99</v>
      </c>
      <c r="AK41" s="1">
        <v>91</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110647</v>
      </c>
      <c r="C42" s="19" t="s">
        <v>147</v>
      </c>
      <c r="D42" s="18"/>
      <c r="E42" s="28">
        <f t="shared" si="0"/>
        <v>88</v>
      </c>
      <c r="F42" s="28" t="str">
        <f t="shared" si="1"/>
        <v>A</v>
      </c>
      <c r="G42" s="28">
        <f t="shared" si="2"/>
        <v>88</v>
      </c>
      <c r="H42" s="28" t="str">
        <f t="shared" si="3"/>
        <v>A</v>
      </c>
      <c r="I42" s="36">
        <v>2</v>
      </c>
      <c r="J4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2" s="28">
        <f t="shared" si="5"/>
        <v>89.333333333333329</v>
      </c>
      <c r="L42" s="28" t="str">
        <f t="shared" si="6"/>
        <v>A</v>
      </c>
      <c r="M42" s="28">
        <f t="shared" si="7"/>
        <v>89.333333333333329</v>
      </c>
      <c r="N42" s="28" t="str">
        <f t="shared" si="8"/>
        <v>A</v>
      </c>
      <c r="O42" s="36">
        <v>2</v>
      </c>
      <c r="P4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2" s="39"/>
      <c r="R42" s="39" t="s">
        <v>8</v>
      </c>
      <c r="S42" s="18"/>
      <c r="T42" s="1">
        <v>88</v>
      </c>
      <c r="U42" s="1">
        <v>89</v>
      </c>
      <c r="V42" s="1">
        <v>83</v>
      </c>
      <c r="W42" s="1">
        <v>86</v>
      </c>
      <c r="X42" s="1">
        <v>89</v>
      </c>
      <c r="Y42" s="41">
        <v>86</v>
      </c>
      <c r="Z42" s="1">
        <v>92</v>
      </c>
      <c r="AA42" s="1"/>
      <c r="AB42" s="1"/>
      <c r="AC42" s="1"/>
      <c r="AD42" s="1"/>
      <c r="AE42" s="18"/>
      <c r="AF42" s="1">
        <v>87</v>
      </c>
      <c r="AG42" s="1">
        <v>84</v>
      </c>
      <c r="AH42" s="1">
        <v>83</v>
      </c>
      <c r="AI42" s="1">
        <v>94</v>
      </c>
      <c r="AJ42" s="1">
        <v>99</v>
      </c>
      <c r="AK42" s="1">
        <v>89</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110662</v>
      </c>
      <c r="C43" s="19" t="s">
        <v>148</v>
      </c>
      <c r="D43" s="18"/>
      <c r="E43" s="28">
        <f t="shared" si="0"/>
        <v>87</v>
      </c>
      <c r="F43" s="28" t="str">
        <f t="shared" si="1"/>
        <v>A</v>
      </c>
      <c r="G43" s="28">
        <f t="shared" si="2"/>
        <v>87</v>
      </c>
      <c r="H43" s="28" t="str">
        <f t="shared" si="3"/>
        <v>A</v>
      </c>
      <c r="I43" s="36">
        <v>2</v>
      </c>
      <c r="J4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3" s="28">
        <f t="shared" si="5"/>
        <v>88.5</v>
      </c>
      <c r="L43" s="28" t="str">
        <f t="shared" si="6"/>
        <v>A</v>
      </c>
      <c r="M43" s="28">
        <f t="shared" si="7"/>
        <v>88.5</v>
      </c>
      <c r="N43" s="28" t="str">
        <f t="shared" si="8"/>
        <v>A</v>
      </c>
      <c r="O43" s="36">
        <v>2</v>
      </c>
      <c r="P4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3" s="39"/>
      <c r="R43" s="39" t="s">
        <v>8</v>
      </c>
      <c r="S43" s="18"/>
      <c r="T43" s="1">
        <v>78</v>
      </c>
      <c r="U43" s="1">
        <v>89</v>
      </c>
      <c r="V43" s="1">
        <v>92</v>
      </c>
      <c r="W43" s="1">
        <v>89</v>
      </c>
      <c r="X43" s="1">
        <v>89</v>
      </c>
      <c r="Y43" s="41">
        <v>79</v>
      </c>
      <c r="Z43" s="1">
        <v>92</v>
      </c>
      <c r="AA43" s="1"/>
      <c r="AB43" s="1"/>
      <c r="AC43" s="1"/>
      <c r="AD43" s="1"/>
      <c r="AE43" s="18"/>
      <c r="AF43" s="1">
        <v>87</v>
      </c>
      <c r="AG43" s="1">
        <v>85</v>
      </c>
      <c r="AH43" s="1">
        <v>82</v>
      </c>
      <c r="AI43" s="1">
        <v>90</v>
      </c>
      <c r="AJ43" s="1">
        <v>96</v>
      </c>
      <c r="AK43" s="1">
        <v>91</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110677</v>
      </c>
      <c r="C44" s="19" t="s">
        <v>149</v>
      </c>
      <c r="D44" s="18"/>
      <c r="E44" s="28">
        <f t="shared" si="0"/>
        <v>86</v>
      </c>
      <c r="F44" s="28" t="str">
        <f t="shared" si="1"/>
        <v>A</v>
      </c>
      <c r="G44" s="28">
        <f t="shared" si="2"/>
        <v>86</v>
      </c>
      <c r="H44" s="28" t="str">
        <f t="shared" si="3"/>
        <v>A</v>
      </c>
      <c r="I44" s="36">
        <v>2</v>
      </c>
      <c r="J4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4" s="28">
        <f t="shared" si="5"/>
        <v>86.666666666666671</v>
      </c>
      <c r="L44" s="28" t="str">
        <f t="shared" si="6"/>
        <v>A</v>
      </c>
      <c r="M44" s="28">
        <f t="shared" si="7"/>
        <v>86.666666666666671</v>
      </c>
      <c r="N44" s="28" t="str">
        <f t="shared" si="8"/>
        <v>A</v>
      </c>
      <c r="O44" s="36">
        <v>2</v>
      </c>
      <c r="P4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4" s="39"/>
      <c r="R44" s="39" t="s">
        <v>8</v>
      </c>
      <c r="S44" s="18"/>
      <c r="T44" s="1">
        <v>78</v>
      </c>
      <c r="U44" s="1">
        <v>89</v>
      </c>
      <c r="V44" s="1">
        <v>89</v>
      </c>
      <c r="W44" s="1">
        <v>86</v>
      </c>
      <c r="X44" s="1">
        <v>89</v>
      </c>
      <c r="Y44" s="41">
        <v>76</v>
      </c>
      <c r="Z44" s="1">
        <v>92</v>
      </c>
      <c r="AA44" s="1"/>
      <c r="AB44" s="1"/>
      <c r="AC44" s="1"/>
      <c r="AD44" s="1"/>
      <c r="AE44" s="18"/>
      <c r="AF44" s="1">
        <v>87</v>
      </c>
      <c r="AG44" s="1">
        <v>70</v>
      </c>
      <c r="AH44" s="1">
        <v>84</v>
      </c>
      <c r="AI44" s="1">
        <v>96</v>
      </c>
      <c r="AJ44" s="1">
        <v>96</v>
      </c>
      <c r="AK44" s="1">
        <v>87</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110692</v>
      </c>
      <c r="C45" s="19" t="s">
        <v>150</v>
      </c>
      <c r="D45" s="18"/>
      <c r="E45" s="28">
        <f t="shared" si="0"/>
        <v>83</v>
      </c>
      <c r="F45" s="28" t="str">
        <f t="shared" si="1"/>
        <v>B</v>
      </c>
      <c r="G45" s="28">
        <f t="shared" si="2"/>
        <v>83</v>
      </c>
      <c r="H45" s="28" t="str">
        <f t="shared" si="3"/>
        <v>B</v>
      </c>
      <c r="I45" s="36">
        <v>3</v>
      </c>
      <c r="J45"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5" s="28">
        <f t="shared" si="5"/>
        <v>88.166666666666671</v>
      </c>
      <c r="L45" s="28" t="str">
        <f t="shared" si="6"/>
        <v>A</v>
      </c>
      <c r="M45" s="28">
        <f t="shared" si="7"/>
        <v>88.166666666666671</v>
      </c>
      <c r="N45" s="28" t="str">
        <f t="shared" si="8"/>
        <v>A</v>
      </c>
      <c r="O45" s="36">
        <v>2</v>
      </c>
      <c r="P4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5" s="39"/>
      <c r="R45" s="39" t="s">
        <v>8</v>
      </c>
      <c r="S45" s="18"/>
      <c r="T45" s="1">
        <v>78</v>
      </c>
      <c r="U45" s="1">
        <v>89</v>
      </c>
      <c r="V45" s="1">
        <v>86</v>
      </c>
      <c r="W45" s="1">
        <v>83</v>
      </c>
      <c r="X45" s="1">
        <v>89</v>
      </c>
      <c r="Y45" s="41">
        <v>62</v>
      </c>
      <c r="Z45" s="1">
        <v>92</v>
      </c>
      <c r="AA45" s="1"/>
      <c r="AB45" s="1"/>
      <c r="AC45" s="1"/>
      <c r="AD45" s="1"/>
      <c r="AE45" s="18"/>
      <c r="AF45" s="1">
        <v>87</v>
      </c>
      <c r="AG45" s="1">
        <v>85</v>
      </c>
      <c r="AH45" s="1">
        <v>81</v>
      </c>
      <c r="AI45" s="1">
        <v>88</v>
      </c>
      <c r="AJ45" s="1">
        <v>99</v>
      </c>
      <c r="AK45" s="1">
        <v>89</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110707</v>
      </c>
      <c r="C46" s="19" t="s">
        <v>151</v>
      </c>
      <c r="D46" s="18"/>
      <c r="E46" s="28">
        <f t="shared" si="0"/>
        <v>88</v>
      </c>
      <c r="F46" s="28" t="str">
        <f t="shared" si="1"/>
        <v>A</v>
      </c>
      <c r="G46" s="28">
        <f t="shared" si="2"/>
        <v>88</v>
      </c>
      <c r="H46" s="28" t="str">
        <f t="shared" si="3"/>
        <v>A</v>
      </c>
      <c r="I46" s="36">
        <v>2</v>
      </c>
      <c r="J4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6" s="28">
        <f t="shared" si="5"/>
        <v>88.833333333333329</v>
      </c>
      <c r="L46" s="28" t="str">
        <f t="shared" si="6"/>
        <v>A</v>
      </c>
      <c r="M46" s="28">
        <f t="shared" si="7"/>
        <v>88.833333333333329</v>
      </c>
      <c r="N46" s="28" t="str">
        <f t="shared" si="8"/>
        <v>A</v>
      </c>
      <c r="O46" s="36">
        <v>2</v>
      </c>
      <c r="P4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6" s="39"/>
      <c r="R46" s="39" t="s">
        <v>8</v>
      </c>
      <c r="S46" s="18"/>
      <c r="T46" s="1">
        <v>89</v>
      </c>
      <c r="U46" s="1">
        <v>89</v>
      </c>
      <c r="V46" s="1">
        <v>83</v>
      </c>
      <c r="W46" s="1">
        <v>88</v>
      </c>
      <c r="X46" s="1">
        <v>89</v>
      </c>
      <c r="Y46" s="41">
        <v>87</v>
      </c>
      <c r="Z46" s="1">
        <v>92</v>
      </c>
      <c r="AA46" s="1"/>
      <c r="AB46" s="1"/>
      <c r="AC46" s="1"/>
      <c r="AD46" s="1"/>
      <c r="AE46" s="18"/>
      <c r="AF46" s="1">
        <v>87</v>
      </c>
      <c r="AG46" s="1">
        <v>85</v>
      </c>
      <c r="AH46" s="1">
        <v>78</v>
      </c>
      <c r="AI46" s="1">
        <v>94</v>
      </c>
      <c r="AJ46" s="1">
        <v>98</v>
      </c>
      <c r="AK46" s="1">
        <v>91</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86.416666666666671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F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1023</v>
      </c>
      <c r="B1" s="20"/>
      <c r="C1" s="58" t="s">
        <v>0</v>
      </c>
      <c r="D1" s="58"/>
      <c r="E1" s="58"/>
      <c r="F1" s="58"/>
      <c r="G1" s="58"/>
      <c r="H1" s="58"/>
      <c r="I1" s="58"/>
      <c r="J1" s="58"/>
      <c r="K1" s="58"/>
      <c r="L1" s="58"/>
      <c r="M1" s="58"/>
      <c r="N1" s="58"/>
      <c r="O1" s="58"/>
      <c r="P1" s="58"/>
      <c r="Q1" s="58"/>
      <c r="R1" s="58"/>
      <c r="S1" s="5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239</v>
      </c>
      <c r="C7" s="18"/>
      <c r="D7" s="18"/>
      <c r="E7" s="59" t="s">
        <v>13</v>
      </c>
      <c r="F7" s="59"/>
      <c r="G7" s="59"/>
      <c r="H7" s="59"/>
      <c r="I7" s="59"/>
      <c r="J7" s="59"/>
      <c r="K7" s="59"/>
      <c r="L7" s="59"/>
      <c r="M7" s="59"/>
      <c r="N7" s="59"/>
      <c r="O7" s="59"/>
      <c r="P7" s="59"/>
      <c r="Q7" s="59"/>
      <c r="R7" s="5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6" t="s">
        <v>14</v>
      </c>
      <c r="B8" s="57" t="s">
        <v>15</v>
      </c>
      <c r="C8" s="56" t="s">
        <v>16</v>
      </c>
      <c r="D8" s="18"/>
      <c r="E8" s="67" t="s">
        <v>17</v>
      </c>
      <c r="F8" s="68"/>
      <c r="G8" s="68"/>
      <c r="H8" s="68"/>
      <c r="I8" s="68"/>
      <c r="J8" s="69"/>
      <c r="K8" s="64" t="s">
        <v>18</v>
      </c>
      <c r="L8" s="65"/>
      <c r="M8" s="65"/>
      <c r="N8" s="65"/>
      <c r="O8" s="65"/>
      <c r="P8" s="66"/>
      <c r="Q8" s="46" t="s">
        <v>19</v>
      </c>
      <c r="R8" s="46"/>
      <c r="S8" s="18"/>
      <c r="T8" s="45" t="s">
        <v>20</v>
      </c>
      <c r="U8" s="45"/>
      <c r="V8" s="45"/>
      <c r="W8" s="45"/>
      <c r="X8" s="45"/>
      <c r="Y8" s="45"/>
      <c r="Z8" s="45"/>
      <c r="AA8" s="45"/>
      <c r="AB8" s="45"/>
      <c r="AC8" s="45"/>
      <c r="AD8" s="45"/>
      <c r="AE8" s="34"/>
      <c r="AF8" s="50" t="s">
        <v>21</v>
      </c>
      <c r="AG8" s="50"/>
      <c r="AH8" s="50"/>
      <c r="AI8" s="50"/>
      <c r="AJ8" s="50"/>
      <c r="AK8" s="50"/>
      <c r="AL8" s="50"/>
      <c r="AM8" s="50"/>
      <c r="AN8" s="50"/>
      <c r="AO8" s="50"/>
      <c r="AP8" s="34"/>
      <c r="AQ8" s="52" t="s">
        <v>19</v>
      </c>
      <c r="AR8" s="52"/>
      <c r="AS8" s="52"/>
      <c r="AT8" s="52"/>
      <c r="AU8" s="52"/>
      <c r="AV8" s="52"/>
      <c r="AW8" s="52"/>
      <c r="AX8" s="52"/>
      <c r="AY8" s="52"/>
      <c r="AZ8" s="52"/>
      <c r="BA8" s="5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6"/>
      <c r="B9" s="57"/>
      <c r="C9" s="56"/>
      <c r="D9" s="18"/>
      <c r="E9" s="45" t="s">
        <v>23</v>
      </c>
      <c r="F9" s="45"/>
      <c r="G9" s="70" t="s">
        <v>24</v>
      </c>
      <c r="H9" s="71"/>
      <c r="I9" s="71"/>
      <c r="J9" s="72"/>
      <c r="K9" s="60" t="s">
        <v>23</v>
      </c>
      <c r="L9" s="61"/>
      <c r="M9" s="73" t="s">
        <v>24</v>
      </c>
      <c r="N9" s="74"/>
      <c r="O9" s="74"/>
      <c r="P9" s="75"/>
      <c r="Q9" s="62" t="s">
        <v>23</v>
      </c>
      <c r="R9" s="62" t="s">
        <v>24</v>
      </c>
      <c r="S9" s="18"/>
      <c r="T9" s="47" t="s">
        <v>25</v>
      </c>
      <c r="U9" s="47" t="s">
        <v>26</v>
      </c>
      <c r="V9" s="47" t="s">
        <v>27</v>
      </c>
      <c r="W9" s="47" t="s">
        <v>28</v>
      </c>
      <c r="X9" s="47" t="s">
        <v>29</v>
      </c>
      <c r="Y9" s="47" t="s">
        <v>30</v>
      </c>
      <c r="Z9" s="47" t="s">
        <v>31</v>
      </c>
      <c r="AA9" s="47" t="s">
        <v>32</v>
      </c>
      <c r="AB9" s="47" t="s">
        <v>33</v>
      </c>
      <c r="AC9" s="47" t="s">
        <v>34</v>
      </c>
      <c r="AD9" s="44" t="s">
        <v>35</v>
      </c>
      <c r="AE9" s="34"/>
      <c r="AF9" s="54" t="s">
        <v>36</v>
      </c>
      <c r="AG9" s="54" t="s">
        <v>37</v>
      </c>
      <c r="AH9" s="54" t="s">
        <v>38</v>
      </c>
      <c r="AI9" s="54" t="s">
        <v>39</v>
      </c>
      <c r="AJ9" s="54" t="s">
        <v>40</v>
      </c>
      <c r="AK9" s="54" t="s">
        <v>41</v>
      </c>
      <c r="AL9" s="54" t="s">
        <v>42</v>
      </c>
      <c r="AM9" s="54" t="s">
        <v>43</v>
      </c>
      <c r="AN9" s="54" t="s">
        <v>44</v>
      </c>
      <c r="AO9" s="54" t="s">
        <v>45</v>
      </c>
      <c r="AP9" s="34"/>
      <c r="AQ9" s="51" t="s">
        <v>46</v>
      </c>
      <c r="AR9" s="51"/>
      <c r="AS9" s="51" t="s">
        <v>47</v>
      </c>
      <c r="AT9" s="51"/>
      <c r="AU9" s="51" t="s">
        <v>48</v>
      </c>
      <c r="AV9" s="51"/>
      <c r="AW9" s="51"/>
      <c r="AX9" s="51" t="s">
        <v>49</v>
      </c>
      <c r="AY9" s="51"/>
      <c r="AZ9" s="51"/>
      <c r="BA9" s="5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6"/>
      <c r="B10" s="57"/>
      <c r="C10" s="56"/>
      <c r="D10" s="18"/>
      <c r="E10" s="27" t="s">
        <v>50</v>
      </c>
      <c r="F10" s="27" t="s">
        <v>51</v>
      </c>
      <c r="G10" s="27" t="s">
        <v>50</v>
      </c>
      <c r="H10" s="27" t="s">
        <v>51</v>
      </c>
      <c r="I10" s="29" t="s">
        <v>52</v>
      </c>
      <c r="J10" s="27" t="s">
        <v>53</v>
      </c>
      <c r="K10" s="31" t="s">
        <v>50</v>
      </c>
      <c r="L10" s="31" t="s">
        <v>51</v>
      </c>
      <c r="M10" s="31" t="s">
        <v>50</v>
      </c>
      <c r="N10" s="31" t="s">
        <v>51</v>
      </c>
      <c r="O10" s="29" t="s">
        <v>52</v>
      </c>
      <c r="P10" s="31" t="s">
        <v>53</v>
      </c>
      <c r="Q10" s="63"/>
      <c r="R10" s="63"/>
      <c r="S10" s="18"/>
      <c r="T10" s="48"/>
      <c r="U10" s="48"/>
      <c r="V10" s="48"/>
      <c r="W10" s="48"/>
      <c r="X10" s="48"/>
      <c r="Y10" s="48"/>
      <c r="Z10" s="48"/>
      <c r="AA10" s="48"/>
      <c r="AB10" s="48"/>
      <c r="AC10" s="48"/>
      <c r="AD10" s="44"/>
      <c r="AE10" s="34"/>
      <c r="AF10" s="55"/>
      <c r="AG10" s="55"/>
      <c r="AH10" s="55"/>
      <c r="AI10" s="55"/>
      <c r="AJ10" s="55"/>
      <c r="AK10" s="55"/>
      <c r="AL10" s="55"/>
      <c r="AM10" s="55"/>
      <c r="AN10" s="55"/>
      <c r="AO10" s="55"/>
      <c r="AP10" s="34"/>
      <c r="AQ10" s="35" t="s">
        <v>54</v>
      </c>
      <c r="AR10" s="35" t="s">
        <v>24</v>
      </c>
      <c r="AS10" s="35" t="s">
        <v>54</v>
      </c>
      <c r="AT10" s="35" t="s">
        <v>24</v>
      </c>
      <c r="AU10" s="35">
        <v>1</v>
      </c>
      <c r="AV10" s="35">
        <v>2</v>
      </c>
      <c r="AW10" s="35">
        <v>3</v>
      </c>
      <c r="AX10" s="35">
        <v>1</v>
      </c>
      <c r="AY10" s="35">
        <v>2</v>
      </c>
      <c r="AZ10" s="35">
        <v>3</v>
      </c>
      <c r="BA10" s="5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110722</v>
      </c>
      <c r="C11" s="19" t="s">
        <v>153</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1" s="28">
        <f t="shared" ref="K11:K50" si="5">IF((COUNTA(AF11:AO11)&gt;0),AVERAGE(AF11:AO11),"")</f>
        <v>87.5</v>
      </c>
      <c r="L11" s="28" t="str">
        <f t="shared" ref="L11:L50" si="6">IF(AND(ISNUMBER(K11),K11&gt;=1), IF(K11&lt;=$FD$27,$FE$27,IF(K11&lt;=$FD$28,$FE$28,IF(K11&lt;=$FD$29,$FE$29,IF(K11&lt;=$FD$30,$FE$30,)))), "")</f>
        <v>A</v>
      </c>
      <c r="M11" s="28">
        <f t="shared" ref="M11:M50" si="7">IF((COUNTA(AF11:AO11)&gt;0),AVERAGE(AF11:AO11),"")</f>
        <v>87.5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1" s="39"/>
      <c r="R11" s="39" t="s">
        <v>8</v>
      </c>
      <c r="S11" s="18"/>
      <c r="T11" s="1">
        <v>81</v>
      </c>
      <c r="U11" s="1">
        <v>90</v>
      </c>
      <c r="V11" s="1">
        <v>88</v>
      </c>
      <c r="W11" s="1">
        <v>90</v>
      </c>
      <c r="X11" s="1">
        <v>89</v>
      </c>
      <c r="Y11" s="41">
        <v>85</v>
      </c>
      <c r="Z11" s="1">
        <v>92</v>
      </c>
      <c r="AA11" s="1"/>
      <c r="AB11" s="1"/>
      <c r="AC11" s="1"/>
      <c r="AD11" s="1"/>
      <c r="AE11" s="18"/>
      <c r="AF11" s="1">
        <v>87</v>
      </c>
      <c r="AG11" s="1">
        <v>80</v>
      </c>
      <c r="AH11" s="1">
        <v>84</v>
      </c>
      <c r="AI11" s="1">
        <v>90</v>
      </c>
      <c r="AJ11" s="1">
        <v>93</v>
      </c>
      <c r="AK11" s="1">
        <v>91</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8" t="s">
        <v>56</v>
      </c>
      <c r="FD11" s="78"/>
      <c r="FE11" s="78"/>
      <c r="FG11" s="76" t="s">
        <v>57</v>
      </c>
      <c r="FH11" s="76"/>
      <c r="FI11" s="76"/>
    </row>
    <row r="12" spans="1:167" x14ac:dyDescent="0.25">
      <c r="A12" s="19">
        <v>2</v>
      </c>
      <c r="B12" s="19">
        <v>110737</v>
      </c>
      <c r="C12" s="19" t="s">
        <v>154</v>
      </c>
      <c r="D12" s="18"/>
      <c r="E12" s="28">
        <f t="shared" si="0"/>
        <v>86</v>
      </c>
      <c r="F12" s="28" t="str">
        <f t="shared" si="1"/>
        <v>A</v>
      </c>
      <c r="G12" s="28">
        <f t="shared" si="2"/>
        <v>86</v>
      </c>
      <c r="H12" s="28" t="str">
        <f t="shared" si="3"/>
        <v>A</v>
      </c>
      <c r="I12" s="36">
        <v>2</v>
      </c>
      <c r="J1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2" s="28">
        <f t="shared" si="5"/>
        <v>89.333333333333329</v>
      </c>
      <c r="L12" s="28" t="str">
        <f t="shared" si="6"/>
        <v>A</v>
      </c>
      <c r="M12" s="28">
        <f t="shared" si="7"/>
        <v>89.333333333333329</v>
      </c>
      <c r="N12" s="28" t="str">
        <f t="shared" si="8"/>
        <v>A</v>
      </c>
      <c r="O12" s="36">
        <v>2</v>
      </c>
      <c r="P1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2" s="39"/>
      <c r="R12" s="39" t="s">
        <v>8</v>
      </c>
      <c r="S12" s="18"/>
      <c r="T12" s="1">
        <v>80</v>
      </c>
      <c r="U12" s="1">
        <v>90</v>
      </c>
      <c r="V12" s="1">
        <v>84</v>
      </c>
      <c r="W12" s="1">
        <v>86</v>
      </c>
      <c r="X12" s="1">
        <v>89</v>
      </c>
      <c r="Y12" s="41">
        <v>84</v>
      </c>
      <c r="Z12" s="1">
        <v>92</v>
      </c>
      <c r="AA12" s="1"/>
      <c r="AB12" s="1"/>
      <c r="AC12" s="1"/>
      <c r="AD12" s="1"/>
      <c r="AE12" s="18"/>
      <c r="AF12" s="1">
        <v>87</v>
      </c>
      <c r="AG12" s="1">
        <v>80</v>
      </c>
      <c r="AH12" s="1">
        <v>84</v>
      </c>
      <c r="AI12" s="1">
        <v>96</v>
      </c>
      <c r="AJ12" s="1">
        <v>94</v>
      </c>
      <c r="AK12" s="1">
        <v>95</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110752</v>
      </c>
      <c r="C13" s="19" t="s">
        <v>155</v>
      </c>
      <c r="D13" s="18"/>
      <c r="E13" s="28">
        <f t="shared" si="0"/>
        <v>87</v>
      </c>
      <c r="F13" s="28" t="str">
        <f t="shared" si="1"/>
        <v>A</v>
      </c>
      <c r="G13" s="28">
        <f t="shared" si="2"/>
        <v>87</v>
      </c>
      <c r="H13" s="28" t="str">
        <f t="shared" si="3"/>
        <v>A</v>
      </c>
      <c r="I13" s="36">
        <v>2</v>
      </c>
      <c r="J1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3" s="28">
        <f t="shared" si="5"/>
        <v>87.833333333333329</v>
      </c>
      <c r="L13" s="28" t="str">
        <f t="shared" si="6"/>
        <v>A</v>
      </c>
      <c r="M13" s="28">
        <f t="shared" si="7"/>
        <v>87.833333333333329</v>
      </c>
      <c r="N13" s="28" t="str">
        <f t="shared" si="8"/>
        <v>A</v>
      </c>
      <c r="O13" s="36">
        <v>2</v>
      </c>
      <c r="P1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3" s="39"/>
      <c r="R13" s="39" t="s">
        <v>8</v>
      </c>
      <c r="S13" s="18"/>
      <c r="T13" s="1">
        <v>78</v>
      </c>
      <c r="U13" s="1">
        <v>90</v>
      </c>
      <c r="V13" s="1">
        <v>87</v>
      </c>
      <c r="W13" s="1">
        <v>89</v>
      </c>
      <c r="X13" s="1">
        <v>89</v>
      </c>
      <c r="Y13" s="41">
        <v>85</v>
      </c>
      <c r="Z13" s="1">
        <v>92</v>
      </c>
      <c r="AA13" s="1"/>
      <c r="AB13" s="1"/>
      <c r="AC13" s="1"/>
      <c r="AD13" s="1"/>
      <c r="AE13" s="18"/>
      <c r="AF13" s="1">
        <v>87</v>
      </c>
      <c r="AG13" s="1">
        <v>80</v>
      </c>
      <c r="AH13" s="1">
        <v>86</v>
      </c>
      <c r="AI13" s="1">
        <v>90</v>
      </c>
      <c r="AJ13" s="1">
        <v>93</v>
      </c>
      <c r="AK13" s="1">
        <v>91</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7">
        <v>1</v>
      </c>
      <c r="FH13" s="79" t="s">
        <v>262</v>
      </c>
      <c r="FI13" s="79" t="s">
        <v>263</v>
      </c>
      <c r="FJ13" s="81">
        <v>46581</v>
      </c>
      <c r="FK13" s="81">
        <v>46591</v>
      </c>
    </row>
    <row r="14" spans="1:167" x14ac:dyDescent="0.25">
      <c r="A14" s="19">
        <v>4</v>
      </c>
      <c r="B14" s="19">
        <v>110767</v>
      </c>
      <c r="C14" s="19" t="s">
        <v>156</v>
      </c>
      <c r="D14" s="18"/>
      <c r="E14" s="28">
        <f t="shared" si="0"/>
        <v>90</v>
      </c>
      <c r="F14" s="28" t="str">
        <f t="shared" si="1"/>
        <v>A</v>
      </c>
      <c r="G14" s="28">
        <f t="shared" si="2"/>
        <v>90</v>
      </c>
      <c r="H14" s="28" t="str">
        <f t="shared" si="3"/>
        <v>A</v>
      </c>
      <c r="I14" s="36">
        <v>2</v>
      </c>
      <c r="J1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4" s="28">
        <f t="shared" si="5"/>
        <v>92.666666666666671</v>
      </c>
      <c r="L14" s="28" t="str">
        <f t="shared" si="6"/>
        <v>A</v>
      </c>
      <c r="M14" s="28">
        <f t="shared" si="7"/>
        <v>92.666666666666671</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89</v>
      </c>
      <c r="U14" s="1">
        <v>90</v>
      </c>
      <c r="V14" s="1">
        <v>90</v>
      </c>
      <c r="W14" s="1">
        <v>88</v>
      </c>
      <c r="X14" s="1">
        <v>89</v>
      </c>
      <c r="Y14" s="41">
        <v>90</v>
      </c>
      <c r="Z14" s="1">
        <v>92</v>
      </c>
      <c r="AA14" s="1"/>
      <c r="AB14" s="1"/>
      <c r="AC14" s="1"/>
      <c r="AD14" s="1"/>
      <c r="AE14" s="18"/>
      <c r="AF14" s="1">
        <v>90</v>
      </c>
      <c r="AG14" s="1">
        <v>92</v>
      </c>
      <c r="AH14" s="1">
        <v>91</v>
      </c>
      <c r="AI14" s="1">
        <v>94</v>
      </c>
      <c r="AJ14" s="1">
        <v>94</v>
      </c>
      <c r="AK14" s="1">
        <v>95</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7"/>
      <c r="FH14" s="79"/>
      <c r="FI14" s="79"/>
      <c r="FJ14" s="81"/>
      <c r="FK14" s="81"/>
    </row>
    <row r="15" spans="1:167" ht="15" customHeight="1" x14ac:dyDescent="0.25">
      <c r="A15" s="19">
        <v>5</v>
      </c>
      <c r="B15" s="19">
        <v>110782</v>
      </c>
      <c r="C15" s="19" t="s">
        <v>157</v>
      </c>
      <c r="D15" s="18"/>
      <c r="E15" s="28">
        <f t="shared" si="0"/>
        <v>84</v>
      </c>
      <c r="F15" s="28" t="str">
        <f t="shared" si="1"/>
        <v>B</v>
      </c>
      <c r="G15" s="28">
        <f t="shared" si="2"/>
        <v>84</v>
      </c>
      <c r="H15" s="28" t="str">
        <f t="shared" si="3"/>
        <v>B</v>
      </c>
      <c r="I15" s="36">
        <v>3</v>
      </c>
      <c r="J15"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5" s="28">
        <f t="shared" si="5"/>
        <v>87.166666666666671</v>
      </c>
      <c r="L15" s="28" t="str">
        <f t="shared" si="6"/>
        <v>A</v>
      </c>
      <c r="M15" s="28">
        <f t="shared" si="7"/>
        <v>87.166666666666671</v>
      </c>
      <c r="N15" s="28" t="str">
        <f t="shared" si="8"/>
        <v>A</v>
      </c>
      <c r="O15" s="36">
        <v>2</v>
      </c>
      <c r="P1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5" s="39"/>
      <c r="R15" s="39" t="s">
        <v>8</v>
      </c>
      <c r="S15" s="18"/>
      <c r="T15" s="1">
        <v>78</v>
      </c>
      <c r="U15" s="1">
        <v>90</v>
      </c>
      <c r="V15" s="1">
        <v>84</v>
      </c>
      <c r="W15" s="1">
        <v>86</v>
      </c>
      <c r="X15" s="1">
        <v>89</v>
      </c>
      <c r="Y15" s="41">
        <v>70</v>
      </c>
      <c r="Z15" s="1">
        <v>92</v>
      </c>
      <c r="AA15" s="1"/>
      <c r="AB15" s="1"/>
      <c r="AC15" s="1"/>
      <c r="AD15" s="1"/>
      <c r="AE15" s="18"/>
      <c r="AF15" s="1">
        <v>87</v>
      </c>
      <c r="AG15" s="1">
        <v>80</v>
      </c>
      <c r="AH15" s="1">
        <v>81</v>
      </c>
      <c r="AI15" s="1">
        <v>92</v>
      </c>
      <c r="AJ15" s="1">
        <v>92</v>
      </c>
      <c r="AK15" s="1">
        <v>91</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7">
        <v>2</v>
      </c>
      <c r="FH15" s="79" t="s">
        <v>264</v>
      </c>
      <c r="FI15" s="79" t="s">
        <v>265</v>
      </c>
      <c r="FJ15" s="81">
        <v>46582</v>
      </c>
      <c r="FK15" s="81">
        <v>46592</v>
      </c>
    </row>
    <row r="16" spans="1:167" x14ac:dyDescent="0.25">
      <c r="A16" s="19">
        <v>6</v>
      </c>
      <c r="B16" s="19">
        <v>110797</v>
      </c>
      <c r="C16" s="19" t="s">
        <v>158</v>
      </c>
      <c r="D16" s="18"/>
      <c r="E16" s="28">
        <f t="shared" si="0"/>
        <v>86</v>
      </c>
      <c r="F16" s="28" t="str">
        <f t="shared" si="1"/>
        <v>A</v>
      </c>
      <c r="G16" s="28">
        <f t="shared" si="2"/>
        <v>86</v>
      </c>
      <c r="H16" s="28" t="str">
        <f t="shared" si="3"/>
        <v>A</v>
      </c>
      <c r="I16" s="36">
        <v>2</v>
      </c>
      <c r="J1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6" s="28">
        <f t="shared" si="5"/>
        <v>87.666666666666671</v>
      </c>
      <c r="L16" s="28" t="str">
        <f t="shared" si="6"/>
        <v>A</v>
      </c>
      <c r="M16" s="28">
        <f t="shared" si="7"/>
        <v>87.666666666666671</v>
      </c>
      <c r="N16" s="28" t="str">
        <f t="shared" si="8"/>
        <v>A</v>
      </c>
      <c r="O16" s="36">
        <v>2</v>
      </c>
      <c r="P1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6" s="39"/>
      <c r="R16" s="39" t="s">
        <v>8</v>
      </c>
      <c r="S16" s="18"/>
      <c r="T16" s="1">
        <v>78</v>
      </c>
      <c r="U16" s="1">
        <v>90</v>
      </c>
      <c r="V16" s="1">
        <v>88</v>
      </c>
      <c r="W16" s="1">
        <v>90</v>
      </c>
      <c r="X16" s="1">
        <v>89</v>
      </c>
      <c r="Y16" s="41">
        <v>78</v>
      </c>
      <c r="Z16" s="1">
        <v>92</v>
      </c>
      <c r="AA16" s="1"/>
      <c r="AB16" s="1"/>
      <c r="AC16" s="1"/>
      <c r="AD16" s="1"/>
      <c r="AE16" s="18"/>
      <c r="AF16" s="1">
        <v>87</v>
      </c>
      <c r="AG16" s="1">
        <v>80</v>
      </c>
      <c r="AH16" s="1">
        <v>81</v>
      </c>
      <c r="AI16" s="1">
        <v>92</v>
      </c>
      <c r="AJ16" s="1">
        <v>93</v>
      </c>
      <c r="AK16" s="1">
        <v>93</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7"/>
      <c r="FH16" s="79"/>
      <c r="FI16" s="79"/>
      <c r="FJ16" s="81"/>
      <c r="FK16" s="81"/>
    </row>
    <row r="17" spans="1:167" ht="15" customHeight="1" x14ac:dyDescent="0.25">
      <c r="A17" s="19">
        <v>7</v>
      </c>
      <c r="B17" s="19">
        <v>110812</v>
      </c>
      <c r="C17" s="19" t="s">
        <v>159</v>
      </c>
      <c r="D17" s="18"/>
      <c r="E17" s="28">
        <f t="shared" si="0"/>
        <v>87</v>
      </c>
      <c r="F17" s="28" t="str">
        <f t="shared" si="1"/>
        <v>A</v>
      </c>
      <c r="G17" s="28">
        <f t="shared" si="2"/>
        <v>87</v>
      </c>
      <c r="H17" s="28" t="str">
        <f t="shared" si="3"/>
        <v>A</v>
      </c>
      <c r="I17" s="36">
        <v>2</v>
      </c>
      <c r="J1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7" s="28">
        <f t="shared" si="5"/>
        <v>87.666666666666671</v>
      </c>
      <c r="L17" s="28" t="str">
        <f t="shared" si="6"/>
        <v>A</v>
      </c>
      <c r="M17" s="28">
        <f t="shared" si="7"/>
        <v>87.666666666666671</v>
      </c>
      <c r="N17" s="28" t="str">
        <f t="shared" si="8"/>
        <v>A</v>
      </c>
      <c r="O17" s="36">
        <v>2</v>
      </c>
      <c r="P1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7" s="39"/>
      <c r="R17" s="39" t="s">
        <v>8</v>
      </c>
      <c r="S17" s="18"/>
      <c r="T17" s="1">
        <v>78</v>
      </c>
      <c r="U17" s="1">
        <v>90</v>
      </c>
      <c r="V17" s="1">
        <v>86</v>
      </c>
      <c r="W17" s="1">
        <v>88</v>
      </c>
      <c r="X17" s="1">
        <v>89</v>
      </c>
      <c r="Y17" s="41">
        <v>83</v>
      </c>
      <c r="Z17" s="1">
        <v>92</v>
      </c>
      <c r="AA17" s="1"/>
      <c r="AB17" s="1"/>
      <c r="AC17" s="1"/>
      <c r="AD17" s="1"/>
      <c r="AE17" s="18"/>
      <c r="AF17" s="1">
        <v>87</v>
      </c>
      <c r="AG17" s="1">
        <v>79</v>
      </c>
      <c r="AH17" s="1">
        <v>82</v>
      </c>
      <c r="AI17" s="1">
        <v>92</v>
      </c>
      <c r="AJ17" s="1">
        <v>93</v>
      </c>
      <c r="AK17" s="1">
        <v>93</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7">
        <v>3</v>
      </c>
      <c r="FH17" s="79" t="s">
        <v>266</v>
      </c>
      <c r="FI17" s="79" t="s">
        <v>267</v>
      </c>
      <c r="FJ17" s="81">
        <v>46583</v>
      </c>
      <c r="FK17" s="81">
        <v>46593</v>
      </c>
    </row>
    <row r="18" spans="1:167" x14ac:dyDescent="0.25">
      <c r="A18" s="19">
        <v>8</v>
      </c>
      <c r="B18" s="19">
        <v>110827</v>
      </c>
      <c r="C18" s="19" t="s">
        <v>160</v>
      </c>
      <c r="D18" s="18"/>
      <c r="E18" s="28">
        <f t="shared" si="0"/>
        <v>87</v>
      </c>
      <c r="F18" s="28" t="str">
        <f t="shared" si="1"/>
        <v>A</v>
      </c>
      <c r="G18" s="28">
        <f t="shared" si="2"/>
        <v>87</v>
      </c>
      <c r="H18" s="28" t="str">
        <f t="shared" si="3"/>
        <v>A</v>
      </c>
      <c r="I18" s="36">
        <v>2</v>
      </c>
      <c r="J1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8" s="28">
        <f t="shared" si="5"/>
        <v>88</v>
      </c>
      <c r="L18" s="28" t="str">
        <f t="shared" si="6"/>
        <v>A</v>
      </c>
      <c r="M18" s="28">
        <f t="shared" si="7"/>
        <v>88</v>
      </c>
      <c r="N18" s="28" t="str">
        <f t="shared" si="8"/>
        <v>A</v>
      </c>
      <c r="O18" s="36">
        <v>2</v>
      </c>
      <c r="P1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8" s="39"/>
      <c r="R18" s="39" t="s">
        <v>8</v>
      </c>
      <c r="S18" s="18"/>
      <c r="T18" s="1">
        <v>78</v>
      </c>
      <c r="U18" s="1">
        <v>90</v>
      </c>
      <c r="V18" s="1">
        <v>86</v>
      </c>
      <c r="W18" s="1">
        <v>88</v>
      </c>
      <c r="X18" s="1">
        <v>89</v>
      </c>
      <c r="Y18" s="41">
        <v>87</v>
      </c>
      <c r="Z18" s="1">
        <v>92</v>
      </c>
      <c r="AA18" s="1"/>
      <c r="AB18" s="1"/>
      <c r="AC18" s="1"/>
      <c r="AD18" s="1"/>
      <c r="AE18" s="18"/>
      <c r="AF18" s="1">
        <v>87</v>
      </c>
      <c r="AG18" s="1">
        <v>79</v>
      </c>
      <c r="AH18" s="1">
        <v>82</v>
      </c>
      <c r="AI18" s="1">
        <v>94</v>
      </c>
      <c r="AJ18" s="1">
        <v>93</v>
      </c>
      <c r="AK18" s="1">
        <v>93</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7"/>
      <c r="FH18" s="79"/>
      <c r="FI18" s="79"/>
      <c r="FJ18" s="81"/>
      <c r="FK18" s="81"/>
    </row>
    <row r="19" spans="1:167" x14ac:dyDescent="0.25">
      <c r="A19" s="19">
        <v>9</v>
      </c>
      <c r="B19" s="19">
        <v>110842</v>
      </c>
      <c r="C19" s="19" t="s">
        <v>161</v>
      </c>
      <c r="D19" s="18"/>
      <c r="E19" s="28">
        <f t="shared" si="0"/>
        <v>85</v>
      </c>
      <c r="F19" s="28" t="str">
        <f t="shared" si="1"/>
        <v>A</v>
      </c>
      <c r="G19" s="28">
        <f t="shared" si="2"/>
        <v>85</v>
      </c>
      <c r="H19" s="28" t="str">
        <f t="shared" si="3"/>
        <v>A</v>
      </c>
      <c r="I19" s="36">
        <v>3</v>
      </c>
      <c r="J19"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9" s="28">
        <f t="shared" si="5"/>
        <v>88.5</v>
      </c>
      <c r="L19" s="28" t="str">
        <f t="shared" si="6"/>
        <v>A</v>
      </c>
      <c r="M19" s="28">
        <f t="shared" si="7"/>
        <v>88.5</v>
      </c>
      <c r="N19" s="28" t="str">
        <f t="shared" si="8"/>
        <v>A</v>
      </c>
      <c r="O19" s="36">
        <v>2</v>
      </c>
      <c r="P1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9" s="39"/>
      <c r="R19" s="39" t="s">
        <v>8</v>
      </c>
      <c r="S19" s="18"/>
      <c r="T19" s="1">
        <v>78</v>
      </c>
      <c r="U19" s="1">
        <v>90</v>
      </c>
      <c r="V19" s="1">
        <v>86</v>
      </c>
      <c r="W19" s="1">
        <v>88</v>
      </c>
      <c r="X19" s="1">
        <v>89</v>
      </c>
      <c r="Y19" s="41">
        <v>75</v>
      </c>
      <c r="Z19" s="1">
        <v>92</v>
      </c>
      <c r="AA19" s="1"/>
      <c r="AB19" s="1"/>
      <c r="AC19" s="1"/>
      <c r="AD19" s="1"/>
      <c r="AE19" s="18"/>
      <c r="AF19" s="1">
        <v>87</v>
      </c>
      <c r="AG19" s="1">
        <v>86</v>
      </c>
      <c r="AH19" s="1">
        <v>81</v>
      </c>
      <c r="AI19" s="1">
        <v>92</v>
      </c>
      <c r="AJ19" s="1">
        <v>94</v>
      </c>
      <c r="AK19" s="1">
        <v>91</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7">
        <v>4</v>
      </c>
      <c r="FH19" s="80"/>
      <c r="FI19" s="80"/>
      <c r="FJ19" s="81">
        <v>46584</v>
      </c>
      <c r="FK19" s="81">
        <v>46594</v>
      </c>
    </row>
    <row r="20" spans="1:167" x14ac:dyDescent="0.25">
      <c r="A20" s="19">
        <v>10</v>
      </c>
      <c r="B20" s="19">
        <v>110857</v>
      </c>
      <c r="C20" s="19" t="s">
        <v>162</v>
      </c>
      <c r="D20" s="18"/>
      <c r="E20" s="28">
        <f t="shared" si="0"/>
        <v>86</v>
      </c>
      <c r="F20" s="28" t="str">
        <f t="shared" si="1"/>
        <v>A</v>
      </c>
      <c r="G20" s="28">
        <f t="shared" si="2"/>
        <v>86</v>
      </c>
      <c r="H20" s="28" t="str">
        <f t="shared" si="3"/>
        <v>A</v>
      </c>
      <c r="I20" s="36">
        <v>2</v>
      </c>
      <c r="J2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0" s="28">
        <f t="shared" si="5"/>
        <v>90.333333333333329</v>
      </c>
      <c r="L20" s="28" t="str">
        <f t="shared" si="6"/>
        <v>A</v>
      </c>
      <c r="M20" s="28">
        <f t="shared" si="7"/>
        <v>90.333333333333329</v>
      </c>
      <c r="N20" s="28" t="str">
        <f t="shared" si="8"/>
        <v>A</v>
      </c>
      <c r="O20" s="36">
        <v>2</v>
      </c>
      <c r="P2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0" s="39"/>
      <c r="R20" s="39" t="s">
        <v>8</v>
      </c>
      <c r="S20" s="18"/>
      <c r="T20" s="1">
        <v>78</v>
      </c>
      <c r="U20" s="1">
        <v>90</v>
      </c>
      <c r="V20" s="1">
        <v>86</v>
      </c>
      <c r="W20" s="1">
        <v>88</v>
      </c>
      <c r="X20" s="1">
        <v>89</v>
      </c>
      <c r="Y20" s="41">
        <v>82</v>
      </c>
      <c r="Z20" s="1">
        <v>92</v>
      </c>
      <c r="AA20" s="1"/>
      <c r="AB20" s="1"/>
      <c r="AC20" s="1"/>
      <c r="AD20" s="1"/>
      <c r="AE20" s="18"/>
      <c r="AF20" s="1">
        <v>87</v>
      </c>
      <c r="AG20" s="1">
        <v>90</v>
      </c>
      <c r="AH20" s="1">
        <v>92</v>
      </c>
      <c r="AI20" s="1">
        <v>92</v>
      </c>
      <c r="AJ20" s="1">
        <v>90</v>
      </c>
      <c r="AK20" s="1">
        <v>91</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7"/>
      <c r="FH20" s="80"/>
      <c r="FI20" s="80"/>
      <c r="FJ20" s="81"/>
      <c r="FK20" s="81"/>
    </row>
    <row r="21" spans="1:167" x14ac:dyDescent="0.25">
      <c r="A21" s="19">
        <v>11</v>
      </c>
      <c r="B21" s="19">
        <v>110872</v>
      </c>
      <c r="C21" s="19" t="s">
        <v>163</v>
      </c>
      <c r="D21" s="18"/>
      <c r="E21" s="28">
        <f t="shared" si="0"/>
        <v>86</v>
      </c>
      <c r="F21" s="28" t="str">
        <f t="shared" si="1"/>
        <v>A</v>
      </c>
      <c r="G21" s="28">
        <f t="shared" si="2"/>
        <v>86</v>
      </c>
      <c r="H21" s="28" t="str">
        <f t="shared" si="3"/>
        <v>A</v>
      </c>
      <c r="I21" s="36">
        <v>2</v>
      </c>
      <c r="J2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1" s="28">
        <f t="shared" si="5"/>
        <v>88</v>
      </c>
      <c r="L21" s="28" t="str">
        <f t="shared" si="6"/>
        <v>A</v>
      </c>
      <c r="M21" s="28">
        <f t="shared" si="7"/>
        <v>88</v>
      </c>
      <c r="N21" s="28" t="str">
        <f t="shared" si="8"/>
        <v>A</v>
      </c>
      <c r="O21" s="36">
        <v>2</v>
      </c>
      <c r="P2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1" s="39"/>
      <c r="R21" s="39" t="s">
        <v>8</v>
      </c>
      <c r="S21" s="18"/>
      <c r="T21" s="1">
        <v>78</v>
      </c>
      <c r="U21" s="1">
        <v>90</v>
      </c>
      <c r="V21" s="1">
        <v>84</v>
      </c>
      <c r="W21" s="1">
        <v>86</v>
      </c>
      <c r="X21" s="1">
        <v>89</v>
      </c>
      <c r="Y21" s="41">
        <v>82</v>
      </c>
      <c r="Z21" s="1">
        <v>92</v>
      </c>
      <c r="AA21" s="1"/>
      <c r="AB21" s="1"/>
      <c r="AC21" s="1"/>
      <c r="AD21" s="1"/>
      <c r="AE21" s="18"/>
      <c r="AF21" s="1">
        <v>87</v>
      </c>
      <c r="AG21" s="1">
        <v>81</v>
      </c>
      <c r="AH21" s="1">
        <v>87</v>
      </c>
      <c r="AI21" s="1">
        <v>88</v>
      </c>
      <c r="AJ21" s="1">
        <v>94</v>
      </c>
      <c r="AK21" s="1">
        <v>91</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7">
        <v>5</v>
      </c>
      <c r="FH21" s="80"/>
      <c r="FI21" s="80"/>
      <c r="FJ21" s="81">
        <v>46585</v>
      </c>
      <c r="FK21" s="81">
        <v>46595</v>
      </c>
    </row>
    <row r="22" spans="1:167" x14ac:dyDescent="0.25">
      <c r="A22" s="19">
        <v>12</v>
      </c>
      <c r="B22" s="19">
        <v>110887</v>
      </c>
      <c r="C22" s="19" t="s">
        <v>164</v>
      </c>
      <c r="D22" s="18"/>
      <c r="E22" s="28">
        <f t="shared" si="0"/>
        <v>91</v>
      </c>
      <c r="F22" s="28" t="str">
        <f t="shared" si="1"/>
        <v>A</v>
      </c>
      <c r="G22" s="28">
        <f t="shared" si="2"/>
        <v>91</v>
      </c>
      <c r="H22" s="28" t="str">
        <f t="shared" si="3"/>
        <v>A</v>
      </c>
      <c r="I22" s="36">
        <v>1</v>
      </c>
      <c r="J2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2" s="28">
        <f t="shared" si="5"/>
        <v>92.166666666666671</v>
      </c>
      <c r="L22" s="28" t="str">
        <f t="shared" si="6"/>
        <v>A</v>
      </c>
      <c r="M22" s="28">
        <f t="shared" si="7"/>
        <v>92.166666666666671</v>
      </c>
      <c r="N22" s="28" t="str">
        <f t="shared" si="8"/>
        <v>A</v>
      </c>
      <c r="O22" s="36">
        <v>1</v>
      </c>
      <c r="P2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2" s="39"/>
      <c r="R22" s="39" t="s">
        <v>8</v>
      </c>
      <c r="S22" s="18"/>
      <c r="T22" s="1">
        <v>89</v>
      </c>
      <c r="U22" s="1">
        <v>90</v>
      </c>
      <c r="V22" s="1">
        <v>93</v>
      </c>
      <c r="W22" s="1">
        <v>88</v>
      </c>
      <c r="X22" s="1">
        <v>92</v>
      </c>
      <c r="Y22" s="41">
        <v>93</v>
      </c>
      <c r="Z22" s="1">
        <v>92</v>
      </c>
      <c r="AA22" s="1"/>
      <c r="AB22" s="1"/>
      <c r="AC22" s="1"/>
      <c r="AD22" s="1"/>
      <c r="AE22" s="18"/>
      <c r="AF22" s="1">
        <v>91</v>
      </c>
      <c r="AG22" s="1">
        <v>92</v>
      </c>
      <c r="AH22" s="1">
        <v>91</v>
      </c>
      <c r="AI22" s="1">
        <v>92</v>
      </c>
      <c r="AJ22" s="1">
        <v>94</v>
      </c>
      <c r="AK22" s="1">
        <v>93</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7"/>
      <c r="FH22" s="80"/>
      <c r="FI22" s="80"/>
      <c r="FJ22" s="81"/>
      <c r="FK22" s="81"/>
    </row>
    <row r="23" spans="1:167" x14ac:dyDescent="0.25">
      <c r="A23" s="19">
        <v>13</v>
      </c>
      <c r="B23" s="19">
        <v>110902</v>
      </c>
      <c r="C23" s="19" t="s">
        <v>165</v>
      </c>
      <c r="D23" s="18"/>
      <c r="E23" s="28">
        <f t="shared" si="0"/>
        <v>89</v>
      </c>
      <c r="F23" s="28" t="str">
        <f t="shared" si="1"/>
        <v>A</v>
      </c>
      <c r="G23" s="28">
        <f t="shared" si="2"/>
        <v>89</v>
      </c>
      <c r="H23" s="28" t="str">
        <f t="shared" si="3"/>
        <v>A</v>
      </c>
      <c r="I23" s="36">
        <v>2</v>
      </c>
      <c r="J2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3" s="28">
        <f t="shared" si="5"/>
        <v>88.833333333333329</v>
      </c>
      <c r="L23" s="28" t="str">
        <f t="shared" si="6"/>
        <v>A</v>
      </c>
      <c r="M23" s="28">
        <f t="shared" si="7"/>
        <v>88.833333333333329</v>
      </c>
      <c r="N23" s="28" t="str">
        <f t="shared" si="8"/>
        <v>A</v>
      </c>
      <c r="O23" s="36">
        <v>2</v>
      </c>
      <c r="P2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3" s="39"/>
      <c r="R23" s="39" t="s">
        <v>8</v>
      </c>
      <c r="S23" s="18"/>
      <c r="T23" s="1">
        <v>89</v>
      </c>
      <c r="U23" s="1">
        <v>90</v>
      </c>
      <c r="V23" s="1">
        <v>86</v>
      </c>
      <c r="W23" s="1">
        <v>88</v>
      </c>
      <c r="X23" s="1">
        <v>89</v>
      </c>
      <c r="Y23" s="41">
        <v>89</v>
      </c>
      <c r="Z23" s="1">
        <v>92</v>
      </c>
      <c r="AA23" s="1"/>
      <c r="AB23" s="1"/>
      <c r="AC23" s="1"/>
      <c r="AD23" s="1"/>
      <c r="AE23" s="18"/>
      <c r="AF23" s="1">
        <v>87</v>
      </c>
      <c r="AG23" s="1">
        <v>89</v>
      </c>
      <c r="AH23" s="1">
        <v>87</v>
      </c>
      <c r="AI23" s="1">
        <v>87</v>
      </c>
      <c r="AJ23" s="1">
        <v>94</v>
      </c>
      <c r="AK23" s="1">
        <v>89</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7">
        <v>6</v>
      </c>
      <c r="FH23" s="80"/>
      <c r="FI23" s="80"/>
      <c r="FJ23" s="81">
        <v>46586</v>
      </c>
      <c r="FK23" s="81">
        <v>46596</v>
      </c>
    </row>
    <row r="24" spans="1:167" x14ac:dyDescent="0.25">
      <c r="A24" s="19">
        <v>14</v>
      </c>
      <c r="B24" s="19">
        <v>110917</v>
      </c>
      <c r="C24" s="19" t="s">
        <v>166</v>
      </c>
      <c r="D24" s="18"/>
      <c r="E24" s="28">
        <f t="shared" si="0"/>
        <v>88</v>
      </c>
      <c r="F24" s="28" t="str">
        <f t="shared" si="1"/>
        <v>A</v>
      </c>
      <c r="G24" s="28">
        <f t="shared" si="2"/>
        <v>88</v>
      </c>
      <c r="H24" s="28" t="str">
        <f t="shared" si="3"/>
        <v>A</v>
      </c>
      <c r="I24" s="36">
        <v>2</v>
      </c>
      <c r="J2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4" s="28">
        <f t="shared" si="5"/>
        <v>89.833333333333329</v>
      </c>
      <c r="L24" s="28" t="str">
        <f t="shared" si="6"/>
        <v>A</v>
      </c>
      <c r="M24" s="28">
        <f t="shared" si="7"/>
        <v>89.833333333333329</v>
      </c>
      <c r="N24" s="28" t="str">
        <f t="shared" si="8"/>
        <v>A</v>
      </c>
      <c r="O24" s="36">
        <v>2</v>
      </c>
      <c r="P2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4" s="39"/>
      <c r="R24" s="39" t="s">
        <v>8</v>
      </c>
      <c r="S24" s="18"/>
      <c r="T24" s="1">
        <v>78</v>
      </c>
      <c r="U24" s="1">
        <v>90</v>
      </c>
      <c r="V24" s="1">
        <v>89</v>
      </c>
      <c r="W24" s="1">
        <v>91</v>
      </c>
      <c r="X24" s="1">
        <v>89</v>
      </c>
      <c r="Y24" s="41">
        <v>84</v>
      </c>
      <c r="Z24" s="1">
        <v>92</v>
      </c>
      <c r="AA24" s="1"/>
      <c r="AB24" s="1"/>
      <c r="AC24" s="1"/>
      <c r="AD24" s="1"/>
      <c r="AE24" s="18"/>
      <c r="AF24" s="1">
        <v>87</v>
      </c>
      <c r="AG24" s="1">
        <v>85</v>
      </c>
      <c r="AH24" s="1">
        <v>84</v>
      </c>
      <c r="AI24" s="1">
        <v>94</v>
      </c>
      <c r="AJ24" s="1">
        <v>94</v>
      </c>
      <c r="AK24" s="1">
        <v>95</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7"/>
      <c r="FH24" s="80"/>
      <c r="FI24" s="80"/>
      <c r="FJ24" s="81"/>
      <c r="FK24" s="81"/>
    </row>
    <row r="25" spans="1:167" x14ac:dyDescent="0.25">
      <c r="A25" s="19">
        <v>15</v>
      </c>
      <c r="B25" s="19">
        <v>110932</v>
      </c>
      <c r="C25" s="19" t="s">
        <v>167</v>
      </c>
      <c r="D25" s="18"/>
      <c r="E25" s="28">
        <f t="shared" si="0"/>
        <v>87</v>
      </c>
      <c r="F25" s="28" t="str">
        <f t="shared" si="1"/>
        <v>A</v>
      </c>
      <c r="G25" s="28">
        <f t="shared" si="2"/>
        <v>87</v>
      </c>
      <c r="H25" s="28" t="str">
        <f t="shared" si="3"/>
        <v>A</v>
      </c>
      <c r="I25" s="36">
        <v>2</v>
      </c>
      <c r="J2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5" s="28">
        <f t="shared" si="5"/>
        <v>87.5</v>
      </c>
      <c r="L25" s="28" t="str">
        <f t="shared" si="6"/>
        <v>A</v>
      </c>
      <c r="M25" s="28">
        <f t="shared" si="7"/>
        <v>87.5</v>
      </c>
      <c r="N25" s="28" t="str">
        <f t="shared" si="8"/>
        <v>A</v>
      </c>
      <c r="O25" s="36">
        <v>2</v>
      </c>
      <c r="P2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5" s="39"/>
      <c r="R25" s="39" t="s">
        <v>8</v>
      </c>
      <c r="S25" s="18"/>
      <c r="T25" s="1">
        <v>82</v>
      </c>
      <c r="U25" s="1">
        <v>90</v>
      </c>
      <c r="V25" s="1">
        <v>84</v>
      </c>
      <c r="W25" s="1">
        <v>86</v>
      </c>
      <c r="X25" s="1">
        <v>89</v>
      </c>
      <c r="Y25" s="41">
        <v>83</v>
      </c>
      <c r="Z25" s="1">
        <v>92</v>
      </c>
      <c r="AA25" s="1"/>
      <c r="AB25" s="1"/>
      <c r="AC25" s="1"/>
      <c r="AD25" s="1"/>
      <c r="AE25" s="18"/>
      <c r="AF25" s="1">
        <v>87</v>
      </c>
      <c r="AG25" s="1">
        <v>82</v>
      </c>
      <c r="AH25" s="1">
        <v>84</v>
      </c>
      <c r="AI25" s="1">
        <v>94</v>
      </c>
      <c r="AJ25" s="1">
        <v>89</v>
      </c>
      <c r="AK25" s="1">
        <v>89</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9" t="s">
        <v>80</v>
      </c>
      <c r="FD25" s="49"/>
      <c r="FE25" s="49"/>
      <c r="FG25" s="77">
        <v>7</v>
      </c>
      <c r="FH25" s="80"/>
      <c r="FI25" s="80"/>
      <c r="FJ25" s="81">
        <v>46587</v>
      </c>
      <c r="FK25" s="81">
        <v>46597</v>
      </c>
    </row>
    <row r="26" spans="1:167" x14ac:dyDescent="0.25">
      <c r="A26" s="19">
        <v>16</v>
      </c>
      <c r="B26" s="19">
        <v>110947</v>
      </c>
      <c r="C26" s="19" t="s">
        <v>168</v>
      </c>
      <c r="D26" s="18"/>
      <c r="E26" s="28">
        <f t="shared" si="0"/>
        <v>88</v>
      </c>
      <c r="F26" s="28" t="str">
        <f t="shared" si="1"/>
        <v>A</v>
      </c>
      <c r="G26" s="28">
        <f t="shared" si="2"/>
        <v>88</v>
      </c>
      <c r="H26" s="28" t="str">
        <f t="shared" si="3"/>
        <v>A</v>
      </c>
      <c r="I26" s="36">
        <v>2</v>
      </c>
      <c r="J2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6" s="28">
        <f t="shared" si="5"/>
        <v>88.166666666666671</v>
      </c>
      <c r="L26" s="28" t="str">
        <f t="shared" si="6"/>
        <v>A</v>
      </c>
      <c r="M26" s="28">
        <f t="shared" si="7"/>
        <v>88.166666666666671</v>
      </c>
      <c r="N26" s="28" t="str">
        <f t="shared" si="8"/>
        <v>A</v>
      </c>
      <c r="O26" s="36">
        <v>2</v>
      </c>
      <c r="P2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6" s="39"/>
      <c r="R26" s="39" t="s">
        <v>8</v>
      </c>
      <c r="S26" s="18"/>
      <c r="T26" s="1">
        <v>81</v>
      </c>
      <c r="U26" s="1">
        <v>90</v>
      </c>
      <c r="V26" s="1">
        <v>84</v>
      </c>
      <c r="W26" s="1">
        <v>86</v>
      </c>
      <c r="X26" s="1">
        <v>89</v>
      </c>
      <c r="Y26" s="41">
        <v>91</v>
      </c>
      <c r="Z26" s="1">
        <v>92</v>
      </c>
      <c r="AA26" s="1"/>
      <c r="AB26" s="1"/>
      <c r="AC26" s="1"/>
      <c r="AD26" s="1"/>
      <c r="AE26" s="18"/>
      <c r="AF26" s="1">
        <v>87</v>
      </c>
      <c r="AG26" s="1">
        <v>81</v>
      </c>
      <c r="AH26" s="1">
        <v>84</v>
      </c>
      <c r="AI26" s="1">
        <v>90</v>
      </c>
      <c r="AJ26" s="1">
        <v>94</v>
      </c>
      <c r="AK26" s="1">
        <v>93</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7"/>
      <c r="FH26" s="80"/>
      <c r="FI26" s="80"/>
      <c r="FJ26" s="81"/>
      <c r="FK26" s="81"/>
    </row>
    <row r="27" spans="1:167" x14ac:dyDescent="0.25">
      <c r="A27" s="19">
        <v>17</v>
      </c>
      <c r="B27" s="19">
        <v>110962</v>
      </c>
      <c r="C27" s="19" t="s">
        <v>169</v>
      </c>
      <c r="D27" s="18"/>
      <c r="E27" s="28">
        <f t="shared" si="0"/>
        <v>86</v>
      </c>
      <c r="F27" s="28" t="str">
        <f t="shared" si="1"/>
        <v>A</v>
      </c>
      <c r="G27" s="28">
        <f t="shared" si="2"/>
        <v>86</v>
      </c>
      <c r="H27" s="28" t="str">
        <f t="shared" si="3"/>
        <v>A</v>
      </c>
      <c r="I27" s="36">
        <v>2</v>
      </c>
      <c r="J2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7" s="28">
        <f t="shared" si="5"/>
        <v>86.833333333333329</v>
      </c>
      <c r="L27" s="28" t="str">
        <f t="shared" si="6"/>
        <v>A</v>
      </c>
      <c r="M27" s="28">
        <f t="shared" si="7"/>
        <v>86.833333333333329</v>
      </c>
      <c r="N27" s="28" t="str">
        <f t="shared" si="8"/>
        <v>A</v>
      </c>
      <c r="O27" s="36">
        <v>2</v>
      </c>
      <c r="P2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7" s="39"/>
      <c r="R27" s="39" t="s">
        <v>8</v>
      </c>
      <c r="S27" s="18"/>
      <c r="T27" s="1">
        <v>78</v>
      </c>
      <c r="U27" s="1">
        <v>90</v>
      </c>
      <c r="V27" s="1">
        <v>86</v>
      </c>
      <c r="W27" s="1">
        <v>88</v>
      </c>
      <c r="X27" s="1">
        <v>89</v>
      </c>
      <c r="Y27" s="41">
        <v>80</v>
      </c>
      <c r="Z27" s="1">
        <v>92</v>
      </c>
      <c r="AA27" s="1"/>
      <c r="AB27" s="1"/>
      <c r="AC27" s="1"/>
      <c r="AD27" s="1"/>
      <c r="AE27" s="18"/>
      <c r="AF27" s="1">
        <v>87</v>
      </c>
      <c r="AG27" s="1">
        <v>82</v>
      </c>
      <c r="AH27" s="1">
        <v>81</v>
      </c>
      <c r="AI27" s="1">
        <v>86</v>
      </c>
      <c r="AJ27" s="1">
        <v>94</v>
      </c>
      <c r="AK27" s="1">
        <v>91</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7">
        <v>8</v>
      </c>
      <c r="FH27" s="80"/>
      <c r="FI27" s="80"/>
      <c r="FJ27" s="81">
        <v>46588</v>
      </c>
      <c r="FK27" s="81">
        <v>46598</v>
      </c>
    </row>
    <row r="28" spans="1:167" x14ac:dyDescent="0.25">
      <c r="A28" s="19">
        <v>18</v>
      </c>
      <c r="B28" s="19">
        <v>110977</v>
      </c>
      <c r="C28" s="19" t="s">
        <v>170</v>
      </c>
      <c r="D28" s="18"/>
      <c r="E28" s="28">
        <f t="shared" si="0"/>
        <v>87</v>
      </c>
      <c r="F28" s="28" t="str">
        <f t="shared" si="1"/>
        <v>A</v>
      </c>
      <c r="G28" s="28">
        <f t="shared" si="2"/>
        <v>87</v>
      </c>
      <c r="H28" s="28" t="str">
        <f t="shared" si="3"/>
        <v>A</v>
      </c>
      <c r="I28" s="36">
        <v>2</v>
      </c>
      <c r="J2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8" s="28">
        <f t="shared" si="5"/>
        <v>88</v>
      </c>
      <c r="L28" s="28" t="str">
        <f t="shared" si="6"/>
        <v>A</v>
      </c>
      <c r="M28" s="28">
        <f t="shared" si="7"/>
        <v>88</v>
      </c>
      <c r="N28" s="28" t="str">
        <f t="shared" si="8"/>
        <v>A</v>
      </c>
      <c r="O28" s="36">
        <v>2</v>
      </c>
      <c r="P2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8" s="39"/>
      <c r="R28" s="39" t="s">
        <v>8</v>
      </c>
      <c r="S28" s="18"/>
      <c r="T28" s="1">
        <v>78</v>
      </c>
      <c r="U28" s="1">
        <v>90</v>
      </c>
      <c r="V28" s="1">
        <v>84</v>
      </c>
      <c r="W28" s="1">
        <v>86</v>
      </c>
      <c r="X28" s="1">
        <v>89</v>
      </c>
      <c r="Y28" s="41">
        <v>87</v>
      </c>
      <c r="Z28" s="1">
        <v>92</v>
      </c>
      <c r="AA28" s="1"/>
      <c r="AB28" s="1"/>
      <c r="AC28" s="1"/>
      <c r="AD28" s="1"/>
      <c r="AE28" s="18"/>
      <c r="AF28" s="1">
        <v>87</v>
      </c>
      <c r="AG28" s="1">
        <v>82</v>
      </c>
      <c r="AH28" s="1">
        <v>81</v>
      </c>
      <c r="AI28" s="1">
        <v>92</v>
      </c>
      <c r="AJ28" s="1">
        <v>97</v>
      </c>
      <c r="AK28" s="1">
        <v>89</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7"/>
      <c r="FH28" s="80"/>
      <c r="FI28" s="80"/>
      <c r="FJ28" s="81"/>
      <c r="FK28" s="81"/>
    </row>
    <row r="29" spans="1:167" x14ac:dyDescent="0.25">
      <c r="A29" s="19">
        <v>19</v>
      </c>
      <c r="B29" s="19">
        <v>110992</v>
      </c>
      <c r="C29" s="19" t="s">
        <v>171</v>
      </c>
      <c r="D29" s="18"/>
      <c r="E29" s="28">
        <f t="shared" si="0"/>
        <v>89</v>
      </c>
      <c r="F29" s="28" t="str">
        <f t="shared" si="1"/>
        <v>A</v>
      </c>
      <c r="G29" s="28">
        <f t="shared" si="2"/>
        <v>89</v>
      </c>
      <c r="H29" s="28" t="str">
        <f t="shared" si="3"/>
        <v>A</v>
      </c>
      <c r="I29" s="36">
        <v>2</v>
      </c>
      <c r="J2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9" s="28">
        <f t="shared" si="5"/>
        <v>89.5</v>
      </c>
      <c r="L29" s="28" t="str">
        <f t="shared" si="6"/>
        <v>A</v>
      </c>
      <c r="M29" s="28">
        <f t="shared" si="7"/>
        <v>89.5</v>
      </c>
      <c r="N29" s="28" t="str">
        <f t="shared" si="8"/>
        <v>A</v>
      </c>
      <c r="O29" s="36">
        <v>2</v>
      </c>
      <c r="P2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9" s="39"/>
      <c r="R29" s="39" t="s">
        <v>8</v>
      </c>
      <c r="S29" s="18"/>
      <c r="T29" s="1">
        <v>86</v>
      </c>
      <c r="U29" s="1">
        <v>90</v>
      </c>
      <c r="V29" s="1">
        <v>86</v>
      </c>
      <c r="W29" s="1">
        <v>88</v>
      </c>
      <c r="X29" s="1">
        <v>89</v>
      </c>
      <c r="Y29" s="41">
        <v>89</v>
      </c>
      <c r="Z29" s="1">
        <v>92</v>
      </c>
      <c r="AA29" s="1"/>
      <c r="AB29" s="1"/>
      <c r="AC29" s="1"/>
      <c r="AD29" s="1"/>
      <c r="AE29" s="18"/>
      <c r="AF29" s="1">
        <v>87</v>
      </c>
      <c r="AG29" s="1">
        <v>85</v>
      </c>
      <c r="AH29" s="1">
        <v>85</v>
      </c>
      <c r="AI29" s="1">
        <v>90</v>
      </c>
      <c r="AJ29" s="1">
        <v>95</v>
      </c>
      <c r="AK29" s="1">
        <v>95</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7">
        <v>9</v>
      </c>
      <c r="FH29" s="80"/>
      <c r="FI29" s="80"/>
      <c r="FJ29" s="81">
        <v>46589</v>
      </c>
      <c r="FK29" s="81">
        <v>46599</v>
      </c>
    </row>
    <row r="30" spans="1:167" x14ac:dyDescent="0.25">
      <c r="A30" s="19">
        <v>20</v>
      </c>
      <c r="B30" s="19">
        <v>111007</v>
      </c>
      <c r="C30" s="19" t="s">
        <v>172</v>
      </c>
      <c r="D30" s="18"/>
      <c r="E30" s="28">
        <f t="shared" si="0"/>
        <v>86</v>
      </c>
      <c r="F30" s="28" t="str">
        <f t="shared" si="1"/>
        <v>A</v>
      </c>
      <c r="G30" s="28">
        <f t="shared" si="2"/>
        <v>86</v>
      </c>
      <c r="H30" s="28" t="str">
        <f t="shared" si="3"/>
        <v>A</v>
      </c>
      <c r="I30" s="36">
        <v>2</v>
      </c>
      <c r="J3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0" s="28">
        <f t="shared" si="5"/>
        <v>87.333333333333329</v>
      </c>
      <c r="L30" s="28" t="str">
        <f t="shared" si="6"/>
        <v>A</v>
      </c>
      <c r="M30" s="28">
        <f t="shared" si="7"/>
        <v>87.333333333333329</v>
      </c>
      <c r="N30" s="28" t="str">
        <f t="shared" si="8"/>
        <v>A</v>
      </c>
      <c r="O30" s="36">
        <v>2</v>
      </c>
      <c r="P3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0" s="39"/>
      <c r="R30" s="39" t="s">
        <v>8</v>
      </c>
      <c r="S30" s="18"/>
      <c r="T30" s="1">
        <v>78</v>
      </c>
      <c r="U30" s="1">
        <v>90</v>
      </c>
      <c r="V30" s="1">
        <v>89</v>
      </c>
      <c r="W30" s="1">
        <v>91</v>
      </c>
      <c r="X30" s="1">
        <v>89</v>
      </c>
      <c r="Y30" s="41">
        <v>74</v>
      </c>
      <c r="Z30" s="1">
        <v>92</v>
      </c>
      <c r="AA30" s="1"/>
      <c r="AB30" s="1"/>
      <c r="AC30" s="1"/>
      <c r="AD30" s="1"/>
      <c r="AE30" s="18"/>
      <c r="AF30" s="1">
        <v>87</v>
      </c>
      <c r="AG30" s="1">
        <v>85</v>
      </c>
      <c r="AH30" s="1">
        <v>81</v>
      </c>
      <c r="AI30" s="1">
        <v>86</v>
      </c>
      <c r="AJ30" s="1">
        <v>94</v>
      </c>
      <c r="AK30" s="1">
        <v>91</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7"/>
      <c r="FH30" s="80"/>
      <c r="FI30" s="80"/>
      <c r="FJ30" s="81"/>
      <c r="FK30" s="81"/>
    </row>
    <row r="31" spans="1:167" x14ac:dyDescent="0.25">
      <c r="A31" s="19">
        <v>21</v>
      </c>
      <c r="B31" s="19">
        <v>111022</v>
      </c>
      <c r="C31" s="19" t="s">
        <v>173</v>
      </c>
      <c r="D31" s="18"/>
      <c r="E31" s="28">
        <f t="shared" si="0"/>
        <v>89</v>
      </c>
      <c r="F31" s="28" t="str">
        <f t="shared" si="1"/>
        <v>A</v>
      </c>
      <c r="G31" s="28">
        <f t="shared" si="2"/>
        <v>89</v>
      </c>
      <c r="H31" s="28" t="str">
        <f t="shared" si="3"/>
        <v>A</v>
      </c>
      <c r="I31" s="36">
        <v>2</v>
      </c>
      <c r="J3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1" s="28">
        <f t="shared" si="5"/>
        <v>88.5</v>
      </c>
      <c r="L31" s="28" t="str">
        <f t="shared" si="6"/>
        <v>A</v>
      </c>
      <c r="M31" s="28">
        <f t="shared" si="7"/>
        <v>88.5</v>
      </c>
      <c r="N31" s="28" t="str">
        <f t="shared" si="8"/>
        <v>A</v>
      </c>
      <c r="O31" s="36">
        <v>2</v>
      </c>
      <c r="P3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1" s="39"/>
      <c r="R31" s="39" t="s">
        <v>8</v>
      </c>
      <c r="S31" s="18"/>
      <c r="T31" s="1">
        <v>87</v>
      </c>
      <c r="U31" s="1">
        <v>90</v>
      </c>
      <c r="V31" s="1">
        <v>88</v>
      </c>
      <c r="W31" s="1">
        <v>91</v>
      </c>
      <c r="X31" s="1">
        <v>89</v>
      </c>
      <c r="Y31" s="41">
        <v>87</v>
      </c>
      <c r="Z31" s="1">
        <v>92</v>
      </c>
      <c r="AA31" s="1"/>
      <c r="AB31" s="1"/>
      <c r="AC31" s="1"/>
      <c r="AD31" s="1"/>
      <c r="AE31" s="18"/>
      <c r="AF31" s="1">
        <v>87</v>
      </c>
      <c r="AG31" s="1">
        <v>87</v>
      </c>
      <c r="AH31" s="1">
        <v>81</v>
      </c>
      <c r="AI31" s="1">
        <v>90</v>
      </c>
      <c r="AJ31" s="1">
        <v>95</v>
      </c>
      <c r="AK31" s="1">
        <v>91</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7">
        <v>10</v>
      </c>
      <c r="FH31" s="80"/>
      <c r="FI31" s="80"/>
      <c r="FJ31" s="81">
        <v>46590</v>
      </c>
      <c r="FK31" s="81">
        <v>46600</v>
      </c>
    </row>
    <row r="32" spans="1:167" x14ac:dyDescent="0.25">
      <c r="A32" s="19">
        <v>22</v>
      </c>
      <c r="B32" s="19">
        <v>111037</v>
      </c>
      <c r="C32" s="19" t="s">
        <v>174</v>
      </c>
      <c r="D32" s="18"/>
      <c r="E32" s="28">
        <f t="shared" si="0"/>
        <v>86</v>
      </c>
      <c r="F32" s="28" t="str">
        <f t="shared" si="1"/>
        <v>A</v>
      </c>
      <c r="G32" s="28">
        <f t="shared" si="2"/>
        <v>86</v>
      </c>
      <c r="H32" s="28" t="str">
        <f t="shared" si="3"/>
        <v>A</v>
      </c>
      <c r="I32" s="36">
        <v>2</v>
      </c>
      <c r="J3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2" s="28">
        <f t="shared" si="5"/>
        <v>87.166666666666671</v>
      </c>
      <c r="L32" s="28" t="str">
        <f t="shared" si="6"/>
        <v>A</v>
      </c>
      <c r="M32" s="28">
        <f t="shared" si="7"/>
        <v>87.166666666666671</v>
      </c>
      <c r="N32" s="28" t="str">
        <f t="shared" si="8"/>
        <v>A</v>
      </c>
      <c r="O32" s="36">
        <v>2</v>
      </c>
      <c r="P3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2" s="39"/>
      <c r="R32" s="39" t="s">
        <v>8</v>
      </c>
      <c r="S32" s="18"/>
      <c r="T32" s="1">
        <v>78</v>
      </c>
      <c r="U32" s="1">
        <v>90</v>
      </c>
      <c r="V32" s="1">
        <v>86</v>
      </c>
      <c r="W32" s="1">
        <v>88</v>
      </c>
      <c r="X32" s="1">
        <v>89</v>
      </c>
      <c r="Y32" s="41">
        <v>78</v>
      </c>
      <c r="Z32" s="1">
        <v>92</v>
      </c>
      <c r="AA32" s="1"/>
      <c r="AB32" s="1"/>
      <c r="AC32" s="1"/>
      <c r="AD32" s="1"/>
      <c r="AE32" s="18"/>
      <c r="AF32" s="1">
        <v>87</v>
      </c>
      <c r="AG32" s="1">
        <v>82</v>
      </c>
      <c r="AH32" s="1">
        <v>81</v>
      </c>
      <c r="AI32" s="1">
        <v>88</v>
      </c>
      <c r="AJ32" s="1">
        <v>92</v>
      </c>
      <c r="AK32" s="1">
        <v>93</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7"/>
      <c r="FH32" s="81"/>
      <c r="FI32" s="81"/>
      <c r="FJ32" s="81"/>
      <c r="FK32" s="81"/>
    </row>
    <row r="33" spans="1:157" x14ac:dyDescent="0.25">
      <c r="A33" s="19">
        <v>23</v>
      </c>
      <c r="B33" s="19">
        <v>111052</v>
      </c>
      <c r="C33" s="19" t="s">
        <v>175</v>
      </c>
      <c r="D33" s="18"/>
      <c r="E33" s="28">
        <f t="shared" si="0"/>
        <v>89</v>
      </c>
      <c r="F33" s="28" t="str">
        <f t="shared" si="1"/>
        <v>A</v>
      </c>
      <c r="G33" s="28">
        <f t="shared" si="2"/>
        <v>89</v>
      </c>
      <c r="H33" s="28" t="str">
        <f t="shared" si="3"/>
        <v>A</v>
      </c>
      <c r="I33" s="36">
        <v>2</v>
      </c>
      <c r="J3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3" s="28">
        <f t="shared" si="5"/>
        <v>87.666666666666671</v>
      </c>
      <c r="L33" s="28" t="str">
        <f t="shared" si="6"/>
        <v>A</v>
      </c>
      <c r="M33" s="28">
        <f t="shared" si="7"/>
        <v>87.666666666666671</v>
      </c>
      <c r="N33" s="28" t="str">
        <f t="shared" si="8"/>
        <v>A</v>
      </c>
      <c r="O33" s="36">
        <v>2</v>
      </c>
      <c r="P3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3" s="39"/>
      <c r="R33" s="39" t="s">
        <v>8</v>
      </c>
      <c r="S33" s="18"/>
      <c r="T33" s="1">
        <v>81</v>
      </c>
      <c r="U33" s="1">
        <v>90</v>
      </c>
      <c r="V33" s="1">
        <v>88</v>
      </c>
      <c r="W33" s="1">
        <v>90</v>
      </c>
      <c r="X33" s="1">
        <v>89</v>
      </c>
      <c r="Y33" s="41">
        <v>91</v>
      </c>
      <c r="Z33" s="1">
        <v>92</v>
      </c>
      <c r="AA33" s="1"/>
      <c r="AB33" s="1"/>
      <c r="AC33" s="1"/>
      <c r="AD33" s="1"/>
      <c r="AE33" s="18"/>
      <c r="AF33" s="1">
        <v>87</v>
      </c>
      <c r="AG33" s="1">
        <v>83</v>
      </c>
      <c r="AH33" s="1">
        <v>81</v>
      </c>
      <c r="AI33" s="1">
        <v>90</v>
      </c>
      <c r="AJ33" s="1">
        <v>92</v>
      </c>
      <c r="AK33" s="1">
        <v>93</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111067</v>
      </c>
      <c r="C34" s="19" t="s">
        <v>176</v>
      </c>
      <c r="D34" s="18"/>
      <c r="E34" s="28">
        <f t="shared" si="0"/>
        <v>87</v>
      </c>
      <c r="F34" s="28" t="str">
        <f t="shared" si="1"/>
        <v>A</v>
      </c>
      <c r="G34" s="28">
        <f t="shared" si="2"/>
        <v>87</v>
      </c>
      <c r="H34" s="28" t="str">
        <f t="shared" si="3"/>
        <v>A</v>
      </c>
      <c r="I34" s="36">
        <v>2</v>
      </c>
      <c r="J3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4" s="28">
        <f t="shared" si="5"/>
        <v>86.166666666666671</v>
      </c>
      <c r="L34" s="28" t="str">
        <f t="shared" si="6"/>
        <v>A</v>
      </c>
      <c r="M34" s="28">
        <f t="shared" si="7"/>
        <v>86.166666666666671</v>
      </c>
      <c r="N34" s="28" t="str">
        <f t="shared" si="8"/>
        <v>A</v>
      </c>
      <c r="O34" s="36">
        <v>2</v>
      </c>
      <c r="P3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4" s="39"/>
      <c r="R34" s="39" t="s">
        <v>8</v>
      </c>
      <c r="S34" s="18"/>
      <c r="T34" s="1">
        <v>78</v>
      </c>
      <c r="U34" s="1">
        <v>90</v>
      </c>
      <c r="V34" s="1">
        <v>84</v>
      </c>
      <c r="W34" s="1">
        <v>86</v>
      </c>
      <c r="X34" s="1">
        <v>89</v>
      </c>
      <c r="Y34" s="41">
        <v>89</v>
      </c>
      <c r="Z34" s="1">
        <v>92</v>
      </c>
      <c r="AA34" s="1"/>
      <c r="AB34" s="1"/>
      <c r="AC34" s="1"/>
      <c r="AD34" s="1"/>
      <c r="AE34" s="18"/>
      <c r="AF34" s="1">
        <v>87</v>
      </c>
      <c r="AG34" s="1">
        <v>83</v>
      </c>
      <c r="AH34" s="1">
        <v>78</v>
      </c>
      <c r="AI34" s="1">
        <v>86</v>
      </c>
      <c r="AJ34" s="1">
        <v>92</v>
      </c>
      <c r="AK34" s="1">
        <v>91</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111082</v>
      </c>
      <c r="C35" s="19" t="s">
        <v>177</v>
      </c>
      <c r="D35" s="18"/>
      <c r="E35" s="28">
        <f t="shared" si="0"/>
        <v>86</v>
      </c>
      <c r="F35" s="28" t="str">
        <f t="shared" si="1"/>
        <v>A</v>
      </c>
      <c r="G35" s="28">
        <f t="shared" si="2"/>
        <v>86</v>
      </c>
      <c r="H35" s="28" t="str">
        <f t="shared" si="3"/>
        <v>A</v>
      </c>
      <c r="I35" s="36">
        <v>2</v>
      </c>
      <c r="J3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5" s="28">
        <f t="shared" si="5"/>
        <v>87</v>
      </c>
      <c r="L35" s="28" t="str">
        <f t="shared" si="6"/>
        <v>A</v>
      </c>
      <c r="M35" s="28">
        <f t="shared" si="7"/>
        <v>87</v>
      </c>
      <c r="N35" s="28" t="str">
        <f t="shared" si="8"/>
        <v>A</v>
      </c>
      <c r="O35" s="36">
        <v>2</v>
      </c>
      <c r="P3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5" s="39"/>
      <c r="R35" s="39" t="s">
        <v>8</v>
      </c>
      <c r="S35" s="18"/>
      <c r="T35" s="1">
        <v>78</v>
      </c>
      <c r="U35" s="1">
        <v>90</v>
      </c>
      <c r="V35" s="1">
        <v>86</v>
      </c>
      <c r="W35" s="1">
        <v>88</v>
      </c>
      <c r="X35" s="1">
        <v>89</v>
      </c>
      <c r="Y35" s="41">
        <v>79</v>
      </c>
      <c r="Z35" s="1">
        <v>92</v>
      </c>
      <c r="AA35" s="1"/>
      <c r="AB35" s="1"/>
      <c r="AC35" s="1"/>
      <c r="AD35" s="1"/>
      <c r="AE35" s="18"/>
      <c r="AF35" s="1">
        <v>87</v>
      </c>
      <c r="AG35" s="1">
        <v>83</v>
      </c>
      <c r="AH35" s="1">
        <v>80</v>
      </c>
      <c r="AI35" s="1">
        <v>88</v>
      </c>
      <c r="AJ35" s="1">
        <v>93</v>
      </c>
      <c r="AK35" s="1">
        <v>91</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111097</v>
      </c>
      <c r="C36" s="19" t="s">
        <v>178</v>
      </c>
      <c r="D36" s="18"/>
      <c r="E36" s="28">
        <f t="shared" si="0"/>
        <v>86</v>
      </c>
      <c r="F36" s="28" t="str">
        <f t="shared" si="1"/>
        <v>A</v>
      </c>
      <c r="G36" s="28">
        <f t="shared" si="2"/>
        <v>86</v>
      </c>
      <c r="H36" s="28" t="str">
        <f t="shared" si="3"/>
        <v>A</v>
      </c>
      <c r="I36" s="36">
        <v>2</v>
      </c>
      <c r="J3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6" s="28">
        <f t="shared" si="5"/>
        <v>87.5</v>
      </c>
      <c r="L36" s="28" t="str">
        <f t="shared" si="6"/>
        <v>A</v>
      </c>
      <c r="M36" s="28">
        <f t="shared" si="7"/>
        <v>87.5</v>
      </c>
      <c r="N36" s="28" t="str">
        <f t="shared" si="8"/>
        <v>A</v>
      </c>
      <c r="O36" s="36">
        <v>2</v>
      </c>
      <c r="P3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6" s="39"/>
      <c r="R36" s="39" t="s">
        <v>8</v>
      </c>
      <c r="S36" s="18"/>
      <c r="T36" s="1">
        <v>78</v>
      </c>
      <c r="U36" s="1">
        <v>90</v>
      </c>
      <c r="V36" s="1">
        <v>89</v>
      </c>
      <c r="W36" s="1">
        <v>91</v>
      </c>
      <c r="X36" s="1">
        <v>89</v>
      </c>
      <c r="Y36" s="41">
        <v>75</v>
      </c>
      <c r="Z36" s="1">
        <v>92</v>
      </c>
      <c r="AA36" s="1"/>
      <c r="AB36" s="1"/>
      <c r="AC36" s="1"/>
      <c r="AD36" s="1"/>
      <c r="AE36" s="18"/>
      <c r="AF36" s="1">
        <v>87</v>
      </c>
      <c r="AG36" s="1">
        <v>82</v>
      </c>
      <c r="AH36" s="1">
        <v>84</v>
      </c>
      <c r="AI36" s="1">
        <v>88</v>
      </c>
      <c r="AJ36" s="1">
        <v>93</v>
      </c>
      <c r="AK36" s="1">
        <v>91</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111112</v>
      </c>
      <c r="C37" s="19" t="s">
        <v>179</v>
      </c>
      <c r="D37" s="18"/>
      <c r="E37" s="28">
        <f t="shared" si="0"/>
        <v>89</v>
      </c>
      <c r="F37" s="28" t="str">
        <f t="shared" si="1"/>
        <v>A</v>
      </c>
      <c r="G37" s="28">
        <f t="shared" si="2"/>
        <v>89</v>
      </c>
      <c r="H37" s="28" t="str">
        <f t="shared" si="3"/>
        <v>A</v>
      </c>
      <c r="I37" s="36">
        <v>2</v>
      </c>
      <c r="J3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7" s="28">
        <f t="shared" si="5"/>
        <v>87.5</v>
      </c>
      <c r="L37" s="28" t="str">
        <f t="shared" si="6"/>
        <v>A</v>
      </c>
      <c r="M37" s="28">
        <f t="shared" si="7"/>
        <v>87.5</v>
      </c>
      <c r="N37" s="28" t="str">
        <f t="shared" si="8"/>
        <v>A</v>
      </c>
      <c r="O37" s="36">
        <v>2</v>
      </c>
      <c r="P3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7" s="39"/>
      <c r="R37" s="39" t="s">
        <v>8</v>
      </c>
      <c r="S37" s="18"/>
      <c r="T37" s="1">
        <v>84</v>
      </c>
      <c r="U37" s="1">
        <v>90</v>
      </c>
      <c r="V37" s="1">
        <v>86</v>
      </c>
      <c r="W37" s="1">
        <v>88</v>
      </c>
      <c r="X37" s="1">
        <v>89</v>
      </c>
      <c r="Y37" s="41">
        <v>92</v>
      </c>
      <c r="Z37" s="1">
        <v>92</v>
      </c>
      <c r="AA37" s="1"/>
      <c r="AB37" s="1"/>
      <c r="AC37" s="1"/>
      <c r="AD37" s="1"/>
      <c r="AE37" s="18"/>
      <c r="AF37" s="1">
        <v>87</v>
      </c>
      <c r="AG37" s="1">
        <v>81</v>
      </c>
      <c r="AH37" s="1">
        <v>84</v>
      </c>
      <c r="AI37" s="1">
        <v>88</v>
      </c>
      <c r="AJ37" s="1">
        <v>94</v>
      </c>
      <c r="AK37" s="1">
        <v>91</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111127</v>
      </c>
      <c r="C38" s="19" t="s">
        <v>180</v>
      </c>
      <c r="D38" s="18"/>
      <c r="E38" s="28">
        <f t="shared" si="0"/>
        <v>85</v>
      </c>
      <c r="F38" s="28" t="str">
        <f t="shared" si="1"/>
        <v>A</v>
      </c>
      <c r="G38" s="28">
        <f t="shared" si="2"/>
        <v>85</v>
      </c>
      <c r="H38" s="28" t="str">
        <f t="shared" si="3"/>
        <v>A</v>
      </c>
      <c r="I38" s="36">
        <v>3</v>
      </c>
      <c r="J38"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8" s="28">
        <f t="shared" si="5"/>
        <v>87.166666666666671</v>
      </c>
      <c r="L38" s="28" t="str">
        <f t="shared" si="6"/>
        <v>A</v>
      </c>
      <c r="M38" s="28">
        <f t="shared" si="7"/>
        <v>87.166666666666671</v>
      </c>
      <c r="N38" s="28" t="str">
        <f t="shared" si="8"/>
        <v>A</v>
      </c>
      <c r="O38" s="36">
        <v>2</v>
      </c>
      <c r="P3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8" s="39"/>
      <c r="R38" s="39" t="s">
        <v>8</v>
      </c>
      <c r="S38" s="18"/>
      <c r="T38" s="1">
        <v>78</v>
      </c>
      <c r="U38" s="1">
        <v>90</v>
      </c>
      <c r="V38" s="1">
        <v>84</v>
      </c>
      <c r="W38" s="1">
        <v>86</v>
      </c>
      <c r="X38" s="1">
        <v>89</v>
      </c>
      <c r="Y38" s="41">
        <v>79</v>
      </c>
      <c r="Z38" s="1">
        <v>92</v>
      </c>
      <c r="AA38" s="1"/>
      <c r="AB38" s="1"/>
      <c r="AC38" s="1"/>
      <c r="AD38" s="1"/>
      <c r="AE38" s="18"/>
      <c r="AF38" s="1">
        <v>87</v>
      </c>
      <c r="AG38" s="1">
        <v>81</v>
      </c>
      <c r="AH38" s="1">
        <v>84</v>
      </c>
      <c r="AI38" s="1">
        <v>88</v>
      </c>
      <c r="AJ38" s="1">
        <v>92</v>
      </c>
      <c r="AK38" s="1">
        <v>91</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111142</v>
      </c>
      <c r="C39" s="19" t="s">
        <v>181</v>
      </c>
      <c r="D39" s="18"/>
      <c r="E39" s="28">
        <f t="shared" si="0"/>
        <v>86</v>
      </c>
      <c r="F39" s="28" t="str">
        <f t="shared" si="1"/>
        <v>A</v>
      </c>
      <c r="G39" s="28">
        <f t="shared" si="2"/>
        <v>86</v>
      </c>
      <c r="H39" s="28" t="str">
        <f t="shared" si="3"/>
        <v>A</v>
      </c>
      <c r="I39" s="36">
        <v>2</v>
      </c>
      <c r="J3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9" s="28">
        <f t="shared" si="5"/>
        <v>88.333333333333329</v>
      </c>
      <c r="L39" s="28" t="str">
        <f t="shared" si="6"/>
        <v>A</v>
      </c>
      <c r="M39" s="28">
        <f t="shared" si="7"/>
        <v>88.333333333333329</v>
      </c>
      <c r="N39" s="28" t="str">
        <f t="shared" si="8"/>
        <v>A</v>
      </c>
      <c r="O39" s="36">
        <v>2</v>
      </c>
      <c r="P3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9" s="39"/>
      <c r="R39" s="39" t="s">
        <v>8</v>
      </c>
      <c r="S39" s="18"/>
      <c r="T39" s="1">
        <v>78</v>
      </c>
      <c r="U39" s="1">
        <v>90</v>
      </c>
      <c r="V39" s="1">
        <v>84</v>
      </c>
      <c r="W39" s="1">
        <v>86</v>
      </c>
      <c r="X39" s="1">
        <v>89</v>
      </c>
      <c r="Y39" s="41">
        <v>83</v>
      </c>
      <c r="Z39" s="1">
        <v>92</v>
      </c>
      <c r="AA39" s="1"/>
      <c r="AB39" s="1"/>
      <c r="AC39" s="1"/>
      <c r="AD39" s="1"/>
      <c r="AE39" s="18"/>
      <c r="AF39" s="1">
        <v>87</v>
      </c>
      <c r="AG39" s="1">
        <v>81</v>
      </c>
      <c r="AH39" s="1">
        <v>81</v>
      </c>
      <c r="AI39" s="1">
        <v>94</v>
      </c>
      <c r="AJ39" s="1">
        <v>94</v>
      </c>
      <c r="AK39" s="1">
        <v>93</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111157</v>
      </c>
      <c r="C40" s="19" t="s">
        <v>182</v>
      </c>
      <c r="D40" s="18"/>
      <c r="E40" s="28">
        <f t="shared" si="0"/>
        <v>85</v>
      </c>
      <c r="F40" s="28" t="str">
        <f t="shared" si="1"/>
        <v>A</v>
      </c>
      <c r="G40" s="28">
        <f t="shared" si="2"/>
        <v>85</v>
      </c>
      <c r="H40" s="28" t="str">
        <f t="shared" si="3"/>
        <v>A</v>
      </c>
      <c r="I40" s="36">
        <v>3</v>
      </c>
      <c r="J40"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0" s="28">
        <f t="shared" si="5"/>
        <v>87.833333333333329</v>
      </c>
      <c r="L40" s="28" t="str">
        <f t="shared" si="6"/>
        <v>A</v>
      </c>
      <c r="M40" s="28">
        <f t="shared" si="7"/>
        <v>87.833333333333329</v>
      </c>
      <c r="N40" s="28" t="str">
        <f t="shared" si="8"/>
        <v>A</v>
      </c>
      <c r="O40" s="36">
        <v>2</v>
      </c>
      <c r="P4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0" s="39"/>
      <c r="R40" s="39" t="s">
        <v>8</v>
      </c>
      <c r="S40" s="18"/>
      <c r="T40" s="1">
        <v>78</v>
      </c>
      <c r="U40" s="1">
        <v>90</v>
      </c>
      <c r="V40" s="1">
        <v>84</v>
      </c>
      <c r="W40" s="1">
        <v>86</v>
      </c>
      <c r="X40" s="1">
        <v>89</v>
      </c>
      <c r="Y40" s="41">
        <v>76</v>
      </c>
      <c r="Z40" s="1">
        <v>92</v>
      </c>
      <c r="AA40" s="1"/>
      <c r="AB40" s="1"/>
      <c r="AC40" s="1"/>
      <c r="AD40" s="1"/>
      <c r="AE40" s="18"/>
      <c r="AF40" s="1">
        <v>87</v>
      </c>
      <c r="AG40" s="1">
        <v>81</v>
      </c>
      <c r="AH40" s="1">
        <v>80</v>
      </c>
      <c r="AI40" s="1">
        <v>96</v>
      </c>
      <c r="AJ40" s="1">
        <v>94</v>
      </c>
      <c r="AK40" s="1">
        <v>89</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111172</v>
      </c>
      <c r="C41" s="19" t="s">
        <v>183</v>
      </c>
      <c r="D41" s="18"/>
      <c r="E41" s="28">
        <f t="shared" si="0"/>
        <v>87</v>
      </c>
      <c r="F41" s="28" t="str">
        <f t="shared" si="1"/>
        <v>A</v>
      </c>
      <c r="G41" s="28">
        <f t="shared" si="2"/>
        <v>87</v>
      </c>
      <c r="H41" s="28" t="str">
        <f t="shared" si="3"/>
        <v>A</v>
      </c>
      <c r="I41" s="36">
        <v>2</v>
      </c>
      <c r="J4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1" s="28">
        <f t="shared" si="5"/>
        <v>87.5</v>
      </c>
      <c r="L41" s="28" t="str">
        <f t="shared" si="6"/>
        <v>A</v>
      </c>
      <c r="M41" s="28">
        <f t="shared" si="7"/>
        <v>87.5</v>
      </c>
      <c r="N41" s="28" t="str">
        <f t="shared" si="8"/>
        <v>A</v>
      </c>
      <c r="O41" s="36">
        <v>2</v>
      </c>
      <c r="P4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1" s="39"/>
      <c r="R41" s="39" t="s">
        <v>8</v>
      </c>
      <c r="S41" s="18"/>
      <c r="T41" s="1">
        <v>78</v>
      </c>
      <c r="U41" s="1">
        <v>90</v>
      </c>
      <c r="V41" s="1">
        <v>86</v>
      </c>
      <c r="W41" s="1">
        <v>88</v>
      </c>
      <c r="X41" s="1">
        <v>89</v>
      </c>
      <c r="Y41" s="41">
        <v>83</v>
      </c>
      <c r="Z41" s="1">
        <v>92</v>
      </c>
      <c r="AA41" s="1"/>
      <c r="AB41" s="1"/>
      <c r="AC41" s="1"/>
      <c r="AD41" s="1"/>
      <c r="AE41" s="18"/>
      <c r="AF41" s="1">
        <v>87</v>
      </c>
      <c r="AG41" s="1">
        <v>80</v>
      </c>
      <c r="AH41" s="1">
        <v>86</v>
      </c>
      <c r="AI41" s="1">
        <v>90</v>
      </c>
      <c r="AJ41" s="1">
        <v>89</v>
      </c>
      <c r="AK41" s="1">
        <v>93</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111187</v>
      </c>
      <c r="C42" s="19" t="s">
        <v>184</v>
      </c>
      <c r="D42" s="18"/>
      <c r="E42" s="28">
        <f t="shared" si="0"/>
        <v>87</v>
      </c>
      <c r="F42" s="28" t="str">
        <f t="shared" si="1"/>
        <v>A</v>
      </c>
      <c r="G42" s="28">
        <f t="shared" si="2"/>
        <v>87</v>
      </c>
      <c r="H42" s="28" t="str">
        <f t="shared" si="3"/>
        <v>A</v>
      </c>
      <c r="I42" s="36">
        <v>2</v>
      </c>
      <c r="J4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2" s="28">
        <f t="shared" si="5"/>
        <v>86.5</v>
      </c>
      <c r="L42" s="28" t="str">
        <f t="shared" si="6"/>
        <v>A</v>
      </c>
      <c r="M42" s="28">
        <f t="shared" si="7"/>
        <v>86.5</v>
      </c>
      <c r="N42" s="28" t="str">
        <f t="shared" si="8"/>
        <v>A</v>
      </c>
      <c r="O42" s="36">
        <v>2</v>
      </c>
      <c r="P4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2" s="39"/>
      <c r="R42" s="39" t="s">
        <v>8</v>
      </c>
      <c r="S42" s="18"/>
      <c r="T42" s="1">
        <v>78</v>
      </c>
      <c r="U42" s="1">
        <v>90</v>
      </c>
      <c r="V42" s="1">
        <v>86</v>
      </c>
      <c r="W42" s="1">
        <v>88</v>
      </c>
      <c r="X42" s="1">
        <v>89</v>
      </c>
      <c r="Y42" s="41">
        <v>84</v>
      </c>
      <c r="Z42" s="1">
        <v>92</v>
      </c>
      <c r="AA42" s="1"/>
      <c r="AB42" s="1"/>
      <c r="AC42" s="1"/>
      <c r="AD42" s="1"/>
      <c r="AE42" s="18"/>
      <c r="AF42" s="1">
        <v>87</v>
      </c>
      <c r="AG42" s="1">
        <v>70</v>
      </c>
      <c r="AH42" s="1">
        <v>86</v>
      </c>
      <c r="AI42" s="1">
        <v>92</v>
      </c>
      <c r="AJ42" s="1">
        <v>93</v>
      </c>
      <c r="AK42" s="1">
        <v>91</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111202</v>
      </c>
      <c r="C43" s="19" t="s">
        <v>185</v>
      </c>
      <c r="D43" s="18"/>
      <c r="E43" s="28">
        <f t="shared" si="0"/>
        <v>87</v>
      </c>
      <c r="F43" s="28" t="str">
        <f t="shared" si="1"/>
        <v>A</v>
      </c>
      <c r="G43" s="28">
        <f t="shared" si="2"/>
        <v>87</v>
      </c>
      <c r="H43" s="28" t="str">
        <f t="shared" si="3"/>
        <v>A</v>
      </c>
      <c r="I43" s="36">
        <v>2</v>
      </c>
      <c r="J4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3" s="28">
        <f t="shared" si="5"/>
        <v>87.166666666666671</v>
      </c>
      <c r="L43" s="28" t="str">
        <f t="shared" si="6"/>
        <v>A</v>
      </c>
      <c r="M43" s="28">
        <f t="shared" si="7"/>
        <v>87.166666666666671</v>
      </c>
      <c r="N43" s="28" t="str">
        <f t="shared" si="8"/>
        <v>A</v>
      </c>
      <c r="O43" s="36">
        <v>2</v>
      </c>
      <c r="P4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3" s="39"/>
      <c r="R43" s="39" t="s">
        <v>8</v>
      </c>
      <c r="S43" s="18"/>
      <c r="T43" s="1">
        <v>78</v>
      </c>
      <c r="U43" s="1">
        <v>90</v>
      </c>
      <c r="V43" s="1">
        <v>86</v>
      </c>
      <c r="W43" s="1">
        <v>88</v>
      </c>
      <c r="X43" s="1">
        <v>89</v>
      </c>
      <c r="Y43" s="41">
        <v>85</v>
      </c>
      <c r="Z43" s="1">
        <v>92</v>
      </c>
      <c r="AA43" s="1"/>
      <c r="AB43" s="1"/>
      <c r="AC43" s="1"/>
      <c r="AD43" s="1"/>
      <c r="AE43" s="18"/>
      <c r="AF43" s="1">
        <v>87</v>
      </c>
      <c r="AG43" s="1">
        <v>83</v>
      </c>
      <c r="AH43" s="1">
        <v>81</v>
      </c>
      <c r="AI43" s="1">
        <v>88</v>
      </c>
      <c r="AJ43" s="1">
        <v>93</v>
      </c>
      <c r="AK43" s="1">
        <v>91</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111217</v>
      </c>
      <c r="C44" s="19" t="s">
        <v>186</v>
      </c>
      <c r="D44" s="18"/>
      <c r="E44" s="28">
        <f t="shared" si="0"/>
        <v>86</v>
      </c>
      <c r="F44" s="28" t="str">
        <f t="shared" si="1"/>
        <v>A</v>
      </c>
      <c r="G44" s="28">
        <f t="shared" si="2"/>
        <v>86</v>
      </c>
      <c r="H44" s="28" t="str">
        <f t="shared" si="3"/>
        <v>A</v>
      </c>
      <c r="I44" s="36">
        <v>2</v>
      </c>
      <c r="J4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4" s="28">
        <f t="shared" si="5"/>
        <v>89.5</v>
      </c>
      <c r="L44" s="28" t="str">
        <f t="shared" si="6"/>
        <v>A</v>
      </c>
      <c r="M44" s="28">
        <f t="shared" si="7"/>
        <v>89.5</v>
      </c>
      <c r="N44" s="28" t="str">
        <f t="shared" si="8"/>
        <v>A</v>
      </c>
      <c r="O44" s="36">
        <v>2</v>
      </c>
      <c r="P4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4" s="39"/>
      <c r="R44" s="39" t="s">
        <v>8</v>
      </c>
      <c r="S44" s="18"/>
      <c r="T44" s="1">
        <v>78</v>
      </c>
      <c r="U44" s="1">
        <v>90</v>
      </c>
      <c r="V44" s="1">
        <v>84</v>
      </c>
      <c r="W44" s="1">
        <v>86</v>
      </c>
      <c r="X44" s="1">
        <v>89</v>
      </c>
      <c r="Y44" s="41">
        <v>84</v>
      </c>
      <c r="Z44" s="1">
        <v>92</v>
      </c>
      <c r="AA44" s="1"/>
      <c r="AB44" s="1"/>
      <c r="AC44" s="1"/>
      <c r="AD44" s="1"/>
      <c r="AE44" s="18"/>
      <c r="AF44" s="1">
        <v>87</v>
      </c>
      <c r="AG44" s="1">
        <v>85</v>
      </c>
      <c r="AH44" s="1">
        <v>84</v>
      </c>
      <c r="AI44" s="1">
        <v>92</v>
      </c>
      <c r="AJ44" s="1">
        <v>96</v>
      </c>
      <c r="AK44" s="1">
        <v>93</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111232</v>
      </c>
      <c r="C45" s="19" t="s">
        <v>187</v>
      </c>
      <c r="D45" s="18"/>
      <c r="E45" s="28">
        <f t="shared" si="0"/>
        <v>87</v>
      </c>
      <c r="F45" s="28" t="str">
        <f t="shared" si="1"/>
        <v>A</v>
      </c>
      <c r="G45" s="28">
        <f t="shared" si="2"/>
        <v>87</v>
      </c>
      <c r="H45" s="28" t="str">
        <f t="shared" si="3"/>
        <v>A</v>
      </c>
      <c r="I45" s="36">
        <v>2</v>
      </c>
      <c r="J4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5" s="28">
        <f t="shared" si="5"/>
        <v>89</v>
      </c>
      <c r="L45" s="28" t="str">
        <f t="shared" si="6"/>
        <v>A</v>
      </c>
      <c r="M45" s="28">
        <f t="shared" si="7"/>
        <v>89</v>
      </c>
      <c r="N45" s="28" t="str">
        <f t="shared" si="8"/>
        <v>A</v>
      </c>
      <c r="O45" s="36">
        <v>2</v>
      </c>
      <c r="P4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5" s="39"/>
      <c r="R45" s="39" t="s">
        <v>8</v>
      </c>
      <c r="S45" s="18"/>
      <c r="T45" s="1">
        <v>78</v>
      </c>
      <c r="U45" s="1">
        <v>90</v>
      </c>
      <c r="V45" s="1">
        <v>86</v>
      </c>
      <c r="W45" s="1">
        <v>88</v>
      </c>
      <c r="X45" s="1">
        <v>89</v>
      </c>
      <c r="Y45" s="41">
        <v>83</v>
      </c>
      <c r="Z45" s="1">
        <v>92</v>
      </c>
      <c r="AA45" s="1"/>
      <c r="AB45" s="1"/>
      <c r="AC45" s="1"/>
      <c r="AD45" s="1"/>
      <c r="AE45" s="18"/>
      <c r="AF45" s="1">
        <v>87</v>
      </c>
      <c r="AG45" s="1">
        <v>85</v>
      </c>
      <c r="AH45" s="1">
        <v>81</v>
      </c>
      <c r="AI45" s="1">
        <v>92</v>
      </c>
      <c r="AJ45" s="1">
        <v>94</v>
      </c>
      <c r="AK45" s="1">
        <v>95</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111247</v>
      </c>
      <c r="C46" s="19" t="s">
        <v>188</v>
      </c>
      <c r="D46" s="18"/>
      <c r="E46" s="28">
        <f t="shared" si="0"/>
        <v>91</v>
      </c>
      <c r="F46" s="28" t="str">
        <f t="shared" si="1"/>
        <v>A</v>
      </c>
      <c r="G46" s="28">
        <f t="shared" si="2"/>
        <v>91</v>
      </c>
      <c r="H46" s="28" t="str">
        <f t="shared" si="3"/>
        <v>A</v>
      </c>
      <c r="I46" s="36">
        <v>1</v>
      </c>
      <c r="J4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6" s="28">
        <f t="shared" si="5"/>
        <v>93.166666666666671</v>
      </c>
      <c r="L46" s="28" t="str">
        <f t="shared" si="6"/>
        <v>A</v>
      </c>
      <c r="M46" s="28">
        <f t="shared" si="7"/>
        <v>93.166666666666671</v>
      </c>
      <c r="N46" s="28" t="str">
        <f t="shared" si="8"/>
        <v>A</v>
      </c>
      <c r="O46" s="36">
        <v>1</v>
      </c>
      <c r="P4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6" s="39"/>
      <c r="R46" s="39" t="s">
        <v>8</v>
      </c>
      <c r="S46" s="18"/>
      <c r="T46" s="1">
        <v>92</v>
      </c>
      <c r="U46" s="1">
        <v>90</v>
      </c>
      <c r="V46" s="1">
        <v>92</v>
      </c>
      <c r="W46" s="1">
        <v>90</v>
      </c>
      <c r="X46" s="1">
        <v>89</v>
      </c>
      <c r="Y46" s="41">
        <v>92</v>
      </c>
      <c r="Z46" s="1">
        <v>92</v>
      </c>
      <c r="AA46" s="1"/>
      <c r="AB46" s="1"/>
      <c r="AC46" s="1"/>
      <c r="AD46" s="1"/>
      <c r="AE46" s="18"/>
      <c r="AF46" s="1">
        <v>94</v>
      </c>
      <c r="AG46" s="1">
        <v>92</v>
      </c>
      <c r="AH46" s="1">
        <v>92</v>
      </c>
      <c r="AI46" s="1">
        <v>92</v>
      </c>
      <c r="AJ46" s="1">
        <v>95</v>
      </c>
      <c r="AK46" s="1">
        <v>94</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87.111111111111114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F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1023</v>
      </c>
      <c r="B1" s="20"/>
      <c r="C1" s="58" t="s">
        <v>0</v>
      </c>
      <c r="D1" s="58"/>
      <c r="E1" s="58"/>
      <c r="F1" s="58"/>
      <c r="G1" s="58"/>
      <c r="H1" s="58"/>
      <c r="I1" s="58"/>
      <c r="J1" s="58"/>
      <c r="K1" s="58"/>
      <c r="L1" s="58"/>
      <c r="M1" s="58"/>
      <c r="N1" s="58"/>
      <c r="O1" s="58"/>
      <c r="P1" s="58"/>
      <c r="Q1" s="58"/>
      <c r="R1" s="58"/>
      <c r="S1" s="5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240</v>
      </c>
      <c r="C7" s="18"/>
      <c r="D7" s="18"/>
      <c r="E7" s="59" t="s">
        <v>13</v>
      </c>
      <c r="F7" s="59"/>
      <c r="G7" s="59"/>
      <c r="H7" s="59"/>
      <c r="I7" s="59"/>
      <c r="J7" s="59"/>
      <c r="K7" s="59"/>
      <c r="L7" s="59"/>
      <c r="M7" s="59"/>
      <c r="N7" s="59"/>
      <c r="O7" s="59"/>
      <c r="P7" s="59"/>
      <c r="Q7" s="59"/>
      <c r="R7" s="5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6" t="s">
        <v>14</v>
      </c>
      <c r="B8" s="57" t="s">
        <v>15</v>
      </c>
      <c r="C8" s="56" t="s">
        <v>16</v>
      </c>
      <c r="D8" s="18"/>
      <c r="E8" s="67" t="s">
        <v>17</v>
      </c>
      <c r="F8" s="68"/>
      <c r="G8" s="68"/>
      <c r="H8" s="68"/>
      <c r="I8" s="68"/>
      <c r="J8" s="69"/>
      <c r="K8" s="64" t="s">
        <v>18</v>
      </c>
      <c r="L8" s="65"/>
      <c r="M8" s="65"/>
      <c r="N8" s="65"/>
      <c r="O8" s="65"/>
      <c r="P8" s="66"/>
      <c r="Q8" s="46" t="s">
        <v>19</v>
      </c>
      <c r="R8" s="46"/>
      <c r="S8" s="18"/>
      <c r="T8" s="45" t="s">
        <v>20</v>
      </c>
      <c r="U8" s="45"/>
      <c r="V8" s="45"/>
      <c r="W8" s="45"/>
      <c r="X8" s="45"/>
      <c r="Y8" s="45"/>
      <c r="Z8" s="45"/>
      <c r="AA8" s="45"/>
      <c r="AB8" s="45"/>
      <c r="AC8" s="45"/>
      <c r="AD8" s="45"/>
      <c r="AE8" s="34"/>
      <c r="AF8" s="50" t="s">
        <v>21</v>
      </c>
      <c r="AG8" s="50"/>
      <c r="AH8" s="50"/>
      <c r="AI8" s="50"/>
      <c r="AJ8" s="50"/>
      <c r="AK8" s="50"/>
      <c r="AL8" s="50"/>
      <c r="AM8" s="50"/>
      <c r="AN8" s="50"/>
      <c r="AO8" s="50"/>
      <c r="AP8" s="34"/>
      <c r="AQ8" s="52" t="s">
        <v>19</v>
      </c>
      <c r="AR8" s="52"/>
      <c r="AS8" s="52"/>
      <c r="AT8" s="52"/>
      <c r="AU8" s="52"/>
      <c r="AV8" s="52"/>
      <c r="AW8" s="52"/>
      <c r="AX8" s="52"/>
      <c r="AY8" s="52"/>
      <c r="AZ8" s="52"/>
      <c r="BA8" s="5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6"/>
      <c r="B9" s="57"/>
      <c r="C9" s="56"/>
      <c r="D9" s="18"/>
      <c r="E9" s="45" t="s">
        <v>23</v>
      </c>
      <c r="F9" s="45"/>
      <c r="G9" s="70" t="s">
        <v>24</v>
      </c>
      <c r="H9" s="71"/>
      <c r="I9" s="71"/>
      <c r="J9" s="72"/>
      <c r="K9" s="60" t="s">
        <v>23</v>
      </c>
      <c r="L9" s="61"/>
      <c r="M9" s="73" t="s">
        <v>24</v>
      </c>
      <c r="N9" s="74"/>
      <c r="O9" s="74"/>
      <c r="P9" s="75"/>
      <c r="Q9" s="62" t="s">
        <v>23</v>
      </c>
      <c r="R9" s="62" t="s">
        <v>24</v>
      </c>
      <c r="S9" s="18"/>
      <c r="T9" s="47" t="s">
        <v>25</v>
      </c>
      <c r="U9" s="47" t="s">
        <v>26</v>
      </c>
      <c r="V9" s="47" t="s">
        <v>27</v>
      </c>
      <c r="W9" s="47" t="s">
        <v>28</v>
      </c>
      <c r="X9" s="47" t="s">
        <v>29</v>
      </c>
      <c r="Y9" s="47" t="s">
        <v>30</v>
      </c>
      <c r="Z9" s="47" t="s">
        <v>31</v>
      </c>
      <c r="AA9" s="47" t="s">
        <v>32</v>
      </c>
      <c r="AB9" s="47" t="s">
        <v>33</v>
      </c>
      <c r="AC9" s="47" t="s">
        <v>34</v>
      </c>
      <c r="AD9" s="44" t="s">
        <v>35</v>
      </c>
      <c r="AE9" s="34"/>
      <c r="AF9" s="54" t="s">
        <v>36</v>
      </c>
      <c r="AG9" s="54" t="s">
        <v>37</v>
      </c>
      <c r="AH9" s="54" t="s">
        <v>38</v>
      </c>
      <c r="AI9" s="54" t="s">
        <v>39</v>
      </c>
      <c r="AJ9" s="54" t="s">
        <v>40</v>
      </c>
      <c r="AK9" s="54" t="s">
        <v>41</v>
      </c>
      <c r="AL9" s="54" t="s">
        <v>42</v>
      </c>
      <c r="AM9" s="54" t="s">
        <v>43</v>
      </c>
      <c r="AN9" s="54" t="s">
        <v>44</v>
      </c>
      <c r="AO9" s="54" t="s">
        <v>45</v>
      </c>
      <c r="AP9" s="34"/>
      <c r="AQ9" s="51" t="s">
        <v>46</v>
      </c>
      <c r="AR9" s="51"/>
      <c r="AS9" s="51" t="s">
        <v>47</v>
      </c>
      <c r="AT9" s="51"/>
      <c r="AU9" s="51" t="s">
        <v>48</v>
      </c>
      <c r="AV9" s="51"/>
      <c r="AW9" s="51"/>
      <c r="AX9" s="51" t="s">
        <v>49</v>
      </c>
      <c r="AY9" s="51"/>
      <c r="AZ9" s="51"/>
      <c r="BA9" s="5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6"/>
      <c r="B10" s="57"/>
      <c r="C10" s="56"/>
      <c r="D10" s="18"/>
      <c r="E10" s="27" t="s">
        <v>50</v>
      </c>
      <c r="F10" s="27" t="s">
        <v>51</v>
      </c>
      <c r="G10" s="27" t="s">
        <v>50</v>
      </c>
      <c r="H10" s="27" t="s">
        <v>51</v>
      </c>
      <c r="I10" s="29" t="s">
        <v>52</v>
      </c>
      <c r="J10" s="27" t="s">
        <v>53</v>
      </c>
      <c r="K10" s="31" t="s">
        <v>50</v>
      </c>
      <c r="L10" s="31" t="s">
        <v>51</v>
      </c>
      <c r="M10" s="31" t="s">
        <v>50</v>
      </c>
      <c r="N10" s="31" t="s">
        <v>51</v>
      </c>
      <c r="O10" s="29" t="s">
        <v>52</v>
      </c>
      <c r="P10" s="31" t="s">
        <v>53</v>
      </c>
      <c r="Q10" s="63"/>
      <c r="R10" s="63"/>
      <c r="S10" s="18"/>
      <c r="T10" s="48"/>
      <c r="U10" s="48"/>
      <c r="V10" s="48"/>
      <c r="W10" s="48"/>
      <c r="X10" s="48"/>
      <c r="Y10" s="48"/>
      <c r="Z10" s="48"/>
      <c r="AA10" s="48"/>
      <c r="AB10" s="48"/>
      <c r="AC10" s="48"/>
      <c r="AD10" s="44"/>
      <c r="AE10" s="34"/>
      <c r="AF10" s="55"/>
      <c r="AG10" s="55"/>
      <c r="AH10" s="55"/>
      <c r="AI10" s="55"/>
      <c r="AJ10" s="55"/>
      <c r="AK10" s="55"/>
      <c r="AL10" s="55"/>
      <c r="AM10" s="55"/>
      <c r="AN10" s="55"/>
      <c r="AO10" s="55"/>
      <c r="AP10" s="34"/>
      <c r="AQ10" s="35" t="s">
        <v>54</v>
      </c>
      <c r="AR10" s="35" t="s">
        <v>24</v>
      </c>
      <c r="AS10" s="35" t="s">
        <v>54</v>
      </c>
      <c r="AT10" s="35" t="s">
        <v>24</v>
      </c>
      <c r="AU10" s="35">
        <v>1</v>
      </c>
      <c r="AV10" s="35">
        <v>2</v>
      </c>
      <c r="AW10" s="35">
        <v>3</v>
      </c>
      <c r="AX10" s="35">
        <v>1</v>
      </c>
      <c r="AY10" s="35">
        <v>2</v>
      </c>
      <c r="AZ10" s="35">
        <v>3</v>
      </c>
      <c r="BA10" s="5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111262</v>
      </c>
      <c r="C11" s="19" t="s">
        <v>190</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1" s="28">
        <f t="shared" ref="K11:K50" si="5">IF((COUNTA(AF11:AO11)&gt;0),AVERAGE(AF11:AO11),"")</f>
        <v>88.166666666666671</v>
      </c>
      <c r="L11" s="28" t="str">
        <f t="shared" ref="L11:L50" si="6">IF(AND(ISNUMBER(K11),K11&gt;=1), IF(K11&lt;=$FD$27,$FE$27,IF(K11&lt;=$FD$28,$FE$28,IF(K11&lt;=$FD$29,$FE$29,IF(K11&lt;=$FD$30,$FE$30,)))), "")</f>
        <v>A</v>
      </c>
      <c r="M11" s="28">
        <f t="shared" ref="M11:M50" si="7">IF((COUNTA(AF11:AO11)&gt;0),AVERAGE(AF11:AO11),"")</f>
        <v>88.166666666666671</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1" s="39"/>
      <c r="R11" s="39" t="s">
        <v>8</v>
      </c>
      <c r="S11" s="18"/>
      <c r="T11" s="1">
        <v>78</v>
      </c>
      <c r="U11" s="1">
        <v>89</v>
      </c>
      <c r="V11" s="1">
        <v>89</v>
      </c>
      <c r="W11" s="1">
        <v>86</v>
      </c>
      <c r="X11" s="1">
        <v>89</v>
      </c>
      <c r="Y11" s="41">
        <v>79</v>
      </c>
      <c r="Z11" s="1">
        <v>92</v>
      </c>
      <c r="AA11" s="1"/>
      <c r="AB11" s="1"/>
      <c r="AC11" s="1"/>
      <c r="AD11" s="1"/>
      <c r="AE11" s="18"/>
      <c r="AF11" s="1">
        <v>87</v>
      </c>
      <c r="AG11" s="1">
        <v>83</v>
      </c>
      <c r="AH11" s="1">
        <v>81</v>
      </c>
      <c r="AI11" s="1">
        <v>94</v>
      </c>
      <c r="AJ11" s="1">
        <v>93</v>
      </c>
      <c r="AK11" s="1">
        <v>91</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8" t="s">
        <v>56</v>
      </c>
      <c r="FD11" s="78"/>
      <c r="FE11" s="78"/>
      <c r="FG11" s="76" t="s">
        <v>57</v>
      </c>
      <c r="FH11" s="76"/>
      <c r="FI11" s="76"/>
    </row>
    <row r="12" spans="1:167" x14ac:dyDescent="0.25">
      <c r="A12" s="19">
        <v>2</v>
      </c>
      <c r="B12" s="19">
        <v>111277</v>
      </c>
      <c r="C12" s="19" t="s">
        <v>191</v>
      </c>
      <c r="D12" s="18"/>
      <c r="E12" s="28">
        <f t="shared" si="0"/>
        <v>88</v>
      </c>
      <c r="F12" s="28" t="str">
        <f t="shared" si="1"/>
        <v>A</v>
      </c>
      <c r="G12" s="28">
        <f t="shared" si="2"/>
        <v>88</v>
      </c>
      <c r="H12" s="28" t="str">
        <f t="shared" si="3"/>
        <v>A</v>
      </c>
      <c r="I12" s="36">
        <v>2</v>
      </c>
      <c r="J1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2" s="28">
        <f t="shared" si="5"/>
        <v>88.833333333333329</v>
      </c>
      <c r="L12" s="28" t="str">
        <f t="shared" si="6"/>
        <v>A</v>
      </c>
      <c r="M12" s="28">
        <f t="shared" si="7"/>
        <v>88.833333333333329</v>
      </c>
      <c r="N12" s="28" t="str">
        <f t="shared" si="8"/>
        <v>A</v>
      </c>
      <c r="O12" s="36">
        <v>2</v>
      </c>
      <c r="P1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2" s="39"/>
      <c r="R12" s="39" t="s">
        <v>8</v>
      </c>
      <c r="S12" s="18"/>
      <c r="T12" s="1">
        <v>87</v>
      </c>
      <c r="U12" s="1">
        <v>89</v>
      </c>
      <c r="V12" s="1">
        <v>89</v>
      </c>
      <c r="W12" s="1">
        <v>86</v>
      </c>
      <c r="X12" s="1">
        <v>89</v>
      </c>
      <c r="Y12" s="41">
        <v>84</v>
      </c>
      <c r="Z12" s="1">
        <v>92</v>
      </c>
      <c r="AA12" s="1"/>
      <c r="AB12" s="1"/>
      <c r="AC12" s="1"/>
      <c r="AD12" s="1"/>
      <c r="AE12" s="18"/>
      <c r="AF12" s="1">
        <v>87</v>
      </c>
      <c r="AG12" s="1">
        <v>82</v>
      </c>
      <c r="AH12" s="1">
        <v>80</v>
      </c>
      <c r="AI12" s="1">
        <v>96</v>
      </c>
      <c r="AJ12" s="1">
        <v>95</v>
      </c>
      <c r="AK12" s="1">
        <v>93</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111292</v>
      </c>
      <c r="C13" s="19" t="s">
        <v>192</v>
      </c>
      <c r="D13" s="18"/>
      <c r="E13" s="28">
        <f t="shared" si="0"/>
        <v>85</v>
      </c>
      <c r="F13" s="28" t="str">
        <f t="shared" si="1"/>
        <v>A</v>
      </c>
      <c r="G13" s="28">
        <f t="shared" si="2"/>
        <v>85</v>
      </c>
      <c r="H13" s="28" t="str">
        <f t="shared" si="3"/>
        <v>A</v>
      </c>
      <c r="I13" s="36">
        <v>3</v>
      </c>
      <c r="J13"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3" s="28">
        <f t="shared" si="5"/>
        <v>89.833333333333329</v>
      </c>
      <c r="L13" s="28" t="str">
        <f t="shared" si="6"/>
        <v>A</v>
      </c>
      <c r="M13" s="28">
        <f t="shared" si="7"/>
        <v>89.833333333333329</v>
      </c>
      <c r="N13" s="28" t="str">
        <f t="shared" si="8"/>
        <v>A</v>
      </c>
      <c r="O13" s="36">
        <v>2</v>
      </c>
      <c r="P1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3" s="39"/>
      <c r="R13" s="39" t="s">
        <v>8</v>
      </c>
      <c r="S13" s="18"/>
      <c r="T13" s="1">
        <v>78</v>
      </c>
      <c r="U13" s="1">
        <v>89</v>
      </c>
      <c r="V13" s="1">
        <v>86</v>
      </c>
      <c r="W13" s="1">
        <v>83</v>
      </c>
      <c r="X13" s="1">
        <v>89</v>
      </c>
      <c r="Y13" s="41">
        <v>76</v>
      </c>
      <c r="Z13" s="1">
        <v>92</v>
      </c>
      <c r="AA13" s="1"/>
      <c r="AB13" s="1"/>
      <c r="AC13" s="1"/>
      <c r="AD13" s="1"/>
      <c r="AE13" s="18"/>
      <c r="AF13" s="1">
        <v>87</v>
      </c>
      <c r="AG13" s="1">
        <v>81</v>
      </c>
      <c r="AH13" s="1">
        <v>88</v>
      </c>
      <c r="AI13" s="1">
        <v>96</v>
      </c>
      <c r="AJ13" s="1">
        <v>94</v>
      </c>
      <c r="AK13" s="1">
        <v>93</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7">
        <v>1</v>
      </c>
      <c r="FH13" s="79" t="s">
        <v>262</v>
      </c>
      <c r="FI13" s="79" t="s">
        <v>263</v>
      </c>
      <c r="FJ13" s="81">
        <v>46601</v>
      </c>
      <c r="FK13" s="81">
        <v>46611</v>
      </c>
    </row>
    <row r="14" spans="1:167" x14ac:dyDescent="0.25">
      <c r="A14" s="19">
        <v>4</v>
      </c>
      <c r="B14" s="19">
        <v>111307</v>
      </c>
      <c r="C14" s="19" t="s">
        <v>193</v>
      </c>
      <c r="D14" s="18"/>
      <c r="E14" s="28">
        <f t="shared" si="0"/>
        <v>86</v>
      </c>
      <c r="F14" s="28" t="str">
        <f t="shared" si="1"/>
        <v>A</v>
      </c>
      <c r="G14" s="28">
        <f t="shared" si="2"/>
        <v>86</v>
      </c>
      <c r="H14" s="28" t="str">
        <f t="shared" si="3"/>
        <v>A</v>
      </c>
      <c r="I14" s="36">
        <v>2</v>
      </c>
      <c r="J1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4" s="28">
        <f t="shared" si="5"/>
        <v>87.166666666666671</v>
      </c>
      <c r="L14" s="28" t="str">
        <f t="shared" si="6"/>
        <v>A</v>
      </c>
      <c r="M14" s="28">
        <f t="shared" si="7"/>
        <v>87.166666666666671</v>
      </c>
      <c r="N14" s="28" t="str">
        <f t="shared" si="8"/>
        <v>A</v>
      </c>
      <c r="O14" s="36">
        <v>2</v>
      </c>
      <c r="P1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4" s="39"/>
      <c r="R14" s="39" t="s">
        <v>8</v>
      </c>
      <c r="S14" s="18"/>
      <c r="T14" s="1">
        <v>80</v>
      </c>
      <c r="U14" s="1">
        <v>89</v>
      </c>
      <c r="V14" s="1">
        <v>87</v>
      </c>
      <c r="W14" s="1">
        <v>84</v>
      </c>
      <c r="X14" s="1">
        <v>89</v>
      </c>
      <c r="Y14" s="41">
        <v>80</v>
      </c>
      <c r="Z14" s="1">
        <v>92</v>
      </c>
      <c r="AA14" s="1"/>
      <c r="AB14" s="1"/>
      <c r="AC14" s="1"/>
      <c r="AD14" s="1"/>
      <c r="AE14" s="18"/>
      <c r="AF14" s="1">
        <v>87</v>
      </c>
      <c r="AG14" s="1">
        <v>82</v>
      </c>
      <c r="AH14" s="1">
        <v>82</v>
      </c>
      <c r="AI14" s="1">
        <v>88</v>
      </c>
      <c r="AJ14" s="1">
        <v>93</v>
      </c>
      <c r="AK14" s="1">
        <v>91</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7"/>
      <c r="FH14" s="79"/>
      <c r="FI14" s="79"/>
      <c r="FJ14" s="81"/>
      <c r="FK14" s="81"/>
    </row>
    <row r="15" spans="1:167" ht="15" customHeight="1" x14ac:dyDescent="0.25">
      <c r="A15" s="19">
        <v>5</v>
      </c>
      <c r="B15" s="19">
        <v>111322</v>
      </c>
      <c r="C15" s="19" t="s">
        <v>194</v>
      </c>
      <c r="D15" s="18"/>
      <c r="E15" s="28">
        <f t="shared" si="0"/>
        <v>84</v>
      </c>
      <c r="F15" s="28" t="str">
        <f t="shared" si="1"/>
        <v>B</v>
      </c>
      <c r="G15" s="28">
        <f t="shared" si="2"/>
        <v>84</v>
      </c>
      <c r="H15" s="28" t="str">
        <f t="shared" si="3"/>
        <v>B</v>
      </c>
      <c r="I15" s="36">
        <v>3</v>
      </c>
      <c r="J15"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5" s="28">
        <f t="shared" si="5"/>
        <v>88.166666666666671</v>
      </c>
      <c r="L15" s="28" t="str">
        <f t="shared" si="6"/>
        <v>A</v>
      </c>
      <c r="M15" s="28">
        <f t="shared" si="7"/>
        <v>88.166666666666671</v>
      </c>
      <c r="N15" s="28" t="str">
        <f t="shared" si="8"/>
        <v>A</v>
      </c>
      <c r="O15" s="36">
        <v>2</v>
      </c>
      <c r="P1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5" s="39"/>
      <c r="R15" s="39" t="s">
        <v>8</v>
      </c>
      <c r="S15" s="18"/>
      <c r="T15" s="1">
        <v>78</v>
      </c>
      <c r="U15" s="1">
        <v>89</v>
      </c>
      <c r="V15" s="1">
        <v>86</v>
      </c>
      <c r="W15" s="1">
        <v>83</v>
      </c>
      <c r="X15" s="1">
        <v>89</v>
      </c>
      <c r="Y15" s="41">
        <v>70</v>
      </c>
      <c r="Z15" s="1">
        <v>92</v>
      </c>
      <c r="AA15" s="1"/>
      <c r="AB15" s="1"/>
      <c r="AC15" s="1"/>
      <c r="AD15" s="1"/>
      <c r="AE15" s="18"/>
      <c r="AF15" s="1">
        <v>87</v>
      </c>
      <c r="AG15" s="1">
        <v>85</v>
      </c>
      <c r="AH15" s="1">
        <v>80</v>
      </c>
      <c r="AI15" s="1">
        <v>92</v>
      </c>
      <c r="AJ15" s="1">
        <v>94</v>
      </c>
      <c r="AK15" s="1">
        <v>91</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7">
        <v>2</v>
      </c>
      <c r="FH15" s="79" t="s">
        <v>264</v>
      </c>
      <c r="FI15" s="79" t="s">
        <v>265</v>
      </c>
      <c r="FJ15" s="81">
        <v>46602</v>
      </c>
      <c r="FK15" s="81">
        <v>46612</v>
      </c>
    </row>
    <row r="16" spans="1:167" x14ac:dyDescent="0.25">
      <c r="A16" s="19">
        <v>6</v>
      </c>
      <c r="B16" s="19">
        <v>111337</v>
      </c>
      <c r="C16" s="19" t="s">
        <v>195</v>
      </c>
      <c r="D16" s="18"/>
      <c r="E16" s="28">
        <f t="shared" si="0"/>
        <v>86</v>
      </c>
      <c r="F16" s="28" t="str">
        <f t="shared" si="1"/>
        <v>A</v>
      </c>
      <c r="G16" s="28">
        <f t="shared" si="2"/>
        <v>86</v>
      </c>
      <c r="H16" s="28" t="str">
        <f t="shared" si="3"/>
        <v>A</v>
      </c>
      <c r="I16" s="36">
        <v>2</v>
      </c>
      <c r="J1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6" s="28">
        <f t="shared" si="5"/>
        <v>88.5</v>
      </c>
      <c r="L16" s="28" t="str">
        <f t="shared" si="6"/>
        <v>A</v>
      </c>
      <c r="M16" s="28">
        <f t="shared" si="7"/>
        <v>88.5</v>
      </c>
      <c r="N16" s="28" t="str">
        <f t="shared" si="8"/>
        <v>A</v>
      </c>
      <c r="O16" s="36">
        <v>2</v>
      </c>
      <c r="P1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6" s="39"/>
      <c r="R16" s="39" t="s">
        <v>8</v>
      </c>
      <c r="S16" s="18"/>
      <c r="T16" s="1">
        <v>85</v>
      </c>
      <c r="U16" s="1">
        <v>89</v>
      </c>
      <c r="V16" s="1">
        <v>86</v>
      </c>
      <c r="W16" s="1">
        <v>83</v>
      </c>
      <c r="X16" s="1">
        <v>89</v>
      </c>
      <c r="Y16" s="41">
        <v>78</v>
      </c>
      <c r="Z16" s="1">
        <v>92</v>
      </c>
      <c r="AA16" s="1"/>
      <c r="AB16" s="1"/>
      <c r="AC16" s="1"/>
      <c r="AD16" s="1"/>
      <c r="AE16" s="18"/>
      <c r="AF16" s="1">
        <v>87</v>
      </c>
      <c r="AG16" s="1">
        <v>83</v>
      </c>
      <c r="AH16" s="1">
        <v>81</v>
      </c>
      <c r="AI16" s="1">
        <v>96</v>
      </c>
      <c r="AJ16" s="1">
        <v>93</v>
      </c>
      <c r="AK16" s="1">
        <v>91</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7"/>
      <c r="FH16" s="79"/>
      <c r="FI16" s="79"/>
      <c r="FJ16" s="81"/>
      <c r="FK16" s="81"/>
    </row>
    <row r="17" spans="1:167" ht="15" customHeight="1" x14ac:dyDescent="0.25">
      <c r="A17" s="19">
        <v>7</v>
      </c>
      <c r="B17" s="19">
        <v>111352</v>
      </c>
      <c r="C17" s="19" t="s">
        <v>196</v>
      </c>
      <c r="D17" s="18"/>
      <c r="E17" s="28">
        <f t="shared" si="0"/>
        <v>85</v>
      </c>
      <c r="F17" s="28" t="str">
        <f t="shared" si="1"/>
        <v>A</v>
      </c>
      <c r="G17" s="28">
        <f t="shared" si="2"/>
        <v>85</v>
      </c>
      <c r="H17" s="28" t="str">
        <f t="shared" si="3"/>
        <v>A</v>
      </c>
      <c r="I17" s="36">
        <v>3</v>
      </c>
      <c r="J17"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7" s="28">
        <f t="shared" si="5"/>
        <v>88.5</v>
      </c>
      <c r="L17" s="28" t="str">
        <f t="shared" si="6"/>
        <v>A</v>
      </c>
      <c r="M17" s="28">
        <f t="shared" si="7"/>
        <v>88.5</v>
      </c>
      <c r="N17" s="28" t="str">
        <f t="shared" si="8"/>
        <v>A</v>
      </c>
      <c r="O17" s="36">
        <v>2</v>
      </c>
      <c r="P1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7" s="39"/>
      <c r="R17" s="39" t="s">
        <v>8</v>
      </c>
      <c r="S17" s="18"/>
      <c r="T17" s="1">
        <v>78</v>
      </c>
      <c r="U17" s="1">
        <v>89</v>
      </c>
      <c r="V17" s="1">
        <v>87</v>
      </c>
      <c r="W17" s="1">
        <v>84</v>
      </c>
      <c r="X17" s="1">
        <v>89</v>
      </c>
      <c r="Y17" s="41">
        <v>73</v>
      </c>
      <c r="Z17" s="1">
        <v>92</v>
      </c>
      <c r="AA17" s="1"/>
      <c r="AB17" s="1"/>
      <c r="AC17" s="1"/>
      <c r="AD17" s="1"/>
      <c r="AE17" s="18"/>
      <c r="AF17" s="1">
        <v>87</v>
      </c>
      <c r="AG17" s="1">
        <v>82</v>
      </c>
      <c r="AH17" s="1">
        <v>82</v>
      </c>
      <c r="AI17" s="1">
        <v>96</v>
      </c>
      <c r="AJ17" s="1">
        <v>95</v>
      </c>
      <c r="AK17" s="1">
        <v>89</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7">
        <v>3</v>
      </c>
      <c r="FH17" s="79" t="s">
        <v>266</v>
      </c>
      <c r="FI17" s="79" t="s">
        <v>267</v>
      </c>
      <c r="FJ17" s="81">
        <v>46603</v>
      </c>
      <c r="FK17" s="81">
        <v>46613</v>
      </c>
    </row>
    <row r="18" spans="1:167" x14ac:dyDescent="0.25">
      <c r="A18" s="19">
        <v>8</v>
      </c>
      <c r="B18" s="19">
        <v>111367</v>
      </c>
      <c r="C18" s="19" t="s">
        <v>197</v>
      </c>
      <c r="D18" s="18"/>
      <c r="E18" s="28">
        <f t="shared" si="0"/>
        <v>83</v>
      </c>
      <c r="F18" s="28" t="str">
        <f t="shared" si="1"/>
        <v>B</v>
      </c>
      <c r="G18" s="28">
        <f t="shared" si="2"/>
        <v>83</v>
      </c>
      <c r="H18" s="28" t="str">
        <f t="shared" si="3"/>
        <v>B</v>
      </c>
      <c r="I18" s="36">
        <v>3</v>
      </c>
      <c r="J18"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8" s="28">
        <f t="shared" si="5"/>
        <v>89.333333333333329</v>
      </c>
      <c r="L18" s="28" t="str">
        <f t="shared" si="6"/>
        <v>A</v>
      </c>
      <c r="M18" s="28">
        <f t="shared" si="7"/>
        <v>89.333333333333329</v>
      </c>
      <c r="N18" s="28" t="str">
        <f t="shared" si="8"/>
        <v>A</v>
      </c>
      <c r="O18" s="36">
        <v>2</v>
      </c>
      <c r="P1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8" s="39"/>
      <c r="R18" s="39" t="s">
        <v>8</v>
      </c>
      <c r="S18" s="18"/>
      <c r="T18" s="1">
        <v>79</v>
      </c>
      <c r="U18" s="1">
        <v>89</v>
      </c>
      <c r="V18" s="1">
        <v>79</v>
      </c>
      <c r="W18" s="1">
        <v>80</v>
      </c>
      <c r="X18" s="1">
        <v>89</v>
      </c>
      <c r="Y18" s="41">
        <v>73</v>
      </c>
      <c r="Z18" s="1">
        <v>92</v>
      </c>
      <c r="AA18" s="1"/>
      <c r="AB18" s="1"/>
      <c r="AC18" s="1"/>
      <c r="AD18" s="1"/>
      <c r="AE18" s="18"/>
      <c r="AF18" s="1">
        <v>87</v>
      </c>
      <c r="AG18" s="1">
        <v>82</v>
      </c>
      <c r="AH18" s="1">
        <v>81</v>
      </c>
      <c r="AI18" s="1">
        <v>96</v>
      </c>
      <c r="AJ18" s="1">
        <v>95</v>
      </c>
      <c r="AK18" s="1">
        <v>95</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7"/>
      <c r="FH18" s="79"/>
      <c r="FI18" s="79"/>
      <c r="FJ18" s="81"/>
      <c r="FK18" s="81"/>
    </row>
    <row r="19" spans="1:167" x14ac:dyDescent="0.25">
      <c r="A19" s="19">
        <v>9</v>
      </c>
      <c r="B19" s="19">
        <v>111382</v>
      </c>
      <c r="C19" s="19" t="s">
        <v>198</v>
      </c>
      <c r="D19" s="18"/>
      <c r="E19" s="28">
        <f t="shared" si="0"/>
        <v>85</v>
      </c>
      <c r="F19" s="28" t="str">
        <f t="shared" si="1"/>
        <v>A</v>
      </c>
      <c r="G19" s="28">
        <f t="shared" si="2"/>
        <v>85</v>
      </c>
      <c r="H19" s="28" t="str">
        <f t="shared" si="3"/>
        <v>A</v>
      </c>
      <c r="I19" s="36">
        <v>3</v>
      </c>
      <c r="J19"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9" s="28">
        <f t="shared" si="5"/>
        <v>89.166666666666671</v>
      </c>
      <c r="L19" s="28" t="str">
        <f t="shared" si="6"/>
        <v>A</v>
      </c>
      <c r="M19" s="28">
        <f t="shared" si="7"/>
        <v>89.166666666666671</v>
      </c>
      <c r="N19" s="28" t="str">
        <f t="shared" si="8"/>
        <v>A</v>
      </c>
      <c r="O19" s="36">
        <v>2</v>
      </c>
      <c r="P1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9" s="39"/>
      <c r="R19" s="39" t="s">
        <v>8</v>
      </c>
      <c r="S19" s="18"/>
      <c r="T19" s="1">
        <v>78</v>
      </c>
      <c r="U19" s="1">
        <v>89</v>
      </c>
      <c r="V19" s="1">
        <v>86</v>
      </c>
      <c r="W19" s="1">
        <v>83</v>
      </c>
      <c r="X19" s="1">
        <v>89</v>
      </c>
      <c r="Y19" s="41">
        <v>77</v>
      </c>
      <c r="Z19" s="1">
        <v>92</v>
      </c>
      <c r="AA19" s="1"/>
      <c r="AB19" s="1"/>
      <c r="AC19" s="1"/>
      <c r="AD19" s="1"/>
      <c r="AE19" s="18"/>
      <c r="AF19" s="1">
        <v>87</v>
      </c>
      <c r="AG19" s="1">
        <v>81</v>
      </c>
      <c r="AH19" s="1">
        <v>83</v>
      </c>
      <c r="AI19" s="1">
        <v>96</v>
      </c>
      <c r="AJ19" s="1">
        <v>95</v>
      </c>
      <c r="AK19" s="1">
        <v>93</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7">
        <v>4</v>
      </c>
      <c r="FH19" s="80"/>
      <c r="FI19" s="80"/>
      <c r="FJ19" s="81">
        <v>46604</v>
      </c>
      <c r="FK19" s="81">
        <v>46614</v>
      </c>
    </row>
    <row r="20" spans="1:167" x14ac:dyDescent="0.25">
      <c r="A20" s="19">
        <v>10</v>
      </c>
      <c r="B20" s="19">
        <v>111397</v>
      </c>
      <c r="C20" s="19" t="s">
        <v>199</v>
      </c>
      <c r="D20" s="18"/>
      <c r="E20" s="28">
        <f t="shared" si="0"/>
        <v>89</v>
      </c>
      <c r="F20" s="28" t="str">
        <f t="shared" si="1"/>
        <v>A</v>
      </c>
      <c r="G20" s="28">
        <f t="shared" si="2"/>
        <v>89</v>
      </c>
      <c r="H20" s="28" t="str">
        <f t="shared" si="3"/>
        <v>A</v>
      </c>
      <c r="I20" s="36">
        <v>2</v>
      </c>
      <c r="J2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0" s="28">
        <f t="shared" si="5"/>
        <v>88.5</v>
      </c>
      <c r="L20" s="28" t="str">
        <f t="shared" si="6"/>
        <v>A</v>
      </c>
      <c r="M20" s="28">
        <f t="shared" si="7"/>
        <v>88.5</v>
      </c>
      <c r="N20" s="28" t="str">
        <f t="shared" si="8"/>
        <v>A</v>
      </c>
      <c r="O20" s="36">
        <v>2</v>
      </c>
      <c r="P2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0" s="39"/>
      <c r="R20" s="39" t="s">
        <v>8</v>
      </c>
      <c r="S20" s="18"/>
      <c r="T20" s="1">
        <v>91</v>
      </c>
      <c r="U20" s="1">
        <v>89</v>
      </c>
      <c r="V20" s="1">
        <v>86</v>
      </c>
      <c r="W20" s="1">
        <v>90</v>
      </c>
      <c r="X20" s="1">
        <v>89</v>
      </c>
      <c r="Y20" s="41">
        <v>88</v>
      </c>
      <c r="Z20" s="1">
        <v>92</v>
      </c>
      <c r="AA20" s="1"/>
      <c r="AB20" s="1"/>
      <c r="AC20" s="1"/>
      <c r="AD20" s="1"/>
      <c r="AE20" s="18"/>
      <c r="AF20" s="1">
        <v>87</v>
      </c>
      <c r="AG20" s="1">
        <v>82</v>
      </c>
      <c r="AH20" s="1">
        <v>81</v>
      </c>
      <c r="AI20" s="1">
        <v>96</v>
      </c>
      <c r="AJ20" s="1">
        <v>94</v>
      </c>
      <c r="AK20" s="1">
        <v>91</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7"/>
      <c r="FH20" s="80"/>
      <c r="FI20" s="80"/>
      <c r="FJ20" s="81"/>
      <c r="FK20" s="81"/>
    </row>
    <row r="21" spans="1:167" x14ac:dyDescent="0.25">
      <c r="A21" s="19">
        <v>11</v>
      </c>
      <c r="B21" s="19">
        <v>111412</v>
      </c>
      <c r="C21" s="19" t="s">
        <v>200</v>
      </c>
      <c r="D21" s="18"/>
      <c r="E21" s="28">
        <f t="shared" si="0"/>
        <v>91</v>
      </c>
      <c r="F21" s="28" t="str">
        <f t="shared" si="1"/>
        <v>A</v>
      </c>
      <c r="G21" s="28">
        <f t="shared" si="2"/>
        <v>91</v>
      </c>
      <c r="H21" s="28" t="str">
        <f t="shared" si="3"/>
        <v>A</v>
      </c>
      <c r="I21" s="36">
        <v>1</v>
      </c>
      <c r="J2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1" s="28">
        <f t="shared" si="5"/>
        <v>92.833333333333329</v>
      </c>
      <c r="L21" s="28" t="str">
        <f t="shared" si="6"/>
        <v>A</v>
      </c>
      <c r="M21" s="28">
        <f t="shared" si="7"/>
        <v>92.833333333333329</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92</v>
      </c>
      <c r="U21" s="1">
        <v>89</v>
      </c>
      <c r="V21" s="1">
        <v>92</v>
      </c>
      <c r="W21" s="1">
        <v>90</v>
      </c>
      <c r="X21" s="1">
        <v>89</v>
      </c>
      <c r="Y21" s="41">
        <v>92</v>
      </c>
      <c r="Z21" s="1">
        <v>92</v>
      </c>
      <c r="AA21" s="1"/>
      <c r="AB21" s="1"/>
      <c r="AC21" s="1"/>
      <c r="AD21" s="1"/>
      <c r="AE21" s="18"/>
      <c r="AF21" s="1">
        <v>89</v>
      </c>
      <c r="AG21" s="1">
        <v>91</v>
      </c>
      <c r="AH21" s="1">
        <v>90</v>
      </c>
      <c r="AI21" s="1">
        <v>98</v>
      </c>
      <c r="AJ21" s="1">
        <v>94</v>
      </c>
      <c r="AK21" s="1">
        <v>95</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7">
        <v>5</v>
      </c>
      <c r="FH21" s="80"/>
      <c r="FI21" s="80"/>
      <c r="FJ21" s="81">
        <v>46605</v>
      </c>
      <c r="FK21" s="81">
        <v>46615</v>
      </c>
    </row>
    <row r="22" spans="1:167" x14ac:dyDescent="0.25">
      <c r="A22" s="19">
        <v>12</v>
      </c>
      <c r="B22" s="19">
        <v>111427</v>
      </c>
      <c r="C22" s="19" t="s">
        <v>201</v>
      </c>
      <c r="D22" s="18"/>
      <c r="E22" s="28">
        <f t="shared" si="0"/>
        <v>87</v>
      </c>
      <c r="F22" s="28" t="str">
        <f t="shared" si="1"/>
        <v>A</v>
      </c>
      <c r="G22" s="28">
        <f t="shared" si="2"/>
        <v>87</v>
      </c>
      <c r="H22" s="28" t="str">
        <f t="shared" si="3"/>
        <v>A</v>
      </c>
      <c r="I22" s="36">
        <v>2</v>
      </c>
      <c r="J2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2" s="28">
        <f t="shared" si="5"/>
        <v>87</v>
      </c>
      <c r="L22" s="28" t="str">
        <f t="shared" si="6"/>
        <v>A</v>
      </c>
      <c r="M22" s="28">
        <f t="shared" si="7"/>
        <v>87</v>
      </c>
      <c r="N22" s="28" t="str">
        <f t="shared" si="8"/>
        <v>A</v>
      </c>
      <c r="O22" s="36">
        <v>2</v>
      </c>
      <c r="P2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2" s="39"/>
      <c r="R22" s="39" t="s">
        <v>8</v>
      </c>
      <c r="S22" s="18"/>
      <c r="T22" s="1">
        <v>78</v>
      </c>
      <c r="U22" s="1">
        <v>89</v>
      </c>
      <c r="V22" s="1">
        <v>93</v>
      </c>
      <c r="W22" s="1">
        <v>89</v>
      </c>
      <c r="X22" s="1">
        <v>89</v>
      </c>
      <c r="Y22" s="41">
        <v>80</v>
      </c>
      <c r="Z22" s="1">
        <v>92</v>
      </c>
      <c r="AA22" s="1"/>
      <c r="AB22" s="1"/>
      <c r="AC22" s="1"/>
      <c r="AD22" s="1"/>
      <c r="AE22" s="18"/>
      <c r="AF22" s="1">
        <v>87</v>
      </c>
      <c r="AG22" s="1">
        <v>81</v>
      </c>
      <c r="AH22" s="1">
        <v>83</v>
      </c>
      <c r="AI22" s="1">
        <v>92</v>
      </c>
      <c r="AJ22" s="1">
        <v>92</v>
      </c>
      <c r="AK22" s="1">
        <v>87</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7"/>
      <c r="FH22" s="80"/>
      <c r="FI22" s="80"/>
      <c r="FJ22" s="81"/>
      <c r="FK22" s="81"/>
    </row>
    <row r="23" spans="1:167" x14ac:dyDescent="0.25">
      <c r="A23" s="19">
        <v>13</v>
      </c>
      <c r="B23" s="19">
        <v>111442</v>
      </c>
      <c r="C23" s="19" t="s">
        <v>202</v>
      </c>
      <c r="D23" s="18"/>
      <c r="E23" s="28">
        <f t="shared" si="0"/>
        <v>86</v>
      </c>
      <c r="F23" s="28" t="str">
        <f t="shared" si="1"/>
        <v>A</v>
      </c>
      <c r="G23" s="28">
        <f t="shared" si="2"/>
        <v>86</v>
      </c>
      <c r="H23" s="28" t="str">
        <f t="shared" si="3"/>
        <v>A</v>
      </c>
      <c r="I23" s="36">
        <v>2</v>
      </c>
      <c r="J2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3" s="28">
        <f t="shared" si="5"/>
        <v>88.166666666666671</v>
      </c>
      <c r="L23" s="28" t="str">
        <f t="shared" si="6"/>
        <v>A</v>
      </c>
      <c r="M23" s="28">
        <f t="shared" si="7"/>
        <v>88.166666666666671</v>
      </c>
      <c r="N23" s="28" t="str">
        <f t="shared" si="8"/>
        <v>A</v>
      </c>
      <c r="O23" s="36">
        <v>2</v>
      </c>
      <c r="P2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3" s="39"/>
      <c r="R23" s="39" t="s">
        <v>8</v>
      </c>
      <c r="S23" s="18"/>
      <c r="T23" s="1">
        <v>78</v>
      </c>
      <c r="U23" s="1">
        <v>89</v>
      </c>
      <c r="V23" s="1">
        <v>92</v>
      </c>
      <c r="W23" s="1">
        <v>89</v>
      </c>
      <c r="X23" s="1">
        <v>89</v>
      </c>
      <c r="Y23" s="41">
        <v>70</v>
      </c>
      <c r="Z23" s="1">
        <v>92</v>
      </c>
      <c r="AA23" s="1"/>
      <c r="AB23" s="1"/>
      <c r="AC23" s="1"/>
      <c r="AD23" s="1"/>
      <c r="AE23" s="18"/>
      <c r="AF23" s="1">
        <v>87</v>
      </c>
      <c r="AG23" s="1">
        <v>81</v>
      </c>
      <c r="AH23" s="1">
        <v>86</v>
      </c>
      <c r="AI23" s="1">
        <v>94</v>
      </c>
      <c r="AJ23" s="1">
        <v>92</v>
      </c>
      <c r="AK23" s="1">
        <v>89</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7">
        <v>6</v>
      </c>
      <c r="FH23" s="80"/>
      <c r="FI23" s="80"/>
      <c r="FJ23" s="81">
        <v>46606</v>
      </c>
      <c r="FK23" s="81">
        <v>46616</v>
      </c>
    </row>
    <row r="24" spans="1:167" x14ac:dyDescent="0.25">
      <c r="A24" s="19">
        <v>14</v>
      </c>
      <c r="B24" s="19">
        <v>111457</v>
      </c>
      <c r="C24" s="19" t="s">
        <v>203</v>
      </c>
      <c r="D24" s="18"/>
      <c r="E24" s="28">
        <f t="shared" si="0"/>
        <v>87</v>
      </c>
      <c r="F24" s="28" t="str">
        <f t="shared" si="1"/>
        <v>A</v>
      </c>
      <c r="G24" s="28">
        <f t="shared" si="2"/>
        <v>87</v>
      </c>
      <c r="H24" s="28" t="str">
        <f t="shared" si="3"/>
        <v>A</v>
      </c>
      <c r="I24" s="36">
        <v>2</v>
      </c>
      <c r="J2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4" s="28">
        <f t="shared" si="5"/>
        <v>88.5</v>
      </c>
      <c r="L24" s="28" t="str">
        <f t="shared" si="6"/>
        <v>A</v>
      </c>
      <c r="M24" s="28">
        <f t="shared" si="7"/>
        <v>88.5</v>
      </c>
      <c r="N24" s="28" t="str">
        <f t="shared" si="8"/>
        <v>A</v>
      </c>
      <c r="O24" s="36">
        <v>2</v>
      </c>
      <c r="P2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4" s="39"/>
      <c r="R24" s="39" t="s">
        <v>8</v>
      </c>
      <c r="S24" s="18"/>
      <c r="T24" s="1">
        <v>80</v>
      </c>
      <c r="U24" s="1">
        <v>86</v>
      </c>
      <c r="V24" s="1">
        <v>89</v>
      </c>
      <c r="W24" s="1">
        <v>86</v>
      </c>
      <c r="X24" s="1">
        <v>89</v>
      </c>
      <c r="Y24" s="41">
        <v>89</v>
      </c>
      <c r="Z24" s="1">
        <v>92</v>
      </c>
      <c r="AA24" s="1"/>
      <c r="AB24" s="1"/>
      <c r="AC24" s="1"/>
      <c r="AD24" s="1"/>
      <c r="AE24" s="18"/>
      <c r="AF24" s="1">
        <v>87</v>
      </c>
      <c r="AG24" s="1">
        <v>81</v>
      </c>
      <c r="AH24" s="1">
        <v>83</v>
      </c>
      <c r="AI24" s="1">
        <v>94</v>
      </c>
      <c r="AJ24" s="1">
        <v>95</v>
      </c>
      <c r="AK24" s="1">
        <v>91</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7"/>
      <c r="FH24" s="80"/>
      <c r="FI24" s="80"/>
      <c r="FJ24" s="81"/>
      <c r="FK24" s="81"/>
    </row>
    <row r="25" spans="1:167" x14ac:dyDescent="0.25">
      <c r="A25" s="19">
        <v>15</v>
      </c>
      <c r="B25" s="19">
        <v>111472</v>
      </c>
      <c r="C25" s="19" t="s">
        <v>204</v>
      </c>
      <c r="D25" s="18"/>
      <c r="E25" s="28">
        <f t="shared" si="0"/>
        <v>87</v>
      </c>
      <c r="F25" s="28" t="str">
        <f t="shared" si="1"/>
        <v>A</v>
      </c>
      <c r="G25" s="28">
        <f t="shared" si="2"/>
        <v>87</v>
      </c>
      <c r="H25" s="28" t="str">
        <f t="shared" si="3"/>
        <v>A</v>
      </c>
      <c r="I25" s="36">
        <v>2</v>
      </c>
      <c r="J2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5" s="28">
        <f t="shared" si="5"/>
        <v>89.333333333333329</v>
      </c>
      <c r="L25" s="28" t="str">
        <f t="shared" si="6"/>
        <v>A</v>
      </c>
      <c r="M25" s="28">
        <f t="shared" si="7"/>
        <v>89.333333333333329</v>
      </c>
      <c r="N25" s="28" t="str">
        <f t="shared" si="8"/>
        <v>A</v>
      </c>
      <c r="O25" s="36">
        <v>2</v>
      </c>
      <c r="P2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5" s="39"/>
      <c r="R25" s="39" t="s">
        <v>8</v>
      </c>
      <c r="S25" s="18"/>
      <c r="T25" s="1">
        <v>85</v>
      </c>
      <c r="U25" s="1">
        <v>89</v>
      </c>
      <c r="V25" s="1">
        <v>89</v>
      </c>
      <c r="W25" s="1">
        <v>86</v>
      </c>
      <c r="X25" s="1">
        <v>89</v>
      </c>
      <c r="Y25" s="41">
        <v>82</v>
      </c>
      <c r="Z25" s="1">
        <v>92</v>
      </c>
      <c r="AA25" s="1"/>
      <c r="AB25" s="1"/>
      <c r="AC25" s="1"/>
      <c r="AD25" s="1"/>
      <c r="AE25" s="18"/>
      <c r="AF25" s="1">
        <v>87</v>
      </c>
      <c r="AG25" s="1">
        <v>85</v>
      </c>
      <c r="AH25" s="1">
        <v>82</v>
      </c>
      <c r="AI25" s="1">
        <v>96</v>
      </c>
      <c r="AJ25" s="1">
        <v>95</v>
      </c>
      <c r="AK25" s="1">
        <v>91</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9" t="s">
        <v>80</v>
      </c>
      <c r="FD25" s="49"/>
      <c r="FE25" s="49"/>
      <c r="FG25" s="77">
        <v>7</v>
      </c>
      <c r="FH25" s="80"/>
      <c r="FI25" s="80"/>
      <c r="FJ25" s="81">
        <v>46607</v>
      </c>
      <c r="FK25" s="81">
        <v>46617</v>
      </c>
    </row>
    <row r="26" spans="1:167" x14ac:dyDescent="0.25">
      <c r="A26" s="19">
        <v>16</v>
      </c>
      <c r="B26" s="19">
        <v>111487</v>
      </c>
      <c r="C26" s="19" t="s">
        <v>205</v>
      </c>
      <c r="D26" s="18"/>
      <c r="E26" s="28">
        <f t="shared" si="0"/>
        <v>88</v>
      </c>
      <c r="F26" s="28" t="str">
        <f t="shared" si="1"/>
        <v>A</v>
      </c>
      <c r="G26" s="28">
        <f t="shared" si="2"/>
        <v>88</v>
      </c>
      <c r="H26" s="28" t="str">
        <f t="shared" si="3"/>
        <v>A</v>
      </c>
      <c r="I26" s="36">
        <v>2</v>
      </c>
      <c r="J2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6" s="28">
        <f t="shared" si="5"/>
        <v>89</v>
      </c>
      <c r="L26" s="28" t="str">
        <f t="shared" si="6"/>
        <v>A</v>
      </c>
      <c r="M26" s="28">
        <f t="shared" si="7"/>
        <v>89</v>
      </c>
      <c r="N26" s="28" t="str">
        <f t="shared" si="8"/>
        <v>A</v>
      </c>
      <c r="O26" s="36">
        <v>2</v>
      </c>
      <c r="P2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6" s="39"/>
      <c r="R26" s="39" t="s">
        <v>8</v>
      </c>
      <c r="S26" s="18"/>
      <c r="T26" s="1">
        <v>87</v>
      </c>
      <c r="U26" s="1">
        <v>89</v>
      </c>
      <c r="V26" s="1">
        <v>89</v>
      </c>
      <c r="W26" s="1">
        <v>86</v>
      </c>
      <c r="X26" s="1">
        <v>89</v>
      </c>
      <c r="Y26" s="41">
        <v>82</v>
      </c>
      <c r="Z26" s="1">
        <v>92</v>
      </c>
      <c r="AA26" s="1"/>
      <c r="AB26" s="1"/>
      <c r="AC26" s="1"/>
      <c r="AD26" s="1"/>
      <c r="AE26" s="18"/>
      <c r="AF26" s="1">
        <v>87</v>
      </c>
      <c r="AG26" s="1">
        <v>82</v>
      </c>
      <c r="AH26" s="1">
        <v>84</v>
      </c>
      <c r="AI26" s="1">
        <v>94</v>
      </c>
      <c r="AJ26" s="1">
        <v>94</v>
      </c>
      <c r="AK26" s="1">
        <v>93</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7"/>
      <c r="FH26" s="80"/>
      <c r="FI26" s="80"/>
      <c r="FJ26" s="81"/>
      <c r="FK26" s="81"/>
    </row>
    <row r="27" spans="1:167" x14ac:dyDescent="0.25">
      <c r="A27" s="19">
        <v>17</v>
      </c>
      <c r="B27" s="19">
        <v>111502</v>
      </c>
      <c r="C27" s="19" t="s">
        <v>206</v>
      </c>
      <c r="D27" s="18"/>
      <c r="E27" s="28">
        <f t="shared" si="0"/>
        <v>85</v>
      </c>
      <c r="F27" s="28" t="str">
        <f t="shared" si="1"/>
        <v>A</v>
      </c>
      <c r="G27" s="28">
        <f t="shared" si="2"/>
        <v>85</v>
      </c>
      <c r="H27" s="28" t="str">
        <f t="shared" si="3"/>
        <v>A</v>
      </c>
      <c r="I27" s="36">
        <v>3</v>
      </c>
      <c r="J27"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7" s="28">
        <f t="shared" si="5"/>
        <v>87.666666666666671</v>
      </c>
      <c r="L27" s="28" t="str">
        <f t="shared" si="6"/>
        <v>A</v>
      </c>
      <c r="M27" s="28">
        <f t="shared" si="7"/>
        <v>87.666666666666671</v>
      </c>
      <c r="N27" s="28" t="str">
        <f t="shared" si="8"/>
        <v>A</v>
      </c>
      <c r="O27" s="36">
        <v>2</v>
      </c>
      <c r="P2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7" s="39"/>
      <c r="R27" s="39" t="s">
        <v>8</v>
      </c>
      <c r="S27" s="18"/>
      <c r="T27" s="1">
        <v>80</v>
      </c>
      <c r="U27" s="1">
        <v>89</v>
      </c>
      <c r="V27" s="1">
        <v>86</v>
      </c>
      <c r="W27" s="1">
        <v>83</v>
      </c>
      <c r="X27" s="1">
        <v>89</v>
      </c>
      <c r="Y27" s="41">
        <v>79</v>
      </c>
      <c r="Z27" s="1">
        <v>92</v>
      </c>
      <c r="AA27" s="1"/>
      <c r="AB27" s="1"/>
      <c r="AC27" s="1"/>
      <c r="AD27" s="1"/>
      <c r="AE27" s="18"/>
      <c r="AF27" s="1">
        <v>87</v>
      </c>
      <c r="AG27" s="1">
        <v>82</v>
      </c>
      <c r="AH27" s="1">
        <v>83</v>
      </c>
      <c r="AI27" s="1">
        <v>90</v>
      </c>
      <c r="AJ27" s="1">
        <v>95</v>
      </c>
      <c r="AK27" s="1">
        <v>89</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7">
        <v>8</v>
      </c>
      <c r="FH27" s="80"/>
      <c r="FI27" s="80"/>
      <c r="FJ27" s="81">
        <v>46608</v>
      </c>
      <c r="FK27" s="81">
        <v>46618</v>
      </c>
    </row>
    <row r="28" spans="1:167" x14ac:dyDescent="0.25">
      <c r="A28" s="19">
        <v>18</v>
      </c>
      <c r="B28" s="19">
        <v>111517</v>
      </c>
      <c r="C28" s="19" t="s">
        <v>207</v>
      </c>
      <c r="D28" s="18"/>
      <c r="E28" s="28">
        <f t="shared" si="0"/>
        <v>87</v>
      </c>
      <c r="F28" s="28" t="str">
        <f t="shared" si="1"/>
        <v>A</v>
      </c>
      <c r="G28" s="28">
        <f t="shared" si="2"/>
        <v>87</v>
      </c>
      <c r="H28" s="28" t="str">
        <f t="shared" si="3"/>
        <v>A</v>
      </c>
      <c r="I28" s="36">
        <v>2</v>
      </c>
      <c r="J2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8" s="28">
        <f t="shared" si="5"/>
        <v>88.833333333333329</v>
      </c>
      <c r="L28" s="28" t="str">
        <f t="shared" si="6"/>
        <v>A</v>
      </c>
      <c r="M28" s="28">
        <f t="shared" si="7"/>
        <v>88.833333333333329</v>
      </c>
      <c r="N28" s="28" t="str">
        <f t="shared" si="8"/>
        <v>A</v>
      </c>
      <c r="O28" s="36">
        <v>2</v>
      </c>
      <c r="P2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8" s="39"/>
      <c r="R28" s="39" t="s">
        <v>8</v>
      </c>
      <c r="S28" s="18"/>
      <c r="T28" s="1">
        <v>78</v>
      </c>
      <c r="U28" s="1">
        <v>89</v>
      </c>
      <c r="V28" s="1">
        <v>92</v>
      </c>
      <c r="W28" s="1">
        <v>89</v>
      </c>
      <c r="X28" s="1">
        <v>89</v>
      </c>
      <c r="Y28" s="41">
        <v>81</v>
      </c>
      <c r="Z28" s="1">
        <v>92</v>
      </c>
      <c r="AA28" s="1"/>
      <c r="AB28" s="1"/>
      <c r="AC28" s="1"/>
      <c r="AD28" s="1"/>
      <c r="AE28" s="18"/>
      <c r="AF28" s="1">
        <v>87</v>
      </c>
      <c r="AG28" s="1">
        <v>85</v>
      </c>
      <c r="AH28" s="1">
        <v>83</v>
      </c>
      <c r="AI28" s="1">
        <v>96</v>
      </c>
      <c r="AJ28" s="1">
        <v>93</v>
      </c>
      <c r="AK28" s="1">
        <v>89</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7"/>
      <c r="FH28" s="80"/>
      <c r="FI28" s="80"/>
      <c r="FJ28" s="81"/>
      <c r="FK28" s="81"/>
    </row>
    <row r="29" spans="1:167" x14ac:dyDescent="0.25">
      <c r="A29" s="19">
        <v>19</v>
      </c>
      <c r="B29" s="19">
        <v>111532</v>
      </c>
      <c r="C29" s="19" t="s">
        <v>208</v>
      </c>
      <c r="D29" s="18"/>
      <c r="E29" s="28">
        <f t="shared" si="0"/>
        <v>90</v>
      </c>
      <c r="F29" s="28" t="str">
        <f t="shared" si="1"/>
        <v>A</v>
      </c>
      <c r="G29" s="28">
        <f t="shared" si="2"/>
        <v>90</v>
      </c>
      <c r="H29" s="28" t="str">
        <f t="shared" si="3"/>
        <v>A</v>
      </c>
      <c r="I29" s="36">
        <v>2</v>
      </c>
      <c r="J2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9" s="28">
        <f t="shared" si="5"/>
        <v>91</v>
      </c>
      <c r="L29" s="28" t="str">
        <f t="shared" si="6"/>
        <v>A</v>
      </c>
      <c r="M29" s="28">
        <f t="shared" si="7"/>
        <v>91</v>
      </c>
      <c r="N29" s="28" t="str">
        <f t="shared" si="8"/>
        <v>A</v>
      </c>
      <c r="O29" s="36">
        <v>1</v>
      </c>
      <c r="P2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9" s="39"/>
      <c r="R29" s="39" t="s">
        <v>8</v>
      </c>
      <c r="S29" s="18"/>
      <c r="T29" s="1">
        <v>90</v>
      </c>
      <c r="U29" s="1">
        <v>92</v>
      </c>
      <c r="V29" s="1">
        <v>90</v>
      </c>
      <c r="W29" s="1">
        <v>87</v>
      </c>
      <c r="X29" s="1">
        <v>89</v>
      </c>
      <c r="Y29" s="41">
        <v>89</v>
      </c>
      <c r="Z29" s="1">
        <v>92</v>
      </c>
      <c r="AA29" s="1"/>
      <c r="AB29" s="1"/>
      <c r="AC29" s="1"/>
      <c r="AD29" s="1"/>
      <c r="AE29" s="18"/>
      <c r="AF29" s="1">
        <v>87</v>
      </c>
      <c r="AG29" s="1">
        <v>85</v>
      </c>
      <c r="AH29" s="1">
        <v>89</v>
      </c>
      <c r="AI29" s="1">
        <v>98</v>
      </c>
      <c r="AJ29" s="1">
        <v>94</v>
      </c>
      <c r="AK29" s="1">
        <v>93</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7">
        <v>9</v>
      </c>
      <c r="FH29" s="80"/>
      <c r="FI29" s="80"/>
      <c r="FJ29" s="81">
        <v>46609</v>
      </c>
      <c r="FK29" s="81">
        <v>46619</v>
      </c>
    </row>
    <row r="30" spans="1:167" x14ac:dyDescent="0.25">
      <c r="A30" s="19">
        <v>20</v>
      </c>
      <c r="B30" s="19">
        <v>111547</v>
      </c>
      <c r="C30" s="19" t="s">
        <v>209</v>
      </c>
      <c r="D30" s="18"/>
      <c r="E30" s="28">
        <f t="shared" si="0"/>
        <v>87</v>
      </c>
      <c r="F30" s="28" t="str">
        <f t="shared" si="1"/>
        <v>A</v>
      </c>
      <c r="G30" s="28">
        <f t="shared" si="2"/>
        <v>87</v>
      </c>
      <c r="H30" s="28" t="str">
        <f t="shared" si="3"/>
        <v>A</v>
      </c>
      <c r="I30" s="36">
        <v>2</v>
      </c>
      <c r="J3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0" s="28">
        <f t="shared" si="5"/>
        <v>92.833333333333329</v>
      </c>
      <c r="L30" s="28" t="str">
        <f t="shared" si="6"/>
        <v>A</v>
      </c>
      <c r="M30" s="28">
        <f t="shared" si="7"/>
        <v>92.833333333333329</v>
      </c>
      <c r="N30" s="28" t="str">
        <f t="shared" si="8"/>
        <v>A</v>
      </c>
      <c r="O30" s="36">
        <v>1</v>
      </c>
      <c r="P3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0" s="39"/>
      <c r="R30" s="39" t="s">
        <v>8</v>
      </c>
      <c r="S30" s="18"/>
      <c r="T30" s="1">
        <v>78</v>
      </c>
      <c r="U30" s="1">
        <v>89</v>
      </c>
      <c r="V30" s="1">
        <v>89</v>
      </c>
      <c r="W30" s="1">
        <v>86</v>
      </c>
      <c r="X30" s="1">
        <v>89</v>
      </c>
      <c r="Y30" s="41">
        <v>84</v>
      </c>
      <c r="Z30" s="1">
        <v>92</v>
      </c>
      <c r="AA30" s="1"/>
      <c r="AB30" s="1"/>
      <c r="AC30" s="1"/>
      <c r="AD30" s="1"/>
      <c r="AE30" s="18"/>
      <c r="AF30" s="1">
        <v>90</v>
      </c>
      <c r="AG30" s="1">
        <v>89</v>
      </c>
      <c r="AH30" s="1">
        <v>91</v>
      </c>
      <c r="AI30" s="1">
        <v>98</v>
      </c>
      <c r="AJ30" s="1">
        <v>94</v>
      </c>
      <c r="AK30" s="1">
        <v>95</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7"/>
      <c r="FH30" s="80"/>
      <c r="FI30" s="80"/>
      <c r="FJ30" s="81"/>
      <c r="FK30" s="81"/>
    </row>
    <row r="31" spans="1:167" x14ac:dyDescent="0.25">
      <c r="A31" s="19">
        <v>21</v>
      </c>
      <c r="B31" s="19">
        <v>111562</v>
      </c>
      <c r="C31" s="19" t="s">
        <v>210</v>
      </c>
      <c r="D31" s="18"/>
      <c r="E31" s="28">
        <f t="shared" si="0"/>
        <v>89</v>
      </c>
      <c r="F31" s="28" t="str">
        <f t="shared" si="1"/>
        <v>A</v>
      </c>
      <c r="G31" s="28">
        <f t="shared" si="2"/>
        <v>89</v>
      </c>
      <c r="H31" s="28" t="str">
        <f t="shared" si="3"/>
        <v>A</v>
      </c>
      <c r="I31" s="36">
        <v>2</v>
      </c>
      <c r="J3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1" s="28">
        <f t="shared" si="5"/>
        <v>89.166666666666671</v>
      </c>
      <c r="L31" s="28" t="str">
        <f t="shared" si="6"/>
        <v>A</v>
      </c>
      <c r="M31" s="28">
        <f t="shared" si="7"/>
        <v>89.166666666666671</v>
      </c>
      <c r="N31" s="28" t="str">
        <f t="shared" si="8"/>
        <v>A</v>
      </c>
      <c r="O31" s="36">
        <v>2</v>
      </c>
      <c r="P3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1" s="39"/>
      <c r="R31" s="39" t="s">
        <v>8</v>
      </c>
      <c r="S31" s="18"/>
      <c r="T31" s="1">
        <v>87</v>
      </c>
      <c r="U31" s="1">
        <v>89</v>
      </c>
      <c r="V31" s="1">
        <v>92</v>
      </c>
      <c r="W31" s="1">
        <v>89</v>
      </c>
      <c r="X31" s="1">
        <v>89</v>
      </c>
      <c r="Y31" s="43">
        <v>86</v>
      </c>
      <c r="Z31" s="1">
        <v>92</v>
      </c>
      <c r="AA31" s="1"/>
      <c r="AB31" s="1"/>
      <c r="AC31" s="1"/>
      <c r="AD31" s="1"/>
      <c r="AE31" s="18"/>
      <c r="AF31" s="1">
        <v>87</v>
      </c>
      <c r="AG31" s="1">
        <v>85</v>
      </c>
      <c r="AH31" s="1">
        <v>81</v>
      </c>
      <c r="AI31" s="1">
        <v>94</v>
      </c>
      <c r="AJ31" s="1">
        <v>95</v>
      </c>
      <c r="AK31" s="1">
        <v>93</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7">
        <v>10</v>
      </c>
      <c r="FH31" s="80"/>
      <c r="FI31" s="80"/>
      <c r="FJ31" s="81">
        <v>46610</v>
      </c>
      <c r="FK31" s="81">
        <v>46620</v>
      </c>
    </row>
    <row r="32" spans="1:167" x14ac:dyDescent="0.25">
      <c r="A32" s="19">
        <v>22</v>
      </c>
      <c r="B32" s="19">
        <v>111577</v>
      </c>
      <c r="C32" s="19" t="s">
        <v>211</v>
      </c>
      <c r="D32" s="18"/>
      <c r="E32" s="28">
        <f t="shared" si="0"/>
        <v>85</v>
      </c>
      <c r="F32" s="28" t="str">
        <f t="shared" si="1"/>
        <v>A</v>
      </c>
      <c r="G32" s="28">
        <f t="shared" si="2"/>
        <v>85</v>
      </c>
      <c r="H32" s="28" t="str">
        <f t="shared" si="3"/>
        <v>A</v>
      </c>
      <c r="I32" s="36">
        <v>3</v>
      </c>
      <c r="J32"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2" s="28">
        <f t="shared" si="5"/>
        <v>87.833333333333329</v>
      </c>
      <c r="L32" s="28" t="str">
        <f t="shared" si="6"/>
        <v>A</v>
      </c>
      <c r="M32" s="28">
        <f t="shared" si="7"/>
        <v>87.833333333333329</v>
      </c>
      <c r="N32" s="28" t="str">
        <f t="shared" si="8"/>
        <v>A</v>
      </c>
      <c r="O32" s="36">
        <v>2</v>
      </c>
      <c r="P3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2" s="39"/>
      <c r="R32" s="39" t="s">
        <v>8</v>
      </c>
      <c r="S32" s="18"/>
      <c r="T32" s="1">
        <v>78</v>
      </c>
      <c r="U32" s="1">
        <v>89</v>
      </c>
      <c r="V32" s="1">
        <v>86</v>
      </c>
      <c r="W32" s="1">
        <v>83</v>
      </c>
      <c r="X32" s="1">
        <v>89</v>
      </c>
      <c r="Y32" s="41">
        <v>80</v>
      </c>
      <c r="Z32" s="1">
        <v>92</v>
      </c>
      <c r="AA32" s="1"/>
      <c r="AB32" s="1"/>
      <c r="AC32" s="1"/>
      <c r="AD32" s="1"/>
      <c r="AE32" s="18"/>
      <c r="AF32" s="1">
        <v>87</v>
      </c>
      <c r="AG32" s="1">
        <v>80</v>
      </c>
      <c r="AH32" s="1">
        <v>83</v>
      </c>
      <c r="AI32" s="1">
        <v>94</v>
      </c>
      <c r="AJ32" s="1">
        <v>92</v>
      </c>
      <c r="AK32" s="1">
        <v>91</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7"/>
      <c r="FH32" s="81"/>
      <c r="FI32" s="81"/>
      <c r="FJ32" s="81"/>
      <c r="FK32" s="81"/>
    </row>
    <row r="33" spans="1:157" x14ac:dyDescent="0.25">
      <c r="A33" s="19">
        <v>23</v>
      </c>
      <c r="B33" s="19">
        <v>111592</v>
      </c>
      <c r="C33" s="19" t="s">
        <v>212</v>
      </c>
      <c r="D33" s="18"/>
      <c r="E33" s="28">
        <f t="shared" si="0"/>
        <v>88</v>
      </c>
      <c r="F33" s="28" t="str">
        <f t="shared" si="1"/>
        <v>A</v>
      </c>
      <c r="G33" s="28">
        <f t="shared" si="2"/>
        <v>88</v>
      </c>
      <c r="H33" s="28" t="str">
        <f t="shared" si="3"/>
        <v>A</v>
      </c>
      <c r="I33" s="36">
        <v>2</v>
      </c>
      <c r="J3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3" s="28">
        <f t="shared" si="5"/>
        <v>88.5</v>
      </c>
      <c r="L33" s="28" t="str">
        <f t="shared" si="6"/>
        <v>A</v>
      </c>
      <c r="M33" s="28">
        <f t="shared" si="7"/>
        <v>88.5</v>
      </c>
      <c r="N33" s="28" t="str">
        <f t="shared" si="8"/>
        <v>A</v>
      </c>
      <c r="O33" s="36">
        <v>2</v>
      </c>
      <c r="P3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3" s="39"/>
      <c r="R33" s="39" t="s">
        <v>8</v>
      </c>
      <c r="S33" s="18"/>
      <c r="T33" s="1">
        <v>78</v>
      </c>
      <c r="U33" s="1">
        <v>89</v>
      </c>
      <c r="V33" s="1">
        <v>93</v>
      </c>
      <c r="W33" s="1">
        <v>90</v>
      </c>
      <c r="X33" s="1">
        <v>89</v>
      </c>
      <c r="Y33" s="41">
        <v>84</v>
      </c>
      <c r="Z33" s="1">
        <v>92</v>
      </c>
      <c r="AA33" s="1"/>
      <c r="AB33" s="1"/>
      <c r="AC33" s="1"/>
      <c r="AD33" s="1"/>
      <c r="AE33" s="18"/>
      <c r="AF33" s="1">
        <v>87</v>
      </c>
      <c r="AG33" s="1">
        <v>86</v>
      </c>
      <c r="AH33" s="1">
        <v>88</v>
      </c>
      <c r="AI33" s="1">
        <v>88</v>
      </c>
      <c r="AJ33" s="1">
        <v>93</v>
      </c>
      <c r="AK33" s="1">
        <v>89</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111607</v>
      </c>
      <c r="C34" s="19" t="s">
        <v>213</v>
      </c>
      <c r="D34" s="18"/>
      <c r="E34" s="28">
        <f t="shared" si="0"/>
        <v>86</v>
      </c>
      <c r="F34" s="28" t="str">
        <f t="shared" si="1"/>
        <v>A</v>
      </c>
      <c r="G34" s="28">
        <f t="shared" si="2"/>
        <v>86</v>
      </c>
      <c r="H34" s="28" t="str">
        <f t="shared" si="3"/>
        <v>A</v>
      </c>
      <c r="I34" s="36">
        <v>2</v>
      </c>
      <c r="J3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4" s="28">
        <f t="shared" si="5"/>
        <v>88</v>
      </c>
      <c r="L34" s="28" t="str">
        <f t="shared" si="6"/>
        <v>A</v>
      </c>
      <c r="M34" s="28">
        <f t="shared" si="7"/>
        <v>88</v>
      </c>
      <c r="N34" s="28" t="str">
        <f t="shared" si="8"/>
        <v>A</v>
      </c>
      <c r="O34" s="36">
        <v>2</v>
      </c>
      <c r="P3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4" s="39"/>
      <c r="R34" s="39" t="s">
        <v>8</v>
      </c>
      <c r="S34" s="18"/>
      <c r="T34" s="1">
        <v>85</v>
      </c>
      <c r="U34" s="1">
        <v>89</v>
      </c>
      <c r="V34" s="1">
        <v>83</v>
      </c>
      <c r="W34" s="1">
        <v>80</v>
      </c>
      <c r="X34" s="1">
        <v>89</v>
      </c>
      <c r="Y34" s="41">
        <v>83</v>
      </c>
      <c r="Z34" s="1">
        <v>92</v>
      </c>
      <c r="AA34" s="1"/>
      <c r="AB34" s="1"/>
      <c r="AC34" s="1"/>
      <c r="AD34" s="1"/>
      <c r="AE34" s="18"/>
      <c r="AF34" s="1">
        <v>87</v>
      </c>
      <c r="AG34" s="1">
        <v>82</v>
      </c>
      <c r="AH34" s="1">
        <v>83</v>
      </c>
      <c r="AI34" s="1">
        <v>90</v>
      </c>
      <c r="AJ34" s="1">
        <v>95</v>
      </c>
      <c r="AK34" s="1">
        <v>91</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111622</v>
      </c>
      <c r="C35" s="19" t="s">
        <v>214</v>
      </c>
      <c r="D35" s="18"/>
      <c r="E35" s="28">
        <f t="shared" si="0"/>
        <v>91</v>
      </c>
      <c r="F35" s="28" t="str">
        <f t="shared" si="1"/>
        <v>A</v>
      </c>
      <c r="G35" s="28">
        <f t="shared" si="2"/>
        <v>91</v>
      </c>
      <c r="H35" s="28" t="str">
        <f t="shared" si="3"/>
        <v>A</v>
      </c>
      <c r="I35" s="36">
        <v>1</v>
      </c>
      <c r="J3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5" s="28">
        <f t="shared" si="5"/>
        <v>92.666666666666671</v>
      </c>
      <c r="L35" s="28" t="str">
        <f t="shared" si="6"/>
        <v>A</v>
      </c>
      <c r="M35" s="28">
        <f t="shared" si="7"/>
        <v>92.666666666666671</v>
      </c>
      <c r="N35" s="28" t="str">
        <f t="shared" si="8"/>
        <v>A</v>
      </c>
      <c r="O35" s="36">
        <v>1</v>
      </c>
      <c r="P3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5" s="39"/>
      <c r="R35" s="39" t="s">
        <v>8</v>
      </c>
      <c r="S35" s="18"/>
      <c r="T35" s="1">
        <v>90</v>
      </c>
      <c r="U35" s="1">
        <v>91</v>
      </c>
      <c r="V35" s="1">
        <v>92</v>
      </c>
      <c r="W35" s="1">
        <v>89</v>
      </c>
      <c r="X35" s="1">
        <v>89</v>
      </c>
      <c r="Y35" s="41">
        <v>92</v>
      </c>
      <c r="Z35" s="1">
        <v>92</v>
      </c>
      <c r="AA35" s="1"/>
      <c r="AB35" s="1"/>
      <c r="AC35" s="1"/>
      <c r="AD35" s="1"/>
      <c r="AE35" s="18"/>
      <c r="AF35" s="1">
        <v>90</v>
      </c>
      <c r="AG35" s="1">
        <v>86</v>
      </c>
      <c r="AH35" s="1">
        <v>91</v>
      </c>
      <c r="AI35" s="1">
        <v>98</v>
      </c>
      <c r="AJ35" s="1">
        <v>96</v>
      </c>
      <c r="AK35" s="1">
        <v>95</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111637</v>
      </c>
      <c r="C36" s="19" t="s">
        <v>215</v>
      </c>
      <c r="D36" s="18"/>
      <c r="E36" s="28">
        <f t="shared" si="0"/>
        <v>87</v>
      </c>
      <c r="F36" s="28" t="str">
        <f t="shared" si="1"/>
        <v>A</v>
      </c>
      <c r="G36" s="28">
        <f t="shared" si="2"/>
        <v>87</v>
      </c>
      <c r="H36" s="28" t="str">
        <f t="shared" si="3"/>
        <v>A</v>
      </c>
      <c r="I36" s="36">
        <v>2</v>
      </c>
      <c r="J3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6" s="28">
        <f t="shared" si="5"/>
        <v>87.833333333333329</v>
      </c>
      <c r="L36" s="28" t="str">
        <f t="shared" si="6"/>
        <v>A</v>
      </c>
      <c r="M36" s="28">
        <f t="shared" si="7"/>
        <v>87.833333333333329</v>
      </c>
      <c r="N36" s="28" t="str">
        <f t="shared" si="8"/>
        <v>A</v>
      </c>
      <c r="O36" s="36">
        <v>2</v>
      </c>
      <c r="P3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6" s="39"/>
      <c r="R36" s="39" t="s">
        <v>8</v>
      </c>
      <c r="S36" s="18"/>
      <c r="T36" s="1">
        <v>79</v>
      </c>
      <c r="U36" s="1">
        <v>89</v>
      </c>
      <c r="V36" s="1">
        <v>89</v>
      </c>
      <c r="W36" s="1">
        <v>86</v>
      </c>
      <c r="X36" s="1">
        <v>89</v>
      </c>
      <c r="Y36" s="41">
        <v>82</v>
      </c>
      <c r="Z36" s="1">
        <v>92</v>
      </c>
      <c r="AA36" s="1"/>
      <c r="AB36" s="1"/>
      <c r="AC36" s="1"/>
      <c r="AD36" s="1"/>
      <c r="AE36" s="18"/>
      <c r="AF36" s="1">
        <v>87</v>
      </c>
      <c r="AG36" s="1">
        <v>83</v>
      </c>
      <c r="AH36" s="1">
        <v>81</v>
      </c>
      <c r="AI36" s="1">
        <v>94</v>
      </c>
      <c r="AJ36" s="1">
        <v>93</v>
      </c>
      <c r="AK36" s="1">
        <v>89</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111652</v>
      </c>
      <c r="C37" s="19" t="s">
        <v>216</v>
      </c>
      <c r="D37" s="18"/>
      <c r="E37" s="28">
        <f t="shared" si="0"/>
        <v>89</v>
      </c>
      <c r="F37" s="28" t="str">
        <f t="shared" si="1"/>
        <v>A</v>
      </c>
      <c r="G37" s="28">
        <f t="shared" si="2"/>
        <v>89</v>
      </c>
      <c r="H37" s="28" t="str">
        <f t="shared" si="3"/>
        <v>A</v>
      </c>
      <c r="I37" s="36">
        <v>2</v>
      </c>
      <c r="J3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7" s="28">
        <f t="shared" si="5"/>
        <v>89</v>
      </c>
      <c r="L37" s="28" t="str">
        <f t="shared" si="6"/>
        <v>A</v>
      </c>
      <c r="M37" s="28">
        <f t="shared" si="7"/>
        <v>89</v>
      </c>
      <c r="N37" s="28" t="str">
        <f t="shared" si="8"/>
        <v>A</v>
      </c>
      <c r="O37" s="36">
        <v>2</v>
      </c>
      <c r="P3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7" s="39"/>
      <c r="R37" s="39" t="s">
        <v>8</v>
      </c>
      <c r="S37" s="18"/>
      <c r="T37" s="1">
        <v>85</v>
      </c>
      <c r="U37" s="1">
        <v>89</v>
      </c>
      <c r="V37" s="1">
        <v>91</v>
      </c>
      <c r="W37" s="1">
        <v>91</v>
      </c>
      <c r="X37" s="1">
        <v>89</v>
      </c>
      <c r="Y37" s="41">
        <v>84</v>
      </c>
      <c r="Z37" s="1">
        <v>92</v>
      </c>
      <c r="AA37" s="1"/>
      <c r="AB37" s="1"/>
      <c r="AC37" s="1"/>
      <c r="AD37" s="1"/>
      <c r="AE37" s="18"/>
      <c r="AF37" s="1">
        <v>87</v>
      </c>
      <c r="AG37" s="1">
        <v>81</v>
      </c>
      <c r="AH37" s="1">
        <v>83</v>
      </c>
      <c r="AI37" s="1">
        <v>96</v>
      </c>
      <c r="AJ37" s="1">
        <v>94</v>
      </c>
      <c r="AK37" s="1">
        <v>93</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111667</v>
      </c>
      <c r="C38" s="19" t="s">
        <v>217</v>
      </c>
      <c r="D38" s="18"/>
      <c r="E38" s="28">
        <f t="shared" si="0"/>
        <v>89</v>
      </c>
      <c r="F38" s="28" t="str">
        <f t="shared" si="1"/>
        <v>A</v>
      </c>
      <c r="G38" s="28">
        <f t="shared" si="2"/>
        <v>89</v>
      </c>
      <c r="H38" s="28" t="str">
        <f t="shared" si="3"/>
        <v>A</v>
      </c>
      <c r="I38" s="36">
        <v>2</v>
      </c>
      <c r="J3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8" s="28">
        <f t="shared" si="5"/>
        <v>88.333333333333329</v>
      </c>
      <c r="L38" s="28" t="str">
        <f t="shared" si="6"/>
        <v>A</v>
      </c>
      <c r="M38" s="28">
        <f t="shared" si="7"/>
        <v>88.333333333333329</v>
      </c>
      <c r="N38" s="28" t="str">
        <f t="shared" si="8"/>
        <v>A</v>
      </c>
      <c r="O38" s="36">
        <v>2</v>
      </c>
      <c r="P3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8" s="39"/>
      <c r="R38" s="39" t="s">
        <v>8</v>
      </c>
      <c r="S38" s="18"/>
      <c r="T38" s="1">
        <v>80</v>
      </c>
      <c r="U38" s="1">
        <v>89</v>
      </c>
      <c r="V38" s="1">
        <v>93</v>
      </c>
      <c r="W38" s="1">
        <v>95</v>
      </c>
      <c r="X38" s="1">
        <v>89</v>
      </c>
      <c r="Y38" s="41">
        <v>85</v>
      </c>
      <c r="Z38" s="1">
        <v>92</v>
      </c>
      <c r="AA38" s="1"/>
      <c r="AB38" s="1"/>
      <c r="AC38" s="1"/>
      <c r="AD38" s="1"/>
      <c r="AE38" s="18"/>
      <c r="AF38" s="1">
        <v>87</v>
      </c>
      <c r="AG38" s="1">
        <v>82</v>
      </c>
      <c r="AH38" s="1">
        <v>82</v>
      </c>
      <c r="AI38" s="1">
        <v>92</v>
      </c>
      <c r="AJ38" s="1">
        <v>94</v>
      </c>
      <c r="AK38" s="1">
        <v>93</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111682</v>
      </c>
      <c r="C39" s="19" t="s">
        <v>218</v>
      </c>
      <c r="D39" s="18"/>
      <c r="E39" s="28">
        <f t="shared" si="0"/>
        <v>84</v>
      </c>
      <c r="F39" s="28" t="str">
        <f t="shared" si="1"/>
        <v>B</v>
      </c>
      <c r="G39" s="28">
        <f t="shared" si="2"/>
        <v>84</v>
      </c>
      <c r="H39" s="28" t="str">
        <f t="shared" si="3"/>
        <v>B</v>
      </c>
      <c r="I39" s="36">
        <v>3</v>
      </c>
      <c r="J39"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9" s="28">
        <f t="shared" si="5"/>
        <v>88.333333333333329</v>
      </c>
      <c r="L39" s="28" t="str">
        <f t="shared" si="6"/>
        <v>A</v>
      </c>
      <c r="M39" s="28">
        <f t="shared" si="7"/>
        <v>88.333333333333329</v>
      </c>
      <c r="N39" s="28" t="str">
        <f t="shared" si="8"/>
        <v>A</v>
      </c>
      <c r="O39" s="36">
        <v>2</v>
      </c>
      <c r="P3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9" s="39"/>
      <c r="R39" s="39" t="s">
        <v>8</v>
      </c>
      <c r="S39" s="18"/>
      <c r="T39" s="1">
        <v>78</v>
      </c>
      <c r="U39" s="1">
        <v>89</v>
      </c>
      <c r="V39" s="1">
        <v>86</v>
      </c>
      <c r="W39" s="1">
        <v>83</v>
      </c>
      <c r="X39" s="1">
        <v>89</v>
      </c>
      <c r="Y39" s="41">
        <v>73</v>
      </c>
      <c r="Z39" s="1">
        <v>92</v>
      </c>
      <c r="AA39" s="1"/>
      <c r="AB39" s="1"/>
      <c r="AC39" s="1"/>
      <c r="AD39" s="1"/>
      <c r="AE39" s="18"/>
      <c r="AF39" s="1">
        <v>87</v>
      </c>
      <c r="AG39" s="1">
        <v>82</v>
      </c>
      <c r="AH39" s="1">
        <v>81</v>
      </c>
      <c r="AI39" s="1">
        <v>96</v>
      </c>
      <c r="AJ39" s="1">
        <v>93</v>
      </c>
      <c r="AK39" s="1">
        <v>91</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111697</v>
      </c>
      <c r="C40" s="19" t="s">
        <v>219</v>
      </c>
      <c r="D40" s="18"/>
      <c r="E40" s="28">
        <f t="shared" si="0"/>
        <v>86</v>
      </c>
      <c r="F40" s="28" t="str">
        <f t="shared" si="1"/>
        <v>A</v>
      </c>
      <c r="G40" s="28">
        <f t="shared" si="2"/>
        <v>86</v>
      </c>
      <c r="H40" s="28" t="str">
        <f t="shared" si="3"/>
        <v>A</v>
      </c>
      <c r="I40" s="36">
        <v>2</v>
      </c>
      <c r="J4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0" s="28">
        <f t="shared" si="5"/>
        <v>89</v>
      </c>
      <c r="L40" s="28" t="str">
        <f t="shared" si="6"/>
        <v>A</v>
      </c>
      <c r="M40" s="28">
        <f t="shared" si="7"/>
        <v>89</v>
      </c>
      <c r="N40" s="28" t="str">
        <f t="shared" si="8"/>
        <v>A</v>
      </c>
      <c r="O40" s="36">
        <v>2</v>
      </c>
      <c r="P4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0" s="39"/>
      <c r="R40" s="39" t="s">
        <v>8</v>
      </c>
      <c r="S40" s="18"/>
      <c r="T40" s="1">
        <v>78</v>
      </c>
      <c r="U40" s="1">
        <v>89</v>
      </c>
      <c r="V40" s="1">
        <v>85</v>
      </c>
      <c r="W40" s="1">
        <v>82</v>
      </c>
      <c r="X40" s="1">
        <v>89</v>
      </c>
      <c r="Y40" s="41">
        <v>88</v>
      </c>
      <c r="Z40" s="1">
        <v>92</v>
      </c>
      <c r="AA40" s="1"/>
      <c r="AB40" s="1"/>
      <c r="AC40" s="1"/>
      <c r="AD40" s="1"/>
      <c r="AE40" s="18"/>
      <c r="AF40" s="1">
        <v>87</v>
      </c>
      <c r="AG40" s="1">
        <v>82</v>
      </c>
      <c r="AH40" s="1">
        <v>81</v>
      </c>
      <c r="AI40" s="1">
        <v>98</v>
      </c>
      <c r="AJ40" s="1">
        <v>93</v>
      </c>
      <c r="AK40" s="1">
        <v>93</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111712</v>
      </c>
      <c r="C41" s="19" t="s">
        <v>220</v>
      </c>
      <c r="D41" s="18"/>
      <c r="E41" s="28">
        <f t="shared" si="0"/>
        <v>85</v>
      </c>
      <c r="F41" s="28" t="str">
        <f t="shared" si="1"/>
        <v>A</v>
      </c>
      <c r="G41" s="28">
        <f t="shared" si="2"/>
        <v>85</v>
      </c>
      <c r="H41" s="28" t="str">
        <f t="shared" si="3"/>
        <v>A</v>
      </c>
      <c r="I41" s="36">
        <v>3</v>
      </c>
      <c r="J41"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1" s="28">
        <f t="shared" si="5"/>
        <v>88.666666666666671</v>
      </c>
      <c r="L41" s="28" t="str">
        <f t="shared" si="6"/>
        <v>A</v>
      </c>
      <c r="M41" s="28">
        <f t="shared" si="7"/>
        <v>88.666666666666671</v>
      </c>
      <c r="N41" s="28" t="str">
        <f t="shared" si="8"/>
        <v>A</v>
      </c>
      <c r="O41" s="36">
        <v>2</v>
      </c>
      <c r="P4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1" s="39"/>
      <c r="R41" s="39" t="s">
        <v>8</v>
      </c>
      <c r="S41" s="18"/>
      <c r="T41" s="1">
        <v>78</v>
      </c>
      <c r="U41" s="1">
        <v>89</v>
      </c>
      <c r="V41" s="1">
        <v>85</v>
      </c>
      <c r="W41" s="1">
        <v>82</v>
      </c>
      <c r="X41" s="1">
        <v>89</v>
      </c>
      <c r="Y41" s="41">
        <v>81</v>
      </c>
      <c r="Z41" s="1">
        <v>92</v>
      </c>
      <c r="AA41" s="1"/>
      <c r="AB41" s="1"/>
      <c r="AC41" s="1"/>
      <c r="AD41" s="1"/>
      <c r="AE41" s="18"/>
      <c r="AF41" s="1">
        <v>87</v>
      </c>
      <c r="AG41" s="1">
        <v>83</v>
      </c>
      <c r="AH41" s="1">
        <v>82</v>
      </c>
      <c r="AI41" s="1">
        <v>96</v>
      </c>
      <c r="AJ41" s="1">
        <v>93</v>
      </c>
      <c r="AK41" s="1">
        <v>91</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111727</v>
      </c>
      <c r="C42" s="19" t="s">
        <v>221</v>
      </c>
      <c r="D42" s="18"/>
      <c r="E42" s="28">
        <f t="shared" si="0"/>
        <v>85</v>
      </c>
      <c r="F42" s="28" t="str">
        <f t="shared" si="1"/>
        <v>A</v>
      </c>
      <c r="G42" s="28">
        <f t="shared" si="2"/>
        <v>85</v>
      </c>
      <c r="H42" s="28" t="str">
        <f t="shared" si="3"/>
        <v>A</v>
      </c>
      <c r="I42" s="36">
        <v>3</v>
      </c>
      <c r="J42"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2" s="28">
        <f t="shared" si="5"/>
        <v>89.333333333333329</v>
      </c>
      <c r="L42" s="28" t="str">
        <f t="shared" si="6"/>
        <v>A</v>
      </c>
      <c r="M42" s="28">
        <f t="shared" si="7"/>
        <v>89.333333333333329</v>
      </c>
      <c r="N42" s="28" t="str">
        <f t="shared" si="8"/>
        <v>A</v>
      </c>
      <c r="O42" s="36">
        <v>2</v>
      </c>
      <c r="P4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2" s="39"/>
      <c r="R42" s="39" t="s">
        <v>8</v>
      </c>
      <c r="S42" s="18"/>
      <c r="T42" s="1">
        <v>78</v>
      </c>
      <c r="U42" s="1">
        <v>89</v>
      </c>
      <c r="V42" s="1">
        <v>83</v>
      </c>
      <c r="W42" s="1">
        <v>80</v>
      </c>
      <c r="X42" s="1">
        <v>89</v>
      </c>
      <c r="Y42" s="41">
        <v>82</v>
      </c>
      <c r="Z42" s="1">
        <v>92</v>
      </c>
      <c r="AA42" s="1"/>
      <c r="AB42" s="1"/>
      <c r="AC42" s="1"/>
      <c r="AD42" s="1"/>
      <c r="AE42" s="18"/>
      <c r="AF42" s="1">
        <v>87</v>
      </c>
      <c r="AG42" s="1">
        <v>82</v>
      </c>
      <c r="AH42" s="1">
        <v>82</v>
      </c>
      <c r="AI42" s="1">
        <v>98</v>
      </c>
      <c r="AJ42" s="1">
        <v>94</v>
      </c>
      <c r="AK42" s="1">
        <v>93</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111742</v>
      </c>
      <c r="C43" s="19" t="s">
        <v>222</v>
      </c>
      <c r="D43" s="18"/>
      <c r="E43" s="28">
        <f t="shared" si="0"/>
        <v>88</v>
      </c>
      <c r="F43" s="28" t="str">
        <f t="shared" si="1"/>
        <v>A</v>
      </c>
      <c r="G43" s="28">
        <f t="shared" si="2"/>
        <v>88</v>
      </c>
      <c r="H43" s="28" t="str">
        <f t="shared" si="3"/>
        <v>A</v>
      </c>
      <c r="I43" s="36">
        <v>2</v>
      </c>
      <c r="J4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3" s="28">
        <f t="shared" si="5"/>
        <v>89.166666666666671</v>
      </c>
      <c r="L43" s="28" t="str">
        <f t="shared" si="6"/>
        <v>A</v>
      </c>
      <c r="M43" s="28">
        <f t="shared" si="7"/>
        <v>89.166666666666671</v>
      </c>
      <c r="N43" s="28" t="str">
        <f t="shared" si="8"/>
        <v>A</v>
      </c>
      <c r="O43" s="36">
        <v>2</v>
      </c>
      <c r="P4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3" s="39"/>
      <c r="R43" s="39" t="s">
        <v>8</v>
      </c>
      <c r="S43" s="18"/>
      <c r="T43" s="1">
        <v>78</v>
      </c>
      <c r="U43" s="1">
        <v>89</v>
      </c>
      <c r="V43" s="1">
        <v>92</v>
      </c>
      <c r="W43" s="1">
        <v>89</v>
      </c>
      <c r="X43" s="1">
        <v>89</v>
      </c>
      <c r="Y43" s="41">
        <v>86</v>
      </c>
      <c r="Z43" s="1">
        <v>92</v>
      </c>
      <c r="AA43" s="1"/>
      <c r="AB43" s="1"/>
      <c r="AC43" s="1"/>
      <c r="AD43" s="1"/>
      <c r="AE43" s="18"/>
      <c r="AF43" s="1">
        <v>87</v>
      </c>
      <c r="AG43" s="1">
        <v>82</v>
      </c>
      <c r="AH43" s="1">
        <v>85</v>
      </c>
      <c r="AI43" s="1">
        <v>94</v>
      </c>
      <c r="AJ43" s="1">
        <v>94</v>
      </c>
      <c r="AK43" s="1">
        <v>93</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111757</v>
      </c>
      <c r="C44" s="19" t="s">
        <v>223</v>
      </c>
      <c r="D44" s="18"/>
      <c r="E44" s="28">
        <f t="shared" si="0"/>
        <v>86</v>
      </c>
      <c r="F44" s="28" t="str">
        <f t="shared" si="1"/>
        <v>A</v>
      </c>
      <c r="G44" s="28">
        <f t="shared" si="2"/>
        <v>86</v>
      </c>
      <c r="H44" s="28" t="str">
        <f t="shared" si="3"/>
        <v>A</v>
      </c>
      <c r="I44" s="36">
        <v>2</v>
      </c>
      <c r="J4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4" s="28">
        <f t="shared" si="5"/>
        <v>87.833333333333329</v>
      </c>
      <c r="L44" s="28" t="str">
        <f t="shared" si="6"/>
        <v>A</v>
      </c>
      <c r="M44" s="28">
        <f t="shared" si="7"/>
        <v>87.833333333333329</v>
      </c>
      <c r="N44" s="28" t="str">
        <f t="shared" si="8"/>
        <v>A</v>
      </c>
      <c r="O44" s="36">
        <v>2</v>
      </c>
      <c r="P4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4" s="39"/>
      <c r="R44" s="39" t="s">
        <v>8</v>
      </c>
      <c r="S44" s="18"/>
      <c r="T44" s="1">
        <v>78</v>
      </c>
      <c r="U44" s="1">
        <v>89</v>
      </c>
      <c r="V44" s="1">
        <v>89</v>
      </c>
      <c r="W44" s="1">
        <v>86</v>
      </c>
      <c r="X44" s="1">
        <v>89</v>
      </c>
      <c r="Y44" s="41">
        <v>79</v>
      </c>
      <c r="Z44" s="1">
        <v>92</v>
      </c>
      <c r="AA44" s="1"/>
      <c r="AB44" s="1"/>
      <c r="AC44" s="1"/>
      <c r="AD44" s="1"/>
      <c r="AE44" s="18"/>
      <c r="AF44" s="1">
        <v>87</v>
      </c>
      <c r="AG44" s="1">
        <v>82</v>
      </c>
      <c r="AH44" s="1">
        <v>83</v>
      </c>
      <c r="AI44" s="1">
        <v>90</v>
      </c>
      <c r="AJ44" s="1">
        <v>94</v>
      </c>
      <c r="AK44" s="1">
        <v>91</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111772</v>
      </c>
      <c r="C45" s="19" t="s">
        <v>224</v>
      </c>
      <c r="D45" s="18"/>
      <c r="E45" s="28">
        <f t="shared" si="0"/>
        <v>86</v>
      </c>
      <c r="F45" s="28" t="str">
        <f t="shared" si="1"/>
        <v>A</v>
      </c>
      <c r="G45" s="28">
        <f t="shared" si="2"/>
        <v>86</v>
      </c>
      <c r="H45" s="28" t="str">
        <f t="shared" si="3"/>
        <v>A</v>
      </c>
      <c r="I45" s="36">
        <v>2</v>
      </c>
      <c r="J4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5" s="28">
        <f t="shared" si="5"/>
        <v>88.833333333333329</v>
      </c>
      <c r="L45" s="28" t="str">
        <f t="shared" si="6"/>
        <v>A</v>
      </c>
      <c r="M45" s="28">
        <f t="shared" si="7"/>
        <v>88.833333333333329</v>
      </c>
      <c r="N45" s="28" t="str">
        <f t="shared" si="8"/>
        <v>A</v>
      </c>
      <c r="O45" s="36">
        <v>2</v>
      </c>
      <c r="P4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5" s="39"/>
      <c r="R45" s="39" t="s">
        <v>8</v>
      </c>
      <c r="S45" s="18"/>
      <c r="T45" s="1">
        <v>84</v>
      </c>
      <c r="U45" s="1">
        <v>89</v>
      </c>
      <c r="V45" s="1">
        <v>86</v>
      </c>
      <c r="W45" s="1">
        <v>83</v>
      </c>
      <c r="X45" s="1">
        <v>89</v>
      </c>
      <c r="Y45" s="41">
        <v>81</v>
      </c>
      <c r="Z45" s="1">
        <v>92</v>
      </c>
      <c r="AA45" s="1"/>
      <c r="AB45" s="1"/>
      <c r="AC45" s="1"/>
      <c r="AD45" s="1"/>
      <c r="AE45" s="18"/>
      <c r="AF45" s="1">
        <v>87</v>
      </c>
      <c r="AG45" s="1">
        <v>83</v>
      </c>
      <c r="AH45" s="1">
        <v>82</v>
      </c>
      <c r="AI45" s="1">
        <v>96</v>
      </c>
      <c r="AJ45" s="1">
        <v>94</v>
      </c>
      <c r="AK45" s="1">
        <v>91</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86.742857142857147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FE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1023</v>
      </c>
      <c r="B1" s="20"/>
      <c r="C1" s="58" t="s">
        <v>0</v>
      </c>
      <c r="D1" s="58"/>
      <c r="E1" s="58"/>
      <c r="F1" s="58"/>
      <c r="G1" s="58"/>
      <c r="H1" s="58"/>
      <c r="I1" s="58"/>
      <c r="J1" s="58"/>
      <c r="K1" s="58"/>
      <c r="L1" s="58"/>
      <c r="M1" s="58"/>
      <c r="N1" s="58"/>
      <c r="O1" s="58"/>
      <c r="P1" s="58"/>
      <c r="Q1" s="58"/>
      <c r="R1" s="58"/>
      <c r="S1" s="5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225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1023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241</v>
      </c>
      <c r="C7" s="18"/>
      <c r="D7" s="18"/>
      <c r="E7" s="59" t="s">
        <v>13</v>
      </c>
      <c r="F7" s="59"/>
      <c r="G7" s="59"/>
      <c r="H7" s="59"/>
      <c r="I7" s="59"/>
      <c r="J7" s="59"/>
      <c r="K7" s="59"/>
      <c r="L7" s="59"/>
      <c r="M7" s="59"/>
      <c r="N7" s="59"/>
      <c r="O7" s="59"/>
      <c r="P7" s="59"/>
      <c r="Q7" s="59"/>
      <c r="R7" s="5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6" t="s">
        <v>14</v>
      </c>
      <c r="B8" s="57" t="s">
        <v>15</v>
      </c>
      <c r="C8" s="56" t="s">
        <v>16</v>
      </c>
      <c r="D8" s="18"/>
      <c r="E8" s="67" t="s">
        <v>17</v>
      </c>
      <c r="F8" s="68"/>
      <c r="G8" s="68"/>
      <c r="H8" s="68"/>
      <c r="I8" s="68"/>
      <c r="J8" s="69"/>
      <c r="K8" s="64" t="s">
        <v>18</v>
      </c>
      <c r="L8" s="65"/>
      <c r="M8" s="65"/>
      <c r="N8" s="65"/>
      <c r="O8" s="65"/>
      <c r="P8" s="66"/>
      <c r="Q8" s="46" t="s">
        <v>19</v>
      </c>
      <c r="R8" s="46"/>
      <c r="S8" s="18"/>
      <c r="T8" s="45" t="s">
        <v>20</v>
      </c>
      <c r="U8" s="45"/>
      <c r="V8" s="45"/>
      <c r="W8" s="45"/>
      <c r="X8" s="45"/>
      <c r="Y8" s="45"/>
      <c r="Z8" s="45"/>
      <c r="AA8" s="45"/>
      <c r="AB8" s="45"/>
      <c r="AC8" s="45"/>
      <c r="AD8" s="45"/>
      <c r="AE8" s="34"/>
      <c r="AF8" s="50" t="s">
        <v>21</v>
      </c>
      <c r="AG8" s="50"/>
      <c r="AH8" s="50"/>
      <c r="AI8" s="50"/>
      <c r="AJ8" s="50"/>
      <c r="AK8" s="50"/>
      <c r="AL8" s="50"/>
      <c r="AM8" s="50"/>
      <c r="AN8" s="50"/>
      <c r="AO8" s="50"/>
      <c r="AP8" s="34"/>
      <c r="AQ8" s="52" t="s">
        <v>19</v>
      </c>
      <c r="AR8" s="52"/>
      <c r="AS8" s="52"/>
      <c r="AT8" s="52"/>
      <c r="AU8" s="52"/>
      <c r="AV8" s="52"/>
      <c r="AW8" s="52"/>
      <c r="AX8" s="52"/>
      <c r="AY8" s="52"/>
      <c r="AZ8" s="52"/>
      <c r="BA8" s="5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6"/>
      <c r="B9" s="57"/>
      <c r="C9" s="56"/>
      <c r="D9" s="18"/>
      <c r="E9" s="45" t="s">
        <v>23</v>
      </c>
      <c r="F9" s="45"/>
      <c r="G9" s="70" t="s">
        <v>24</v>
      </c>
      <c r="H9" s="71"/>
      <c r="I9" s="71"/>
      <c r="J9" s="72"/>
      <c r="K9" s="60" t="s">
        <v>23</v>
      </c>
      <c r="L9" s="61"/>
      <c r="M9" s="73" t="s">
        <v>24</v>
      </c>
      <c r="N9" s="74"/>
      <c r="O9" s="74"/>
      <c r="P9" s="75"/>
      <c r="Q9" s="62" t="s">
        <v>23</v>
      </c>
      <c r="R9" s="62" t="s">
        <v>24</v>
      </c>
      <c r="S9" s="18"/>
      <c r="T9" s="47" t="s">
        <v>25</v>
      </c>
      <c r="U9" s="47" t="s">
        <v>26</v>
      </c>
      <c r="V9" s="47" t="s">
        <v>27</v>
      </c>
      <c r="W9" s="47" t="s">
        <v>28</v>
      </c>
      <c r="X9" s="47" t="s">
        <v>29</v>
      </c>
      <c r="Y9" s="47" t="s">
        <v>30</v>
      </c>
      <c r="Z9" s="47" t="s">
        <v>31</v>
      </c>
      <c r="AA9" s="47" t="s">
        <v>32</v>
      </c>
      <c r="AB9" s="47" t="s">
        <v>33</v>
      </c>
      <c r="AC9" s="47" t="s">
        <v>34</v>
      </c>
      <c r="AD9" s="44" t="s">
        <v>35</v>
      </c>
      <c r="AE9" s="34"/>
      <c r="AF9" s="54" t="s">
        <v>36</v>
      </c>
      <c r="AG9" s="54" t="s">
        <v>37</v>
      </c>
      <c r="AH9" s="54" t="s">
        <v>38</v>
      </c>
      <c r="AI9" s="54" t="s">
        <v>39</v>
      </c>
      <c r="AJ9" s="54" t="s">
        <v>40</v>
      </c>
      <c r="AK9" s="54" t="s">
        <v>41</v>
      </c>
      <c r="AL9" s="54" t="s">
        <v>42</v>
      </c>
      <c r="AM9" s="54" t="s">
        <v>43</v>
      </c>
      <c r="AN9" s="54" t="s">
        <v>44</v>
      </c>
      <c r="AO9" s="54" t="s">
        <v>45</v>
      </c>
      <c r="AP9" s="34"/>
      <c r="AQ9" s="51" t="s">
        <v>46</v>
      </c>
      <c r="AR9" s="51"/>
      <c r="AS9" s="51" t="s">
        <v>47</v>
      </c>
      <c r="AT9" s="51"/>
      <c r="AU9" s="51" t="s">
        <v>48</v>
      </c>
      <c r="AV9" s="51"/>
      <c r="AW9" s="51"/>
      <c r="AX9" s="51" t="s">
        <v>49</v>
      </c>
      <c r="AY9" s="51"/>
      <c r="AZ9" s="51"/>
      <c r="BA9" s="5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6"/>
      <c r="B10" s="57"/>
      <c r="C10" s="56"/>
      <c r="D10" s="18"/>
      <c r="E10" s="27" t="s">
        <v>50</v>
      </c>
      <c r="F10" s="27" t="s">
        <v>51</v>
      </c>
      <c r="G10" s="27" t="s">
        <v>50</v>
      </c>
      <c r="H10" s="27" t="s">
        <v>51</v>
      </c>
      <c r="I10" s="29" t="s">
        <v>52</v>
      </c>
      <c r="J10" s="27" t="s">
        <v>53</v>
      </c>
      <c r="K10" s="31" t="s">
        <v>50</v>
      </c>
      <c r="L10" s="31" t="s">
        <v>51</v>
      </c>
      <c r="M10" s="31" t="s">
        <v>50</v>
      </c>
      <c r="N10" s="31" t="s">
        <v>51</v>
      </c>
      <c r="O10" s="29" t="s">
        <v>52</v>
      </c>
      <c r="P10" s="31" t="s">
        <v>53</v>
      </c>
      <c r="Q10" s="63"/>
      <c r="R10" s="63"/>
      <c r="S10" s="18"/>
      <c r="T10" s="48"/>
      <c r="U10" s="48"/>
      <c r="V10" s="48"/>
      <c r="W10" s="48"/>
      <c r="X10" s="48"/>
      <c r="Y10" s="48"/>
      <c r="Z10" s="48"/>
      <c r="AA10" s="48"/>
      <c r="AB10" s="48"/>
      <c r="AC10" s="48"/>
      <c r="AD10" s="44"/>
      <c r="AE10" s="34"/>
      <c r="AF10" s="55"/>
      <c r="AG10" s="55"/>
      <c r="AH10" s="55"/>
      <c r="AI10" s="55"/>
      <c r="AJ10" s="55"/>
      <c r="AK10" s="55"/>
      <c r="AL10" s="55"/>
      <c r="AM10" s="55"/>
      <c r="AN10" s="55"/>
      <c r="AO10" s="55"/>
      <c r="AP10" s="34"/>
      <c r="AQ10" s="35" t="s">
        <v>54</v>
      </c>
      <c r="AR10" s="35" t="s">
        <v>24</v>
      </c>
      <c r="AS10" s="35" t="s">
        <v>54</v>
      </c>
      <c r="AT10" s="35" t="s">
        <v>24</v>
      </c>
      <c r="AU10" s="35">
        <v>1</v>
      </c>
      <c r="AV10" s="35">
        <v>2</v>
      </c>
      <c r="AW10" s="35">
        <v>3</v>
      </c>
      <c r="AX10" s="35">
        <v>1</v>
      </c>
      <c r="AY10" s="35">
        <v>2</v>
      </c>
      <c r="AZ10" s="35">
        <v>3</v>
      </c>
      <c r="BA10" s="5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111787</v>
      </c>
      <c r="C11" s="19" t="s">
        <v>226</v>
      </c>
      <c r="D11" s="18"/>
      <c r="E11" s="28">
        <f t="shared" ref="E11:E50" si="0">IF((COUNTA(T11:AC11)&gt;0),(ROUND((AVERAGE(T11:AC11)),0)),"")</f>
        <v>89</v>
      </c>
      <c r="F11" s="28" t="str">
        <f t="shared" ref="F11:F50" si="1">IF(AND(ISNUMBER(E11),E11&gt;=1),IF(E11&lt;=$FD$13,$FE$13,IF(E11&lt;=$FD$14,$FE$14,IF(E11&lt;=$FD$15,$FE$15,IF(E11&lt;=$FD$16,$FE$16,)))), "")</f>
        <v>A</v>
      </c>
      <c r="G11" s="28">
        <f t="shared" ref="G11:G50" si="2">IF((COUNTA(T11:AD11)&gt;0),(ROUND((AVERAGE(T11:AD11)),0)),"")</f>
        <v>89</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1" s="28">
        <f t="shared" ref="K11:K50" si="5">IF((COUNTA(AF11:AO11)&gt;0),AVERAGE(AF11:AO11),"")</f>
        <v>93.166666666666671</v>
      </c>
      <c r="L11" s="28" t="str">
        <f t="shared" ref="L11:L50" si="6">IF(AND(ISNUMBER(K11),K11&gt;=1), IF(K11&lt;=$FD$27,$FE$27,IF(K11&lt;=$FD$28,$FE$28,IF(K11&lt;=$FD$29,$FE$29,IF(K11&lt;=$FD$30,$FE$30,)))), "")</f>
        <v>A</v>
      </c>
      <c r="M11" s="28">
        <f t="shared" ref="M11:M50" si="7">IF((COUNTA(AF11:AO11)&gt;0),AVERAGE(AF11:AO11),"")</f>
        <v>93.166666666666671</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kemampuan merancang dan memnpraktekkan pola pertahanan dan penyerangan Permainan Bola Voli dan Bulutangkis, program latihan Kebugaran Jasmani, sistematika latihan gerak Aktifitas Ritmik, dan merancang simulasi lomba Atletik </v>
      </c>
      <c r="Q11" s="39"/>
      <c r="R11" s="39" t="s">
        <v>8</v>
      </c>
      <c r="S11" s="18"/>
      <c r="T11" s="1">
        <v>90</v>
      </c>
      <c r="U11" s="1">
        <v>89</v>
      </c>
      <c r="V11" s="1">
        <v>89</v>
      </c>
      <c r="W11" s="1">
        <v>86</v>
      </c>
      <c r="X11" s="1">
        <v>91</v>
      </c>
      <c r="Y11" s="41">
        <v>88</v>
      </c>
      <c r="Z11" s="1">
        <v>92</v>
      </c>
      <c r="AA11" s="1"/>
      <c r="AB11" s="1"/>
      <c r="AC11" s="1"/>
      <c r="AD11" s="1"/>
      <c r="AE11" s="18"/>
      <c r="AF11" s="1">
        <v>89</v>
      </c>
      <c r="AG11" s="1">
        <v>92</v>
      </c>
      <c r="AH11" s="1">
        <v>92</v>
      </c>
      <c r="AI11" s="1">
        <v>98</v>
      </c>
      <c r="AJ11" s="1">
        <v>95</v>
      </c>
      <c r="AK11" s="1">
        <v>93</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8" t="s">
        <v>56</v>
      </c>
      <c r="FD11" s="78"/>
      <c r="FE11" s="78"/>
      <c r="FG11" s="76" t="s">
        <v>57</v>
      </c>
      <c r="FH11" s="76"/>
      <c r="FI11" s="76"/>
    </row>
    <row r="12" spans="1:167" x14ac:dyDescent="0.25">
      <c r="A12" s="19">
        <v>2</v>
      </c>
      <c r="B12" s="19">
        <v>111802</v>
      </c>
      <c r="C12" s="19" t="s">
        <v>227</v>
      </c>
      <c r="D12" s="18"/>
      <c r="E12" s="28">
        <f t="shared" si="0"/>
        <v>90</v>
      </c>
      <c r="F12" s="28" t="str">
        <f t="shared" si="1"/>
        <v>A</v>
      </c>
      <c r="G12" s="28">
        <f t="shared" si="2"/>
        <v>90</v>
      </c>
      <c r="H12" s="28" t="str">
        <f t="shared" si="3"/>
        <v>A</v>
      </c>
      <c r="I12" s="36">
        <v>2</v>
      </c>
      <c r="J1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2" s="28">
        <f t="shared" si="5"/>
        <v>91.666666666666671</v>
      </c>
      <c r="L12" s="28" t="str">
        <f t="shared" si="6"/>
        <v>A</v>
      </c>
      <c r="M12" s="28">
        <f t="shared" si="7"/>
        <v>91.666666666666671</v>
      </c>
      <c r="N12" s="28" t="str">
        <f t="shared" si="8"/>
        <v>A</v>
      </c>
      <c r="O12" s="36">
        <v>1</v>
      </c>
      <c r="P1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2" s="39"/>
      <c r="R12" s="39" t="s">
        <v>8</v>
      </c>
      <c r="S12" s="18"/>
      <c r="T12" s="1">
        <v>89</v>
      </c>
      <c r="U12" s="1">
        <v>89</v>
      </c>
      <c r="V12" s="1">
        <v>90</v>
      </c>
      <c r="W12" s="1">
        <v>86</v>
      </c>
      <c r="X12" s="1">
        <v>91</v>
      </c>
      <c r="Y12" s="41">
        <v>90</v>
      </c>
      <c r="Z12" s="1">
        <v>92</v>
      </c>
      <c r="AA12" s="1"/>
      <c r="AB12" s="1"/>
      <c r="AC12" s="1"/>
      <c r="AD12" s="1"/>
      <c r="AE12" s="18"/>
      <c r="AF12" s="1">
        <v>87</v>
      </c>
      <c r="AG12" s="1">
        <v>90</v>
      </c>
      <c r="AH12" s="1">
        <v>89</v>
      </c>
      <c r="AI12" s="1">
        <v>98</v>
      </c>
      <c r="AJ12" s="1">
        <v>95</v>
      </c>
      <c r="AK12" s="1">
        <v>91</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111817</v>
      </c>
      <c r="C13" s="19" t="s">
        <v>228</v>
      </c>
      <c r="D13" s="18"/>
      <c r="E13" s="28">
        <f t="shared" si="0"/>
        <v>86</v>
      </c>
      <c r="F13" s="28" t="str">
        <f t="shared" si="1"/>
        <v>A</v>
      </c>
      <c r="G13" s="28">
        <f t="shared" si="2"/>
        <v>86</v>
      </c>
      <c r="H13" s="28" t="str">
        <f t="shared" si="3"/>
        <v>A</v>
      </c>
      <c r="I13" s="36">
        <v>2</v>
      </c>
      <c r="J1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3" s="28">
        <f t="shared" si="5"/>
        <v>88.666666666666671</v>
      </c>
      <c r="L13" s="28" t="str">
        <f t="shared" si="6"/>
        <v>A</v>
      </c>
      <c r="M13" s="28">
        <f t="shared" si="7"/>
        <v>88.666666666666671</v>
      </c>
      <c r="N13" s="28" t="str">
        <f t="shared" si="8"/>
        <v>A</v>
      </c>
      <c r="O13" s="36">
        <v>2</v>
      </c>
      <c r="P1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3" s="39"/>
      <c r="R13" s="39" t="s">
        <v>8</v>
      </c>
      <c r="S13" s="18"/>
      <c r="T13" s="1">
        <v>78</v>
      </c>
      <c r="U13" s="1">
        <v>89</v>
      </c>
      <c r="V13" s="1">
        <v>87</v>
      </c>
      <c r="W13" s="1">
        <v>84</v>
      </c>
      <c r="X13" s="1">
        <v>91</v>
      </c>
      <c r="Y13" s="41">
        <v>82</v>
      </c>
      <c r="Z13" s="1">
        <v>92</v>
      </c>
      <c r="AA13" s="1"/>
      <c r="AB13" s="1"/>
      <c r="AC13" s="1"/>
      <c r="AD13" s="1"/>
      <c r="AE13" s="18"/>
      <c r="AF13" s="1">
        <v>87</v>
      </c>
      <c r="AG13" s="1">
        <v>82</v>
      </c>
      <c r="AH13" s="1">
        <v>81</v>
      </c>
      <c r="AI13" s="1">
        <v>96</v>
      </c>
      <c r="AJ13" s="1">
        <v>95</v>
      </c>
      <c r="AK13" s="1">
        <v>91</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7">
        <v>1</v>
      </c>
      <c r="FH13" s="79" t="s">
        <v>262</v>
      </c>
      <c r="FI13" s="79" t="s">
        <v>263</v>
      </c>
      <c r="FJ13" s="81">
        <v>46621</v>
      </c>
      <c r="FK13" s="81">
        <v>46631</v>
      </c>
    </row>
    <row r="14" spans="1:167" x14ac:dyDescent="0.25">
      <c r="A14" s="19">
        <v>4</v>
      </c>
      <c r="B14" s="19">
        <v>111832</v>
      </c>
      <c r="C14" s="19" t="s">
        <v>229</v>
      </c>
      <c r="D14" s="18"/>
      <c r="E14" s="28">
        <f t="shared" si="0"/>
        <v>90</v>
      </c>
      <c r="F14" s="28" t="str">
        <f t="shared" si="1"/>
        <v>A</v>
      </c>
      <c r="G14" s="28">
        <f t="shared" si="2"/>
        <v>90</v>
      </c>
      <c r="H14" s="28" t="str">
        <f t="shared" si="3"/>
        <v>A</v>
      </c>
      <c r="I14" s="36">
        <v>2</v>
      </c>
      <c r="J1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4" s="28">
        <f t="shared" si="5"/>
        <v>90.666666666666671</v>
      </c>
      <c r="L14" s="28" t="str">
        <f t="shared" si="6"/>
        <v>A</v>
      </c>
      <c r="M14" s="28">
        <f t="shared" si="7"/>
        <v>90.666666666666671</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90</v>
      </c>
      <c r="U14" s="1">
        <v>89</v>
      </c>
      <c r="V14" s="1">
        <v>87</v>
      </c>
      <c r="W14" s="1">
        <v>89</v>
      </c>
      <c r="X14" s="1">
        <v>91</v>
      </c>
      <c r="Y14" s="41">
        <v>92</v>
      </c>
      <c r="Z14" s="1">
        <v>92</v>
      </c>
      <c r="AA14" s="1"/>
      <c r="AB14" s="1"/>
      <c r="AC14" s="1"/>
      <c r="AD14" s="1"/>
      <c r="AE14" s="18"/>
      <c r="AF14" s="1">
        <v>87</v>
      </c>
      <c r="AG14" s="1">
        <v>87</v>
      </c>
      <c r="AH14" s="1">
        <v>89</v>
      </c>
      <c r="AI14" s="1">
        <v>96</v>
      </c>
      <c r="AJ14" s="1">
        <v>94</v>
      </c>
      <c r="AK14" s="1">
        <v>91</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7"/>
      <c r="FH14" s="79"/>
      <c r="FI14" s="79"/>
      <c r="FJ14" s="81"/>
      <c r="FK14" s="81"/>
    </row>
    <row r="15" spans="1:167" ht="15" customHeight="1" x14ac:dyDescent="0.25">
      <c r="A15" s="19">
        <v>5</v>
      </c>
      <c r="B15" s="19">
        <v>111847</v>
      </c>
      <c r="C15" s="19" t="s">
        <v>230</v>
      </c>
      <c r="D15" s="18"/>
      <c r="E15" s="28">
        <f t="shared" si="0"/>
        <v>86</v>
      </c>
      <c r="F15" s="28" t="str">
        <f t="shared" si="1"/>
        <v>A</v>
      </c>
      <c r="G15" s="28">
        <f t="shared" si="2"/>
        <v>86</v>
      </c>
      <c r="H15" s="28" t="str">
        <f t="shared" si="3"/>
        <v>A</v>
      </c>
      <c r="I15" s="36">
        <v>2</v>
      </c>
      <c r="J1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5" s="28">
        <f t="shared" si="5"/>
        <v>89.166666666666671</v>
      </c>
      <c r="L15" s="28" t="str">
        <f t="shared" si="6"/>
        <v>A</v>
      </c>
      <c r="M15" s="28">
        <f t="shared" si="7"/>
        <v>89.166666666666671</v>
      </c>
      <c r="N15" s="28" t="str">
        <f t="shared" si="8"/>
        <v>A</v>
      </c>
      <c r="O15" s="36">
        <v>2</v>
      </c>
      <c r="P1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5" s="39"/>
      <c r="R15" s="39" t="s">
        <v>8</v>
      </c>
      <c r="S15" s="18"/>
      <c r="T15" s="1">
        <v>78</v>
      </c>
      <c r="U15" s="1">
        <v>89</v>
      </c>
      <c r="V15" s="1">
        <v>86</v>
      </c>
      <c r="W15" s="1">
        <v>83</v>
      </c>
      <c r="X15" s="1">
        <v>91</v>
      </c>
      <c r="Y15" s="41">
        <v>82</v>
      </c>
      <c r="Z15" s="1">
        <v>92</v>
      </c>
      <c r="AA15" s="1"/>
      <c r="AB15" s="1"/>
      <c r="AC15" s="1"/>
      <c r="AD15" s="1"/>
      <c r="AE15" s="18"/>
      <c r="AF15" s="1">
        <v>87</v>
      </c>
      <c r="AG15" s="1">
        <v>81</v>
      </c>
      <c r="AH15" s="1">
        <v>82</v>
      </c>
      <c r="AI15" s="1">
        <v>96</v>
      </c>
      <c r="AJ15" s="1">
        <v>96</v>
      </c>
      <c r="AK15" s="1">
        <v>93</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7">
        <v>2</v>
      </c>
      <c r="FH15" s="79" t="s">
        <v>264</v>
      </c>
      <c r="FI15" s="79" t="s">
        <v>265</v>
      </c>
      <c r="FJ15" s="81">
        <v>46622</v>
      </c>
      <c r="FK15" s="81">
        <v>46632</v>
      </c>
    </row>
    <row r="16" spans="1:167" x14ac:dyDescent="0.25">
      <c r="A16" s="19">
        <v>6</v>
      </c>
      <c r="B16" s="19">
        <v>111862</v>
      </c>
      <c r="C16" s="19" t="s">
        <v>231</v>
      </c>
      <c r="D16" s="18"/>
      <c r="E16" s="28">
        <f t="shared" si="0"/>
        <v>88</v>
      </c>
      <c r="F16" s="28" t="str">
        <f t="shared" si="1"/>
        <v>A</v>
      </c>
      <c r="G16" s="28">
        <f t="shared" si="2"/>
        <v>88</v>
      </c>
      <c r="H16" s="28" t="str">
        <f t="shared" si="3"/>
        <v>A</v>
      </c>
      <c r="I16" s="36">
        <v>2</v>
      </c>
      <c r="J1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6" s="28">
        <f t="shared" si="5"/>
        <v>90.166666666666671</v>
      </c>
      <c r="L16" s="28" t="str">
        <f t="shared" si="6"/>
        <v>A</v>
      </c>
      <c r="M16" s="28">
        <f t="shared" si="7"/>
        <v>90.166666666666671</v>
      </c>
      <c r="N16" s="28" t="str">
        <f t="shared" si="8"/>
        <v>A</v>
      </c>
      <c r="O16" s="36">
        <v>2</v>
      </c>
      <c r="P1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6" s="39"/>
      <c r="R16" s="39" t="s">
        <v>8</v>
      </c>
      <c r="S16" s="18"/>
      <c r="T16" s="1">
        <v>86</v>
      </c>
      <c r="U16" s="1">
        <v>89</v>
      </c>
      <c r="V16" s="1">
        <v>86</v>
      </c>
      <c r="W16" s="1">
        <v>83</v>
      </c>
      <c r="X16" s="1">
        <v>91</v>
      </c>
      <c r="Y16" s="41">
        <v>86</v>
      </c>
      <c r="Z16" s="1">
        <v>92</v>
      </c>
      <c r="AA16" s="1"/>
      <c r="AB16" s="1"/>
      <c r="AC16" s="1"/>
      <c r="AD16" s="1"/>
      <c r="AE16" s="18"/>
      <c r="AF16" s="1">
        <v>87</v>
      </c>
      <c r="AG16" s="1">
        <v>82</v>
      </c>
      <c r="AH16" s="1">
        <v>87</v>
      </c>
      <c r="AI16" s="1">
        <v>98</v>
      </c>
      <c r="AJ16" s="1">
        <v>94</v>
      </c>
      <c r="AK16" s="1">
        <v>93</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7"/>
      <c r="FH16" s="79"/>
      <c r="FI16" s="79"/>
      <c r="FJ16" s="81"/>
      <c r="FK16" s="81"/>
    </row>
    <row r="17" spans="1:167" ht="15" customHeight="1" x14ac:dyDescent="0.25">
      <c r="A17" s="19">
        <v>7</v>
      </c>
      <c r="B17" s="19">
        <v>111877</v>
      </c>
      <c r="C17" s="19" t="s">
        <v>232</v>
      </c>
      <c r="D17" s="18"/>
      <c r="E17" s="28">
        <f t="shared" si="0"/>
        <v>85</v>
      </c>
      <c r="F17" s="28" t="str">
        <f t="shared" si="1"/>
        <v>A</v>
      </c>
      <c r="G17" s="28">
        <f t="shared" si="2"/>
        <v>85</v>
      </c>
      <c r="H17" s="28" t="str">
        <f t="shared" si="3"/>
        <v>A</v>
      </c>
      <c r="I17" s="36">
        <v>3</v>
      </c>
      <c r="J17"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7" s="28">
        <f t="shared" si="5"/>
        <v>88.333333333333329</v>
      </c>
      <c r="L17" s="28" t="str">
        <f t="shared" si="6"/>
        <v>A</v>
      </c>
      <c r="M17" s="28">
        <f t="shared" si="7"/>
        <v>88.333333333333329</v>
      </c>
      <c r="N17" s="28" t="str">
        <f t="shared" si="8"/>
        <v>A</v>
      </c>
      <c r="O17" s="36">
        <v>2</v>
      </c>
      <c r="P1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7" s="39"/>
      <c r="R17" s="39" t="s">
        <v>8</v>
      </c>
      <c r="S17" s="18"/>
      <c r="T17" s="1">
        <v>78</v>
      </c>
      <c r="U17" s="1">
        <v>89</v>
      </c>
      <c r="V17" s="1">
        <v>87</v>
      </c>
      <c r="W17" s="1">
        <v>84</v>
      </c>
      <c r="X17" s="1">
        <v>91</v>
      </c>
      <c r="Y17" s="41">
        <v>71</v>
      </c>
      <c r="Z17" s="1">
        <v>92</v>
      </c>
      <c r="AA17" s="1"/>
      <c r="AB17" s="1"/>
      <c r="AC17" s="1"/>
      <c r="AD17" s="1"/>
      <c r="AE17" s="18"/>
      <c r="AF17" s="1">
        <v>87</v>
      </c>
      <c r="AG17" s="1">
        <v>80</v>
      </c>
      <c r="AH17" s="1">
        <v>82</v>
      </c>
      <c r="AI17" s="1">
        <v>96</v>
      </c>
      <c r="AJ17" s="1">
        <v>94</v>
      </c>
      <c r="AK17" s="1">
        <v>91</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7">
        <v>3</v>
      </c>
      <c r="FH17" s="79" t="s">
        <v>266</v>
      </c>
      <c r="FI17" s="79" t="s">
        <v>267</v>
      </c>
      <c r="FJ17" s="81">
        <v>46623</v>
      </c>
      <c r="FK17" s="81">
        <v>46633</v>
      </c>
    </row>
    <row r="18" spans="1:167" x14ac:dyDescent="0.25">
      <c r="A18" s="19">
        <v>8</v>
      </c>
      <c r="B18" s="19">
        <v>111892</v>
      </c>
      <c r="C18" s="19" t="s">
        <v>233</v>
      </c>
      <c r="D18" s="18"/>
      <c r="E18" s="28">
        <f t="shared" si="0"/>
        <v>85</v>
      </c>
      <c r="F18" s="28" t="str">
        <f t="shared" si="1"/>
        <v>A</v>
      </c>
      <c r="G18" s="28">
        <f t="shared" si="2"/>
        <v>85</v>
      </c>
      <c r="H18" s="28" t="str">
        <f t="shared" si="3"/>
        <v>A</v>
      </c>
      <c r="I18" s="36">
        <v>3</v>
      </c>
      <c r="J18"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18" s="28">
        <f t="shared" si="5"/>
        <v>89.833333333333329</v>
      </c>
      <c r="L18" s="28" t="str">
        <f t="shared" si="6"/>
        <v>A</v>
      </c>
      <c r="M18" s="28">
        <f t="shared" si="7"/>
        <v>89.833333333333329</v>
      </c>
      <c r="N18" s="28" t="str">
        <f t="shared" si="8"/>
        <v>A</v>
      </c>
      <c r="O18" s="36">
        <v>2</v>
      </c>
      <c r="P1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18" s="39"/>
      <c r="R18" s="39" t="s">
        <v>8</v>
      </c>
      <c r="S18" s="18"/>
      <c r="T18" s="1">
        <v>78</v>
      </c>
      <c r="U18" s="1">
        <v>89</v>
      </c>
      <c r="V18" s="1">
        <v>82</v>
      </c>
      <c r="W18" s="1">
        <v>80</v>
      </c>
      <c r="X18" s="1">
        <v>91</v>
      </c>
      <c r="Y18" s="41">
        <v>83</v>
      </c>
      <c r="Z18" s="1">
        <v>92</v>
      </c>
      <c r="AA18" s="1"/>
      <c r="AB18" s="1"/>
      <c r="AC18" s="1"/>
      <c r="AD18" s="1"/>
      <c r="AE18" s="18"/>
      <c r="AF18" s="1">
        <v>87</v>
      </c>
      <c r="AG18" s="1">
        <v>82</v>
      </c>
      <c r="AH18" s="1">
        <v>88</v>
      </c>
      <c r="AI18" s="1">
        <v>96</v>
      </c>
      <c r="AJ18" s="1">
        <v>95</v>
      </c>
      <c r="AK18" s="1">
        <v>91</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7"/>
      <c r="FH18" s="79"/>
      <c r="FI18" s="79"/>
      <c r="FJ18" s="81"/>
      <c r="FK18" s="81"/>
    </row>
    <row r="19" spans="1:167" x14ac:dyDescent="0.25">
      <c r="A19" s="19">
        <v>9</v>
      </c>
      <c r="B19" s="19">
        <v>111907</v>
      </c>
      <c r="C19" s="19" t="s">
        <v>234</v>
      </c>
      <c r="D19" s="18"/>
      <c r="E19" s="28">
        <f t="shared" si="0"/>
        <v>90</v>
      </c>
      <c r="F19" s="28" t="str">
        <f t="shared" si="1"/>
        <v>A</v>
      </c>
      <c r="G19" s="28">
        <f t="shared" si="2"/>
        <v>90</v>
      </c>
      <c r="H19" s="28" t="str">
        <f t="shared" si="3"/>
        <v>A</v>
      </c>
      <c r="I19" s="36">
        <v>2</v>
      </c>
      <c r="J1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19" s="28">
        <f t="shared" si="5"/>
        <v>91.166666666666671</v>
      </c>
      <c r="L19" s="28" t="str">
        <f t="shared" si="6"/>
        <v>A</v>
      </c>
      <c r="M19" s="28">
        <f t="shared" si="7"/>
        <v>91.166666666666671</v>
      </c>
      <c r="N19" s="28" t="str">
        <f t="shared" si="8"/>
        <v>A</v>
      </c>
      <c r="O19" s="36">
        <v>1</v>
      </c>
      <c r="P1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9" s="39"/>
      <c r="R19" s="39" t="s">
        <v>8</v>
      </c>
      <c r="S19" s="18"/>
      <c r="T19" s="1">
        <v>90</v>
      </c>
      <c r="U19" s="1">
        <v>89</v>
      </c>
      <c r="V19" s="1">
        <v>87</v>
      </c>
      <c r="W19" s="1">
        <v>91</v>
      </c>
      <c r="X19" s="1">
        <v>91</v>
      </c>
      <c r="Y19" s="41">
        <v>89</v>
      </c>
      <c r="Z19" s="1">
        <v>92</v>
      </c>
      <c r="AA19" s="1"/>
      <c r="AB19" s="1"/>
      <c r="AC19" s="1"/>
      <c r="AD19" s="1"/>
      <c r="AE19" s="18"/>
      <c r="AF19" s="1">
        <v>87</v>
      </c>
      <c r="AG19" s="1">
        <v>88</v>
      </c>
      <c r="AH19" s="1">
        <v>87</v>
      </c>
      <c r="AI19" s="1">
        <v>98</v>
      </c>
      <c r="AJ19" s="1">
        <v>94</v>
      </c>
      <c r="AK19" s="1">
        <v>93</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7">
        <v>4</v>
      </c>
      <c r="FH19" s="80"/>
      <c r="FI19" s="80"/>
      <c r="FJ19" s="81">
        <v>46624</v>
      </c>
      <c r="FK19" s="81">
        <v>46634</v>
      </c>
    </row>
    <row r="20" spans="1:167" x14ac:dyDescent="0.25">
      <c r="A20" s="19">
        <v>10</v>
      </c>
      <c r="B20" s="19">
        <v>111922</v>
      </c>
      <c r="C20" s="19" t="s">
        <v>235</v>
      </c>
      <c r="D20" s="18"/>
      <c r="E20" s="28">
        <f t="shared" si="0"/>
        <v>85</v>
      </c>
      <c r="F20" s="28" t="str">
        <f t="shared" si="1"/>
        <v>A</v>
      </c>
      <c r="G20" s="28">
        <f t="shared" si="2"/>
        <v>85</v>
      </c>
      <c r="H20" s="28" t="str">
        <f t="shared" si="3"/>
        <v>A</v>
      </c>
      <c r="I20" s="36">
        <v>3</v>
      </c>
      <c r="J20"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0" s="28">
        <f t="shared" si="5"/>
        <v>90</v>
      </c>
      <c r="L20" s="28" t="str">
        <f t="shared" si="6"/>
        <v>A</v>
      </c>
      <c r="M20" s="28">
        <f t="shared" si="7"/>
        <v>90</v>
      </c>
      <c r="N20" s="28" t="str">
        <f t="shared" si="8"/>
        <v>A</v>
      </c>
      <c r="O20" s="36">
        <v>2</v>
      </c>
      <c r="P2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0" s="39"/>
      <c r="R20" s="39" t="s">
        <v>8</v>
      </c>
      <c r="S20" s="18"/>
      <c r="T20" s="1">
        <v>78</v>
      </c>
      <c r="U20" s="1">
        <v>89</v>
      </c>
      <c r="V20" s="1">
        <v>86</v>
      </c>
      <c r="W20" s="1">
        <v>83</v>
      </c>
      <c r="X20" s="1">
        <v>91</v>
      </c>
      <c r="Y20" s="41">
        <v>79</v>
      </c>
      <c r="Z20" s="1">
        <v>92</v>
      </c>
      <c r="AA20" s="1"/>
      <c r="AB20" s="1"/>
      <c r="AC20" s="1"/>
      <c r="AD20" s="1"/>
      <c r="AE20" s="18"/>
      <c r="AF20" s="1">
        <v>87</v>
      </c>
      <c r="AG20" s="1">
        <v>82</v>
      </c>
      <c r="AH20" s="1">
        <v>89</v>
      </c>
      <c r="AI20" s="1">
        <v>98</v>
      </c>
      <c r="AJ20" s="1">
        <v>95</v>
      </c>
      <c r="AK20" s="1">
        <v>89</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7"/>
      <c r="FH20" s="80"/>
      <c r="FI20" s="80"/>
      <c r="FJ20" s="81"/>
      <c r="FK20" s="81"/>
    </row>
    <row r="21" spans="1:167" x14ac:dyDescent="0.25">
      <c r="A21" s="19">
        <v>11</v>
      </c>
      <c r="B21" s="19">
        <v>111937</v>
      </c>
      <c r="C21" s="19" t="s">
        <v>236</v>
      </c>
      <c r="D21" s="18"/>
      <c r="E21" s="28">
        <f t="shared" si="0"/>
        <v>86</v>
      </c>
      <c r="F21" s="28" t="str">
        <f t="shared" si="1"/>
        <v>A</v>
      </c>
      <c r="G21" s="28">
        <f t="shared" si="2"/>
        <v>86</v>
      </c>
      <c r="H21" s="28" t="str">
        <f t="shared" si="3"/>
        <v>A</v>
      </c>
      <c r="I21" s="36">
        <v>2</v>
      </c>
      <c r="J2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1" s="28">
        <f t="shared" si="5"/>
        <v>89</v>
      </c>
      <c r="L21" s="28" t="str">
        <f t="shared" si="6"/>
        <v>A</v>
      </c>
      <c r="M21" s="28">
        <f t="shared" si="7"/>
        <v>89</v>
      </c>
      <c r="N21" s="28" t="str">
        <f t="shared" si="8"/>
        <v>A</v>
      </c>
      <c r="O21" s="36">
        <v>2</v>
      </c>
      <c r="P2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1" s="39"/>
      <c r="R21" s="39" t="s">
        <v>8</v>
      </c>
      <c r="S21" s="18"/>
      <c r="T21" s="1">
        <v>78</v>
      </c>
      <c r="U21" s="1">
        <v>89</v>
      </c>
      <c r="V21" s="1">
        <v>86</v>
      </c>
      <c r="W21" s="1">
        <v>83</v>
      </c>
      <c r="X21" s="1">
        <v>91</v>
      </c>
      <c r="Y21" s="41">
        <v>81</v>
      </c>
      <c r="Z21" s="1">
        <v>92</v>
      </c>
      <c r="AA21" s="1"/>
      <c r="AB21" s="1"/>
      <c r="AC21" s="1"/>
      <c r="AD21" s="1"/>
      <c r="AE21" s="18"/>
      <c r="AF21" s="1">
        <v>87</v>
      </c>
      <c r="AG21" s="1">
        <v>82</v>
      </c>
      <c r="AH21" s="1">
        <v>82</v>
      </c>
      <c r="AI21" s="1">
        <v>96</v>
      </c>
      <c r="AJ21" s="1">
        <v>96</v>
      </c>
      <c r="AK21" s="1">
        <v>91</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7">
        <v>5</v>
      </c>
      <c r="FH21" s="80"/>
      <c r="FI21" s="80"/>
      <c r="FJ21" s="81">
        <v>46625</v>
      </c>
      <c r="FK21" s="81">
        <v>46635</v>
      </c>
    </row>
    <row r="22" spans="1:167" x14ac:dyDescent="0.25">
      <c r="A22" s="19">
        <v>12</v>
      </c>
      <c r="B22" s="19">
        <v>111952</v>
      </c>
      <c r="C22" s="19" t="s">
        <v>237</v>
      </c>
      <c r="D22" s="18"/>
      <c r="E22" s="28">
        <f t="shared" si="0"/>
        <v>85</v>
      </c>
      <c r="F22" s="28" t="str">
        <f t="shared" si="1"/>
        <v>A</v>
      </c>
      <c r="G22" s="28">
        <f t="shared" si="2"/>
        <v>85</v>
      </c>
      <c r="H22" s="28" t="str">
        <f t="shared" si="3"/>
        <v>A</v>
      </c>
      <c r="I22" s="36">
        <v>3</v>
      </c>
      <c r="J22"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2" s="28">
        <f t="shared" si="5"/>
        <v>88.166666666666671</v>
      </c>
      <c r="L22" s="28" t="str">
        <f t="shared" si="6"/>
        <v>A</v>
      </c>
      <c r="M22" s="28">
        <f t="shared" si="7"/>
        <v>88.166666666666671</v>
      </c>
      <c r="N22" s="28" t="str">
        <f t="shared" si="8"/>
        <v>A</v>
      </c>
      <c r="O22" s="36">
        <v>2</v>
      </c>
      <c r="P2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2" s="39"/>
      <c r="R22" s="39" t="s">
        <v>8</v>
      </c>
      <c r="S22" s="18"/>
      <c r="T22" s="1">
        <v>78</v>
      </c>
      <c r="U22" s="1">
        <v>89</v>
      </c>
      <c r="V22" s="1">
        <v>87</v>
      </c>
      <c r="W22" s="1">
        <v>84</v>
      </c>
      <c r="X22" s="1">
        <v>91</v>
      </c>
      <c r="Y22" s="41">
        <v>77</v>
      </c>
      <c r="Z22" s="1">
        <v>92</v>
      </c>
      <c r="AA22" s="1"/>
      <c r="AB22" s="1"/>
      <c r="AC22" s="1"/>
      <c r="AD22" s="1"/>
      <c r="AE22" s="18"/>
      <c r="AF22" s="1">
        <v>87</v>
      </c>
      <c r="AG22" s="1">
        <v>81</v>
      </c>
      <c r="AH22" s="1">
        <v>82</v>
      </c>
      <c r="AI22" s="1">
        <v>92</v>
      </c>
      <c r="AJ22" s="1">
        <v>94</v>
      </c>
      <c r="AK22" s="1">
        <v>93</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7"/>
      <c r="FH22" s="80"/>
      <c r="FI22" s="80"/>
      <c r="FJ22" s="81"/>
      <c r="FK22" s="81"/>
    </row>
    <row r="23" spans="1:167" x14ac:dyDescent="0.25">
      <c r="A23" s="19">
        <v>13</v>
      </c>
      <c r="B23" s="19">
        <v>111967</v>
      </c>
      <c r="C23" s="19" t="s">
        <v>238</v>
      </c>
      <c r="D23" s="18"/>
      <c r="E23" s="28">
        <f t="shared" si="0"/>
        <v>86</v>
      </c>
      <c r="F23" s="28" t="str">
        <f t="shared" si="1"/>
        <v>A</v>
      </c>
      <c r="G23" s="28">
        <f t="shared" si="2"/>
        <v>86</v>
      </c>
      <c r="H23" s="28" t="str">
        <f t="shared" si="3"/>
        <v>A</v>
      </c>
      <c r="I23" s="36">
        <v>2</v>
      </c>
      <c r="J2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3" s="28">
        <f t="shared" si="5"/>
        <v>89</v>
      </c>
      <c r="L23" s="28" t="str">
        <f t="shared" si="6"/>
        <v>A</v>
      </c>
      <c r="M23" s="28">
        <f t="shared" si="7"/>
        <v>89</v>
      </c>
      <c r="N23" s="28" t="str">
        <f t="shared" si="8"/>
        <v>A</v>
      </c>
      <c r="O23" s="36">
        <v>2</v>
      </c>
      <c r="P2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3" s="39"/>
      <c r="R23" s="39" t="s">
        <v>8</v>
      </c>
      <c r="S23" s="18"/>
      <c r="T23" s="1">
        <v>78</v>
      </c>
      <c r="U23" s="1">
        <v>89</v>
      </c>
      <c r="V23" s="1">
        <v>87</v>
      </c>
      <c r="W23" s="1">
        <v>84</v>
      </c>
      <c r="X23" s="1">
        <v>91</v>
      </c>
      <c r="Y23" s="41">
        <v>82</v>
      </c>
      <c r="Z23" s="1">
        <v>92</v>
      </c>
      <c r="AA23" s="1"/>
      <c r="AB23" s="1"/>
      <c r="AC23" s="1"/>
      <c r="AD23" s="1"/>
      <c r="AE23" s="18"/>
      <c r="AF23" s="1">
        <v>87</v>
      </c>
      <c r="AG23" s="1">
        <v>79</v>
      </c>
      <c r="AH23" s="1">
        <v>82</v>
      </c>
      <c r="AI23" s="1">
        <v>98</v>
      </c>
      <c r="AJ23" s="1">
        <v>95</v>
      </c>
      <c r="AK23" s="1">
        <v>93</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7">
        <v>6</v>
      </c>
      <c r="FH23" s="80"/>
      <c r="FI23" s="80"/>
      <c r="FJ23" s="81">
        <v>46626</v>
      </c>
      <c r="FK23" s="81">
        <v>46636</v>
      </c>
    </row>
    <row r="24" spans="1:167" x14ac:dyDescent="0.25">
      <c r="A24" s="19">
        <v>14</v>
      </c>
      <c r="B24" s="19">
        <v>111997</v>
      </c>
      <c r="C24" s="19" t="s">
        <v>239</v>
      </c>
      <c r="D24" s="18"/>
      <c r="E24" s="28">
        <f t="shared" si="0"/>
        <v>90</v>
      </c>
      <c r="F24" s="28" t="str">
        <f t="shared" si="1"/>
        <v>A</v>
      </c>
      <c r="G24" s="28">
        <f t="shared" si="2"/>
        <v>90</v>
      </c>
      <c r="H24" s="28" t="str">
        <f t="shared" si="3"/>
        <v>A</v>
      </c>
      <c r="I24" s="36">
        <v>2</v>
      </c>
      <c r="J2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4" s="28">
        <f t="shared" si="5"/>
        <v>91.5</v>
      </c>
      <c r="L24" s="28" t="str">
        <f t="shared" si="6"/>
        <v>A</v>
      </c>
      <c r="M24" s="28">
        <f t="shared" si="7"/>
        <v>91.5</v>
      </c>
      <c r="N24" s="28" t="str">
        <f t="shared" si="8"/>
        <v>A</v>
      </c>
      <c r="O24" s="36">
        <v>1</v>
      </c>
      <c r="P2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4" s="39"/>
      <c r="R24" s="39" t="s">
        <v>8</v>
      </c>
      <c r="S24" s="18"/>
      <c r="T24" s="1">
        <v>89</v>
      </c>
      <c r="U24" s="1">
        <v>89</v>
      </c>
      <c r="V24" s="1">
        <v>90</v>
      </c>
      <c r="W24" s="1">
        <v>91</v>
      </c>
      <c r="X24" s="1">
        <v>91</v>
      </c>
      <c r="Y24" s="41">
        <v>85</v>
      </c>
      <c r="Z24" s="1">
        <v>92</v>
      </c>
      <c r="AA24" s="1"/>
      <c r="AB24" s="1"/>
      <c r="AC24" s="1"/>
      <c r="AD24" s="1"/>
      <c r="AE24" s="18"/>
      <c r="AF24" s="1">
        <v>87</v>
      </c>
      <c r="AG24" s="1">
        <v>90</v>
      </c>
      <c r="AH24" s="1">
        <v>89</v>
      </c>
      <c r="AI24" s="1">
        <v>96</v>
      </c>
      <c r="AJ24" s="1">
        <v>94</v>
      </c>
      <c r="AK24" s="1">
        <v>93</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7"/>
      <c r="FH24" s="80"/>
      <c r="FI24" s="80"/>
      <c r="FJ24" s="81"/>
      <c r="FK24" s="81"/>
    </row>
    <row r="25" spans="1:167" x14ac:dyDescent="0.25">
      <c r="A25" s="19">
        <v>15</v>
      </c>
      <c r="B25" s="19">
        <v>111982</v>
      </c>
      <c r="C25" s="19" t="s">
        <v>240</v>
      </c>
      <c r="D25" s="18"/>
      <c r="E25" s="28">
        <f t="shared" si="0"/>
        <v>87</v>
      </c>
      <c r="F25" s="28" t="str">
        <f t="shared" si="1"/>
        <v>A</v>
      </c>
      <c r="G25" s="28">
        <f t="shared" si="2"/>
        <v>87</v>
      </c>
      <c r="H25" s="28" t="str">
        <f t="shared" si="3"/>
        <v>A</v>
      </c>
      <c r="I25" s="36">
        <v>2</v>
      </c>
      <c r="J2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5" s="28">
        <f t="shared" si="5"/>
        <v>89.166666666666671</v>
      </c>
      <c r="L25" s="28" t="str">
        <f t="shared" si="6"/>
        <v>A</v>
      </c>
      <c r="M25" s="28">
        <f t="shared" si="7"/>
        <v>89.166666666666671</v>
      </c>
      <c r="N25" s="28" t="str">
        <f t="shared" si="8"/>
        <v>A</v>
      </c>
      <c r="O25" s="36">
        <v>2</v>
      </c>
      <c r="P2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5" s="39"/>
      <c r="R25" s="39" t="s">
        <v>8</v>
      </c>
      <c r="S25" s="18"/>
      <c r="T25" s="1">
        <v>83</v>
      </c>
      <c r="U25" s="1">
        <v>89</v>
      </c>
      <c r="V25" s="1">
        <v>85</v>
      </c>
      <c r="W25" s="1">
        <v>82</v>
      </c>
      <c r="X25" s="1">
        <v>91</v>
      </c>
      <c r="Y25" s="41">
        <v>88</v>
      </c>
      <c r="Z25" s="1">
        <v>92</v>
      </c>
      <c r="AA25" s="1"/>
      <c r="AB25" s="1"/>
      <c r="AC25" s="1"/>
      <c r="AD25" s="1"/>
      <c r="AE25" s="18"/>
      <c r="AF25" s="1">
        <v>87</v>
      </c>
      <c r="AG25" s="1">
        <v>87</v>
      </c>
      <c r="AH25" s="1">
        <v>82</v>
      </c>
      <c r="AI25" s="1">
        <v>94</v>
      </c>
      <c r="AJ25" s="1">
        <v>92</v>
      </c>
      <c r="AK25" s="1">
        <v>93</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9" t="s">
        <v>80</v>
      </c>
      <c r="FD25" s="49"/>
      <c r="FE25" s="49"/>
      <c r="FG25" s="77">
        <v>7</v>
      </c>
      <c r="FH25" s="80"/>
      <c r="FI25" s="80"/>
      <c r="FJ25" s="81">
        <v>46627</v>
      </c>
      <c r="FK25" s="81">
        <v>46637</v>
      </c>
    </row>
    <row r="26" spans="1:167" x14ac:dyDescent="0.25">
      <c r="A26" s="19">
        <v>16</v>
      </c>
      <c r="B26" s="19">
        <v>112042</v>
      </c>
      <c r="C26" s="19" t="s">
        <v>241</v>
      </c>
      <c r="D26" s="18"/>
      <c r="E26" s="28">
        <f t="shared" si="0"/>
        <v>85</v>
      </c>
      <c r="F26" s="28" t="str">
        <f t="shared" si="1"/>
        <v>A</v>
      </c>
      <c r="G26" s="28">
        <f t="shared" si="2"/>
        <v>85</v>
      </c>
      <c r="H26" s="28" t="str">
        <f t="shared" si="3"/>
        <v>A</v>
      </c>
      <c r="I26" s="36">
        <v>3</v>
      </c>
      <c r="J26"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6" s="28">
        <f t="shared" si="5"/>
        <v>88.833333333333329</v>
      </c>
      <c r="L26" s="28" t="str">
        <f t="shared" si="6"/>
        <v>A</v>
      </c>
      <c r="M26" s="28">
        <f t="shared" si="7"/>
        <v>88.833333333333329</v>
      </c>
      <c r="N26" s="28" t="str">
        <f t="shared" si="8"/>
        <v>A</v>
      </c>
      <c r="O26" s="36">
        <v>2</v>
      </c>
      <c r="P2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6" s="39"/>
      <c r="R26" s="39" t="s">
        <v>8</v>
      </c>
      <c r="S26" s="18"/>
      <c r="T26" s="1">
        <v>81</v>
      </c>
      <c r="U26" s="1">
        <v>89</v>
      </c>
      <c r="V26" s="1">
        <v>85</v>
      </c>
      <c r="W26" s="1">
        <v>83</v>
      </c>
      <c r="X26" s="1">
        <v>91</v>
      </c>
      <c r="Y26" s="41">
        <v>72</v>
      </c>
      <c r="Z26" s="1">
        <v>92</v>
      </c>
      <c r="AA26" s="1"/>
      <c r="AB26" s="1"/>
      <c r="AC26" s="1"/>
      <c r="AD26" s="1"/>
      <c r="AE26" s="18"/>
      <c r="AF26" s="1">
        <v>87</v>
      </c>
      <c r="AG26" s="1">
        <v>80</v>
      </c>
      <c r="AH26" s="1">
        <v>82</v>
      </c>
      <c r="AI26" s="1">
        <v>98</v>
      </c>
      <c r="AJ26" s="1">
        <v>93</v>
      </c>
      <c r="AK26" s="1">
        <v>93</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7"/>
      <c r="FH26" s="80"/>
      <c r="FI26" s="80"/>
      <c r="FJ26" s="81"/>
      <c r="FK26" s="81"/>
    </row>
    <row r="27" spans="1:167" x14ac:dyDescent="0.25">
      <c r="A27" s="19">
        <v>17</v>
      </c>
      <c r="B27" s="19">
        <v>112012</v>
      </c>
      <c r="C27" s="19" t="s">
        <v>242</v>
      </c>
      <c r="D27" s="18"/>
      <c r="E27" s="28">
        <f t="shared" si="0"/>
        <v>82</v>
      </c>
      <c r="F27" s="28" t="str">
        <f t="shared" si="1"/>
        <v>B</v>
      </c>
      <c r="G27" s="28">
        <f t="shared" si="2"/>
        <v>82</v>
      </c>
      <c r="H27" s="28" t="str">
        <f t="shared" si="3"/>
        <v>B</v>
      </c>
      <c r="I27" s="36">
        <v>3</v>
      </c>
      <c r="J27"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27" s="28">
        <f t="shared" si="5"/>
        <v>88.833333333333329</v>
      </c>
      <c r="L27" s="28" t="str">
        <f t="shared" si="6"/>
        <v>A</v>
      </c>
      <c r="M27" s="28">
        <f t="shared" si="7"/>
        <v>88.833333333333329</v>
      </c>
      <c r="N27" s="28" t="str">
        <f t="shared" si="8"/>
        <v>A</v>
      </c>
      <c r="O27" s="36">
        <v>2</v>
      </c>
      <c r="P2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7" s="39"/>
      <c r="R27" s="39" t="s">
        <v>8</v>
      </c>
      <c r="S27" s="18"/>
      <c r="T27" s="1">
        <v>78</v>
      </c>
      <c r="U27" s="1">
        <v>89</v>
      </c>
      <c r="V27" s="1">
        <v>85</v>
      </c>
      <c r="W27" s="1">
        <v>83</v>
      </c>
      <c r="X27" s="1">
        <v>91</v>
      </c>
      <c r="Y27" s="41">
        <v>55</v>
      </c>
      <c r="Z27" s="1">
        <v>92</v>
      </c>
      <c r="AA27" s="1"/>
      <c r="AB27" s="1"/>
      <c r="AC27" s="1"/>
      <c r="AD27" s="1"/>
      <c r="AE27" s="18"/>
      <c r="AF27" s="1">
        <v>87</v>
      </c>
      <c r="AG27" s="1">
        <v>84</v>
      </c>
      <c r="AH27" s="1">
        <v>82</v>
      </c>
      <c r="AI27" s="1">
        <v>98</v>
      </c>
      <c r="AJ27" s="1">
        <v>93</v>
      </c>
      <c r="AK27" s="1">
        <v>89</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7">
        <v>8</v>
      </c>
      <c r="FH27" s="80"/>
      <c r="FI27" s="80"/>
      <c r="FJ27" s="81">
        <v>46628</v>
      </c>
      <c r="FK27" s="81">
        <v>46638</v>
      </c>
    </row>
    <row r="28" spans="1:167" x14ac:dyDescent="0.25">
      <c r="A28" s="19">
        <v>18</v>
      </c>
      <c r="B28" s="19">
        <v>112027</v>
      </c>
      <c r="C28" s="19" t="s">
        <v>243</v>
      </c>
      <c r="D28" s="18"/>
      <c r="E28" s="28">
        <f t="shared" si="0"/>
        <v>86</v>
      </c>
      <c r="F28" s="28" t="str">
        <f t="shared" si="1"/>
        <v>A</v>
      </c>
      <c r="G28" s="28">
        <f t="shared" si="2"/>
        <v>86</v>
      </c>
      <c r="H28" s="28" t="str">
        <f t="shared" si="3"/>
        <v>A</v>
      </c>
      <c r="I28" s="36">
        <v>2</v>
      </c>
      <c r="J2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8" s="28">
        <f t="shared" si="5"/>
        <v>88.666666666666671</v>
      </c>
      <c r="L28" s="28" t="str">
        <f t="shared" si="6"/>
        <v>A</v>
      </c>
      <c r="M28" s="28">
        <f t="shared" si="7"/>
        <v>88.666666666666671</v>
      </c>
      <c r="N28" s="28" t="str">
        <f t="shared" si="8"/>
        <v>A</v>
      </c>
      <c r="O28" s="36">
        <v>2</v>
      </c>
      <c r="P28"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8" s="39"/>
      <c r="R28" s="39" t="s">
        <v>8</v>
      </c>
      <c r="S28" s="18"/>
      <c r="T28" s="1">
        <v>78</v>
      </c>
      <c r="U28" s="1">
        <v>89</v>
      </c>
      <c r="V28" s="1">
        <v>87</v>
      </c>
      <c r="W28" s="1">
        <v>84</v>
      </c>
      <c r="X28" s="1">
        <v>91</v>
      </c>
      <c r="Y28" s="41">
        <v>82</v>
      </c>
      <c r="Z28" s="1">
        <v>92</v>
      </c>
      <c r="AA28" s="1"/>
      <c r="AB28" s="1"/>
      <c r="AC28" s="1"/>
      <c r="AD28" s="1"/>
      <c r="AE28" s="18"/>
      <c r="AF28" s="1">
        <v>87</v>
      </c>
      <c r="AG28" s="1">
        <v>86</v>
      </c>
      <c r="AH28" s="1">
        <v>82</v>
      </c>
      <c r="AI28" s="1">
        <v>92</v>
      </c>
      <c r="AJ28" s="1">
        <v>94</v>
      </c>
      <c r="AK28" s="1">
        <v>91</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7"/>
      <c r="FH28" s="80"/>
      <c r="FI28" s="80"/>
      <c r="FJ28" s="81"/>
      <c r="FK28" s="81"/>
    </row>
    <row r="29" spans="1:167" x14ac:dyDescent="0.25">
      <c r="A29" s="19">
        <v>19</v>
      </c>
      <c r="B29" s="19">
        <v>112057</v>
      </c>
      <c r="C29" s="19" t="s">
        <v>244</v>
      </c>
      <c r="D29" s="18"/>
      <c r="E29" s="28">
        <f t="shared" si="0"/>
        <v>89</v>
      </c>
      <c r="F29" s="28" t="str">
        <f t="shared" si="1"/>
        <v>A</v>
      </c>
      <c r="G29" s="28">
        <f t="shared" si="2"/>
        <v>89</v>
      </c>
      <c r="H29" s="28" t="str">
        <f t="shared" si="3"/>
        <v>A</v>
      </c>
      <c r="I29" s="36">
        <v>2</v>
      </c>
      <c r="J2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29" s="28">
        <f t="shared" si="5"/>
        <v>88.333333333333329</v>
      </c>
      <c r="L29" s="28" t="str">
        <f t="shared" si="6"/>
        <v>A</v>
      </c>
      <c r="M29" s="28">
        <f t="shared" si="7"/>
        <v>88.333333333333329</v>
      </c>
      <c r="N29" s="28" t="str">
        <f t="shared" si="8"/>
        <v>A</v>
      </c>
      <c r="O29" s="36">
        <v>2</v>
      </c>
      <c r="P2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29" s="39"/>
      <c r="R29" s="39" t="s">
        <v>8</v>
      </c>
      <c r="S29" s="18"/>
      <c r="T29" s="1">
        <v>88</v>
      </c>
      <c r="U29" s="1">
        <v>89</v>
      </c>
      <c r="V29" s="1">
        <v>87</v>
      </c>
      <c r="W29" s="1">
        <v>89</v>
      </c>
      <c r="X29" s="1">
        <v>91</v>
      </c>
      <c r="Y29" s="41">
        <v>90</v>
      </c>
      <c r="Z29" s="1">
        <v>92</v>
      </c>
      <c r="AA29" s="1"/>
      <c r="AB29" s="1"/>
      <c r="AC29" s="1"/>
      <c r="AD29" s="1"/>
      <c r="AE29" s="18"/>
      <c r="AF29" s="1">
        <v>87</v>
      </c>
      <c r="AG29" s="1">
        <v>82</v>
      </c>
      <c r="AH29" s="1">
        <v>82</v>
      </c>
      <c r="AI29" s="1">
        <v>94</v>
      </c>
      <c r="AJ29" s="1">
        <v>92</v>
      </c>
      <c r="AK29" s="1">
        <v>93</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7">
        <v>9</v>
      </c>
      <c r="FH29" s="80"/>
      <c r="FI29" s="80"/>
      <c r="FJ29" s="81">
        <v>46629</v>
      </c>
      <c r="FK29" s="81">
        <v>46639</v>
      </c>
    </row>
    <row r="30" spans="1:167" x14ac:dyDescent="0.25">
      <c r="A30" s="19">
        <v>20</v>
      </c>
      <c r="B30" s="19">
        <v>112072</v>
      </c>
      <c r="C30" s="19" t="s">
        <v>245</v>
      </c>
      <c r="D30" s="18"/>
      <c r="E30" s="28">
        <f t="shared" si="0"/>
        <v>84</v>
      </c>
      <c r="F30" s="28" t="str">
        <f t="shared" si="1"/>
        <v>B</v>
      </c>
      <c r="G30" s="28">
        <f t="shared" si="2"/>
        <v>84</v>
      </c>
      <c r="H30" s="28" t="str">
        <f t="shared" si="3"/>
        <v>B</v>
      </c>
      <c r="I30" s="36">
        <v>3</v>
      </c>
      <c r="J30"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30" s="28">
        <f t="shared" si="5"/>
        <v>88.5</v>
      </c>
      <c r="L30" s="28" t="str">
        <f t="shared" si="6"/>
        <v>A</v>
      </c>
      <c r="M30" s="28">
        <f t="shared" si="7"/>
        <v>88.5</v>
      </c>
      <c r="N30" s="28" t="str">
        <f t="shared" si="8"/>
        <v>A</v>
      </c>
      <c r="O30" s="36">
        <v>2</v>
      </c>
      <c r="P30"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0" s="39"/>
      <c r="R30" s="39" t="s">
        <v>8</v>
      </c>
      <c r="S30" s="18"/>
      <c r="T30" s="1">
        <v>78</v>
      </c>
      <c r="U30" s="1">
        <v>89</v>
      </c>
      <c r="V30" s="1">
        <v>87</v>
      </c>
      <c r="W30" s="1">
        <v>84</v>
      </c>
      <c r="X30" s="1">
        <v>91</v>
      </c>
      <c r="Y30" s="41">
        <v>70</v>
      </c>
      <c r="Z30" s="1">
        <v>92</v>
      </c>
      <c r="AA30" s="1"/>
      <c r="AB30" s="1"/>
      <c r="AC30" s="1"/>
      <c r="AD30" s="1"/>
      <c r="AE30" s="18"/>
      <c r="AF30" s="1">
        <v>87</v>
      </c>
      <c r="AG30" s="1">
        <v>83</v>
      </c>
      <c r="AH30" s="1">
        <v>82</v>
      </c>
      <c r="AI30" s="1">
        <v>92</v>
      </c>
      <c r="AJ30" s="1">
        <v>94</v>
      </c>
      <c r="AK30" s="1">
        <v>93</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7"/>
      <c r="FH30" s="80"/>
      <c r="FI30" s="80"/>
      <c r="FJ30" s="81"/>
      <c r="FK30" s="81"/>
    </row>
    <row r="31" spans="1:167" x14ac:dyDescent="0.25">
      <c r="A31" s="19">
        <v>21</v>
      </c>
      <c r="B31" s="19">
        <v>112087</v>
      </c>
      <c r="C31" s="19" t="s">
        <v>246</v>
      </c>
      <c r="D31" s="18"/>
      <c r="E31" s="28">
        <f t="shared" si="0"/>
        <v>88</v>
      </c>
      <c r="F31" s="28" t="str">
        <f t="shared" si="1"/>
        <v>A</v>
      </c>
      <c r="G31" s="28">
        <f t="shared" si="2"/>
        <v>88</v>
      </c>
      <c r="H31" s="28" t="str">
        <f t="shared" si="3"/>
        <v>A</v>
      </c>
      <c r="I31" s="36">
        <v>2</v>
      </c>
      <c r="J31"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1" s="28">
        <f t="shared" si="5"/>
        <v>88.666666666666671</v>
      </c>
      <c r="L31" s="28" t="str">
        <f t="shared" si="6"/>
        <v>A</v>
      </c>
      <c r="M31" s="28">
        <f t="shared" si="7"/>
        <v>88.666666666666671</v>
      </c>
      <c r="N31" s="28" t="str">
        <f t="shared" si="8"/>
        <v>A</v>
      </c>
      <c r="O31" s="36">
        <v>2</v>
      </c>
      <c r="P3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1" s="39"/>
      <c r="R31" s="39" t="s">
        <v>8</v>
      </c>
      <c r="S31" s="18"/>
      <c r="T31" s="1">
        <v>86</v>
      </c>
      <c r="U31" s="1">
        <v>84</v>
      </c>
      <c r="V31" s="1">
        <v>86</v>
      </c>
      <c r="W31" s="1">
        <v>90</v>
      </c>
      <c r="X31" s="1">
        <v>91</v>
      </c>
      <c r="Y31" s="41">
        <v>87</v>
      </c>
      <c r="Z31" s="1">
        <v>92</v>
      </c>
      <c r="AA31" s="1"/>
      <c r="AB31" s="1"/>
      <c r="AC31" s="1"/>
      <c r="AD31" s="1"/>
      <c r="AE31" s="18"/>
      <c r="AF31" s="1">
        <v>87</v>
      </c>
      <c r="AG31" s="1">
        <v>80</v>
      </c>
      <c r="AH31" s="1">
        <v>82</v>
      </c>
      <c r="AI31" s="1">
        <v>96</v>
      </c>
      <c r="AJ31" s="1">
        <v>94</v>
      </c>
      <c r="AK31" s="1">
        <v>93</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7">
        <v>10</v>
      </c>
      <c r="FH31" s="80"/>
      <c r="FI31" s="80"/>
      <c r="FJ31" s="81">
        <v>46630</v>
      </c>
      <c r="FK31" s="81">
        <v>46640</v>
      </c>
    </row>
    <row r="32" spans="1:167" x14ac:dyDescent="0.25">
      <c r="A32" s="19">
        <v>22</v>
      </c>
      <c r="B32" s="19">
        <v>112102</v>
      </c>
      <c r="C32" s="19" t="s">
        <v>247</v>
      </c>
      <c r="D32" s="18"/>
      <c r="E32" s="28">
        <f t="shared" si="0"/>
        <v>89</v>
      </c>
      <c r="F32" s="28" t="str">
        <f t="shared" si="1"/>
        <v>A</v>
      </c>
      <c r="G32" s="28">
        <f t="shared" si="2"/>
        <v>89</v>
      </c>
      <c r="H32" s="28" t="str">
        <f t="shared" si="3"/>
        <v>A</v>
      </c>
      <c r="I32" s="36">
        <v>2</v>
      </c>
      <c r="J32"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2" s="28">
        <f t="shared" si="5"/>
        <v>89.166666666666671</v>
      </c>
      <c r="L32" s="28" t="str">
        <f t="shared" si="6"/>
        <v>A</v>
      </c>
      <c r="M32" s="28">
        <f t="shared" si="7"/>
        <v>89.166666666666671</v>
      </c>
      <c r="N32" s="28" t="str">
        <f t="shared" si="8"/>
        <v>A</v>
      </c>
      <c r="O32" s="36">
        <v>2</v>
      </c>
      <c r="P3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2" s="39"/>
      <c r="R32" s="39" t="s">
        <v>8</v>
      </c>
      <c r="S32" s="18"/>
      <c r="T32" s="1">
        <v>87</v>
      </c>
      <c r="U32" s="1">
        <v>89</v>
      </c>
      <c r="V32" s="1">
        <v>88</v>
      </c>
      <c r="W32" s="1">
        <v>86</v>
      </c>
      <c r="X32" s="1">
        <v>91</v>
      </c>
      <c r="Y32" s="41">
        <v>92</v>
      </c>
      <c r="Z32" s="1">
        <v>92</v>
      </c>
      <c r="AA32" s="1"/>
      <c r="AB32" s="1"/>
      <c r="AC32" s="1"/>
      <c r="AD32" s="1"/>
      <c r="AE32" s="18"/>
      <c r="AF32" s="1">
        <v>87</v>
      </c>
      <c r="AG32" s="1">
        <v>84</v>
      </c>
      <c r="AH32" s="1">
        <v>82</v>
      </c>
      <c r="AI32" s="1">
        <v>96</v>
      </c>
      <c r="AJ32" s="1">
        <v>93</v>
      </c>
      <c r="AK32" s="1">
        <v>93</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7"/>
      <c r="FH32" s="81"/>
      <c r="FI32" s="81"/>
      <c r="FJ32" s="81"/>
      <c r="FK32" s="81"/>
    </row>
    <row r="33" spans="1:157" x14ac:dyDescent="0.25">
      <c r="A33" s="19">
        <v>23</v>
      </c>
      <c r="B33" s="19">
        <v>112117</v>
      </c>
      <c r="C33" s="19" t="s">
        <v>248</v>
      </c>
      <c r="D33" s="18"/>
      <c r="E33" s="28">
        <f t="shared" si="0"/>
        <v>86</v>
      </c>
      <c r="F33" s="28" t="str">
        <f t="shared" si="1"/>
        <v>A</v>
      </c>
      <c r="G33" s="28">
        <f t="shared" si="2"/>
        <v>86</v>
      </c>
      <c r="H33" s="28" t="str">
        <f t="shared" si="3"/>
        <v>A</v>
      </c>
      <c r="I33" s="36">
        <v>2</v>
      </c>
      <c r="J3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3" s="28">
        <f t="shared" si="5"/>
        <v>89</v>
      </c>
      <c r="L33" s="28" t="str">
        <f t="shared" si="6"/>
        <v>A</v>
      </c>
      <c r="M33" s="28">
        <f t="shared" si="7"/>
        <v>89</v>
      </c>
      <c r="N33" s="28" t="str">
        <f t="shared" si="8"/>
        <v>A</v>
      </c>
      <c r="O33" s="36">
        <v>2</v>
      </c>
      <c r="P3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3" s="39"/>
      <c r="R33" s="39" t="s">
        <v>8</v>
      </c>
      <c r="S33" s="18"/>
      <c r="T33" s="1">
        <v>78</v>
      </c>
      <c r="U33" s="1">
        <v>89</v>
      </c>
      <c r="V33" s="1">
        <v>87</v>
      </c>
      <c r="W33" s="1">
        <v>84</v>
      </c>
      <c r="X33" s="1">
        <v>91</v>
      </c>
      <c r="Y33" s="41">
        <v>78</v>
      </c>
      <c r="Z33" s="1">
        <v>92</v>
      </c>
      <c r="AA33" s="1"/>
      <c r="AB33" s="1"/>
      <c r="AC33" s="1"/>
      <c r="AD33" s="1"/>
      <c r="AE33" s="18"/>
      <c r="AF33" s="1">
        <v>87</v>
      </c>
      <c r="AG33" s="1">
        <v>82</v>
      </c>
      <c r="AH33" s="1">
        <v>83</v>
      </c>
      <c r="AI33" s="1">
        <v>96</v>
      </c>
      <c r="AJ33" s="1">
        <v>95</v>
      </c>
      <c r="AK33" s="1">
        <v>91</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112132</v>
      </c>
      <c r="C34" s="19" t="s">
        <v>249</v>
      </c>
      <c r="D34" s="18"/>
      <c r="E34" s="28">
        <f t="shared" si="0"/>
        <v>89</v>
      </c>
      <c r="F34" s="28" t="str">
        <f t="shared" si="1"/>
        <v>A</v>
      </c>
      <c r="G34" s="28">
        <f t="shared" si="2"/>
        <v>89</v>
      </c>
      <c r="H34" s="28" t="str">
        <f t="shared" si="3"/>
        <v>A</v>
      </c>
      <c r="I34" s="36">
        <v>2</v>
      </c>
      <c r="J3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4" s="28">
        <f t="shared" si="5"/>
        <v>91.5</v>
      </c>
      <c r="L34" s="28" t="str">
        <f t="shared" si="6"/>
        <v>A</v>
      </c>
      <c r="M34" s="28">
        <f t="shared" si="7"/>
        <v>91.5</v>
      </c>
      <c r="N34" s="28" t="str">
        <f t="shared" si="8"/>
        <v>A</v>
      </c>
      <c r="O34" s="36">
        <v>1</v>
      </c>
      <c r="P3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4" s="39"/>
      <c r="R34" s="39" t="s">
        <v>8</v>
      </c>
      <c r="S34" s="18"/>
      <c r="T34" s="1">
        <v>89</v>
      </c>
      <c r="U34" s="1">
        <v>89</v>
      </c>
      <c r="V34" s="1">
        <v>86</v>
      </c>
      <c r="W34" s="1">
        <v>89</v>
      </c>
      <c r="X34" s="1">
        <v>91</v>
      </c>
      <c r="Y34" s="41">
        <v>90</v>
      </c>
      <c r="Z34" s="1">
        <v>92</v>
      </c>
      <c r="AA34" s="1"/>
      <c r="AB34" s="1"/>
      <c r="AC34" s="1"/>
      <c r="AD34" s="1"/>
      <c r="AE34" s="18"/>
      <c r="AF34" s="1">
        <v>87</v>
      </c>
      <c r="AG34" s="1">
        <v>87</v>
      </c>
      <c r="AH34" s="1">
        <v>88</v>
      </c>
      <c r="AI34" s="1">
        <v>96</v>
      </c>
      <c r="AJ34" s="1">
        <v>96</v>
      </c>
      <c r="AK34" s="1">
        <v>95</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112147</v>
      </c>
      <c r="C35" s="19" t="s">
        <v>250</v>
      </c>
      <c r="D35" s="18"/>
      <c r="E35" s="28">
        <f t="shared" si="0"/>
        <v>87</v>
      </c>
      <c r="F35" s="28" t="str">
        <f t="shared" si="1"/>
        <v>A</v>
      </c>
      <c r="G35" s="28">
        <f t="shared" si="2"/>
        <v>87</v>
      </c>
      <c r="H35" s="28" t="str">
        <f t="shared" si="3"/>
        <v>A</v>
      </c>
      <c r="I35" s="36">
        <v>2</v>
      </c>
      <c r="J3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5" s="28">
        <f t="shared" si="5"/>
        <v>89</v>
      </c>
      <c r="L35" s="28" t="str">
        <f t="shared" si="6"/>
        <v>A</v>
      </c>
      <c r="M35" s="28">
        <f t="shared" si="7"/>
        <v>89</v>
      </c>
      <c r="N35" s="28" t="str">
        <f t="shared" si="8"/>
        <v>A</v>
      </c>
      <c r="O35" s="36">
        <v>2</v>
      </c>
      <c r="P3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5" s="39"/>
      <c r="R35" s="39" t="s">
        <v>8</v>
      </c>
      <c r="S35" s="18"/>
      <c r="T35" s="1">
        <v>79</v>
      </c>
      <c r="U35" s="1">
        <v>89</v>
      </c>
      <c r="V35" s="1">
        <v>89</v>
      </c>
      <c r="W35" s="1">
        <v>85</v>
      </c>
      <c r="X35" s="1">
        <v>91</v>
      </c>
      <c r="Y35" s="41">
        <v>82</v>
      </c>
      <c r="Z35" s="1">
        <v>92</v>
      </c>
      <c r="AA35" s="1"/>
      <c r="AB35" s="1"/>
      <c r="AC35" s="1"/>
      <c r="AD35" s="1"/>
      <c r="AE35" s="18"/>
      <c r="AF35" s="1">
        <v>87</v>
      </c>
      <c r="AG35" s="1">
        <v>82</v>
      </c>
      <c r="AH35" s="1">
        <v>82</v>
      </c>
      <c r="AI35" s="1">
        <v>98</v>
      </c>
      <c r="AJ35" s="1">
        <v>94</v>
      </c>
      <c r="AK35" s="1">
        <v>91</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112162</v>
      </c>
      <c r="C36" s="19" t="s">
        <v>251</v>
      </c>
      <c r="D36" s="18"/>
      <c r="E36" s="28">
        <f t="shared" si="0"/>
        <v>86</v>
      </c>
      <c r="F36" s="28" t="str">
        <f t="shared" si="1"/>
        <v>A</v>
      </c>
      <c r="G36" s="28">
        <f t="shared" si="2"/>
        <v>86</v>
      </c>
      <c r="H36" s="28" t="str">
        <f t="shared" si="3"/>
        <v>A</v>
      </c>
      <c r="I36" s="36">
        <v>2</v>
      </c>
      <c r="J3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6" s="28">
        <f t="shared" si="5"/>
        <v>89.666666666666671</v>
      </c>
      <c r="L36" s="28" t="str">
        <f t="shared" si="6"/>
        <v>A</v>
      </c>
      <c r="M36" s="28">
        <f t="shared" si="7"/>
        <v>89.666666666666671</v>
      </c>
      <c r="N36" s="28" t="str">
        <f t="shared" si="8"/>
        <v>A</v>
      </c>
      <c r="O36" s="36">
        <v>2</v>
      </c>
      <c r="P3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6" s="39"/>
      <c r="R36" s="39" t="s">
        <v>8</v>
      </c>
      <c r="S36" s="18"/>
      <c r="T36" s="1">
        <v>78</v>
      </c>
      <c r="U36" s="1">
        <v>89</v>
      </c>
      <c r="V36" s="1">
        <v>89</v>
      </c>
      <c r="W36" s="1">
        <v>86</v>
      </c>
      <c r="X36" s="1">
        <v>91</v>
      </c>
      <c r="Y36" s="41">
        <v>76</v>
      </c>
      <c r="Z36" s="1">
        <v>92</v>
      </c>
      <c r="AA36" s="1"/>
      <c r="AB36" s="1"/>
      <c r="AC36" s="1"/>
      <c r="AD36" s="1"/>
      <c r="AE36" s="18"/>
      <c r="AF36" s="1">
        <v>87</v>
      </c>
      <c r="AG36" s="1">
        <v>83</v>
      </c>
      <c r="AH36" s="1">
        <v>82</v>
      </c>
      <c r="AI36" s="1">
        <v>98</v>
      </c>
      <c r="AJ36" s="1">
        <v>93</v>
      </c>
      <c r="AK36" s="1">
        <v>95</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112177</v>
      </c>
      <c r="C37" s="19" t="s">
        <v>252</v>
      </c>
      <c r="D37" s="18"/>
      <c r="E37" s="28">
        <f t="shared" si="0"/>
        <v>86</v>
      </c>
      <c r="F37" s="28" t="str">
        <f t="shared" si="1"/>
        <v>A</v>
      </c>
      <c r="G37" s="28">
        <f t="shared" si="2"/>
        <v>86</v>
      </c>
      <c r="H37" s="28" t="str">
        <f t="shared" si="3"/>
        <v>A</v>
      </c>
      <c r="I37" s="36">
        <v>2</v>
      </c>
      <c r="J37"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7" s="28">
        <f t="shared" si="5"/>
        <v>89.833333333333329</v>
      </c>
      <c r="L37" s="28" t="str">
        <f t="shared" si="6"/>
        <v>A</v>
      </c>
      <c r="M37" s="28">
        <f t="shared" si="7"/>
        <v>89.833333333333329</v>
      </c>
      <c r="N37" s="28" t="str">
        <f t="shared" si="8"/>
        <v>A</v>
      </c>
      <c r="O37" s="36">
        <v>2</v>
      </c>
      <c r="P37"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7" s="39"/>
      <c r="R37" s="39" t="s">
        <v>8</v>
      </c>
      <c r="S37" s="18"/>
      <c r="T37" s="1">
        <v>78</v>
      </c>
      <c r="U37" s="1">
        <v>89</v>
      </c>
      <c r="V37" s="1">
        <v>86</v>
      </c>
      <c r="W37" s="1">
        <v>83</v>
      </c>
      <c r="X37" s="1">
        <v>91</v>
      </c>
      <c r="Y37" s="41">
        <v>81</v>
      </c>
      <c r="Z37" s="1">
        <v>92</v>
      </c>
      <c r="AA37" s="1"/>
      <c r="AB37" s="1"/>
      <c r="AC37" s="1"/>
      <c r="AD37" s="1"/>
      <c r="AE37" s="18"/>
      <c r="AF37" s="1">
        <v>87</v>
      </c>
      <c r="AG37" s="1">
        <v>82</v>
      </c>
      <c r="AH37" s="1">
        <v>84</v>
      </c>
      <c r="AI37" s="1">
        <v>98</v>
      </c>
      <c r="AJ37" s="1">
        <v>95</v>
      </c>
      <c r="AK37" s="1">
        <v>93</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112192</v>
      </c>
      <c r="C38" s="19" t="s">
        <v>253</v>
      </c>
      <c r="D38" s="18"/>
      <c r="E38" s="28">
        <f t="shared" si="0"/>
        <v>90</v>
      </c>
      <c r="F38" s="28" t="str">
        <f t="shared" si="1"/>
        <v>A</v>
      </c>
      <c r="G38" s="28">
        <f t="shared" si="2"/>
        <v>90</v>
      </c>
      <c r="H38" s="28" t="str">
        <f t="shared" si="3"/>
        <v>A</v>
      </c>
      <c r="I38" s="36">
        <v>2</v>
      </c>
      <c r="J38"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8" s="28">
        <f t="shared" si="5"/>
        <v>92.166666666666671</v>
      </c>
      <c r="L38" s="28" t="str">
        <f t="shared" si="6"/>
        <v>A</v>
      </c>
      <c r="M38" s="28">
        <f t="shared" si="7"/>
        <v>92.166666666666671</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90</v>
      </c>
      <c r="U38" s="1">
        <v>89</v>
      </c>
      <c r="V38" s="1">
        <v>89</v>
      </c>
      <c r="W38" s="1">
        <v>89</v>
      </c>
      <c r="X38" s="1">
        <v>91</v>
      </c>
      <c r="Y38" s="41">
        <v>88</v>
      </c>
      <c r="Z38" s="1">
        <v>92</v>
      </c>
      <c r="AA38" s="1"/>
      <c r="AB38" s="1"/>
      <c r="AC38" s="1"/>
      <c r="AD38" s="1"/>
      <c r="AE38" s="18"/>
      <c r="AF38" s="1">
        <v>87</v>
      </c>
      <c r="AG38" s="1">
        <v>90</v>
      </c>
      <c r="AH38" s="1">
        <v>92</v>
      </c>
      <c r="AI38" s="1">
        <v>98</v>
      </c>
      <c r="AJ38" s="1">
        <v>93</v>
      </c>
      <c r="AK38" s="1">
        <v>93</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112207</v>
      </c>
      <c r="C39" s="19" t="s">
        <v>254</v>
      </c>
      <c r="D39" s="18"/>
      <c r="E39" s="28">
        <f t="shared" si="0"/>
        <v>86</v>
      </c>
      <c r="F39" s="28" t="str">
        <f t="shared" si="1"/>
        <v>A</v>
      </c>
      <c r="G39" s="28">
        <f t="shared" si="2"/>
        <v>86</v>
      </c>
      <c r="H39" s="28" t="str">
        <f t="shared" si="3"/>
        <v>A</v>
      </c>
      <c r="I39" s="36">
        <v>2</v>
      </c>
      <c r="J39"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39" s="28">
        <f t="shared" si="5"/>
        <v>87.333333333333329</v>
      </c>
      <c r="L39" s="28" t="str">
        <f t="shared" si="6"/>
        <v>A</v>
      </c>
      <c r="M39" s="28">
        <f t="shared" si="7"/>
        <v>87.333333333333329</v>
      </c>
      <c r="N39" s="28" t="str">
        <f t="shared" si="8"/>
        <v>A</v>
      </c>
      <c r="O39" s="36">
        <v>2</v>
      </c>
      <c r="P39"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39" s="39"/>
      <c r="R39" s="39" t="s">
        <v>8</v>
      </c>
      <c r="S39" s="18"/>
      <c r="T39" s="1">
        <v>78</v>
      </c>
      <c r="U39" s="1">
        <v>89</v>
      </c>
      <c r="V39" s="1">
        <v>89</v>
      </c>
      <c r="W39" s="1">
        <v>85</v>
      </c>
      <c r="X39" s="1">
        <v>91</v>
      </c>
      <c r="Y39" s="41">
        <v>80</v>
      </c>
      <c r="Z39" s="1">
        <v>92</v>
      </c>
      <c r="AA39" s="1"/>
      <c r="AB39" s="1"/>
      <c r="AC39" s="1"/>
      <c r="AD39" s="1"/>
      <c r="AE39" s="18"/>
      <c r="AF39" s="1">
        <v>87</v>
      </c>
      <c r="AG39" s="1">
        <v>80</v>
      </c>
      <c r="AH39" s="1">
        <v>82</v>
      </c>
      <c r="AI39" s="1">
        <v>94</v>
      </c>
      <c r="AJ39" s="1">
        <v>92</v>
      </c>
      <c r="AK39" s="1">
        <v>89</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112222</v>
      </c>
      <c r="C40" s="19" t="s">
        <v>255</v>
      </c>
      <c r="D40" s="18"/>
      <c r="E40" s="28">
        <f t="shared" si="0"/>
        <v>86</v>
      </c>
      <c r="F40" s="28" t="str">
        <f t="shared" si="1"/>
        <v>A</v>
      </c>
      <c r="G40" s="28">
        <f t="shared" si="2"/>
        <v>86</v>
      </c>
      <c r="H40" s="28" t="str">
        <f t="shared" si="3"/>
        <v>A</v>
      </c>
      <c r="I40" s="36">
        <v>2</v>
      </c>
      <c r="J40"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0" s="28">
        <f t="shared" si="5"/>
        <v>89.5</v>
      </c>
      <c r="L40" s="28" t="str">
        <f t="shared" si="6"/>
        <v>A</v>
      </c>
      <c r="M40" s="28">
        <f t="shared" si="7"/>
        <v>89.5</v>
      </c>
      <c r="N40" s="28" t="str">
        <f t="shared" si="8"/>
        <v>A</v>
      </c>
      <c r="O40" s="36">
        <v>1</v>
      </c>
      <c r="P4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0" s="39"/>
      <c r="R40" s="39" t="s">
        <v>8</v>
      </c>
      <c r="S40" s="18"/>
      <c r="T40" s="1">
        <v>79</v>
      </c>
      <c r="U40" s="1">
        <v>89</v>
      </c>
      <c r="V40" s="1">
        <v>85</v>
      </c>
      <c r="W40" s="1">
        <v>82</v>
      </c>
      <c r="X40" s="1">
        <v>91</v>
      </c>
      <c r="Y40" s="41">
        <v>85</v>
      </c>
      <c r="Z40" s="1">
        <v>92</v>
      </c>
      <c r="AA40" s="1"/>
      <c r="AB40" s="1"/>
      <c r="AC40" s="1"/>
      <c r="AD40" s="1"/>
      <c r="AE40" s="18"/>
      <c r="AF40" s="1">
        <v>87</v>
      </c>
      <c r="AG40" s="1">
        <v>82</v>
      </c>
      <c r="AH40" s="1">
        <v>82</v>
      </c>
      <c r="AI40" s="1">
        <v>98</v>
      </c>
      <c r="AJ40" s="1">
        <v>95</v>
      </c>
      <c r="AK40" s="1">
        <v>93</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112237</v>
      </c>
      <c r="C41" s="19" t="s">
        <v>256</v>
      </c>
      <c r="D41" s="18"/>
      <c r="E41" s="28">
        <f t="shared" si="0"/>
        <v>84</v>
      </c>
      <c r="F41" s="28" t="str">
        <f t="shared" si="1"/>
        <v>B</v>
      </c>
      <c r="G41" s="28">
        <f t="shared" si="2"/>
        <v>84</v>
      </c>
      <c r="H41" s="28" t="str">
        <f t="shared" si="3"/>
        <v>B</v>
      </c>
      <c r="I41" s="36">
        <v>3</v>
      </c>
      <c r="J41"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1" s="28">
        <f t="shared" si="5"/>
        <v>88.833333333333329</v>
      </c>
      <c r="L41" s="28" t="str">
        <f t="shared" si="6"/>
        <v>A</v>
      </c>
      <c r="M41" s="28">
        <f t="shared" si="7"/>
        <v>88.833333333333329</v>
      </c>
      <c r="N41" s="28" t="str">
        <f t="shared" si="8"/>
        <v>A</v>
      </c>
      <c r="O41" s="36">
        <v>2</v>
      </c>
      <c r="P41"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1" s="39"/>
      <c r="R41" s="39" t="s">
        <v>8</v>
      </c>
      <c r="S41" s="18"/>
      <c r="T41" s="1">
        <v>78</v>
      </c>
      <c r="U41" s="1">
        <v>89</v>
      </c>
      <c r="V41" s="1">
        <v>85</v>
      </c>
      <c r="W41" s="1">
        <v>82</v>
      </c>
      <c r="X41" s="1">
        <v>91</v>
      </c>
      <c r="Y41" s="41">
        <v>74</v>
      </c>
      <c r="Z41" s="1">
        <v>92</v>
      </c>
      <c r="AA41" s="1"/>
      <c r="AB41" s="1"/>
      <c r="AC41" s="1"/>
      <c r="AD41" s="1"/>
      <c r="AE41" s="18"/>
      <c r="AF41" s="1">
        <v>87</v>
      </c>
      <c r="AG41" s="1">
        <v>81</v>
      </c>
      <c r="AH41" s="1">
        <v>82</v>
      </c>
      <c r="AI41" s="1">
        <v>96</v>
      </c>
      <c r="AJ41" s="1">
        <v>94</v>
      </c>
      <c r="AK41" s="1">
        <v>93</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112252</v>
      </c>
      <c r="C42" s="19" t="s">
        <v>257</v>
      </c>
      <c r="D42" s="18"/>
      <c r="E42" s="28">
        <f t="shared" si="0"/>
        <v>85</v>
      </c>
      <c r="F42" s="28" t="str">
        <f t="shared" si="1"/>
        <v>A</v>
      </c>
      <c r="G42" s="28">
        <f t="shared" si="2"/>
        <v>85</v>
      </c>
      <c r="H42" s="28" t="str">
        <f t="shared" si="3"/>
        <v>A</v>
      </c>
      <c r="I42" s="36">
        <v>3</v>
      </c>
      <c r="J42" s="28" t="str">
        <f t="shared" si="4"/>
        <v>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v>
      </c>
      <c r="K42" s="28">
        <f t="shared" si="5"/>
        <v>90</v>
      </c>
      <c r="L42" s="28" t="str">
        <f t="shared" si="6"/>
        <v>A</v>
      </c>
      <c r="M42" s="28">
        <f t="shared" si="7"/>
        <v>90</v>
      </c>
      <c r="N42" s="28" t="str">
        <f t="shared" si="8"/>
        <v>A</v>
      </c>
      <c r="O42" s="36">
        <v>2</v>
      </c>
      <c r="P42"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2" s="39"/>
      <c r="R42" s="39" t="s">
        <v>8</v>
      </c>
      <c r="S42" s="18"/>
      <c r="T42" s="1">
        <v>79</v>
      </c>
      <c r="U42" s="1">
        <v>89</v>
      </c>
      <c r="V42" s="1">
        <v>85</v>
      </c>
      <c r="W42" s="1">
        <v>82</v>
      </c>
      <c r="X42" s="1">
        <v>91</v>
      </c>
      <c r="Y42" s="41">
        <v>78</v>
      </c>
      <c r="Z42" s="1">
        <v>92</v>
      </c>
      <c r="AA42" s="1"/>
      <c r="AB42" s="1"/>
      <c r="AC42" s="1"/>
      <c r="AD42" s="1"/>
      <c r="AE42" s="18"/>
      <c r="AF42" s="1">
        <v>87</v>
      </c>
      <c r="AG42" s="1">
        <v>82</v>
      </c>
      <c r="AH42" s="1">
        <v>85</v>
      </c>
      <c r="AI42" s="1">
        <v>98</v>
      </c>
      <c r="AJ42" s="1">
        <v>93</v>
      </c>
      <c r="AK42" s="1">
        <v>95</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112267</v>
      </c>
      <c r="C43" s="19" t="s">
        <v>258</v>
      </c>
      <c r="D43" s="18"/>
      <c r="E43" s="28">
        <f t="shared" si="0"/>
        <v>87</v>
      </c>
      <c r="F43" s="28" t="str">
        <f t="shared" si="1"/>
        <v>A</v>
      </c>
      <c r="G43" s="28">
        <f t="shared" si="2"/>
        <v>87</v>
      </c>
      <c r="H43" s="28" t="str">
        <f t="shared" si="3"/>
        <v>A</v>
      </c>
      <c r="I43" s="36">
        <v>2</v>
      </c>
      <c r="J43"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3" s="28">
        <f t="shared" si="5"/>
        <v>88.166666666666671</v>
      </c>
      <c r="L43" s="28" t="str">
        <f t="shared" si="6"/>
        <v>A</v>
      </c>
      <c r="M43" s="28">
        <f t="shared" si="7"/>
        <v>88.166666666666671</v>
      </c>
      <c r="N43" s="28" t="str">
        <f t="shared" si="8"/>
        <v>A</v>
      </c>
      <c r="O43" s="36">
        <v>2</v>
      </c>
      <c r="P43"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3" s="39"/>
      <c r="R43" s="39" t="s">
        <v>8</v>
      </c>
      <c r="S43" s="18"/>
      <c r="T43" s="1">
        <v>78</v>
      </c>
      <c r="U43" s="1">
        <v>89</v>
      </c>
      <c r="V43" s="1">
        <v>92</v>
      </c>
      <c r="W43" s="1">
        <v>89</v>
      </c>
      <c r="X43" s="1">
        <v>91</v>
      </c>
      <c r="Y43" s="41">
        <v>75</v>
      </c>
      <c r="Z43" s="1">
        <v>92</v>
      </c>
      <c r="AA43" s="1"/>
      <c r="AB43" s="1"/>
      <c r="AC43" s="1"/>
      <c r="AD43" s="1"/>
      <c r="AE43" s="18"/>
      <c r="AF43" s="1">
        <v>87</v>
      </c>
      <c r="AG43" s="1">
        <v>82</v>
      </c>
      <c r="AH43" s="1">
        <v>83</v>
      </c>
      <c r="AI43" s="1">
        <v>94</v>
      </c>
      <c r="AJ43" s="1">
        <v>92</v>
      </c>
      <c r="AK43" s="1">
        <v>91</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112282</v>
      </c>
      <c r="C44" s="19" t="s">
        <v>259</v>
      </c>
      <c r="D44" s="18"/>
      <c r="E44" s="28">
        <f t="shared" si="0"/>
        <v>86</v>
      </c>
      <c r="F44" s="28" t="str">
        <f t="shared" si="1"/>
        <v>A</v>
      </c>
      <c r="G44" s="28">
        <f t="shared" si="2"/>
        <v>86</v>
      </c>
      <c r="H44" s="28" t="str">
        <f t="shared" si="3"/>
        <v>A</v>
      </c>
      <c r="I44" s="36">
        <v>2</v>
      </c>
      <c r="J44"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4" s="28">
        <f t="shared" si="5"/>
        <v>88.333333333333329</v>
      </c>
      <c r="L44" s="28" t="str">
        <f t="shared" si="6"/>
        <v>A</v>
      </c>
      <c r="M44" s="28">
        <f t="shared" si="7"/>
        <v>88.333333333333329</v>
      </c>
      <c r="N44" s="28" t="str">
        <f t="shared" si="8"/>
        <v>A</v>
      </c>
      <c r="O44" s="36">
        <v>2</v>
      </c>
      <c r="P44"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4" s="39"/>
      <c r="R44" s="39" t="s">
        <v>8</v>
      </c>
      <c r="S44" s="18"/>
      <c r="T44" s="1">
        <v>78</v>
      </c>
      <c r="U44" s="1">
        <v>89</v>
      </c>
      <c r="V44" s="1">
        <v>89</v>
      </c>
      <c r="W44" s="1">
        <v>86</v>
      </c>
      <c r="X44" s="1">
        <v>91</v>
      </c>
      <c r="Y44" s="41">
        <v>75</v>
      </c>
      <c r="Z44" s="1">
        <v>92</v>
      </c>
      <c r="AA44" s="1"/>
      <c r="AB44" s="1"/>
      <c r="AC44" s="1"/>
      <c r="AD44" s="1"/>
      <c r="AE44" s="18"/>
      <c r="AF44" s="1">
        <v>87</v>
      </c>
      <c r="AG44" s="1">
        <v>80</v>
      </c>
      <c r="AH44" s="1">
        <v>82</v>
      </c>
      <c r="AI44" s="1">
        <v>94</v>
      </c>
      <c r="AJ44" s="1">
        <v>94</v>
      </c>
      <c r="AK44" s="1">
        <v>93</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112297</v>
      </c>
      <c r="C45" s="19" t="s">
        <v>260</v>
      </c>
      <c r="D45" s="18"/>
      <c r="E45" s="28">
        <f t="shared" si="0"/>
        <v>87</v>
      </c>
      <c r="F45" s="28" t="str">
        <f t="shared" si="1"/>
        <v>A</v>
      </c>
      <c r="G45" s="28">
        <f t="shared" si="2"/>
        <v>87</v>
      </c>
      <c r="H45" s="28" t="str">
        <f t="shared" si="3"/>
        <v>A</v>
      </c>
      <c r="I45" s="36">
        <v>2</v>
      </c>
      <c r="J45"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5" s="28">
        <f t="shared" si="5"/>
        <v>89.833333333333329</v>
      </c>
      <c r="L45" s="28" t="str">
        <f t="shared" si="6"/>
        <v>A</v>
      </c>
      <c r="M45" s="28">
        <f t="shared" si="7"/>
        <v>89.833333333333329</v>
      </c>
      <c r="N45" s="28" t="str">
        <f t="shared" si="8"/>
        <v>A</v>
      </c>
      <c r="O45" s="36">
        <v>2</v>
      </c>
      <c r="P45"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5" s="39"/>
      <c r="R45" s="39" t="s">
        <v>8</v>
      </c>
      <c r="S45" s="18"/>
      <c r="T45" s="1">
        <v>85</v>
      </c>
      <c r="U45" s="1">
        <v>89</v>
      </c>
      <c r="V45" s="1">
        <v>86</v>
      </c>
      <c r="W45" s="1">
        <v>83</v>
      </c>
      <c r="X45" s="1">
        <v>91</v>
      </c>
      <c r="Y45" s="41">
        <v>82</v>
      </c>
      <c r="Z45" s="1">
        <v>92</v>
      </c>
      <c r="AA45" s="1"/>
      <c r="AB45" s="1"/>
      <c r="AC45" s="1"/>
      <c r="AD45" s="1"/>
      <c r="AE45" s="18"/>
      <c r="AF45" s="1">
        <v>87</v>
      </c>
      <c r="AG45" s="1">
        <v>80</v>
      </c>
      <c r="AH45" s="1">
        <v>87</v>
      </c>
      <c r="AI45" s="1">
        <v>98</v>
      </c>
      <c r="AJ45" s="1">
        <v>94</v>
      </c>
      <c r="AK45" s="1">
        <v>93</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112312</v>
      </c>
      <c r="C46" s="19" t="s">
        <v>261</v>
      </c>
      <c r="D46" s="18"/>
      <c r="E46" s="28">
        <f t="shared" si="0"/>
        <v>87</v>
      </c>
      <c r="F46" s="28" t="str">
        <f t="shared" si="1"/>
        <v>A</v>
      </c>
      <c r="G46" s="28">
        <f t="shared" si="2"/>
        <v>87</v>
      </c>
      <c r="H46" s="28" t="str">
        <f t="shared" si="3"/>
        <v>A</v>
      </c>
      <c r="I46" s="36">
        <v>2</v>
      </c>
      <c r="J46" s="28" t="str">
        <f t="shared" si="4"/>
        <v>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v>
      </c>
      <c r="K46" s="28">
        <f t="shared" si="5"/>
        <v>88.666666666666671</v>
      </c>
      <c r="L46" s="28" t="str">
        <f t="shared" si="6"/>
        <v>A</v>
      </c>
      <c r="M46" s="28">
        <f t="shared" si="7"/>
        <v>88.666666666666671</v>
      </c>
      <c r="N46" s="28" t="str">
        <f t="shared" si="8"/>
        <v>A</v>
      </c>
      <c r="O46" s="36">
        <v>2</v>
      </c>
      <c r="P46" s="28" t="str">
        <f t="shared" si="9"/>
        <v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v>
      </c>
      <c r="Q46" s="39"/>
      <c r="R46" s="39" t="s">
        <v>8</v>
      </c>
      <c r="S46" s="18"/>
      <c r="T46" s="1">
        <v>78</v>
      </c>
      <c r="U46" s="1">
        <v>89</v>
      </c>
      <c r="V46" s="1">
        <v>89</v>
      </c>
      <c r="W46" s="1">
        <v>86</v>
      </c>
      <c r="X46" s="1">
        <v>91</v>
      </c>
      <c r="Y46" s="41">
        <v>85</v>
      </c>
      <c r="Z46" s="1">
        <v>92</v>
      </c>
      <c r="AA46" s="1"/>
      <c r="AB46" s="1"/>
      <c r="AC46" s="1"/>
      <c r="AD46" s="1"/>
      <c r="AE46" s="18"/>
      <c r="AF46" s="1">
        <v>87</v>
      </c>
      <c r="AG46" s="1">
        <v>80</v>
      </c>
      <c r="AH46" s="1">
        <v>82</v>
      </c>
      <c r="AI46" s="1">
        <v>96</v>
      </c>
      <c r="AJ46" s="1">
        <v>94</v>
      </c>
      <c r="AK46" s="1">
        <v>93</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86.75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XII-MIPA 1</vt:lpstr>
      <vt:lpstr>XII-MIPA 2</vt:lpstr>
      <vt:lpstr>XII-MIPA 3</vt:lpstr>
      <vt:lpstr>XII-MIPA 4</vt:lpstr>
      <vt:lpstr>XII-MIPA 5</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2019-12-12T07:39:27Z</dcterms:modified>
  <cp:category/>
</cp:coreProperties>
</file>