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45" windowWidth="19815" windowHeight="8640" activeTab="3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K53" i="4" l="1"/>
  <c r="H11" i="4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<sst xmlns="http://schemas.openxmlformats.org/spreadsheetml/2006/main" count="718" uniqueCount="222">
  <si>
    <t>DAFTAR NILAI SISWA SMAN 9 SEMARANG SEMESTER GASAL TAHUN PELAJARAN 2019/2020</t>
  </si>
  <si>
    <t>Guru :</t>
  </si>
  <si>
    <t>Joko Tulus Widodo S.Pd.</t>
  </si>
  <si>
    <t>Kelas XII-MIPA 4</t>
  </si>
  <si>
    <t>Mapel :</t>
  </si>
  <si>
    <t>Fisika [ Kelompok C (Peminatan)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</si>
  <si>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</si>
  <si>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</si>
  <si>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</si>
  <si>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</si>
  <si>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</si>
  <si>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</si>
  <si>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</si>
  <si>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</si>
  <si>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</si>
  <si>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</si>
  <si>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</si>
  <si>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</si>
  <si>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</si>
  <si>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</si>
  <si>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</si>
  <si>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</si>
  <si>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</si>
  <si>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</si>
  <si>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</si>
  <si>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</si>
  <si>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</si>
  <si>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</si>
  <si>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</si>
  <si>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</si>
  <si>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</si>
  <si>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</si>
  <si>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</si>
  <si>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</si>
  <si>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</si>
  <si>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</si>
  <si>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</si>
  <si>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</si>
  <si>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</si>
  <si>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</si>
  <si>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</si>
  <si>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</si>
  <si>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</si>
  <si>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</si>
  <si>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</si>
  <si>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</si>
  <si>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</si>
  <si>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</si>
  <si>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</si>
  <si>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</si>
  <si>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</si>
  <si>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</si>
  <si>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</si>
  <si>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</si>
  <si>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</si>
  <si>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</si>
  <si>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</si>
  <si>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</si>
  <si>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</si>
  <si>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</si>
  <si>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</si>
  <si>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</si>
  <si>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</si>
  <si>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</si>
  <si>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</si>
  <si>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</si>
  <si>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</si>
  <si>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</si>
  <si>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</si>
  <si>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</si>
  <si>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</si>
  <si>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</si>
  <si>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</si>
  <si>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</si>
  <si>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</si>
  <si>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</si>
  <si>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</si>
  <si>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</si>
  <si>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</si>
  <si>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</si>
  <si>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</si>
  <si>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</si>
  <si>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</si>
  <si>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</si>
  <si>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</si>
  <si>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</si>
  <si>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</si>
  <si>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</si>
  <si>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</si>
  <si>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</si>
  <si>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</si>
  <si>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</si>
  <si>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</si>
  <si>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</si>
  <si>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</si>
  <si>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</si>
  <si>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</si>
  <si>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</si>
  <si>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</si>
  <si>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</si>
  <si>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</si>
  <si>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</si>
  <si>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</si>
  <si>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</si>
  <si>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</si>
  <si>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</si>
  <si>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</si>
  <si>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</si>
  <si>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</si>
  <si>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</si>
  <si>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</si>
  <si>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</si>
  <si>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</si>
  <si>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19670930 199512 1 001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</si>
  <si>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</si>
  <si>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</si>
  <si>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</si>
  <si>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</si>
  <si>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</si>
  <si>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</si>
  <si>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</si>
  <si>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</si>
  <si>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</si>
  <si>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</si>
  <si>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</si>
  <si>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</si>
  <si>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</si>
  <si>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</si>
  <si>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</si>
  <si>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</si>
  <si>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</si>
  <si>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</si>
  <si>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</si>
  <si>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</si>
  <si>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</si>
  <si>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</si>
  <si>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</si>
  <si>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</si>
  <si>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</si>
  <si>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</si>
  <si>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</si>
  <si>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</si>
  <si>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</si>
  <si>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</si>
  <si>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</si>
  <si>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</si>
  <si>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</si>
  <si>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</si>
  <si>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</si>
  <si>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</si>
  <si>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</si>
  <si>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</si>
  <si>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</si>
  <si>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</si>
  <si>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</si>
  <si>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</si>
  <si>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</si>
  <si>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</si>
  <si>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</si>
  <si>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</si>
  <si>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</si>
  <si>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</si>
  <si>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</si>
  <si>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</si>
  <si>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</si>
  <si>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</si>
  <si>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</si>
  <si>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</si>
  <si>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</si>
  <si>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</si>
  <si>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</si>
  <si>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</si>
  <si>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</si>
  <si>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</si>
  <si>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</si>
  <si>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</si>
  <si>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</si>
  <si>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</si>
  <si>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</si>
  <si>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</si>
  <si>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</si>
  <si>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</si>
  <si>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</si>
  <si>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</si>
  <si>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</si>
  <si>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</si>
  <si>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</si>
  <si>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</si>
  <si>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</si>
  <si>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</si>
  <si>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</si>
  <si>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</si>
  <si>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</si>
  <si>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</si>
  <si>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</si>
  <si>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</si>
  <si>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</si>
  <si>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</si>
  <si>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</si>
  <si>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</si>
  <si>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</si>
  <si>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</si>
  <si>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</si>
  <si>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</si>
  <si>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</si>
  <si>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</si>
  <si>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</si>
  <si>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</si>
  <si>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</si>
  <si>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</si>
  <si>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</si>
  <si>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</si>
  <si>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</si>
  <si>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</si>
  <si>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</si>
  <si>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</si>
  <si>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</si>
  <si>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menganalisis prinsip kerja arus searah, namun perlu meningkatkan kemampuan menganalisis gaya dan medan listrik.</t>
  </si>
  <si>
    <t>Sangat terampil melakukan percobaan Hukum Ohm.</t>
  </si>
  <si>
    <t>Memiliki kemampuan menganalisis gaya dan medan listrik, namun perlu meningkatkan kemampuan menganalisis gaya dan medan magnet.</t>
  </si>
  <si>
    <t>Sangat terampil melakukan percobaan Hukum Faraday.</t>
  </si>
  <si>
    <t>Memiliki kemampuan menganalisis gaya dan medan magnet, namun perlu meningkatkan kemampuan menganalisis arus 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</si>
</sst>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9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5" activePane="bottomRight" state="frozen"/>
      <selection pane="topRight"/>
      <selection pane="bottomLeft"/>
      <selection pane="bottomRight" activeCell="S28" sqref="S28"/>
    </sheetView>
  </sheetViews>
  <sheetFormatPr defaultRowHeight="15" x14ac:dyDescent="0.25"/>
  <cols>
    <col min="1" max="1" width="6.5703125" customWidth="1"/>
    <col min="2" max="2" width="9.140625" hidden="1" customWidth="1"/>
    <col min="3" max="3" width="16.7109375" customWidth="1"/>
    <col min="4" max="4" width="5.85546875" customWidth="1"/>
    <col min="5" max="5" width="4" customWidth="1"/>
    <col min="6" max="6" width="5.85546875" customWidth="1"/>
    <col min="7" max="7" width="5" customWidth="1"/>
    <col min="8" max="8" width="3.42578125" customWidth="1"/>
    <col min="9" max="9" width="4.7109375" customWidth="1"/>
    <col min="10" max="10" width="7" customWidth="1"/>
    <col min="11" max="11" width="7.7109375" customWidth="1"/>
    <col min="12" max="12" width="5.5703125" customWidth="1"/>
    <col min="13" max="13" width="7.7109375" customWidth="1"/>
    <col min="14" max="14" width="4.85546875" customWidth="1"/>
    <col min="15" max="15" width="4.42578125" customWidth="1"/>
    <col min="16" max="16" width="55.5703125" customWidth="1"/>
    <col min="17" max="17" width="5.42578125" customWidth="1"/>
    <col min="18" max="18" width="11.5703125" customWidth="1"/>
    <col min="19" max="19" width="2.42578125" customWidth="1"/>
    <col min="20" max="20" width="5" customWidth="1"/>
    <col min="21" max="21" width="5.7109375" customWidth="1"/>
    <col min="22" max="23" width="5.28515625" customWidth="1"/>
    <col min="24" max="24" width="5.140625" customWidth="1"/>
    <col min="25" max="25" width="5.42578125" customWidth="1"/>
    <col min="26" max="29" width="7.140625" hidden="1" customWidth="1"/>
    <col min="30" max="30" width="4.140625" customWidth="1"/>
    <col min="31" max="31" width="2.42578125" customWidth="1"/>
    <col min="32" max="32" width="6.5703125" customWidth="1"/>
    <col min="33" max="33" width="7.28515625" customWidth="1"/>
    <col min="34" max="34" width="6.5703125" customWidth="1"/>
    <col min="35" max="35" width="7.28515625" customWidth="1"/>
    <col min="36" max="36" width="6.42578125" customWidth="1"/>
    <col min="37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111263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prinsip kerja arus searah, namun perlu meningkatkan kemampuan menganalisis gaya dan medan listrik.</v>
      </c>
      <c r="K11" s="28">
        <f t="shared" ref="K11:K50" si="5">IF((COUNTA(AF11:AO11)&gt;0),AVERAGE(AF11:AO11),"")</f>
        <v>84.681666666666672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84.681666666666672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Hukum Ohm.</v>
      </c>
      <c r="Q11" s="39"/>
      <c r="R11" s="39" t="s">
        <v>8</v>
      </c>
      <c r="S11" s="18"/>
      <c r="T11" s="1">
        <v>80</v>
      </c>
      <c r="U11" s="1">
        <v>84.09</v>
      </c>
      <c r="V11" s="1">
        <v>85</v>
      </c>
      <c r="W11" s="1">
        <v>84</v>
      </c>
      <c r="X11" s="1">
        <v>85</v>
      </c>
      <c r="Y11" s="1">
        <v>90</v>
      </c>
      <c r="Z11" s="1"/>
      <c r="AA11" s="1"/>
      <c r="AB11" s="1"/>
      <c r="AC11" s="1"/>
      <c r="AD11" s="1">
        <v>88.75</v>
      </c>
      <c r="AE11" s="18"/>
      <c r="AF11" s="1">
        <v>80</v>
      </c>
      <c r="AG11" s="1">
        <v>84.09</v>
      </c>
      <c r="AH11" s="1">
        <v>85</v>
      </c>
      <c r="AI11" s="1">
        <v>85</v>
      </c>
      <c r="AJ11" s="1">
        <v>90</v>
      </c>
      <c r="AK11" s="1">
        <v>84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111278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3</v>
      </c>
      <c r="J12" s="28" t="str">
        <f t="shared" si="4"/>
        <v>Memiliki kemampuan menganalisis gaya dan medan magnet, namun perlu meningkatkan kemampuan menganalisis arus AC.</v>
      </c>
      <c r="K12" s="28">
        <f t="shared" si="5"/>
        <v>86.348333333333343</v>
      </c>
      <c r="L12" s="28" t="str">
        <f t="shared" si="6"/>
        <v>A</v>
      </c>
      <c r="M12" s="28">
        <f t="shared" si="7"/>
        <v>86.348333333333343</v>
      </c>
      <c r="N12" s="28" t="str">
        <f t="shared" si="8"/>
        <v>A</v>
      </c>
      <c r="O12" s="36">
        <v>1</v>
      </c>
      <c r="P12" s="28" t="str">
        <f t="shared" si="9"/>
        <v>Sangat terampil melakukan percobaan Hukum Ohm.</v>
      </c>
      <c r="Q12" s="39"/>
      <c r="R12" s="39" t="s">
        <v>8</v>
      </c>
      <c r="S12" s="18"/>
      <c r="T12" s="1">
        <v>83</v>
      </c>
      <c r="U12" s="1">
        <v>84.09</v>
      </c>
      <c r="V12" s="1">
        <v>95</v>
      </c>
      <c r="W12" s="1">
        <v>95</v>
      </c>
      <c r="X12" s="1">
        <v>95</v>
      </c>
      <c r="Y12" s="1">
        <v>95</v>
      </c>
      <c r="Z12" s="1"/>
      <c r="AA12" s="1"/>
      <c r="AB12" s="1"/>
      <c r="AC12" s="1"/>
      <c r="AD12" s="1">
        <v>83.75</v>
      </c>
      <c r="AE12" s="18"/>
      <c r="AF12" s="1">
        <v>83</v>
      </c>
      <c r="AG12" s="1">
        <v>84.09</v>
      </c>
      <c r="AH12" s="1">
        <v>90</v>
      </c>
      <c r="AI12" s="1">
        <v>88</v>
      </c>
      <c r="AJ12" s="1">
        <v>85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111293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prinsip kerja arus searah, namun perlu meningkatkan kemampuan menganalisis gaya dan medan listrik.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2</v>
      </c>
      <c r="P13" s="28" t="str">
        <f t="shared" si="9"/>
        <v>Sangat terampil melakukan percobaan Hukum Faraday.</v>
      </c>
      <c r="Q13" s="39"/>
      <c r="R13" s="39" t="s">
        <v>8</v>
      </c>
      <c r="S13" s="18"/>
      <c r="T13" s="1">
        <v>80</v>
      </c>
      <c r="U13" s="1">
        <v>75</v>
      </c>
      <c r="V13" s="1">
        <v>85</v>
      </c>
      <c r="W13" s="1">
        <v>86</v>
      </c>
      <c r="X13" s="1">
        <v>88</v>
      </c>
      <c r="Y13" s="1">
        <v>90</v>
      </c>
      <c r="Z13" s="1"/>
      <c r="AA13" s="1"/>
      <c r="AB13" s="1"/>
      <c r="AC13" s="1"/>
      <c r="AD13" s="1">
        <v>88.75</v>
      </c>
      <c r="AE13" s="18"/>
      <c r="AF13" s="1">
        <v>80</v>
      </c>
      <c r="AG13" s="1">
        <v>80</v>
      </c>
      <c r="AH13" s="1">
        <v>90</v>
      </c>
      <c r="AI13" s="1">
        <v>86</v>
      </c>
      <c r="AJ13" s="1">
        <v>86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217</v>
      </c>
      <c r="FI13" s="76" t="s">
        <v>218</v>
      </c>
      <c r="FJ13" s="81">
        <v>49681</v>
      </c>
      <c r="FK13" s="81">
        <v>49691</v>
      </c>
    </row>
    <row r="14" spans="1:167" x14ac:dyDescent="0.25">
      <c r="A14" s="19">
        <v>4</v>
      </c>
      <c r="B14" s="19">
        <v>111308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menganalisis gaya dan medan listrik, namun perlu meningkatkan kemampuan menganalisis gaya dan medan magnet.</v>
      </c>
      <c r="K14" s="28">
        <f t="shared" si="5"/>
        <v>81.106666666666669</v>
      </c>
      <c r="L14" s="28" t="str">
        <f t="shared" si="6"/>
        <v>B</v>
      </c>
      <c r="M14" s="28">
        <f t="shared" si="7"/>
        <v>81.106666666666669</v>
      </c>
      <c r="N14" s="28" t="str">
        <f t="shared" si="8"/>
        <v>B</v>
      </c>
      <c r="O14" s="36">
        <v>2</v>
      </c>
      <c r="P14" s="28" t="str">
        <f t="shared" si="9"/>
        <v>Sangat terampil melakukan percobaan Hukum Faraday.</v>
      </c>
      <c r="Q14" s="39"/>
      <c r="R14" s="39" t="s">
        <v>8</v>
      </c>
      <c r="S14" s="18"/>
      <c r="T14" s="1">
        <v>80</v>
      </c>
      <c r="U14" s="1">
        <v>78.64</v>
      </c>
      <c r="V14" s="1">
        <v>84</v>
      </c>
      <c r="W14" s="1">
        <v>86</v>
      </c>
      <c r="X14" s="1">
        <v>90</v>
      </c>
      <c r="Y14" s="1">
        <v>85</v>
      </c>
      <c r="Z14" s="1"/>
      <c r="AA14" s="1"/>
      <c r="AB14" s="1"/>
      <c r="AC14" s="1"/>
      <c r="AD14" s="1">
        <v>72.5</v>
      </c>
      <c r="AE14" s="18"/>
      <c r="AF14" s="1">
        <v>80</v>
      </c>
      <c r="AG14" s="1">
        <v>78.64</v>
      </c>
      <c r="AH14" s="1">
        <v>80</v>
      </c>
      <c r="AI14" s="1">
        <v>83</v>
      </c>
      <c r="AJ14" s="1">
        <v>80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1"/>
      <c r="FK14" s="81"/>
    </row>
    <row r="15" spans="1:167" x14ac:dyDescent="0.25">
      <c r="A15" s="19">
        <v>5</v>
      </c>
      <c r="B15" s="19">
        <v>111323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2</v>
      </c>
      <c r="J15" s="28" t="str">
        <f t="shared" si="4"/>
        <v>Memiliki kemampuan menganalisis gaya dan medan listrik, namun perlu meningkatkan kemampuan menganalisis gaya dan medan magnet.</v>
      </c>
      <c r="K15" s="28">
        <f t="shared" si="5"/>
        <v>89.015000000000001</v>
      </c>
      <c r="L15" s="28" t="str">
        <f t="shared" si="6"/>
        <v>A</v>
      </c>
      <c r="M15" s="28">
        <f t="shared" si="7"/>
        <v>89.015000000000001</v>
      </c>
      <c r="N15" s="28" t="str">
        <f t="shared" si="8"/>
        <v>A</v>
      </c>
      <c r="O15" s="36">
        <v>1</v>
      </c>
      <c r="P15" s="28" t="str">
        <f t="shared" si="9"/>
        <v>Sangat terampil melakukan percobaan Hukum Ohm.</v>
      </c>
      <c r="Q15" s="39"/>
      <c r="R15" s="39" t="s">
        <v>8</v>
      </c>
      <c r="S15" s="18"/>
      <c r="T15" s="1">
        <v>74</v>
      </c>
      <c r="U15" s="1">
        <v>84.09</v>
      </c>
      <c r="V15" s="1">
        <v>95</v>
      </c>
      <c r="W15" s="1">
        <v>95</v>
      </c>
      <c r="X15" s="1">
        <v>95</v>
      </c>
      <c r="Y15" s="1">
        <v>95</v>
      </c>
      <c r="Z15" s="1"/>
      <c r="AA15" s="1"/>
      <c r="AB15" s="1"/>
      <c r="AC15" s="1"/>
      <c r="AD15" s="1">
        <v>91.25</v>
      </c>
      <c r="AE15" s="18"/>
      <c r="AF15" s="1">
        <v>90</v>
      </c>
      <c r="AG15" s="1">
        <v>84.09</v>
      </c>
      <c r="AH15" s="1">
        <v>90</v>
      </c>
      <c r="AI15" s="1">
        <v>90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219</v>
      </c>
      <c r="FI15" s="76" t="s">
        <v>220</v>
      </c>
      <c r="FJ15" s="81">
        <v>49682</v>
      </c>
      <c r="FK15" s="81">
        <v>49692</v>
      </c>
    </row>
    <row r="16" spans="1:167" x14ac:dyDescent="0.25">
      <c r="A16" s="19">
        <v>6</v>
      </c>
      <c r="B16" s="19">
        <v>111338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menganalisis prinsip kerja arus searah, namun perlu meningkatkan kemampuan menganalisis gaya dan medan listrik.</v>
      </c>
      <c r="K16" s="28">
        <f t="shared" si="5"/>
        <v>85.530000000000015</v>
      </c>
      <c r="L16" s="28" t="str">
        <f t="shared" si="6"/>
        <v>A</v>
      </c>
      <c r="M16" s="28">
        <f t="shared" si="7"/>
        <v>85.530000000000015</v>
      </c>
      <c r="N16" s="28" t="str">
        <f t="shared" si="8"/>
        <v>A</v>
      </c>
      <c r="O16" s="36">
        <v>2</v>
      </c>
      <c r="P16" s="28" t="str">
        <f t="shared" si="9"/>
        <v>Sangat terampil melakukan percobaan Hukum Faraday.</v>
      </c>
      <c r="Q16" s="39"/>
      <c r="R16" s="39" t="s">
        <v>8</v>
      </c>
      <c r="S16" s="18"/>
      <c r="T16" s="1">
        <v>93</v>
      </c>
      <c r="U16" s="1">
        <v>73.180000000000007</v>
      </c>
      <c r="V16" s="1">
        <v>90</v>
      </c>
      <c r="W16" s="1">
        <v>92</v>
      </c>
      <c r="X16" s="1">
        <v>88</v>
      </c>
      <c r="Y16" s="1">
        <v>90</v>
      </c>
      <c r="Z16" s="1"/>
      <c r="AA16" s="1"/>
      <c r="AB16" s="1"/>
      <c r="AC16" s="1"/>
      <c r="AD16" s="1">
        <v>92.5</v>
      </c>
      <c r="AE16" s="18"/>
      <c r="AF16" s="1">
        <v>93</v>
      </c>
      <c r="AG16" s="1">
        <v>73.180000000000007</v>
      </c>
      <c r="AH16" s="1">
        <v>86</v>
      </c>
      <c r="AI16" s="1">
        <v>86</v>
      </c>
      <c r="AJ16" s="1">
        <v>85</v>
      </c>
      <c r="AK16" s="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81"/>
      <c r="FK16" s="81"/>
    </row>
    <row r="17" spans="1:167" x14ac:dyDescent="0.25">
      <c r="A17" s="19">
        <v>7</v>
      </c>
      <c r="B17" s="19">
        <v>111353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>Memiliki kemampuan menganalisis gaya dan medan listrik, namun perlu meningkatkan kemampuan menganalisis gaya dan medan magnet.</v>
      </c>
      <c r="K17" s="28">
        <f t="shared" si="5"/>
        <v>86.726666666666674</v>
      </c>
      <c r="L17" s="28" t="str">
        <f t="shared" si="6"/>
        <v>A</v>
      </c>
      <c r="M17" s="28">
        <f t="shared" si="7"/>
        <v>86.726666666666674</v>
      </c>
      <c r="N17" s="28" t="str">
        <f t="shared" si="8"/>
        <v>A</v>
      </c>
      <c r="O17" s="36">
        <v>2</v>
      </c>
      <c r="P17" s="28" t="str">
        <f t="shared" si="9"/>
        <v>Sangat terampil melakukan percobaan Hukum Faraday.</v>
      </c>
      <c r="Q17" s="39"/>
      <c r="R17" s="39" t="s">
        <v>8</v>
      </c>
      <c r="S17" s="18"/>
      <c r="T17" s="1">
        <v>89</v>
      </c>
      <c r="U17" s="1">
        <v>81.36</v>
      </c>
      <c r="V17" s="1">
        <v>85</v>
      </c>
      <c r="W17" s="1">
        <v>85</v>
      </c>
      <c r="X17" s="1">
        <v>90</v>
      </c>
      <c r="Y17" s="1">
        <v>88</v>
      </c>
      <c r="Z17" s="1"/>
      <c r="AA17" s="1"/>
      <c r="AB17" s="1"/>
      <c r="AC17" s="1"/>
      <c r="AD17" s="1">
        <v>91.25</v>
      </c>
      <c r="AE17" s="18"/>
      <c r="AF17" s="1">
        <v>89</v>
      </c>
      <c r="AG17" s="1">
        <v>81.36</v>
      </c>
      <c r="AH17" s="1">
        <v>87</v>
      </c>
      <c r="AI17" s="1">
        <v>88</v>
      </c>
      <c r="AJ17" s="1">
        <v>87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221</v>
      </c>
      <c r="FI17" s="78"/>
      <c r="FJ17" s="81">
        <v>49683</v>
      </c>
      <c r="FK17" s="81">
        <v>49693</v>
      </c>
    </row>
    <row r="18" spans="1:167" x14ac:dyDescent="0.25">
      <c r="A18" s="19">
        <v>8</v>
      </c>
      <c r="B18" s="19">
        <v>111368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gaya dan medan listrik, namun perlu meningkatkan kemampuan menganalisis gaya dan medan magnet.</v>
      </c>
      <c r="K18" s="28">
        <f t="shared" si="5"/>
        <v>85.726666666666674</v>
      </c>
      <c r="L18" s="28" t="str">
        <f t="shared" si="6"/>
        <v>A</v>
      </c>
      <c r="M18" s="28">
        <f t="shared" si="7"/>
        <v>85.726666666666674</v>
      </c>
      <c r="N18" s="28" t="str">
        <f t="shared" si="8"/>
        <v>A</v>
      </c>
      <c r="O18" s="36">
        <v>2</v>
      </c>
      <c r="P18" s="28" t="str">
        <f t="shared" si="9"/>
        <v>Sangat terampil melakukan percobaan Hukum Faraday.</v>
      </c>
      <c r="Q18" s="39"/>
      <c r="R18" s="39" t="s">
        <v>8</v>
      </c>
      <c r="S18" s="18"/>
      <c r="T18" s="1">
        <v>75</v>
      </c>
      <c r="U18" s="1">
        <v>81.36</v>
      </c>
      <c r="V18" s="1">
        <v>85</v>
      </c>
      <c r="W18" s="1">
        <v>88</v>
      </c>
      <c r="X18" s="1">
        <v>85</v>
      </c>
      <c r="Y18" s="1">
        <v>86</v>
      </c>
      <c r="Z18" s="1"/>
      <c r="AA18" s="1"/>
      <c r="AB18" s="1"/>
      <c r="AC18" s="1"/>
      <c r="AD18" s="1">
        <v>95</v>
      </c>
      <c r="AE18" s="18"/>
      <c r="AF18" s="1">
        <v>80</v>
      </c>
      <c r="AG18" s="1">
        <v>81.36</v>
      </c>
      <c r="AH18" s="1">
        <v>88</v>
      </c>
      <c r="AI18" s="1">
        <v>90</v>
      </c>
      <c r="AJ18" s="1">
        <v>88</v>
      </c>
      <c r="AK18" s="1">
        <v>87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9"/>
      <c r="FJ18" s="81"/>
      <c r="FK18" s="81"/>
    </row>
    <row r="19" spans="1:167" x14ac:dyDescent="0.25">
      <c r="A19" s="19">
        <v>9</v>
      </c>
      <c r="B19" s="19">
        <v>111383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3</v>
      </c>
      <c r="J19" s="28" t="str">
        <f t="shared" si="4"/>
        <v>Memiliki kemampuan menganalisis gaya dan medan magnet, namun perlu meningkatkan kemampuan menganalisis arus AC.</v>
      </c>
      <c r="K19" s="28">
        <f t="shared" si="5"/>
        <v>82.86333333333333</v>
      </c>
      <c r="L19" s="28" t="str">
        <f t="shared" si="6"/>
        <v>B</v>
      </c>
      <c r="M19" s="28">
        <f t="shared" si="7"/>
        <v>82.86333333333333</v>
      </c>
      <c r="N19" s="28" t="str">
        <f t="shared" si="8"/>
        <v>B</v>
      </c>
      <c r="O19" s="36">
        <v>1</v>
      </c>
      <c r="P19" s="28" t="str">
        <f t="shared" si="9"/>
        <v>Sangat terampil melakukan percobaan Hukum Ohm.</v>
      </c>
      <c r="Q19" s="39"/>
      <c r="R19" s="39" t="s">
        <v>8</v>
      </c>
      <c r="S19" s="18"/>
      <c r="T19" s="1">
        <v>75</v>
      </c>
      <c r="U19" s="1">
        <v>73.180000000000007</v>
      </c>
      <c r="V19" s="1">
        <v>84</v>
      </c>
      <c r="W19" s="1">
        <v>85</v>
      </c>
      <c r="X19" s="1">
        <v>84</v>
      </c>
      <c r="Y19" s="1">
        <v>83</v>
      </c>
      <c r="Z19" s="1"/>
      <c r="AA19" s="1"/>
      <c r="AB19" s="1"/>
      <c r="AC19" s="1"/>
      <c r="AD19" s="1">
        <v>93.75</v>
      </c>
      <c r="AE19" s="18"/>
      <c r="AF19" s="1">
        <v>80</v>
      </c>
      <c r="AG19" s="1">
        <v>73.180000000000007</v>
      </c>
      <c r="AH19" s="1">
        <v>86</v>
      </c>
      <c r="AI19" s="1">
        <v>85</v>
      </c>
      <c r="AJ19" s="1">
        <v>85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8"/>
      <c r="FJ19" s="81">
        <v>49684</v>
      </c>
      <c r="FK19" s="81">
        <v>49694</v>
      </c>
    </row>
    <row r="20" spans="1:167" x14ac:dyDescent="0.25">
      <c r="A20" s="19">
        <v>10</v>
      </c>
      <c r="B20" s="19">
        <v>111398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3</v>
      </c>
      <c r="J20" s="28" t="str">
        <f t="shared" si="4"/>
        <v>Memiliki kemampuan menganalisis gaya dan medan magnet, namun perlu meningkatkan kemampuan menganalisis arus AC.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melakukan percobaan Hukum Ohm.</v>
      </c>
      <c r="Q20" s="39"/>
      <c r="R20" s="39" t="s">
        <v>8</v>
      </c>
      <c r="S20" s="18"/>
      <c r="T20" s="1">
        <v>75</v>
      </c>
      <c r="U20" s="1">
        <v>90</v>
      </c>
      <c r="V20" s="1">
        <v>90</v>
      </c>
      <c r="W20" s="1">
        <v>90</v>
      </c>
      <c r="X20" s="1">
        <v>95</v>
      </c>
      <c r="Y20" s="1">
        <v>95</v>
      </c>
      <c r="Z20" s="1"/>
      <c r="AA20" s="1"/>
      <c r="AB20" s="1"/>
      <c r="AC20" s="1"/>
      <c r="AD20" s="1">
        <v>88.75</v>
      </c>
      <c r="AE20" s="18"/>
      <c r="AF20" s="1">
        <v>80</v>
      </c>
      <c r="AG20" s="1">
        <v>80</v>
      </c>
      <c r="AH20" s="1">
        <v>88</v>
      </c>
      <c r="AI20" s="1">
        <v>87</v>
      </c>
      <c r="AJ20" s="1">
        <v>88</v>
      </c>
      <c r="AK20" s="1">
        <v>90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9"/>
      <c r="FJ20" s="81"/>
      <c r="FK20" s="81"/>
    </row>
    <row r="21" spans="1:167" x14ac:dyDescent="0.25">
      <c r="A21" s="19">
        <v>11</v>
      </c>
      <c r="B21" s="19">
        <v>111413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3</v>
      </c>
      <c r="J21" s="28" t="str">
        <f t="shared" si="4"/>
        <v>Memiliki kemampuan menganalisis gaya dan medan magnet, namun perlu meningkatkan kemampuan menganalisis arus AC.</v>
      </c>
      <c r="K21" s="28">
        <f t="shared" si="5"/>
        <v>90.833333333333329</v>
      </c>
      <c r="L21" s="28" t="str">
        <f t="shared" si="6"/>
        <v>A</v>
      </c>
      <c r="M21" s="28">
        <f t="shared" si="7"/>
        <v>90.833333333333329</v>
      </c>
      <c r="N21" s="28" t="str">
        <f t="shared" si="8"/>
        <v>A</v>
      </c>
      <c r="O21" s="36">
        <v>1</v>
      </c>
      <c r="P21" s="28" t="str">
        <f t="shared" si="9"/>
        <v>Sangat terampil melakukan percobaan Hukum Ohm.</v>
      </c>
      <c r="Q21" s="39"/>
      <c r="R21" s="39" t="s">
        <v>8</v>
      </c>
      <c r="S21" s="18"/>
      <c r="T21" s="1">
        <v>70</v>
      </c>
      <c r="U21" s="1">
        <v>95</v>
      </c>
      <c r="V21" s="1">
        <v>90</v>
      </c>
      <c r="W21" s="1">
        <v>90</v>
      </c>
      <c r="X21" s="1">
        <v>100</v>
      </c>
      <c r="Y21" s="1">
        <v>96</v>
      </c>
      <c r="Z21" s="1"/>
      <c r="AA21" s="1"/>
      <c r="AB21" s="1"/>
      <c r="AC21" s="1"/>
      <c r="AD21" s="1">
        <v>95</v>
      </c>
      <c r="AE21" s="18"/>
      <c r="AF21" s="1">
        <v>85</v>
      </c>
      <c r="AG21" s="1">
        <v>95</v>
      </c>
      <c r="AH21" s="1">
        <v>90</v>
      </c>
      <c r="AI21" s="1">
        <v>95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80"/>
      <c r="FI21" s="80"/>
      <c r="FJ21" s="81">
        <v>49685</v>
      </c>
      <c r="FK21" s="81">
        <v>49695</v>
      </c>
    </row>
    <row r="22" spans="1:167" x14ac:dyDescent="0.25">
      <c r="A22" s="19">
        <v>12</v>
      </c>
      <c r="B22" s="19">
        <v>111428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prinsip kerja arus searah, namun perlu meningkatkan kemampuan menganalisis gaya dan medan listrik.</v>
      </c>
      <c r="K22" s="28">
        <f t="shared" si="5"/>
        <v>83.696666666666673</v>
      </c>
      <c r="L22" s="28" t="str">
        <f t="shared" si="6"/>
        <v>B</v>
      </c>
      <c r="M22" s="28">
        <f t="shared" si="7"/>
        <v>83.696666666666673</v>
      </c>
      <c r="N22" s="28" t="str">
        <f t="shared" si="8"/>
        <v>B</v>
      </c>
      <c r="O22" s="36">
        <v>2</v>
      </c>
      <c r="P22" s="28" t="str">
        <f t="shared" si="9"/>
        <v>Sangat terampil melakukan percobaan Hukum Faraday.</v>
      </c>
      <c r="Q22" s="39"/>
      <c r="R22" s="39" t="s">
        <v>8</v>
      </c>
      <c r="S22" s="18"/>
      <c r="T22" s="1">
        <v>71</v>
      </c>
      <c r="U22" s="1">
        <v>73.180000000000007</v>
      </c>
      <c r="V22" s="1">
        <v>90</v>
      </c>
      <c r="W22" s="1">
        <v>88</v>
      </c>
      <c r="X22" s="1">
        <v>90</v>
      </c>
      <c r="Y22" s="1">
        <v>88</v>
      </c>
      <c r="Z22" s="1"/>
      <c r="AA22" s="1"/>
      <c r="AB22" s="1"/>
      <c r="AC22" s="1"/>
      <c r="AD22" s="1">
        <v>95</v>
      </c>
      <c r="AE22" s="18"/>
      <c r="AF22" s="1">
        <v>71</v>
      </c>
      <c r="AG22" s="1">
        <v>73.180000000000007</v>
      </c>
      <c r="AH22" s="1">
        <v>90</v>
      </c>
      <c r="AI22" s="1">
        <v>88</v>
      </c>
      <c r="AJ22" s="1">
        <v>90</v>
      </c>
      <c r="AK22" s="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80"/>
      <c r="FI22" s="80"/>
      <c r="FJ22" s="81"/>
      <c r="FK22" s="81"/>
    </row>
    <row r="23" spans="1:167" x14ac:dyDescent="0.25">
      <c r="A23" s="19">
        <v>13</v>
      </c>
      <c r="B23" s="19">
        <v>111443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menganalisis prinsip kerja arus searah, namun perlu meningkatkan kemampuan menganalisis gaya dan medan listrik.</v>
      </c>
      <c r="K23" s="28">
        <f t="shared" si="5"/>
        <v>81.318333333333328</v>
      </c>
      <c r="L23" s="28" t="str">
        <f t="shared" si="6"/>
        <v>B</v>
      </c>
      <c r="M23" s="28">
        <f t="shared" si="7"/>
        <v>81.318333333333328</v>
      </c>
      <c r="N23" s="28" t="str">
        <f t="shared" si="8"/>
        <v>B</v>
      </c>
      <c r="O23" s="36">
        <v>1</v>
      </c>
      <c r="P23" s="28" t="str">
        <f t="shared" si="9"/>
        <v>Sangat terampil melakukan percobaan Hukum Ohm.</v>
      </c>
      <c r="Q23" s="39"/>
      <c r="R23" s="39" t="s">
        <v>8</v>
      </c>
      <c r="S23" s="18"/>
      <c r="T23" s="1">
        <v>75</v>
      </c>
      <c r="U23" s="1">
        <v>75.91</v>
      </c>
      <c r="V23" s="1">
        <v>85</v>
      </c>
      <c r="W23" s="1">
        <v>83</v>
      </c>
      <c r="X23" s="1">
        <v>86</v>
      </c>
      <c r="Y23" s="1">
        <v>88</v>
      </c>
      <c r="Z23" s="1"/>
      <c r="AA23" s="1"/>
      <c r="AB23" s="1"/>
      <c r="AC23" s="1"/>
      <c r="AD23" s="1">
        <v>87.5</v>
      </c>
      <c r="AE23" s="18"/>
      <c r="AF23" s="1">
        <v>75</v>
      </c>
      <c r="AG23" s="1">
        <v>75.91</v>
      </c>
      <c r="AH23" s="1">
        <v>80</v>
      </c>
      <c r="AI23" s="1">
        <v>84</v>
      </c>
      <c r="AJ23" s="1">
        <v>85</v>
      </c>
      <c r="AK23" s="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80"/>
      <c r="FI23" s="80"/>
      <c r="FJ23" s="81">
        <v>49686</v>
      </c>
      <c r="FK23" s="81">
        <v>49696</v>
      </c>
    </row>
    <row r="24" spans="1:167" x14ac:dyDescent="0.25">
      <c r="A24" s="19">
        <v>14</v>
      </c>
      <c r="B24" s="19">
        <v>111458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menganalisis prinsip kerja arus searah, namun perlu meningkatkan kemampuan menganalisis gaya dan medan listrik.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2</v>
      </c>
      <c r="P24" s="28" t="str">
        <f t="shared" si="9"/>
        <v>Sangat terampil melakukan percobaan Hukum Faraday.</v>
      </c>
      <c r="Q24" s="39"/>
      <c r="R24" s="39" t="s">
        <v>8</v>
      </c>
      <c r="S24" s="18"/>
      <c r="T24" s="1">
        <v>78</v>
      </c>
      <c r="U24" s="1">
        <v>80</v>
      </c>
      <c r="V24" s="1">
        <v>96</v>
      </c>
      <c r="W24" s="1">
        <v>100</v>
      </c>
      <c r="X24" s="1">
        <v>95</v>
      </c>
      <c r="Y24" s="1">
        <v>95</v>
      </c>
      <c r="Z24" s="1"/>
      <c r="AA24" s="1"/>
      <c r="AB24" s="1"/>
      <c r="AC24" s="1"/>
      <c r="AD24" s="1">
        <v>95</v>
      </c>
      <c r="AE24" s="18"/>
      <c r="AF24" s="1">
        <v>78</v>
      </c>
      <c r="AG24" s="1">
        <v>88</v>
      </c>
      <c r="AH24" s="1">
        <v>96</v>
      </c>
      <c r="AI24" s="1">
        <v>95</v>
      </c>
      <c r="AJ24" s="1">
        <v>88</v>
      </c>
      <c r="AK24" s="1">
        <v>95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80"/>
      <c r="FI24" s="80"/>
      <c r="FJ24" s="81"/>
      <c r="FK24" s="81"/>
    </row>
    <row r="25" spans="1:167" x14ac:dyDescent="0.25">
      <c r="A25" s="19">
        <v>15</v>
      </c>
      <c r="B25" s="19">
        <v>111473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prinsip kerja arus searah, namun perlu meningkatkan kemampuan menganalisis gaya dan medan listrik.</v>
      </c>
      <c r="K25" s="28">
        <f t="shared" si="5"/>
        <v>87.06</v>
      </c>
      <c r="L25" s="28" t="str">
        <f t="shared" si="6"/>
        <v>A</v>
      </c>
      <c r="M25" s="28">
        <f t="shared" si="7"/>
        <v>87.06</v>
      </c>
      <c r="N25" s="28" t="str">
        <f t="shared" si="8"/>
        <v>A</v>
      </c>
      <c r="O25" s="36">
        <v>1</v>
      </c>
      <c r="P25" s="28" t="str">
        <f t="shared" si="9"/>
        <v>Sangat terampil melakukan percobaan Hukum Ohm.</v>
      </c>
      <c r="Q25" s="39"/>
      <c r="R25" s="39" t="s">
        <v>8</v>
      </c>
      <c r="S25" s="18"/>
      <c r="T25" s="1">
        <v>88</v>
      </c>
      <c r="U25" s="1">
        <v>81.36</v>
      </c>
      <c r="V25" s="1">
        <v>88</v>
      </c>
      <c r="W25" s="1">
        <v>90</v>
      </c>
      <c r="X25" s="1">
        <v>90</v>
      </c>
      <c r="Y25" s="1">
        <v>90</v>
      </c>
      <c r="Z25" s="1"/>
      <c r="AA25" s="1"/>
      <c r="AB25" s="1"/>
      <c r="AC25" s="1"/>
      <c r="AD25" s="1">
        <v>90</v>
      </c>
      <c r="AE25" s="18"/>
      <c r="AF25" s="1">
        <v>88</v>
      </c>
      <c r="AG25" s="1">
        <v>81.36</v>
      </c>
      <c r="AH25" s="1">
        <v>88</v>
      </c>
      <c r="AI25" s="1">
        <v>90</v>
      </c>
      <c r="AJ25" s="1">
        <v>85</v>
      </c>
      <c r="AK25" s="1">
        <v>90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80"/>
      <c r="FI25" s="80"/>
      <c r="FJ25" s="81">
        <v>49687</v>
      </c>
      <c r="FK25" s="81">
        <v>49697</v>
      </c>
    </row>
    <row r="26" spans="1:167" x14ac:dyDescent="0.25">
      <c r="A26" s="19">
        <v>16</v>
      </c>
      <c r="B26" s="19">
        <v>111488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gaya dan medan listrik, namun perlu meningkatkan kemampuan menganalisis gaya dan medan magnet.</v>
      </c>
      <c r="K26" s="28">
        <f t="shared" si="5"/>
        <v>83.908333333333331</v>
      </c>
      <c r="L26" s="28" t="str">
        <f t="shared" si="6"/>
        <v>B</v>
      </c>
      <c r="M26" s="28">
        <f t="shared" si="7"/>
        <v>83.908333333333331</v>
      </c>
      <c r="N26" s="28" t="str">
        <f t="shared" si="8"/>
        <v>B</v>
      </c>
      <c r="O26" s="36">
        <v>2</v>
      </c>
      <c r="P26" s="28" t="str">
        <f t="shared" si="9"/>
        <v>Sangat terampil melakukan percobaan Hukum Faraday.</v>
      </c>
      <c r="Q26" s="39"/>
      <c r="R26" s="39" t="s">
        <v>8</v>
      </c>
      <c r="S26" s="18"/>
      <c r="T26" s="1">
        <v>77</v>
      </c>
      <c r="U26" s="1">
        <v>80</v>
      </c>
      <c r="V26" s="1">
        <v>90</v>
      </c>
      <c r="W26" s="1">
        <v>90</v>
      </c>
      <c r="X26" s="1">
        <v>90</v>
      </c>
      <c r="Y26" s="1">
        <v>88</v>
      </c>
      <c r="Z26" s="1"/>
      <c r="AA26" s="1"/>
      <c r="AB26" s="1"/>
      <c r="AC26" s="1"/>
      <c r="AD26" s="1">
        <v>76.25</v>
      </c>
      <c r="AE26" s="18"/>
      <c r="AF26" s="1">
        <v>77</v>
      </c>
      <c r="AG26" s="1">
        <v>70.45</v>
      </c>
      <c r="AH26" s="1">
        <v>90</v>
      </c>
      <c r="AI26" s="1">
        <v>90</v>
      </c>
      <c r="AJ26" s="1">
        <v>88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80"/>
      <c r="FI26" s="80"/>
      <c r="FJ26" s="81"/>
      <c r="FK26" s="81"/>
    </row>
    <row r="27" spans="1:167" x14ac:dyDescent="0.25">
      <c r="A27" s="19">
        <v>17</v>
      </c>
      <c r="B27" s="19">
        <v>111503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menganalisis gaya dan medan listrik, namun perlu meningkatkan kemampuan menganalisis gaya dan medan magnet.</v>
      </c>
      <c r="K27" s="28">
        <f t="shared" si="5"/>
        <v>84.86333333333333</v>
      </c>
      <c r="L27" s="28" t="str">
        <f t="shared" si="6"/>
        <v>A</v>
      </c>
      <c r="M27" s="28">
        <f t="shared" si="7"/>
        <v>84.86333333333333</v>
      </c>
      <c r="N27" s="28" t="str">
        <f t="shared" si="8"/>
        <v>A</v>
      </c>
      <c r="O27" s="36">
        <v>2</v>
      </c>
      <c r="P27" s="28" t="str">
        <f t="shared" si="9"/>
        <v>Sangat terampil melakukan percobaan Hukum Faraday.</v>
      </c>
      <c r="Q27" s="39"/>
      <c r="R27" s="39" t="s">
        <v>8</v>
      </c>
      <c r="S27" s="18"/>
      <c r="T27" s="1">
        <v>81</v>
      </c>
      <c r="U27" s="1">
        <v>73.180000000000007</v>
      </c>
      <c r="V27" s="1">
        <v>90</v>
      </c>
      <c r="W27" s="1">
        <v>90</v>
      </c>
      <c r="X27" s="1">
        <v>85</v>
      </c>
      <c r="Y27" s="1">
        <v>90</v>
      </c>
      <c r="Z27" s="1"/>
      <c r="AA27" s="1"/>
      <c r="AB27" s="1"/>
      <c r="AC27" s="1"/>
      <c r="AD27" s="1">
        <v>91.25</v>
      </c>
      <c r="AE27" s="18"/>
      <c r="AF27" s="1">
        <v>81</v>
      </c>
      <c r="AG27" s="1">
        <v>73.180000000000007</v>
      </c>
      <c r="AH27" s="1">
        <v>88</v>
      </c>
      <c r="AI27" s="1">
        <v>90</v>
      </c>
      <c r="AJ27" s="1">
        <v>87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80"/>
      <c r="FI27" s="80"/>
      <c r="FJ27" s="81">
        <v>49688</v>
      </c>
      <c r="FK27" s="81">
        <v>49698</v>
      </c>
    </row>
    <row r="28" spans="1:167" x14ac:dyDescent="0.25">
      <c r="A28" s="19">
        <v>18</v>
      </c>
      <c r="B28" s="19">
        <v>111518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menganalisis prinsip kerja arus searah, namun perlu meningkatkan kemampuan menganalisis gaya dan medan listrik.</v>
      </c>
      <c r="K28" s="28">
        <f t="shared" si="5"/>
        <v>86.166666666666671</v>
      </c>
      <c r="L28" s="28" t="str">
        <f t="shared" si="6"/>
        <v>A</v>
      </c>
      <c r="M28" s="28">
        <f t="shared" si="7"/>
        <v>86.166666666666671</v>
      </c>
      <c r="N28" s="28" t="str">
        <f t="shared" si="8"/>
        <v>A</v>
      </c>
      <c r="O28" s="36">
        <v>2</v>
      </c>
      <c r="P28" s="28" t="str">
        <f t="shared" si="9"/>
        <v>Sangat terampil melakukan percobaan Hukum Faraday.</v>
      </c>
      <c r="Q28" s="39"/>
      <c r="R28" s="39" t="s">
        <v>8</v>
      </c>
      <c r="S28" s="18"/>
      <c r="T28" s="1">
        <v>90</v>
      </c>
      <c r="U28" s="1">
        <v>90</v>
      </c>
      <c r="V28" s="1">
        <v>90</v>
      </c>
      <c r="W28" s="1">
        <v>86</v>
      </c>
      <c r="X28" s="1">
        <v>87</v>
      </c>
      <c r="Y28" s="1">
        <v>90</v>
      </c>
      <c r="Z28" s="1"/>
      <c r="AA28" s="1"/>
      <c r="AB28" s="1"/>
      <c r="AC28" s="1"/>
      <c r="AD28" s="1">
        <v>92.5</v>
      </c>
      <c r="AE28" s="18"/>
      <c r="AF28" s="1">
        <v>72</v>
      </c>
      <c r="AG28" s="1">
        <v>90</v>
      </c>
      <c r="AH28" s="1">
        <v>90</v>
      </c>
      <c r="AI28" s="1">
        <v>87</v>
      </c>
      <c r="AJ28" s="1">
        <v>88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80"/>
      <c r="FI28" s="80"/>
      <c r="FJ28" s="81"/>
      <c r="FK28" s="81"/>
    </row>
    <row r="29" spans="1:167" x14ac:dyDescent="0.25">
      <c r="A29" s="19">
        <v>19</v>
      </c>
      <c r="B29" s="19">
        <v>111533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2</v>
      </c>
      <c r="J29" s="28" t="str">
        <f t="shared" si="4"/>
        <v>Memiliki kemampuan menganalisis gaya dan medan listrik, namun perlu meningkatkan kemampuan menganalisis gaya dan medan magnet.</v>
      </c>
      <c r="K29" s="28">
        <f t="shared" si="5"/>
        <v>89.166666666666671</v>
      </c>
      <c r="L29" s="28" t="str">
        <f t="shared" si="6"/>
        <v>A</v>
      </c>
      <c r="M29" s="28">
        <f t="shared" si="7"/>
        <v>89.166666666666671</v>
      </c>
      <c r="N29" s="28" t="str">
        <f t="shared" si="8"/>
        <v>A</v>
      </c>
      <c r="O29" s="36">
        <v>1</v>
      </c>
      <c r="P29" s="28" t="str">
        <f t="shared" si="9"/>
        <v>Sangat terampil melakukan percobaan Hukum Ohm.</v>
      </c>
      <c r="Q29" s="39"/>
      <c r="R29" s="39" t="s">
        <v>8</v>
      </c>
      <c r="S29" s="18"/>
      <c r="T29" s="1">
        <v>81</v>
      </c>
      <c r="U29" s="1">
        <v>88</v>
      </c>
      <c r="V29" s="1">
        <v>90</v>
      </c>
      <c r="W29" s="1">
        <v>95</v>
      </c>
      <c r="X29" s="1">
        <v>95</v>
      </c>
      <c r="Y29" s="1">
        <v>100</v>
      </c>
      <c r="Z29" s="1"/>
      <c r="AA29" s="1"/>
      <c r="AB29" s="1"/>
      <c r="AC29" s="1"/>
      <c r="AD29" s="1">
        <v>90</v>
      </c>
      <c r="AE29" s="18"/>
      <c r="AF29" s="1">
        <v>81</v>
      </c>
      <c r="AG29" s="1">
        <v>88</v>
      </c>
      <c r="AH29" s="1">
        <v>90</v>
      </c>
      <c r="AI29" s="1">
        <v>96</v>
      </c>
      <c r="AJ29" s="1">
        <v>90</v>
      </c>
      <c r="AK29" s="1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80"/>
      <c r="FI29" s="80"/>
      <c r="FJ29" s="81">
        <v>49689</v>
      </c>
      <c r="FK29" s="81">
        <v>49699</v>
      </c>
    </row>
    <row r="30" spans="1:167" x14ac:dyDescent="0.25">
      <c r="A30" s="19">
        <v>20</v>
      </c>
      <c r="B30" s="19">
        <v>111548</v>
      </c>
      <c r="C30" s="19" t="s">
        <v>85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menganalisis prinsip kerja arus searah, namun perlu meningkatkan kemampuan menganalisis gaya dan medan listrik.</v>
      </c>
      <c r="K30" s="28">
        <f t="shared" si="5"/>
        <v>86.348333333333343</v>
      </c>
      <c r="L30" s="28" t="str">
        <f t="shared" si="6"/>
        <v>A</v>
      </c>
      <c r="M30" s="28">
        <f t="shared" si="7"/>
        <v>86.348333333333343</v>
      </c>
      <c r="N30" s="28" t="str">
        <f t="shared" si="8"/>
        <v>A</v>
      </c>
      <c r="O30" s="36">
        <v>1</v>
      </c>
      <c r="P30" s="28" t="str">
        <f t="shared" si="9"/>
        <v>Sangat terampil melakukan percobaan Hukum Ohm.</v>
      </c>
      <c r="Q30" s="39"/>
      <c r="R30" s="39" t="s">
        <v>8</v>
      </c>
      <c r="S30" s="18"/>
      <c r="T30" s="1">
        <v>80</v>
      </c>
      <c r="U30" s="1">
        <v>84.09</v>
      </c>
      <c r="V30" s="1">
        <v>95</v>
      </c>
      <c r="W30" s="1">
        <v>90</v>
      </c>
      <c r="X30" s="1">
        <v>90</v>
      </c>
      <c r="Y30" s="1">
        <v>93</v>
      </c>
      <c r="Z30" s="1"/>
      <c r="AA30" s="1"/>
      <c r="AB30" s="1"/>
      <c r="AC30" s="1"/>
      <c r="AD30" s="1">
        <v>91.25</v>
      </c>
      <c r="AE30" s="18"/>
      <c r="AF30" s="1">
        <v>73</v>
      </c>
      <c r="AG30" s="1">
        <v>84.09</v>
      </c>
      <c r="AH30" s="1">
        <v>88</v>
      </c>
      <c r="AI30" s="1">
        <v>90</v>
      </c>
      <c r="AJ30" s="1">
        <v>89</v>
      </c>
      <c r="AK30" s="1">
        <v>94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80"/>
      <c r="FI30" s="80"/>
      <c r="FJ30" s="81"/>
      <c r="FK30" s="81"/>
    </row>
    <row r="31" spans="1:167" x14ac:dyDescent="0.25">
      <c r="A31" s="19">
        <v>21</v>
      </c>
      <c r="B31" s="19">
        <v>111563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>Memiliki kemampuan menganalisis gaya dan medan listrik, namun perlu meningkatkan kemampuan menganalisis gaya dan medan magnet.</v>
      </c>
      <c r="K31" s="28">
        <f t="shared" si="5"/>
        <v>84.86333333333333</v>
      </c>
      <c r="L31" s="28" t="str">
        <f t="shared" si="6"/>
        <v>A</v>
      </c>
      <c r="M31" s="28">
        <f t="shared" si="7"/>
        <v>84.86333333333333</v>
      </c>
      <c r="N31" s="28" t="str">
        <f t="shared" si="8"/>
        <v>A</v>
      </c>
      <c r="O31" s="36">
        <v>2</v>
      </c>
      <c r="P31" s="28" t="str">
        <f t="shared" si="9"/>
        <v>Sangat terampil melakukan percobaan Hukum Faraday.</v>
      </c>
      <c r="Q31" s="39"/>
      <c r="R31" s="39" t="s">
        <v>8</v>
      </c>
      <c r="S31" s="18"/>
      <c r="T31" s="1">
        <v>83</v>
      </c>
      <c r="U31" s="1">
        <v>73.180000000000007</v>
      </c>
      <c r="V31" s="1">
        <v>90</v>
      </c>
      <c r="W31" s="1">
        <v>88</v>
      </c>
      <c r="X31" s="1">
        <v>90</v>
      </c>
      <c r="Y31" s="1">
        <v>90</v>
      </c>
      <c r="Z31" s="1"/>
      <c r="AA31" s="1"/>
      <c r="AB31" s="1"/>
      <c r="AC31" s="1"/>
      <c r="AD31" s="1">
        <v>92.5</v>
      </c>
      <c r="AE31" s="18"/>
      <c r="AF31" s="1">
        <v>83</v>
      </c>
      <c r="AG31" s="1">
        <v>73.180000000000007</v>
      </c>
      <c r="AH31" s="1">
        <v>90</v>
      </c>
      <c r="AI31" s="1">
        <v>85</v>
      </c>
      <c r="AJ31" s="1">
        <v>88</v>
      </c>
      <c r="AK31" s="1">
        <v>90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80"/>
      <c r="FI31" s="80"/>
      <c r="FJ31" s="81">
        <v>49690</v>
      </c>
      <c r="FK31" s="81">
        <v>49700</v>
      </c>
    </row>
    <row r="32" spans="1:167" x14ac:dyDescent="0.25">
      <c r="A32" s="19">
        <v>22</v>
      </c>
      <c r="B32" s="19">
        <v>111578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2</v>
      </c>
      <c r="J32" s="28" t="str">
        <f t="shared" si="4"/>
        <v>Memiliki kemampuan menganalisis gaya dan medan listrik, namun perlu meningkatkan kemampuan menganalisis gaya dan medan magnet.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2</v>
      </c>
      <c r="P32" s="28" t="str">
        <f t="shared" si="9"/>
        <v>Sangat terampil melakukan percobaan Hukum Faraday.</v>
      </c>
      <c r="Q32" s="39"/>
      <c r="R32" s="39" t="s">
        <v>8</v>
      </c>
      <c r="S32" s="18"/>
      <c r="T32" s="1">
        <v>85</v>
      </c>
      <c r="U32" s="1">
        <v>87</v>
      </c>
      <c r="V32" s="1">
        <v>90</v>
      </c>
      <c r="W32" s="1">
        <v>88</v>
      </c>
      <c r="X32" s="1">
        <v>88</v>
      </c>
      <c r="Y32" s="1">
        <v>90</v>
      </c>
      <c r="Z32" s="1"/>
      <c r="AA32" s="1"/>
      <c r="AB32" s="1"/>
      <c r="AC32" s="1"/>
      <c r="AD32" s="1">
        <v>92.5</v>
      </c>
      <c r="AE32" s="18"/>
      <c r="AF32" s="1">
        <v>85</v>
      </c>
      <c r="AG32" s="1">
        <v>90</v>
      </c>
      <c r="AH32" s="1">
        <v>90</v>
      </c>
      <c r="AI32" s="1">
        <v>86</v>
      </c>
      <c r="AJ32" s="1">
        <v>90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1"/>
      <c r="FI32" s="81"/>
      <c r="FJ32" s="81"/>
      <c r="FK32" s="81"/>
    </row>
    <row r="33" spans="1:157" x14ac:dyDescent="0.25">
      <c r="A33" s="19">
        <v>23</v>
      </c>
      <c r="B33" s="19">
        <v>111593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menganalisis gaya dan medan listrik, namun perlu meningkatkan kemampuan menganalisis gaya dan medan magnet.</v>
      </c>
      <c r="K33" s="28">
        <f t="shared" si="5"/>
        <v>78.696666666666673</v>
      </c>
      <c r="L33" s="28" t="str">
        <f t="shared" si="6"/>
        <v>B</v>
      </c>
      <c r="M33" s="28">
        <f t="shared" si="7"/>
        <v>78.696666666666673</v>
      </c>
      <c r="N33" s="28" t="str">
        <f t="shared" si="8"/>
        <v>B</v>
      </c>
      <c r="O33" s="36">
        <v>2</v>
      </c>
      <c r="P33" s="28" t="str">
        <f t="shared" si="9"/>
        <v>Sangat terampil melakukan percobaan Hukum Faraday.</v>
      </c>
      <c r="Q33" s="39"/>
      <c r="R33" s="39" t="s">
        <v>8</v>
      </c>
      <c r="S33" s="18"/>
      <c r="T33" s="1">
        <v>77</v>
      </c>
      <c r="U33" s="1">
        <v>73.180000000000007</v>
      </c>
      <c r="V33" s="1">
        <v>90</v>
      </c>
      <c r="W33" s="1">
        <v>90</v>
      </c>
      <c r="X33" s="1">
        <v>88</v>
      </c>
      <c r="Y33" s="1">
        <v>90</v>
      </c>
      <c r="Z33" s="1"/>
      <c r="AA33" s="1"/>
      <c r="AB33" s="1"/>
      <c r="AC33" s="1"/>
      <c r="AD33" s="1">
        <v>86.25</v>
      </c>
      <c r="AE33" s="18"/>
      <c r="AF33" s="1">
        <v>77</v>
      </c>
      <c r="AG33" s="1">
        <v>73.180000000000007</v>
      </c>
      <c r="AH33" s="1">
        <v>80</v>
      </c>
      <c r="AI33" s="1">
        <v>77</v>
      </c>
      <c r="AJ33" s="1">
        <v>80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111608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prinsip kerja arus searah, namun perlu meningkatkan kemampuan menganalisis gaya dan medan listrik.</v>
      </c>
      <c r="K34" s="28">
        <f t="shared" si="5"/>
        <v>80.818333333333328</v>
      </c>
      <c r="L34" s="28" t="str">
        <f t="shared" si="6"/>
        <v>B</v>
      </c>
      <c r="M34" s="28">
        <f t="shared" si="7"/>
        <v>80.818333333333328</v>
      </c>
      <c r="N34" s="28" t="str">
        <f t="shared" si="8"/>
        <v>B</v>
      </c>
      <c r="O34" s="36">
        <v>1</v>
      </c>
      <c r="P34" s="28" t="str">
        <f t="shared" si="9"/>
        <v>Sangat terampil melakukan percobaan Hukum Ohm.</v>
      </c>
      <c r="Q34" s="39"/>
      <c r="R34" s="39" t="s">
        <v>8</v>
      </c>
      <c r="S34" s="18"/>
      <c r="T34" s="1">
        <v>73</v>
      </c>
      <c r="U34" s="1">
        <v>75.91</v>
      </c>
      <c r="V34" s="1">
        <v>90</v>
      </c>
      <c r="W34" s="1">
        <v>88</v>
      </c>
      <c r="X34" s="1">
        <v>88</v>
      </c>
      <c r="Y34" s="1">
        <v>90</v>
      </c>
      <c r="Z34" s="1"/>
      <c r="AA34" s="1"/>
      <c r="AB34" s="1"/>
      <c r="AC34" s="1"/>
      <c r="AD34" s="1">
        <v>93.75</v>
      </c>
      <c r="AE34" s="18"/>
      <c r="AF34" s="1">
        <v>73</v>
      </c>
      <c r="AG34" s="1">
        <v>75.91</v>
      </c>
      <c r="AH34" s="1">
        <v>78</v>
      </c>
      <c r="AI34" s="1">
        <v>80</v>
      </c>
      <c r="AJ34" s="1">
        <v>88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111623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prinsip kerja arus searah, namun perlu meningkatkan kemampuan menganalisis gaya dan medan listrik.</v>
      </c>
      <c r="K35" s="28">
        <f t="shared" si="5"/>
        <v>79.484999999999999</v>
      </c>
      <c r="L35" s="28" t="str">
        <f t="shared" si="6"/>
        <v>B</v>
      </c>
      <c r="M35" s="28">
        <f t="shared" si="7"/>
        <v>79.484999999999999</v>
      </c>
      <c r="N35" s="28" t="str">
        <f t="shared" si="8"/>
        <v>B</v>
      </c>
      <c r="O35" s="36">
        <v>1</v>
      </c>
      <c r="P35" s="28" t="str">
        <f t="shared" si="9"/>
        <v>Sangat terampil melakukan percobaan Hukum Ohm.</v>
      </c>
      <c r="Q35" s="39"/>
      <c r="R35" s="39" t="s">
        <v>8</v>
      </c>
      <c r="S35" s="18"/>
      <c r="T35" s="1">
        <v>80</v>
      </c>
      <c r="U35" s="1">
        <v>90</v>
      </c>
      <c r="V35" s="1">
        <v>95</v>
      </c>
      <c r="W35" s="1">
        <v>90</v>
      </c>
      <c r="X35" s="1">
        <v>88</v>
      </c>
      <c r="Y35" s="1">
        <v>95</v>
      </c>
      <c r="Z35" s="1"/>
      <c r="AA35" s="1"/>
      <c r="AB35" s="1"/>
      <c r="AC35" s="1"/>
      <c r="AD35" s="1">
        <v>90</v>
      </c>
      <c r="AE35" s="18"/>
      <c r="AF35" s="1">
        <v>71</v>
      </c>
      <c r="AG35" s="1">
        <v>75.91</v>
      </c>
      <c r="AH35" s="1">
        <v>80</v>
      </c>
      <c r="AI35" s="1">
        <v>80</v>
      </c>
      <c r="AJ35" s="1">
        <v>80</v>
      </c>
      <c r="AK35" s="1">
        <v>90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111638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prinsip kerja arus searah, namun perlu meningkatkan kemampuan menganalisis gaya dan medan listrik.</v>
      </c>
      <c r="K36" s="28">
        <f t="shared" si="5"/>
        <v>84.833333333333329</v>
      </c>
      <c r="L36" s="28" t="str">
        <f t="shared" si="6"/>
        <v>A</v>
      </c>
      <c r="M36" s="28">
        <f t="shared" si="7"/>
        <v>84.833333333333329</v>
      </c>
      <c r="N36" s="28" t="str">
        <f t="shared" si="8"/>
        <v>A</v>
      </c>
      <c r="O36" s="36">
        <v>2</v>
      </c>
      <c r="P36" s="28" t="str">
        <f t="shared" si="9"/>
        <v>Sangat terampil melakukan percobaan Hukum Faraday.</v>
      </c>
      <c r="Q36" s="39"/>
      <c r="R36" s="39" t="s">
        <v>8</v>
      </c>
      <c r="S36" s="18"/>
      <c r="T36" s="1">
        <v>75</v>
      </c>
      <c r="U36" s="1">
        <v>80</v>
      </c>
      <c r="V36" s="1">
        <v>90</v>
      </c>
      <c r="W36" s="1">
        <v>88</v>
      </c>
      <c r="X36" s="1">
        <v>88</v>
      </c>
      <c r="Y36" s="1">
        <v>86</v>
      </c>
      <c r="Z36" s="1"/>
      <c r="AA36" s="1"/>
      <c r="AB36" s="1"/>
      <c r="AC36" s="1"/>
      <c r="AD36" s="1">
        <v>92.5</v>
      </c>
      <c r="AE36" s="18"/>
      <c r="AF36" s="1">
        <v>75</v>
      </c>
      <c r="AG36" s="1">
        <v>80</v>
      </c>
      <c r="AH36" s="1">
        <v>90</v>
      </c>
      <c r="AI36" s="1">
        <v>88</v>
      </c>
      <c r="AJ36" s="1">
        <v>88</v>
      </c>
      <c r="AK36" s="1">
        <v>88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111653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prinsip kerja arus searah, namun perlu meningkatkan kemampuan menganalisis gaya dan medan listrik.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2</v>
      </c>
      <c r="P37" s="28" t="str">
        <f t="shared" si="9"/>
        <v>Sangat terampil melakukan percobaan Hukum Faraday.</v>
      </c>
      <c r="Q37" s="39"/>
      <c r="R37" s="39" t="s">
        <v>8</v>
      </c>
      <c r="S37" s="18"/>
      <c r="T37" s="1">
        <v>77</v>
      </c>
      <c r="U37" s="1">
        <v>90</v>
      </c>
      <c r="V37" s="1">
        <v>95</v>
      </c>
      <c r="W37" s="1">
        <v>90</v>
      </c>
      <c r="X37" s="1">
        <v>90</v>
      </c>
      <c r="Y37" s="1">
        <v>94</v>
      </c>
      <c r="Z37" s="1"/>
      <c r="AA37" s="1"/>
      <c r="AB37" s="1"/>
      <c r="AC37" s="1"/>
      <c r="AD37" s="1">
        <v>88.75</v>
      </c>
      <c r="AE37" s="18"/>
      <c r="AF37" s="1">
        <v>77</v>
      </c>
      <c r="AG37" s="1">
        <v>80</v>
      </c>
      <c r="AH37" s="1">
        <v>90</v>
      </c>
      <c r="AI37" s="1">
        <v>88</v>
      </c>
      <c r="AJ37" s="1">
        <v>85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111668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3</v>
      </c>
      <c r="J38" s="28" t="str">
        <f t="shared" si="4"/>
        <v>Memiliki kemampuan menganalisis gaya dan medan magnet, namun perlu meningkatkan kemampuan menganalisis arus AC.</v>
      </c>
      <c r="K38" s="28">
        <f t="shared" si="5"/>
        <v>86.969999999999985</v>
      </c>
      <c r="L38" s="28" t="str">
        <f t="shared" si="6"/>
        <v>A</v>
      </c>
      <c r="M38" s="28">
        <f t="shared" si="7"/>
        <v>86.969999999999985</v>
      </c>
      <c r="N38" s="28" t="str">
        <f t="shared" si="8"/>
        <v>A</v>
      </c>
      <c r="O38" s="36">
        <v>2</v>
      </c>
      <c r="P38" s="28" t="str">
        <f t="shared" si="9"/>
        <v>Sangat terampil melakukan percobaan Hukum Faraday.</v>
      </c>
      <c r="Q38" s="39"/>
      <c r="R38" s="39" t="s">
        <v>8</v>
      </c>
      <c r="S38" s="18"/>
      <c r="T38" s="1">
        <v>92</v>
      </c>
      <c r="U38" s="1">
        <v>86.82</v>
      </c>
      <c r="V38" s="1">
        <v>90</v>
      </c>
      <c r="W38" s="1">
        <v>90</v>
      </c>
      <c r="X38" s="1">
        <v>90</v>
      </c>
      <c r="Y38" s="1">
        <v>90</v>
      </c>
      <c r="Z38" s="1"/>
      <c r="AA38" s="1"/>
      <c r="AB38" s="1"/>
      <c r="AC38" s="1"/>
      <c r="AD38" s="1">
        <v>80</v>
      </c>
      <c r="AE38" s="18"/>
      <c r="AF38" s="1">
        <v>92</v>
      </c>
      <c r="AG38" s="1">
        <v>86.82</v>
      </c>
      <c r="AH38" s="1">
        <v>80</v>
      </c>
      <c r="AI38" s="1">
        <v>86</v>
      </c>
      <c r="AJ38" s="1">
        <v>88</v>
      </c>
      <c r="AK38" s="1">
        <v>89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111683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menganalisis gaya dan medan listrik, namun perlu meningkatkan kemampuan menganalisis gaya dan medan magnet.</v>
      </c>
      <c r="K39" s="28">
        <f t="shared" si="5"/>
        <v>85.273333333333326</v>
      </c>
      <c r="L39" s="28" t="str">
        <f t="shared" si="6"/>
        <v>A</v>
      </c>
      <c r="M39" s="28">
        <f t="shared" si="7"/>
        <v>85.273333333333326</v>
      </c>
      <c r="N39" s="28" t="str">
        <f t="shared" si="8"/>
        <v>A</v>
      </c>
      <c r="O39" s="36">
        <v>2</v>
      </c>
      <c r="P39" s="28" t="str">
        <f t="shared" si="9"/>
        <v>Sangat terampil melakukan percobaan Hukum Faraday.</v>
      </c>
      <c r="Q39" s="39"/>
      <c r="R39" s="39" t="s">
        <v>8</v>
      </c>
      <c r="S39" s="18"/>
      <c r="T39" s="1">
        <v>84</v>
      </c>
      <c r="U39" s="1">
        <v>78.64</v>
      </c>
      <c r="V39" s="1">
        <v>87</v>
      </c>
      <c r="W39" s="1">
        <v>90</v>
      </c>
      <c r="X39" s="1">
        <v>88</v>
      </c>
      <c r="Y39" s="1">
        <v>88</v>
      </c>
      <c r="Z39" s="1"/>
      <c r="AA39" s="1"/>
      <c r="AB39" s="1"/>
      <c r="AC39" s="1"/>
      <c r="AD39" s="1">
        <v>88.75</v>
      </c>
      <c r="AE39" s="18"/>
      <c r="AF39" s="1">
        <v>84</v>
      </c>
      <c r="AG39" s="1">
        <v>78.64</v>
      </c>
      <c r="AH39" s="1">
        <v>88</v>
      </c>
      <c r="AI39" s="1">
        <v>85</v>
      </c>
      <c r="AJ39" s="1">
        <v>86</v>
      </c>
      <c r="AK39" s="1">
        <v>90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111698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gaya dan medan listrik, namun perlu meningkatkan kemampuan menganalisis gaya dan medan magnet.</v>
      </c>
      <c r="K40" s="28">
        <f t="shared" si="5"/>
        <v>78.53</v>
      </c>
      <c r="L40" s="28" t="str">
        <f t="shared" si="6"/>
        <v>B</v>
      </c>
      <c r="M40" s="28">
        <f t="shared" si="7"/>
        <v>78.53</v>
      </c>
      <c r="N40" s="28" t="str">
        <f t="shared" si="8"/>
        <v>B</v>
      </c>
      <c r="O40" s="36">
        <v>1</v>
      </c>
      <c r="P40" s="28" t="str">
        <f t="shared" si="9"/>
        <v>Sangat terampil melakukan percobaan Hukum Ohm.</v>
      </c>
      <c r="Q40" s="39"/>
      <c r="R40" s="39" t="s">
        <v>8</v>
      </c>
      <c r="S40" s="18"/>
      <c r="T40" s="1">
        <v>73</v>
      </c>
      <c r="U40" s="1">
        <v>73.180000000000007</v>
      </c>
      <c r="V40" s="1">
        <v>86</v>
      </c>
      <c r="W40" s="1">
        <v>85</v>
      </c>
      <c r="X40" s="1">
        <v>85</v>
      </c>
      <c r="Y40" s="1">
        <v>90</v>
      </c>
      <c r="Z40" s="1"/>
      <c r="AA40" s="1"/>
      <c r="AB40" s="1"/>
      <c r="AC40" s="1"/>
      <c r="AD40" s="1">
        <v>70</v>
      </c>
      <c r="AE40" s="18"/>
      <c r="AF40" s="1">
        <v>73</v>
      </c>
      <c r="AG40" s="1">
        <v>73.180000000000007</v>
      </c>
      <c r="AH40" s="1">
        <v>80</v>
      </c>
      <c r="AI40" s="1">
        <v>80</v>
      </c>
      <c r="AJ40" s="1">
        <v>85</v>
      </c>
      <c r="AK40" s="1">
        <v>80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111713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menganalisis gaya dan medan listrik, namun perlu meningkatkan kemampuan menganalisis gaya dan medan magnet.</v>
      </c>
      <c r="K41" s="28">
        <f t="shared" si="5"/>
        <v>87.424999999999997</v>
      </c>
      <c r="L41" s="28" t="str">
        <f t="shared" si="6"/>
        <v>A</v>
      </c>
      <c r="M41" s="28">
        <f t="shared" si="7"/>
        <v>87.424999999999997</v>
      </c>
      <c r="N41" s="28" t="str">
        <f t="shared" si="8"/>
        <v>A</v>
      </c>
      <c r="O41" s="36">
        <v>1</v>
      </c>
      <c r="P41" s="28" t="str">
        <f t="shared" si="9"/>
        <v>Sangat terampil melakukan percobaan Hukum Ohm.</v>
      </c>
      <c r="Q41" s="39"/>
      <c r="R41" s="39" t="s">
        <v>8</v>
      </c>
      <c r="S41" s="18"/>
      <c r="T41" s="1">
        <v>80</v>
      </c>
      <c r="U41" s="1">
        <v>89.55</v>
      </c>
      <c r="V41" s="1">
        <v>90</v>
      </c>
      <c r="W41" s="1">
        <v>87</v>
      </c>
      <c r="X41" s="1">
        <v>88</v>
      </c>
      <c r="Y41" s="1">
        <v>90</v>
      </c>
      <c r="Z41" s="1"/>
      <c r="AA41" s="1"/>
      <c r="AB41" s="1"/>
      <c r="AC41" s="1"/>
      <c r="AD41" s="1">
        <v>91.25</v>
      </c>
      <c r="AE41" s="18"/>
      <c r="AF41" s="1">
        <v>80</v>
      </c>
      <c r="AG41" s="1">
        <v>89.55</v>
      </c>
      <c r="AH41" s="1">
        <v>88</v>
      </c>
      <c r="AI41" s="1">
        <v>87</v>
      </c>
      <c r="AJ41" s="1">
        <v>90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111728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3</v>
      </c>
      <c r="J42" s="28" t="str">
        <f t="shared" si="4"/>
        <v>Memiliki kemampuan menganalisis gaya dan medan magnet, namun perlu meningkatkan kemampuan menganalisis arus AC.</v>
      </c>
      <c r="K42" s="28">
        <f t="shared" si="5"/>
        <v>90.393333333333331</v>
      </c>
      <c r="L42" s="28" t="str">
        <f t="shared" si="6"/>
        <v>A</v>
      </c>
      <c r="M42" s="28">
        <f t="shared" si="7"/>
        <v>90.393333333333331</v>
      </c>
      <c r="N42" s="28" t="str">
        <f t="shared" si="8"/>
        <v>A</v>
      </c>
      <c r="O42" s="36">
        <v>1</v>
      </c>
      <c r="P42" s="28" t="str">
        <f t="shared" si="9"/>
        <v>Sangat terampil melakukan percobaan Hukum Ohm.</v>
      </c>
      <c r="Q42" s="39"/>
      <c r="R42" s="39" t="s">
        <v>8</v>
      </c>
      <c r="S42" s="18"/>
      <c r="T42" s="1">
        <v>90</v>
      </c>
      <c r="U42" s="1">
        <v>81.36</v>
      </c>
      <c r="V42" s="1">
        <v>88</v>
      </c>
      <c r="W42" s="1">
        <v>90</v>
      </c>
      <c r="X42" s="1">
        <v>90</v>
      </c>
      <c r="Y42" s="1">
        <v>87</v>
      </c>
      <c r="Z42" s="1"/>
      <c r="AA42" s="1"/>
      <c r="AB42" s="1"/>
      <c r="AC42" s="1"/>
      <c r="AD42" s="1">
        <v>90</v>
      </c>
      <c r="AE42" s="18"/>
      <c r="AF42" s="1">
        <v>90</v>
      </c>
      <c r="AG42" s="1">
        <v>81.36</v>
      </c>
      <c r="AH42" s="1">
        <v>90</v>
      </c>
      <c r="AI42" s="1">
        <v>96</v>
      </c>
      <c r="AJ42" s="1">
        <v>95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111743</v>
      </c>
      <c r="C43" s="19" t="s">
        <v>98</v>
      </c>
      <c r="D43" s="18"/>
      <c r="E43" s="28">
        <f t="shared" si="0"/>
        <v>95</v>
      </c>
      <c r="F43" s="28" t="str">
        <f t="shared" si="1"/>
        <v>A</v>
      </c>
      <c r="G43" s="28">
        <f t="shared" si="2"/>
        <v>95</v>
      </c>
      <c r="H43" s="28" t="str">
        <f t="shared" si="3"/>
        <v>A</v>
      </c>
      <c r="I43" s="36">
        <v>3</v>
      </c>
      <c r="J43" s="28" t="str">
        <f t="shared" si="4"/>
        <v>Memiliki kemampuan menganalisis gaya dan medan magnet, namun perlu meningkatkan kemampuan menganalisis arus AC.</v>
      </c>
      <c r="K43" s="28">
        <f t="shared" si="5"/>
        <v>93.545000000000002</v>
      </c>
      <c r="L43" s="28" t="str">
        <f t="shared" si="6"/>
        <v>A</v>
      </c>
      <c r="M43" s="28">
        <f t="shared" si="7"/>
        <v>93.545000000000002</v>
      </c>
      <c r="N43" s="28" t="str">
        <f t="shared" si="8"/>
        <v>A</v>
      </c>
      <c r="O43" s="36">
        <v>1</v>
      </c>
      <c r="P43" s="28" t="str">
        <f t="shared" si="9"/>
        <v>Sangat terampil melakukan percobaan Hukum Ohm.</v>
      </c>
      <c r="Q43" s="39"/>
      <c r="R43" s="39" t="s">
        <v>8</v>
      </c>
      <c r="S43" s="18"/>
      <c r="T43" s="1">
        <v>95</v>
      </c>
      <c r="U43" s="1">
        <v>92.27</v>
      </c>
      <c r="V43" s="1">
        <v>100</v>
      </c>
      <c r="W43" s="1">
        <v>95</v>
      </c>
      <c r="X43" s="1">
        <v>95</v>
      </c>
      <c r="Y43" s="1">
        <v>95</v>
      </c>
      <c r="Z43" s="1"/>
      <c r="AA43" s="1"/>
      <c r="AB43" s="1"/>
      <c r="AC43" s="1"/>
      <c r="AD43" s="1">
        <v>93.75</v>
      </c>
      <c r="AE43" s="18"/>
      <c r="AF43" s="1">
        <v>95</v>
      </c>
      <c r="AG43" s="1">
        <v>92.27</v>
      </c>
      <c r="AH43" s="1">
        <v>90</v>
      </c>
      <c r="AI43" s="1">
        <v>94</v>
      </c>
      <c r="AJ43" s="1">
        <v>95</v>
      </c>
      <c r="AK43" s="1">
        <v>95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111758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3</v>
      </c>
      <c r="J44" s="28" t="str">
        <f t="shared" si="4"/>
        <v>Memiliki kemampuan menganalisis gaya dan medan magnet, namun perlu meningkatkan kemampuan menganalisis arus AC.</v>
      </c>
      <c r="K44" s="28">
        <f t="shared" si="5"/>
        <v>85.348333333333343</v>
      </c>
      <c r="L44" s="28" t="str">
        <f t="shared" si="6"/>
        <v>A</v>
      </c>
      <c r="M44" s="28">
        <f t="shared" si="7"/>
        <v>85.348333333333343</v>
      </c>
      <c r="N44" s="28" t="str">
        <f t="shared" si="8"/>
        <v>A</v>
      </c>
      <c r="O44" s="36">
        <v>1</v>
      </c>
      <c r="P44" s="28" t="str">
        <f t="shared" si="9"/>
        <v>Sangat terampil melakukan percobaan Hukum Ohm.</v>
      </c>
      <c r="Q44" s="39"/>
      <c r="R44" s="39" t="s">
        <v>8</v>
      </c>
      <c r="S44" s="18"/>
      <c r="T44" s="1">
        <v>86</v>
      </c>
      <c r="U44" s="1">
        <v>84.09</v>
      </c>
      <c r="V44" s="1">
        <v>88</v>
      </c>
      <c r="W44" s="1">
        <v>86</v>
      </c>
      <c r="X44" s="1">
        <v>85</v>
      </c>
      <c r="Y44" s="1">
        <v>84</v>
      </c>
      <c r="Z44" s="1"/>
      <c r="AA44" s="1"/>
      <c r="AB44" s="1"/>
      <c r="AC44" s="1"/>
      <c r="AD44" s="1">
        <v>81.25</v>
      </c>
      <c r="AE44" s="18"/>
      <c r="AF44" s="1">
        <v>86</v>
      </c>
      <c r="AG44" s="1">
        <v>84.09</v>
      </c>
      <c r="AH44" s="1">
        <v>90</v>
      </c>
      <c r="AI44" s="1">
        <v>88</v>
      </c>
      <c r="AJ44" s="1">
        <v>80</v>
      </c>
      <c r="AK44" s="1">
        <v>84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111773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menganalisis prinsip kerja arus searah, namun perlu meningkatkan kemampuan menganalisis gaya dan medan listrik.</v>
      </c>
      <c r="K45" s="28">
        <f t="shared" si="5"/>
        <v>89.273333333333326</v>
      </c>
      <c r="L45" s="28" t="str">
        <f t="shared" si="6"/>
        <v>A</v>
      </c>
      <c r="M45" s="28">
        <f t="shared" si="7"/>
        <v>89.273333333333326</v>
      </c>
      <c r="N45" s="28" t="str">
        <f t="shared" si="8"/>
        <v>A</v>
      </c>
      <c r="O45" s="36">
        <v>2</v>
      </c>
      <c r="P45" s="28" t="str">
        <f t="shared" si="9"/>
        <v>Sangat terampil melakukan percobaan Hukum Faraday.</v>
      </c>
      <c r="Q45" s="39"/>
      <c r="R45" s="39" t="s">
        <v>8</v>
      </c>
      <c r="S45" s="18"/>
      <c r="T45" s="1">
        <v>92</v>
      </c>
      <c r="U45" s="1">
        <v>78.64</v>
      </c>
      <c r="V45" s="1">
        <v>95</v>
      </c>
      <c r="W45" s="1">
        <v>90</v>
      </c>
      <c r="X45" s="1">
        <v>90</v>
      </c>
      <c r="Y45" s="1">
        <v>90</v>
      </c>
      <c r="Z45" s="1"/>
      <c r="AA45" s="1"/>
      <c r="AB45" s="1"/>
      <c r="AC45" s="1"/>
      <c r="AD45" s="1">
        <v>93.75</v>
      </c>
      <c r="AE45" s="18"/>
      <c r="AF45" s="1">
        <v>92</v>
      </c>
      <c r="AG45" s="1">
        <v>78.64</v>
      </c>
      <c r="AH45" s="1">
        <v>90</v>
      </c>
      <c r="AI45" s="1">
        <v>90</v>
      </c>
      <c r="AJ45" s="1">
        <v>95</v>
      </c>
      <c r="AK45" s="1">
        <v>90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>
        <f>IF(COUNTBLANK($AD$11:$AD$50)=40,"",AVERAGE($AD$11:$AD$50))</f>
        <v>89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4" activePane="bottomRight" state="frozen"/>
      <selection pane="topRight"/>
      <selection pane="bottomLeft"/>
      <selection pane="bottomRight" activeCell="P23" sqref="P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1.140625" customWidth="1"/>
    <col min="6" max="6" width="3.7109375" customWidth="1"/>
    <col min="7" max="8" width="5.7109375" customWidth="1"/>
    <col min="9" max="9" width="4.42578125" customWidth="1"/>
    <col min="10" max="10" width="7" customWidth="1"/>
    <col min="11" max="11" width="7.7109375" customWidth="1"/>
    <col min="12" max="12" width="6.5703125" customWidth="1"/>
    <col min="13" max="13" width="7.7109375" customWidth="1"/>
    <col min="14" max="14" width="6" customWidth="1"/>
    <col min="15" max="15" width="6.28515625" customWidth="1"/>
    <col min="16" max="16" width="53.7109375" customWidth="1"/>
    <col min="17" max="17" width="11" customWidth="1"/>
    <col min="18" max="18" width="7.28515625" customWidth="1"/>
    <col min="19" max="19" width="1.85546875" customWidth="1"/>
    <col min="20" max="21" width="3.42578125" customWidth="1"/>
    <col min="22" max="22" width="2.85546875" customWidth="1"/>
    <col min="23" max="23" width="3.28515625" customWidth="1"/>
    <col min="24" max="24" width="3.85546875" customWidth="1"/>
    <col min="25" max="25" width="4.28515625" customWidth="1"/>
    <col min="26" max="29" width="7.140625" hidden="1" customWidth="1"/>
    <col min="30" max="30" width="4.7109375" customWidth="1"/>
    <col min="31" max="31" width="2.7109375" customWidth="1"/>
    <col min="32" max="32" width="6.85546875" customWidth="1"/>
    <col min="33" max="35" width="6.7109375" customWidth="1"/>
    <col min="36" max="36" width="6.5703125" customWidth="1"/>
    <col min="37" max="37" width="6" customWidth="1"/>
    <col min="38" max="38" width="1.42578125" customWidth="1"/>
    <col min="39" max="39" width="7.5703125" customWidth="1"/>
    <col min="40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111788</v>
      </c>
      <c r="C11" s="19" t="s">
        <v>115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prinsip kerja arus searah, namun perlu meningkatkan kemampuan menganalisis gaya dan medan listrik.</v>
      </c>
      <c r="K11" s="28">
        <f t="shared" ref="K11:K50" si="5">IF((COUNTA(AF11:AO11)&gt;0),AVERAGE(AF11:AO11),"")</f>
        <v>89.893333333333331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89.893333333333331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Hukum Ohm.</v>
      </c>
      <c r="Q11" s="39"/>
      <c r="R11" s="39" t="s">
        <v>8</v>
      </c>
      <c r="S11" s="18"/>
      <c r="T11" s="1">
        <v>89.18</v>
      </c>
      <c r="U11" s="1">
        <v>89.18</v>
      </c>
      <c r="V11" s="1">
        <v>90</v>
      </c>
      <c r="W11" s="1">
        <v>90</v>
      </c>
      <c r="X11" s="1">
        <v>93</v>
      </c>
      <c r="Y11" s="1">
        <v>93</v>
      </c>
      <c r="Z11" s="1"/>
      <c r="AA11" s="1"/>
      <c r="AB11" s="1"/>
      <c r="AC11" s="1"/>
      <c r="AD11" s="1">
        <v>95</v>
      </c>
      <c r="AE11" s="18"/>
      <c r="AF11" s="1">
        <v>89.18</v>
      </c>
      <c r="AG11" s="1">
        <v>89.18</v>
      </c>
      <c r="AH11" s="1">
        <v>90</v>
      </c>
      <c r="AI11" s="1">
        <v>90</v>
      </c>
      <c r="AJ11" s="1">
        <v>88</v>
      </c>
      <c r="AK11" s="1">
        <v>93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111803</v>
      </c>
      <c r="C12" s="19" t="s">
        <v>116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2</v>
      </c>
      <c r="J12" s="28" t="str">
        <f t="shared" si="4"/>
        <v>Memiliki kemampuan menganalisis gaya dan medan listrik, namun perlu meningkatkan kemampuan menganalisis gaya dan medan magnet.</v>
      </c>
      <c r="K12" s="28">
        <f t="shared" si="5"/>
        <v>86.261666666666656</v>
      </c>
      <c r="L12" s="28" t="str">
        <f t="shared" si="6"/>
        <v>A</v>
      </c>
      <c r="M12" s="28">
        <f t="shared" si="7"/>
        <v>86.261666666666656</v>
      </c>
      <c r="N12" s="28" t="str">
        <f t="shared" si="8"/>
        <v>A</v>
      </c>
      <c r="O12" s="36">
        <v>2</v>
      </c>
      <c r="P12" s="28" t="str">
        <f t="shared" si="9"/>
        <v>Sangat terampil melakukan percobaan Hukum Faraday.</v>
      </c>
      <c r="Q12" s="39"/>
      <c r="R12" s="39" t="s">
        <v>8</v>
      </c>
      <c r="S12" s="18"/>
      <c r="T12" s="1">
        <v>90.93</v>
      </c>
      <c r="U12" s="1">
        <v>85</v>
      </c>
      <c r="V12" s="1">
        <v>90</v>
      </c>
      <c r="W12" s="1">
        <v>90</v>
      </c>
      <c r="X12" s="1">
        <v>90</v>
      </c>
      <c r="Y12" s="1">
        <v>89</v>
      </c>
      <c r="Z12" s="1"/>
      <c r="AA12" s="1"/>
      <c r="AB12" s="1"/>
      <c r="AC12" s="1"/>
      <c r="AD12" s="1">
        <v>89.44</v>
      </c>
      <c r="AE12" s="18"/>
      <c r="AF12" s="1">
        <v>90.93</v>
      </c>
      <c r="AG12" s="1">
        <v>74.64</v>
      </c>
      <c r="AH12" s="1">
        <v>87</v>
      </c>
      <c r="AI12" s="1">
        <v>90</v>
      </c>
      <c r="AJ12" s="1">
        <v>87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111818</v>
      </c>
      <c r="C13" s="19" t="s">
        <v>117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2</v>
      </c>
      <c r="J13" s="28" t="str">
        <f t="shared" si="4"/>
        <v>Memiliki kemampuan menganalisis gaya dan medan listrik, namun perlu meningkatkan kemampuan menganalisis gaya dan medan magnet.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2</v>
      </c>
      <c r="P13" s="28" t="str">
        <f t="shared" si="9"/>
        <v>Sangat terampil melakukan percobaan Hukum Faraday.</v>
      </c>
      <c r="Q13" s="39"/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88</v>
      </c>
      <c r="X13" s="1">
        <v>88</v>
      </c>
      <c r="Y13" s="1">
        <v>90</v>
      </c>
      <c r="Z13" s="1"/>
      <c r="AA13" s="1"/>
      <c r="AB13" s="1"/>
      <c r="AC13" s="1"/>
      <c r="AD13" s="1">
        <v>75.56</v>
      </c>
      <c r="AE13" s="18"/>
      <c r="AF13" s="1">
        <v>80</v>
      </c>
      <c r="AG13" s="1">
        <v>88</v>
      </c>
      <c r="AH13" s="1">
        <v>90</v>
      </c>
      <c r="AI13" s="1">
        <v>88</v>
      </c>
      <c r="AJ13" s="1">
        <v>89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217</v>
      </c>
      <c r="FI13" s="76" t="s">
        <v>218</v>
      </c>
      <c r="FJ13" s="81">
        <v>49701</v>
      </c>
      <c r="FK13" s="81">
        <v>49711</v>
      </c>
    </row>
    <row r="14" spans="1:167" x14ac:dyDescent="0.25">
      <c r="A14" s="19">
        <v>4</v>
      </c>
      <c r="B14" s="19">
        <v>111833</v>
      </c>
      <c r="C14" s="19" t="s">
        <v>118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2</v>
      </c>
      <c r="J14" s="28" t="str">
        <f t="shared" si="4"/>
        <v>Memiliki kemampuan menganalisis gaya dan medan listrik, namun perlu meningkatkan kemampuan menganalisis gaya dan medan magnet.</v>
      </c>
      <c r="K14" s="28">
        <f t="shared" si="5"/>
        <v>85.929999999999993</v>
      </c>
      <c r="L14" s="28" t="str">
        <f t="shared" si="6"/>
        <v>A</v>
      </c>
      <c r="M14" s="28">
        <f t="shared" si="7"/>
        <v>85.929999999999993</v>
      </c>
      <c r="N14" s="28" t="str">
        <f t="shared" si="8"/>
        <v>A</v>
      </c>
      <c r="O14" s="36">
        <v>2</v>
      </c>
      <c r="P14" s="28" t="str">
        <f t="shared" si="9"/>
        <v>Sangat terampil melakukan percobaan Hukum Faraday.</v>
      </c>
      <c r="Q14" s="39"/>
      <c r="R14" s="39" t="s">
        <v>8</v>
      </c>
      <c r="S14" s="18"/>
      <c r="T14" s="1">
        <v>95</v>
      </c>
      <c r="U14" s="1">
        <v>85</v>
      </c>
      <c r="V14" s="1">
        <v>95</v>
      </c>
      <c r="W14" s="1">
        <v>95</v>
      </c>
      <c r="X14" s="1">
        <v>90</v>
      </c>
      <c r="Y14" s="1">
        <v>95</v>
      </c>
      <c r="Z14" s="1"/>
      <c r="AA14" s="1"/>
      <c r="AB14" s="1"/>
      <c r="AC14" s="1"/>
      <c r="AD14" s="1">
        <v>75.56</v>
      </c>
      <c r="AE14" s="18"/>
      <c r="AF14" s="1">
        <v>78.13</v>
      </c>
      <c r="AG14" s="1">
        <v>80.45</v>
      </c>
      <c r="AH14" s="1">
        <v>90</v>
      </c>
      <c r="AI14" s="1">
        <v>90</v>
      </c>
      <c r="AJ14" s="1">
        <v>88</v>
      </c>
      <c r="AK14" s="1">
        <v>89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1"/>
      <c r="FK14" s="81"/>
    </row>
    <row r="15" spans="1:167" x14ac:dyDescent="0.25">
      <c r="A15" s="19">
        <v>5</v>
      </c>
      <c r="B15" s="19">
        <v>111848</v>
      </c>
      <c r="C15" s="19" t="s">
        <v>119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prinsip kerja arus searah, namun perlu meningkatkan kemampuan menganalisis gaya dan medan listrik.</v>
      </c>
      <c r="K15" s="28">
        <f t="shared" si="5"/>
        <v>83.38</v>
      </c>
      <c r="L15" s="28" t="str">
        <f t="shared" si="6"/>
        <v>B</v>
      </c>
      <c r="M15" s="28">
        <f t="shared" si="7"/>
        <v>83.38</v>
      </c>
      <c r="N15" s="28" t="str">
        <f t="shared" si="8"/>
        <v>B</v>
      </c>
      <c r="O15" s="36">
        <v>1</v>
      </c>
      <c r="P15" s="28" t="str">
        <f t="shared" si="9"/>
        <v>Sangat terampil melakukan percobaan Hukum Ohm.</v>
      </c>
      <c r="Q15" s="39"/>
      <c r="R15" s="39" t="s">
        <v>8</v>
      </c>
      <c r="S15" s="18"/>
      <c r="T15" s="1">
        <v>71.73</v>
      </c>
      <c r="U15" s="1">
        <v>77.55</v>
      </c>
      <c r="V15" s="1">
        <v>90</v>
      </c>
      <c r="W15" s="1">
        <v>93</v>
      </c>
      <c r="X15" s="1">
        <v>90</v>
      </c>
      <c r="Y15" s="1">
        <v>88</v>
      </c>
      <c r="Z15" s="1"/>
      <c r="AA15" s="1"/>
      <c r="AB15" s="1"/>
      <c r="AC15" s="1"/>
      <c r="AD15" s="1">
        <v>86.67</v>
      </c>
      <c r="AE15" s="18"/>
      <c r="AF15" s="1">
        <v>71.73</v>
      </c>
      <c r="AG15" s="1">
        <v>77.55</v>
      </c>
      <c r="AH15" s="1">
        <v>86</v>
      </c>
      <c r="AI15" s="1">
        <v>90</v>
      </c>
      <c r="AJ15" s="1">
        <v>87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219</v>
      </c>
      <c r="FI15" s="76" t="s">
        <v>220</v>
      </c>
      <c r="FJ15" s="81">
        <v>49702</v>
      </c>
      <c r="FK15" s="81">
        <v>49712</v>
      </c>
    </row>
    <row r="16" spans="1:167" x14ac:dyDescent="0.25">
      <c r="A16" s="19">
        <v>6</v>
      </c>
      <c r="B16" s="19">
        <v>111863</v>
      </c>
      <c r="C16" s="19" t="s">
        <v>120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3</v>
      </c>
      <c r="J16" s="28" t="str">
        <f t="shared" si="4"/>
        <v>Memiliki kemampuan menganalisis gaya dan medan magnet, namun perlu meningkatkan kemampuan menganalisis arus AC.</v>
      </c>
      <c r="K16" s="28">
        <f t="shared" si="5"/>
        <v>85.59333333333332</v>
      </c>
      <c r="L16" s="28" t="str">
        <f t="shared" si="6"/>
        <v>A</v>
      </c>
      <c r="M16" s="28">
        <f t="shared" si="7"/>
        <v>85.59333333333332</v>
      </c>
      <c r="N16" s="28" t="str">
        <f t="shared" si="8"/>
        <v>A</v>
      </c>
      <c r="O16" s="36">
        <v>1</v>
      </c>
      <c r="P16" s="28" t="str">
        <f t="shared" si="9"/>
        <v>Sangat terampil melakukan percobaan Hukum Ohm.</v>
      </c>
      <c r="Q16" s="39"/>
      <c r="R16" s="39" t="s">
        <v>8</v>
      </c>
      <c r="S16" s="18"/>
      <c r="T16" s="1">
        <v>76.38</v>
      </c>
      <c r="U16" s="1">
        <v>89.18</v>
      </c>
      <c r="V16" s="1">
        <v>86</v>
      </c>
      <c r="W16" s="1">
        <v>85</v>
      </c>
      <c r="X16" s="1">
        <v>90</v>
      </c>
      <c r="Y16" s="1">
        <v>88</v>
      </c>
      <c r="Z16" s="1"/>
      <c r="AA16" s="1"/>
      <c r="AB16" s="1"/>
      <c r="AC16" s="1"/>
      <c r="AD16" s="1">
        <v>92.22</v>
      </c>
      <c r="AE16" s="18"/>
      <c r="AF16" s="1">
        <v>76.38</v>
      </c>
      <c r="AG16" s="1">
        <v>89.18</v>
      </c>
      <c r="AH16" s="1">
        <v>88</v>
      </c>
      <c r="AI16" s="1">
        <v>78</v>
      </c>
      <c r="AJ16" s="1">
        <v>94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81"/>
      <c r="FK16" s="81"/>
    </row>
    <row r="17" spans="1:167" x14ac:dyDescent="0.25">
      <c r="A17" s="19">
        <v>7</v>
      </c>
      <c r="B17" s="19">
        <v>111878</v>
      </c>
      <c r="C17" s="19" t="s">
        <v>121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3</v>
      </c>
      <c r="J17" s="28" t="str">
        <f t="shared" si="4"/>
        <v>Memiliki kemampuan menganalisis gaya dan medan magnet, namun perlu meningkatkan kemampuan menganalisis arus AC.</v>
      </c>
      <c r="K17" s="28">
        <f t="shared" si="5"/>
        <v>83.415000000000006</v>
      </c>
      <c r="L17" s="28" t="str">
        <f t="shared" si="6"/>
        <v>B</v>
      </c>
      <c r="M17" s="28">
        <f t="shared" si="7"/>
        <v>83.415000000000006</v>
      </c>
      <c r="N17" s="28" t="str">
        <f t="shared" si="8"/>
        <v>B</v>
      </c>
      <c r="O17" s="36">
        <v>1</v>
      </c>
      <c r="P17" s="28" t="str">
        <f t="shared" si="9"/>
        <v>Sangat terampil melakukan percobaan Hukum Ohm.</v>
      </c>
      <c r="Q17" s="39"/>
      <c r="R17" s="39" t="s">
        <v>8</v>
      </c>
      <c r="S17" s="18"/>
      <c r="T17" s="1">
        <v>81.040000000000006</v>
      </c>
      <c r="U17" s="1">
        <v>80.45</v>
      </c>
      <c r="V17" s="1">
        <v>85</v>
      </c>
      <c r="W17" s="1">
        <v>84</v>
      </c>
      <c r="X17" s="1">
        <v>90</v>
      </c>
      <c r="Y17" s="1">
        <v>85</v>
      </c>
      <c r="Z17" s="1"/>
      <c r="AA17" s="1"/>
      <c r="AB17" s="1"/>
      <c r="AC17" s="1"/>
      <c r="AD17" s="1">
        <v>83.89</v>
      </c>
      <c r="AE17" s="18"/>
      <c r="AF17" s="1">
        <v>81.040000000000006</v>
      </c>
      <c r="AG17" s="1">
        <v>80.45</v>
      </c>
      <c r="AH17" s="1">
        <v>84</v>
      </c>
      <c r="AI17" s="1">
        <v>84</v>
      </c>
      <c r="AJ17" s="1">
        <v>86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221</v>
      </c>
      <c r="FI17" s="78"/>
      <c r="FJ17" s="81">
        <v>49703</v>
      </c>
      <c r="FK17" s="81">
        <v>49713</v>
      </c>
    </row>
    <row r="18" spans="1:167" x14ac:dyDescent="0.25">
      <c r="A18" s="19">
        <v>8</v>
      </c>
      <c r="B18" s="19">
        <v>111893</v>
      </c>
      <c r="C18" s="19" t="s">
        <v>122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2</v>
      </c>
      <c r="J18" s="28" t="str">
        <f t="shared" si="4"/>
        <v>Memiliki kemampuan menganalisis gaya dan medan listrik, namun perlu meningkatkan kemampuan menganalisis gaya dan medan magnet.</v>
      </c>
      <c r="K18" s="28">
        <f t="shared" si="5"/>
        <v>86.356666666666669</v>
      </c>
      <c r="L18" s="28" t="str">
        <f t="shared" si="6"/>
        <v>A</v>
      </c>
      <c r="M18" s="28">
        <f t="shared" si="7"/>
        <v>86.356666666666669</v>
      </c>
      <c r="N18" s="28" t="str">
        <f t="shared" si="8"/>
        <v>A</v>
      </c>
      <c r="O18" s="36">
        <v>2</v>
      </c>
      <c r="P18" s="28" t="str">
        <f t="shared" si="9"/>
        <v>Sangat terampil melakukan percobaan Hukum Faraday.</v>
      </c>
      <c r="Q18" s="39"/>
      <c r="R18" s="39" t="s">
        <v>8</v>
      </c>
      <c r="S18" s="18"/>
      <c r="T18" s="1">
        <v>85.69</v>
      </c>
      <c r="U18" s="1">
        <v>85</v>
      </c>
      <c r="V18" s="1">
        <v>95</v>
      </c>
      <c r="W18" s="1">
        <v>90</v>
      </c>
      <c r="X18" s="1">
        <v>88</v>
      </c>
      <c r="Y18" s="1">
        <v>90</v>
      </c>
      <c r="Z18" s="1"/>
      <c r="AA18" s="1"/>
      <c r="AB18" s="1"/>
      <c r="AC18" s="1"/>
      <c r="AD18" s="1">
        <v>86.67</v>
      </c>
      <c r="AE18" s="18"/>
      <c r="AF18" s="1">
        <v>85.69</v>
      </c>
      <c r="AG18" s="1">
        <v>80.45</v>
      </c>
      <c r="AH18" s="1">
        <v>87</v>
      </c>
      <c r="AI18" s="1">
        <v>87</v>
      </c>
      <c r="AJ18" s="1">
        <v>88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9"/>
      <c r="FJ18" s="81"/>
      <c r="FK18" s="81"/>
    </row>
    <row r="19" spans="1:167" x14ac:dyDescent="0.25">
      <c r="A19" s="19">
        <v>9</v>
      </c>
      <c r="B19" s="19">
        <v>111908</v>
      </c>
      <c r="C19" s="19" t="s">
        <v>123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2</v>
      </c>
      <c r="J19" s="28" t="str">
        <f t="shared" si="4"/>
        <v>Memiliki kemampuan menganalisis gaya dan medan listrik, namun perlu meningkatkan kemampuan menganalisis gaya dan medan magnet.</v>
      </c>
      <c r="K19" s="28">
        <f t="shared" si="5"/>
        <v>83.274999999999991</v>
      </c>
      <c r="L19" s="28" t="str">
        <f t="shared" si="6"/>
        <v>B</v>
      </c>
      <c r="M19" s="28">
        <f t="shared" si="7"/>
        <v>83.274999999999991</v>
      </c>
      <c r="N19" s="28" t="str">
        <f t="shared" si="8"/>
        <v>B</v>
      </c>
      <c r="O19" s="36">
        <v>1</v>
      </c>
      <c r="P19" s="28" t="str">
        <f t="shared" si="9"/>
        <v>Sangat terampil melakukan percobaan Hukum Ohm.</v>
      </c>
      <c r="Q19" s="39"/>
      <c r="R19" s="39" t="s">
        <v>8</v>
      </c>
      <c r="S19" s="18"/>
      <c r="T19" s="1">
        <v>90</v>
      </c>
      <c r="U19" s="1">
        <v>90</v>
      </c>
      <c r="V19" s="1">
        <v>95</v>
      </c>
      <c r="W19" s="1">
        <v>95</v>
      </c>
      <c r="X19" s="1">
        <v>84</v>
      </c>
      <c r="Y19" s="1">
        <v>82</v>
      </c>
      <c r="Z19" s="1"/>
      <c r="AA19" s="1"/>
      <c r="AB19" s="1"/>
      <c r="AC19" s="1"/>
      <c r="AD19" s="1">
        <v>86.67</v>
      </c>
      <c r="AE19" s="18"/>
      <c r="AF19" s="1">
        <v>79.290000000000006</v>
      </c>
      <c r="AG19" s="1">
        <v>83.36</v>
      </c>
      <c r="AH19" s="1">
        <v>87</v>
      </c>
      <c r="AI19" s="1">
        <v>80</v>
      </c>
      <c r="AJ19" s="1">
        <v>85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8"/>
      <c r="FJ19" s="81">
        <v>49704</v>
      </c>
      <c r="FK19" s="81">
        <v>49714</v>
      </c>
    </row>
    <row r="20" spans="1:167" x14ac:dyDescent="0.25">
      <c r="A20" s="19">
        <v>10</v>
      </c>
      <c r="B20" s="19">
        <v>111923</v>
      </c>
      <c r="C20" s="19" t="s">
        <v>124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menganalisis prinsip kerja arus searah, namun perlu meningkatkan kemampuan menganalisis gaya dan medan listrik.</v>
      </c>
      <c r="K20" s="28">
        <f t="shared" si="5"/>
        <v>85.015000000000001</v>
      </c>
      <c r="L20" s="28" t="str">
        <f t="shared" si="6"/>
        <v>A</v>
      </c>
      <c r="M20" s="28">
        <f t="shared" si="7"/>
        <v>85.015000000000001</v>
      </c>
      <c r="N20" s="28" t="str">
        <f t="shared" si="8"/>
        <v>A</v>
      </c>
      <c r="O20" s="36">
        <v>2</v>
      </c>
      <c r="P20" s="28" t="str">
        <f t="shared" si="9"/>
        <v>Sangat terampil melakukan percobaan Hukum Faraday.</v>
      </c>
      <c r="Q20" s="39"/>
      <c r="R20" s="39" t="s">
        <v>8</v>
      </c>
      <c r="S20" s="18"/>
      <c r="T20" s="1">
        <v>83.36</v>
      </c>
      <c r="U20" s="1">
        <v>71.73</v>
      </c>
      <c r="V20" s="1">
        <v>90</v>
      </c>
      <c r="W20" s="1">
        <v>88</v>
      </c>
      <c r="X20" s="1">
        <v>85</v>
      </c>
      <c r="Y20" s="1">
        <v>85</v>
      </c>
      <c r="Z20" s="1"/>
      <c r="AA20" s="1"/>
      <c r="AB20" s="1"/>
      <c r="AC20" s="1"/>
      <c r="AD20" s="1">
        <v>86.67</v>
      </c>
      <c r="AE20" s="18"/>
      <c r="AF20" s="1">
        <v>83.36</v>
      </c>
      <c r="AG20" s="1">
        <v>71.73</v>
      </c>
      <c r="AH20" s="1">
        <v>90</v>
      </c>
      <c r="AI20" s="1">
        <v>90</v>
      </c>
      <c r="AJ20" s="1">
        <v>88</v>
      </c>
      <c r="AK20" s="1">
        <v>87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9"/>
      <c r="FJ20" s="81"/>
      <c r="FK20" s="81"/>
    </row>
    <row r="21" spans="1:167" x14ac:dyDescent="0.25">
      <c r="A21" s="19">
        <v>11</v>
      </c>
      <c r="B21" s="19">
        <v>111938</v>
      </c>
      <c r="C21" s="19" t="s">
        <v>125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prinsip kerja arus searah, namun perlu meningkatkan kemampuan menganalisis gaya dan medan listrik.</v>
      </c>
      <c r="K21" s="28">
        <f t="shared" si="5"/>
        <v>85.484999999999999</v>
      </c>
      <c r="L21" s="28" t="str">
        <f t="shared" si="6"/>
        <v>A</v>
      </c>
      <c r="M21" s="28">
        <f t="shared" si="7"/>
        <v>85.484999999999999</v>
      </c>
      <c r="N21" s="28" t="str">
        <f t="shared" si="8"/>
        <v>A</v>
      </c>
      <c r="O21" s="36">
        <v>2</v>
      </c>
      <c r="P21" s="28" t="str">
        <f t="shared" si="9"/>
        <v>Sangat terampil melakukan percobaan Hukum Faraday.</v>
      </c>
      <c r="Q21" s="39"/>
      <c r="R21" s="39" t="s">
        <v>8</v>
      </c>
      <c r="S21" s="18"/>
      <c r="T21" s="1">
        <v>83.36</v>
      </c>
      <c r="U21" s="1">
        <v>77.55</v>
      </c>
      <c r="V21" s="1">
        <v>90</v>
      </c>
      <c r="W21" s="1">
        <v>88</v>
      </c>
      <c r="X21" s="1">
        <v>86</v>
      </c>
      <c r="Y21" s="1">
        <v>88</v>
      </c>
      <c r="Z21" s="1"/>
      <c r="AA21" s="1"/>
      <c r="AB21" s="1"/>
      <c r="AC21" s="1"/>
      <c r="AD21" s="1">
        <v>89.44</v>
      </c>
      <c r="AE21" s="18"/>
      <c r="AF21" s="1">
        <v>83.36</v>
      </c>
      <c r="AG21" s="1">
        <v>77.55</v>
      </c>
      <c r="AH21" s="1">
        <v>85</v>
      </c>
      <c r="AI21" s="1">
        <v>87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80"/>
      <c r="FI21" s="80"/>
      <c r="FJ21" s="81">
        <v>49705</v>
      </c>
      <c r="FK21" s="81">
        <v>49715</v>
      </c>
    </row>
    <row r="22" spans="1:167" x14ac:dyDescent="0.25">
      <c r="A22" s="19">
        <v>12</v>
      </c>
      <c r="B22" s="19">
        <v>111953</v>
      </c>
      <c r="C22" s="19" t="s">
        <v>126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menganalisis gaya dan medan listrik, namun perlu meningkatkan kemampuan menganalisis gaya dan medan magnet.</v>
      </c>
      <c r="K22" s="28">
        <f t="shared" si="5"/>
        <v>84.2</v>
      </c>
      <c r="L22" s="28" t="str">
        <f t="shared" si="6"/>
        <v>A</v>
      </c>
      <c r="M22" s="28">
        <f t="shared" si="7"/>
        <v>84.2</v>
      </c>
      <c r="N22" s="28" t="str">
        <f t="shared" si="8"/>
        <v>A</v>
      </c>
      <c r="O22" s="36">
        <v>1</v>
      </c>
      <c r="P22" s="28" t="str">
        <f t="shared" si="9"/>
        <v>Sangat terampil melakukan percobaan Hukum Ohm.</v>
      </c>
      <c r="Q22" s="39"/>
      <c r="R22" s="39" t="s">
        <v>8</v>
      </c>
      <c r="S22" s="18"/>
      <c r="T22" s="1">
        <v>88</v>
      </c>
      <c r="U22" s="1">
        <v>80</v>
      </c>
      <c r="V22" s="1">
        <v>88</v>
      </c>
      <c r="W22" s="1">
        <v>90</v>
      </c>
      <c r="X22" s="1">
        <v>87</v>
      </c>
      <c r="Y22" s="1">
        <v>90</v>
      </c>
      <c r="Z22" s="1"/>
      <c r="AA22" s="1"/>
      <c r="AB22" s="1"/>
      <c r="AC22" s="1"/>
      <c r="AD22" s="1">
        <v>75.56</v>
      </c>
      <c r="AE22" s="18"/>
      <c r="AF22" s="1">
        <v>70.56</v>
      </c>
      <c r="AG22" s="1">
        <v>74.64</v>
      </c>
      <c r="AH22" s="1">
        <v>90</v>
      </c>
      <c r="AI22" s="1">
        <v>90</v>
      </c>
      <c r="AJ22" s="1">
        <v>88</v>
      </c>
      <c r="AK22" s="1">
        <v>92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80"/>
      <c r="FI22" s="80"/>
      <c r="FJ22" s="81"/>
      <c r="FK22" s="81"/>
    </row>
    <row r="23" spans="1:167" x14ac:dyDescent="0.25">
      <c r="A23" s="19">
        <v>13</v>
      </c>
      <c r="B23" s="19">
        <v>111968</v>
      </c>
      <c r="C23" s="19" t="s">
        <v>127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menganalisis prinsip kerja arus searah, namun perlu meningkatkan kemampuan menganalisis gaya dan medan listrik.</v>
      </c>
      <c r="K23" s="28">
        <f t="shared" si="5"/>
        <v>88.963333333333324</v>
      </c>
      <c r="L23" s="28" t="str">
        <f t="shared" si="6"/>
        <v>A</v>
      </c>
      <c r="M23" s="28">
        <f t="shared" si="7"/>
        <v>88.963333333333324</v>
      </c>
      <c r="N23" s="28" t="str">
        <f t="shared" si="8"/>
        <v>A</v>
      </c>
      <c r="O23" s="36">
        <v>1</v>
      </c>
      <c r="P23" s="28" t="str">
        <f t="shared" si="9"/>
        <v>Sangat terampil melakukan percobaan Hukum Ohm.</v>
      </c>
      <c r="Q23" s="39"/>
      <c r="R23" s="39" t="s">
        <v>8</v>
      </c>
      <c r="S23" s="18"/>
      <c r="T23" s="1">
        <v>88.6</v>
      </c>
      <c r="U23" s="1">
        <v>89.18</v>
      </c>
      <c r="V23" s="1">
        <v>88</v>
      </c>
      <c r="W23" s="1">
        <v>90</v>
      </c>
      <c r="X23" s="1">
        <v>94</v>
      </c>
      <c r="Y23" s="1">
        <v>95</v>
      </c>
      <c r="Z23" s="1"/>
      <c r="AA23" s="1"/>
      <c r="AB23" s="1"/>
      <c r="AC23" s="1"/>
      <c r="AD23" s="1">
        <v>83.89</v>
      </c>
      <c r="AE23" s="18"/>
      <c r="AF23" s="1">
        <v>88.6</v>
      </c>
      <c r="AG23" s="1">
        <v>89.18</v>
      </c>
      <c r="AH23" s="1">
        <v>90</v>
      </c>
      <c r="AI23" s="1">
        <v>88</v>
      </c>
      <c r="AJ23" s="1">
        <v>88</v>
      </c>
      <c r="AK23" s="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80"/>
      <c r="FI23" s="80"/>
      <c r="FJ23" s="81">
        <v>49706</v>
      </c>
      <c r="FK23" s="81">
        <v>49716</v>
      </c>
    </row>
    <row r="24" spans="1:167" x14ac:dyDescent="0.25">
      <c r="A24" s="19">
        <v>14</v>
      </c>
      <c r="B24" s="19">
        <v>111998</v>
      </c>
      <c r="C24" s="19" t="s">
        <v>128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>Memiliki kemampuan menganalisis gaya dan medan listrik, namun perlu meningkatkan kemampuan menganalisis gaya dan medan magnet.</v>
      </c>
      <c r="K24" s="28">
        <f t="shared" si="5"/>
        <v>87.77</v>
      </c>
      <c r="L24" s="28" t="str">
        <f t="shared" si="6"/>
        <v>A</v>
      </c>
      <c r="M24" s="28">
        <f t="shared" si="7"/>
        <v>87.77</v>
      </c>
      <c r="N24" s="28" t="str">
        <f t="shared" si="8"/>
        <v>A</v>
      </c>
      <c r="O24" s="36">
        <v>1</v>
      </c>
      <c r="P24" s="28" t="str">
        <f t="shared" si="9"/>
        <v>Sangat terampil melakukan percobaan Hukum Ohm.</v>
      </c>
      <c r="Q24" s="39"/>
      <c r="R24" s="39" t="s">
        <v>8</v>
      </c>
      <c r="S24" s="18"/>
      <c r="T24" s="1">
        <v>90</v>
      </c>
      <c r="U24" s="1">
        <v>89.18</v>
      </c>
      <c r="V24" s="1">
        <v>90</v>
      </c>
      <c r="W24" s="1">
        <v>90</v>
      </c>
      <c r="X24" s="1">
        <v>95</v>
      </c>
      <c r="Y24" s="1">
        <v>87</v>
      </c>
      <c r="Z24" s="1"/>
      <c r="AA24" s="1"/>
      <c r="AB24" s="1"/>
      <c r="AC24" s="1"/>
      <c r="AD24" s="1">
        <v>86.67</v>
      </c>
      <c r="AE24" s="18"/>
      <c r="AF24" s="1">
        <v>87.44</v>
      </c>
      <c r="AG24" s="1">
        <v>89.18</v>
      </c>
      <c r="AH24" s="1">
        <v>87</v>
      </c>
      <c r="AI24" s="1">
        <v>87</v>
      </c>
      <c r="AJ24" s="1">
        <v>86</v>
      </c>
      <c r="AK24" s="1">
        <v>90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80"/>
      <c r="FI24" s="80"/>
      <c r="FJ24" s="81"/>
      <c r="FK24" s="81"/>
    </row>
    <row r="25" spans="1:167" x14ac:dyDescent="0.25">
      <c r="A25" s="19">
        <v>15</v>
      </c>
      <c r="B25" s="19">
        <v>111983</v>
      </c>
      <c r="C25" s="19" t="s">
        <v>129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2</v>
      </c>
      <c r="J25" s="28" t="str">
        <f t="shared" si="4"/>
        <v>Memiliki kemampuan menganalisis gaya dan medan listrik, namun perlu meningkatkan kemampuan menganalisis gaya dan medan magnet.</v>
      </c>
      <c r="K25" s="28">
        <f t="shared" si="5"/>
        <v>89.96</v>
      </c>
      <c r="L25" s="28" t="str">
        <f t="shared" si="6"/>
        <v>A</v>
      </c>
      <c r="M25" s="28">
        <f t="shared" si="7"/>
        <v>89.96</v>
      </c>
      <c r="N25" s="28" t="str">
        <f t="shared" si="8"/>
        <v>A</v>
      </c>
      <c r="O25" s="36">
        <v>1</v>
      </c>
      <c r="P25" s="28" t="str">
        <f t="shared" si="9"/>
        <v>Sangat terampil melakukan percobaan Hukum Ohm.</v>
      </c>
      <c r="Q25" s="39"/>
      <c r="R25" s="39" t="s">
        <v>8</v>
      </c>
      <c r="S25" s="18"/>
      <c r="T25" s="1">
        <v>92.67</v>
      </c>
      <c r="U25" s="1">
        <v>92.09</v>
      </c>
      <c r="V25" s="1">
        <v>90</v>
      </c>
      <c r="W25" s="1">
        <v>88</v>
      </c>
      <c r="X25" s="1">
        <v>95</v>
      </c>
      <c r="Y25" s="1">
        <v>95</v>
      </c>
      <c r="Z25" s="1"/>
      <c r="AA25" s="1"/>
      <c r="AB25" s="1"/>
      <c r="AC25" s="1"/>
      <c r="AD25" s="1">
        <v>83.89</v>
      </c>
      <c r="AE25" s="18"/>
      <c r="AF25" s="1">
        <v>92.67</v>
      </c>
      <c r="AG25" s="1">
        <v>92.09</v>
      </c>
      <c r="AH25" s="1">
        <v>87</v>
      </c>
      <c r="AI25" s="1">
        <v>88</v>
      </c>
      <c r="AJ25" s="1">
        <v>90</v>
      </c>
      <c r="AK25" s="1">
        <v>90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80"/>
      <c r="FI25" s="80"/>
      <c r="FJ25" s="81">
        <v>49707</v>
      </c>
      <c r="FK25" s="81">
        <v>49717</v>
      </c>
    </row>
    <row r="26" spans="1:167" x14ac:dyDescent="0.25">
      <c r="A26" s="19">
        <v>16</v>
      </c>
      <c r="B26" s="19">
        <v>112043</v>
      </c>
      <c r="C26" s="19" t="s">
        <v>130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2</v>
      </c>
      <c r="J26" s="28" t="str">
        <f t="shared" si="4"/>
        <v>Memiliki kemampuan menganalisis gaya dan medan listrik, namun perlu meningkatkan kemampuan menganalisis gaya dan medan magnet.</v>
      </c>
      <c r="K26" s="28">
        <f t="shared" si="5"/>
        <v>89.018333333333331</v>
      </c>
      <c r="L26" s="28" t="str">
        <f t="shared" si="6"/>
        <v>A</v>
      </c>
      <c r="M26" s="28">
        <f t="shared" si="7"/>
        <v>89.018333333333331</v>
      </c>
      <c r="N26" s="28" t="str">
        <f t="shared" si="8"/>
        <v>A</v>
      </c>
      <c r="O26" s="36">
        <v>2</v>
      </c>
      <c r="P26" s="28" t="str">
        <f t="shared" si="9"/>
        <v>Sangat terampil melakukan percobaan Hukum Faraday.</v>
      </c>
      <c r="Q26" s="39"/>
      <c r="R26" s="39" t="s">
        <v>8</v>
      </c>
      <c r="S26" s="18"/>
      <c r="T26" s="1">
        <v>93.84</v>
      </c>
      <c r="U26" s="1">
        <v>86.27</v>
      </c>
      <c r="V26" s="1">
        <v>85</v>
      </c>
      <c r="W26" s="1">
        <v>90</v>
      </c>
      <c r="X26" s="1">
        <v>88</v>
      </c>
      <c r="Y26" s="1">
        <v>90</v>
      </c>
      <c r="Z26" s="1"/>
      <c r="AA26" s="1"/>
      <c r="AB26" s="1"/>
      <c r="AC26" s="1"/>
      <c r="AD26" s="1">
        <v>92.22</v>
      </c>
      <c r="AE26" s="18"/>
      <c r="AF26" s="1">
        <v>93.84</v>
      </c>
      <c r="AG26" s="1">
        <v>86.27</v>
      </c>
      <c r="AH26" s="1">
        <v>90</v>
      </c>
      <c r="AI26" s="1">
        <v>88</v>
      </c>
      <c r="AJ26" s="1">
        <v>89</v>
      </c>
      <c r="AK26" s="1">
        <v>87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80"/>
      <c r="FI26" s="80"/>
      <c r="FJ26" s="81"/>
      <c r="FK26" s="81"/>
    </row>
    <row r="27" spans="1:167" x14ac:dyDescent="0.25">
      <c r="A27" s="19">
        <v>17</v>
      </c>
      <c r="B27" s="19">
        <v>112013</v>
      </c>
      <c r="C27" s="19" t="s">
        <v>131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3</v>
      </c>
      <c r="J27" s="28" t="str">
        <f t="shared" si="4"/>
        <v>Memiliki kemampuan menganalisis gaya dan medan magnet, namun perlu meningkatkan kemampuan menganalisis arus AC.</v>
      </c>
      <c r="K27" s="28">
        <f t="shared" si="5"/>
        <v>86.393333333333331</v>
      </c>
      <c r="L27" s="28" t="str">
        <f t="shared" si="6"/>
        <v>A</v>
      </c>
      <c r="M27" s="28">
        <f t="shared" si="7"/>
        <v>86.393333333333331</v>
      </c>
      <c r="N27" s="28" t="str">
        <f t="shared" si="8"/>
        <v>A</v>
      </c>
      <c r="O27" s="36">
        <v>2</v>
      </c>
      <c r="P27" s="28" t="str">
        <f t="shared" si="9"/>
        <v>Sangat terampil melakukan percobaan Hukum Faraday.</v>
      </c>
      <c r="Q27" s="39"/>
      <c r="R27" s="39" t="s">
        <v>8</v>
      </c>
      <c r="S27" s="18"/>
      <c r="T27" s="1">
        <v>88</v>
      </c>
      <c r="U27" s="1">
        <v>85</v>
      </c>
      <c r="V27" s="1">
        <v>88</v>
      </c>
      <c r="W27" s="1">
        <v>90</v>
      </c>
      <c r="X27" s="1">
        <v>90</v>
      </c>
      <c r="Y27" s="1">
        <v>88</v>
      </c>
      <c r="Z27" s="1"/>
      <c r="AA27" s="1"/>
      <c r="AB27" s="1"/>
      <c r="AC27" s="1"/>
      <c r="AD27" s="1">
        <v>83.89</v>
      </c>
      <c r="AE27" s="18"/>
      <c r="AF27" s="1">
        <v>70</v>
      </c>
      <c r="AG27" s="1">
        <v>83.36</v>
      </c>
      <c r="AH27" s="1">
        <v>94</v>
      </c>
      <c r="AI27" s="1">
        <v>93</v>
      </c>
      <c r="AJ27" s="1">
        <v>88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80"/>
      <c r="FI27" s="80"/>
      <c r="FJ27" s="81">
        <v>49708</v>
      </c>
      <c r="FK27" s="81">
        <v>49718</v>
      </c>
    </row>
    <row r="28" spans="1:167" x14ac:dyDescent="0.25">
      <c r="A28" s="19">
        <v>18</v>
      </c>
      <c r="B28" s="19">
        <v>112028</v>
      </c>
      <c r="C28" s="19" t="s">
        <v>132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85</v>
      </c>
      <c r="H28" s="28" t="str">
        <f t="shared" si="3"/>
        <v>A</v>
      </c>
      <c r="I28" s="36">
        <v>3</v>
      </c>
      <c r="J28" s="28" t="str">
        <f t="shared" si="4"/>
        <v>Memiliki kemampuan menganalisis gaya dan medan magnet, namun perlu meningkatkan kemampuan menganalisis arus AC.</v>
      </c>
      <c r="K28" s="28">
        <f t="shared" si="5"/>
        <v>85.024999999999991</v>
      </c>
      <c r="L28" s="28" t="str">
        <f t="shared" si="6"/>
        <v>A</v>
      </c>
      <c r="M28" s="28">
        <f t="shared" si="7"/>
        <v>85.024999999999991</v>
      </c>
      <c r="N28" s="28" t="str">
        <f t="shared" si="8"/>
        <v>A</v>
      </c>
      <c r="O28" s="36">
        <v>2</v>
      </c>
      <c r="P28" s="28" t="str">
        <f t="shared" si="9"/>
        <v>Sangat terampil melakukan percobaan Hukum Faraday.</v>
      </c>
      <c r="Q28" s="39"/>
      <c r="R28" s="39" t="s">
        <v>8</v>
      </c>
      <c r="S28" s="18"/>
      <c r="T28" s="1">
        <v>71.150000000000006</v>
      </c>
      <c r="U28" s="1">
        <v>95</v>
      </c>
      <c r="V28" s="1">
        <v>85</v>
      </c>
      <c r="W28" s="1">
        <v>80</v>
      </c>
      <c r="X28" s="1">
        <v>85</v>
      </c>
      <c r="Y28" s="1">
        <v>84</v>
      </c>
      <c r="Z28" s="1"/>
      <c r="AA28" s="1"/>
      <c r="AB28" s="1"/>
      <c r="AC28" s="1"/>
      <c r="AD28" s="1">
        <v>92.22</v>
      </c>
      <c r="AE28" s="18"/>
      <c r="AF28" s="1">
        <v>71.150000000000006</v>
      </c>
      <c r="AG28" s="1">
        <v>95</v>
      </c>
      <c r="AH28" s="1">
        <v>85</v>
      </c>
      <c r="AI28" s="1">
        <v>86</v>
      </c>
      <c r="AJ28" s="1">
        <v>88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80"/>
      <c r="FI28" s="80"/>
      <c r="FJ28" s="81"/>
      <c r="FK28" s="81"/>
    </row>
    <row r="29" spans="1:167" x14ac:dyDescent="0.25">
      <c r="A29" s="19">
        <v>19</v>
      </c>
      <c r="B29" s="19">
        <v>112058</v>
      </c>
      <c r="C29" s="19" t="s">
        <v>133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menganalisis gaya dan medan listrik, namun perlu meningkatkan kemampuan menganalisis gaya dan medan magnet.</v>
      </c>
      <c r="K29" s="28">
        <f t="shared" si="5"/>
        <v>85.855000000000004</v>
      </c>
      <c r="L29" s="28" t="str">
        <f t="shared" si="6"/>
        <v>A</v>
      </c>
      <c r="M29" s="28">
        <f t="shared" si="7"/>
        <v>85.855000000000004</v>
      </c>
      <c r="N29" s="28" t="str">
        <f t="shared" si="8"/>
        <v>A</v>
      </c>
      <c r="O29" s="36">
        <v>1</v>
      </c>
      <c r="P29" s="28" t="str">
        <f t="shared" si="9"/>
        <v>Sangat terampil melakukan percobaan Hukum Ohm.</v>
      </c>
      <c r="Q29" s="39"/>
      <c r="R29" s="39" t="s">
        <v>8</v>
      </c>
      <c r="S29" s="18"/>
      <c r="T29" s="1">
        <v>81.040000000000006</v>
      </c>
      <c r="U29" s="1">
        <v>92.09</v>
      </c>
      <c r="V29" s="1">
        <v>85</v>
      </c>
      <c r="W29" s="1">
        <v>86</v>
      </c>
      <c r="X29" s="1">
        <v>90</v>
      </c>
      <c r="Y29" s="1">
        <v>87</v>
      </c>
      <c r="Z29" s="1"/>
      <c r="AA29" s="1"/>
      <c r="AB29" s="1"/>
      <c r="AC29" s="1"/>
      <c r="AD29" s="1">
        <v>92.22</v>
      </c>
      <c r="AE29" s="18"/>
      <c r="AF29" s="1">
        <v>81.040000000000006</v>
      </c>
      <c r="AG29" s="1">
        <v>92.09</v>
      </c>
      <c r="AH29" s="1">
        <v>90</v>
      </c>
      <c r="AI29" s="1">
        <v>83</v>
      </c>
      <c r="AJ29" s="1">
        <v>84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80"/>
      <c r="FI29" s="80"/>
      <c r="FJ29" s="81">
        <v>49709</v>
      </c>
      <c r="FK29" s="81">
        <v>49719</v>
      </c>
    </row>
    <row r="30" spans="1:167" x14ac:dyDescent="0.25">
      <c r="A30" s="19">
        <v>20</v>
      </c>
      <c r="B30" s="19">
        <v>112073</v>
      </c>
      <c r="C30" s="19" t="s">
        <v>134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prinsip kerja arus searah, namun perlu meningkatkan kemampuan menganalisis gaya dan medan listrik.</v>
      </c>
      <c r="K30" s="28">
        <f t="shared" si="5"/>
        <v>84.74166666666666</v>
      </c>
      <c r="L30" s="28" t="str">
        <f t="shared" si="6"/>
        <v>A</v>
      </c>
      <c r="M30" s="28">
        <f t="shared" si="7"/>
        <v>84.74166666666666</v>
      </c>
      <c r="N30" s="28" t="str">
        <f t="shared" si="8"/>
        <v>A</v>
      </c>
      <c r="O30" s="36">
        <v>1</v>
      </c>
      <c r="P30" s="28" t="str">
        <f t="shared" si="9"/>
        <v>Sangat terampil melakukan percobaan Hukum Ohm.</v>
      </c>
      <c r="Q30" s="39"/>
      <c r="R30" s="39" t="s">
        <v>8</v>
      </c>
      <c r="S30" s="18"/>
      <c r="T30" s="1">
        <v>80</v>
      </c>
      <c r="U30" s="1">
        <v>80.45</v>
      </c>
      <c r="V30" s="1">
        <v>90</v>
      </c>
      <c r="W30" s="1">
        <v>90</v>
      </c>
      <c r="X30" s="1">
        <v>90</v>
      </c>
      <c r="Y30" s="1">
        <v>93</v>
      </c>
      <c r="Z30" s="1"/>
      <c r="AA30" s="1"/>
      <c r="AB30" s="1"/>
      <c r="AC30" s="1"/>
      <c r="AD30" s="1">
        <v>83.89</v>
      </c>
      <c r="AE30" s="18"/>
      <c r="AF30" s="1">
        <v>80</v>
      </c>
      <c r="AG30" s="1">
        <v>80.45</v>
      </c>
      <c r="AH30" s="1">
        <v>80</v>
      </c>
      <c r="AI30" s="1">
        <v>90</v>
      </c>
      <c r="AJ30" s="1">
        <v>88</v>
      </c>
      <c r="AK30" s="1">
        <v>90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80"/>
      <c r="FI30" s="80"/>
      <c r="FJ30" s="81"/>
      <c r="FK30" s="81"/>
    </row>
    <row r="31" spans="1:167" x14ac:dyDescent="0.25">
      <c r="A31" s="19">
        <v>21</v>
      </c>
      <c r="B31" s="19">
        <v>112088</v>
      </c>
      <c r="C31" s="19" t="s">
        <v>135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2</v>
      </c>
      <c r="J31" s="28" t="str">
        <f t="shared" si="4"/>
        <v>Memiliki kemampuan menganalisis gaya dan medan listrik, namun perlu meningkatkan kemampuan menganalisis gaya dan medan magnet.</v>
      </c>
      <c r="K31" s="28">
        <f t="shared" si="5"/>
        <v>85.87</v>
      </c>
      <c r="L31" s="28" t="str">
        <f t="shared" si="6"/>
        <v>A</v>
      </c>
      <c r="M31" s="28">
        <f t="shared" si="7"/>
        <v>85.87</v>
      </c>
      <c r="N31" s="28" t="str">
        <f t="shared" si="8"/>
        <v>A</v>
      </c>
      <c r="O31" s="36">
        <v>2</v>
      </c>
      <c r="P31" s="28" t="str">
        <f t="shared" si="9"/>
        <v>Sangat terampil melakukan percobaan Hukum Faraday.</v>
      </c>
      <c r="Q31" s="39"/>
      <c r="R31" s="39" t="s">
        <v>8</v>
      </c>
      <c r="S31" s="18"/>
      <c r="T31" s="1">
        <v>92.67</v>
      </c>
      <c r="U31" s="1">
        <v>90</v>
      </c>
      <c r="V31" s="1">
        <v>88</v>
      </c>
      <c r="W31" s="1">
        <v>90</v>
      </c>
      <c r="X31" s="1">
        <v>90</v>
      </c>
      <c r="Y31" s="1">
        <v>90</v>
      </c>
      <c r="Z31" s="1"/>
      <c r="AA31" s="1"/>
      <c r="AB31" s="1"/>
      <c r="AC31" s="1"/>
      <c r="AD31" s="1">
        <v>86.67</v>
      </c>
      <c r="AE31" s="18"/>
      <c r="AF31" s="1">
        <v>92.67</v>
      </c>
      <c r="AG31" s="1">
        <v>77.55</v>
      </c>
      <c r="AH31" s="1">
        <v>88</v>
      </c>
      <c r="AI31" s="1">
        <v>90</v>
      </c>
      <c r="AJ31" s="1">
        <v>84</v>
      </c>
      <c r="AK31" s="1">
        <v>83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80"/>
      <c r="FI31" s="80"/>
      <c r="FJ31" s="81">
        <v>49710</v>
      </c>
      <c r="FK31" s="81">
        <v>49720</v>
      </c>
    </row>
    <row r="32" spans="1:167" x14ac:dyDescent="0.25">
      <c r="A32" s="19">
        <v>22</v>
      </c>
      <c r="B32" s="19">
        <v>112103</v>
      </c>
      <c r="C32" s="19" t="s">
        <v>136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menganalisis prinsip kerja arus searah, namun perlu meningkatkan kemampuan menganalisis gaya dan medan listrik.</v>
      </c>
      <c r="K32" s="28">
        <f t="shared" si="5"/>
        <v>86.508333333333326</v>
      </c>
      <c r="L32" s="28" t="str">
        <f t="shared" si="6"/>
        <v>A</v>
      </c>
      <c r="M32" s="28">
        <f t="shared" si="7"/>
        <v>86.508333333333326</v>
      </c>
      <c r="N32" s="28" t="str">
        <f t="shared" si="8"/>
        <v>A</v>
      </c>
      <c r="O32" s="36">
        <v>1</v>
      </c>
      <c r="P32" s="28" t="str">
        <f t="shared" si="9"/>
        <v>Sangat terampil melakukan percobaan Hukum Ohm.</v>
      </c>
      <c r="Q32" s="39"/>
      <c r="R32" s="39" t="s">
        <v>8</v>
      </c>
      <c r="S32" s="18"/>
      <c r="T32" s="1">
        <v>90</v>
      </c>
      <c r="U32" s="1">
        <v>95</v>
      </c>
      <c r="V32" s="1">
        <v>90</v>
      </c>
      <c r="W32" s="1">
        <v>95</v>
      </c>
      <c r="X32" s="1">
        <v>94</v>
      </c>
      <c r="Y32" s="1">
        <v>90</v>
      </c>
      <c r="Z32" s="1"/>
      <c r="AA32" s="1"/>
      <c r="AB32" s="1"/>
      <c r="AC32" s="1"/>
      <c r="AD32" s="1">
        <v>83.89</v>
      </c>
      <c r="AE32" s="18"/>
      <c r="AF32" s="1">
        <v>74.05</v>
      </c>
      <c r="AG32" s="1">
        <v>90</v>
      </c>
      <c r="AH32" s="1">
        <v>87</v>
      </c>
      <c r="AI32" s="1">
        <v>88</v>
      </c>
      <c r="AJ32" s="1">
        <v>90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1"/>
      <c r="FI32" s="81"/>
      <c r="FJ32" s="81"/>
      <c r="FK32" s="81"/>
    </row>
    <row r="33" spans="1:157" x14ac:dyDescent="0.25">
      <c r="A33" s="19">
        <v>23</v>
      </c>
      <c r="B33" s="19">
        <v>112118</v>
      </c>
      <c r="C33" s="19" t="s">
        <v>137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3</v>
      </c>
      <c r="J33" s="28" t="str">
        <f t="shared" si="4"/>
        <v>Memiliki kemampuan menganalisis gaya dan medan magnet, namun perlu meningkatkan kemampuan menganalisis arus AC.</v>
      </c>
      <c r="K33" s="28">
        <f t="shared" si="5"/>
        <v>85.521666666666661</v>
      </c>
      <c r="L33" s="28" t="str">
        <f t="shared" si="6"/>
        <v>A</v>
      </c>
      <c r="M33" s="28">
        <f t="shared" si="7"/>
        <v>85.521666666666661</v>
      </c>
      <c r="N33" s="28" t="str">
        <f t="shared" si="8"/>
        <v>A</v>
      </c>
      <c r="O33" s="36">
        <v>2</v>
      </c>
      <c r="P33" s="28" t="str">
        <f t="shared" si="9"/>
        <v>Sangat terampil melakukan percobaan Hukum Faraday.</v>
      </c>
      <c r="Q33" s="39"/>
      <c r="R33" s="39" t="s">
        <v>8</v>
      </c>
      <c r="S33" s="18"/>
      <c r="T33" s="1">
        <v>90</v>
      </c>
      <c r="U33" s="1">
        <v>92.09</v>
      </c>
      <c r="V33" s="1">
        <v>90</v>
      </c>
      <c r="W33" s="1">
        <v>86</v>
      </c>
      <c r="X33" s="1">
        <v>85</v>
      </c>
      <c r="Y33" s="1">
        <v>83</v>
      </c>
      <c r="Z33" s="1"/>
      <c r="AA33" s="1"/>
      <c r="AB33" s="1"/>
      <c r="AC33" s="1"/>
      <c r="AD33" s="1">
        <v>83.89</v>
      </c>
      <c r="AE33" s="18"/>
      <c r="AF33" s="1">
        <v>81.040000000000006</v>
      </c>
      <c r="AG33" s="1">
        <v>92.09</v>
      </c>
      <c r="AH33" s="1">
        <v>85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112133</v>
      </c>
      <c r="C34" s="19" t="s">
        <v>138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3</v>
      </c>
      <c r="J34" s="28" t="str">
        <f t="shared" si="4"/>
        <v>Memiliki kemampuan menganalisis gaya dan medan magnet, namun perlu meningkatkan kemampuan menganalisis arus AC.</v>
      </c>
      <c r="K34" s="28">
        <f t="shared" si="5"/>
        <v>86.681666666666672</v>
      </c>
      <c r="L34" s="28" t="str">
        <f t="shared" si="6"/>
        <v>A</v>
      </c>
      <c r="M34" s="28">
        <f t="shared" si="7"/>
        <v>86.681666666666672</v>
      </c>
      <c r="N34" s="28" t="str">
        <f t="shared" si="8"/>
        <v>A</v>
      </c>
      <c r="O34" s="36">
        <v>1</v>
      </c>
      <c r="P34" s="28" t="str">
        <f t="shared" si="9"/>
        <v>Sangat terampil melakukan percobaan Hukum Ohm.</v>
      </c>
      <c r="Q34" s="39"/>
      <c r="R34" s="39" t="s">
        <v>8</v>
      </c>
      <c r="S34" s="18"/>
      <c r="T34" s="1">
        <v>90</v>
      </c>
      <c r="U34" s="1">
        <v>92.09</v>
      </c>
      <c r="V34" s="1">
        <v>90</v>
      </c>
      <c r="W34" s="1">
        <v>90</v>
      </c>
      <c r="X34" s="1">
        <v>95</v>
      </c>
      <c r="Y34" s="1">
        <v>95</v>
      </c>
      <c r="Z34" s="1"/>
      <c r="AA34" s="1"/>
      <c r="AB34" s="1"/>
      <c r="AC34" s="1"/>
      <c r="AD34" s="1">
        <v>84</v>
      </c>
      <c r="AE34" s="18"/>
      <c r="AF34" s="1">
        <v>70</v>
      </c>
      <c r="AG34" s="1">
        <v>92.09</v>
      </c>
      <c r="AH34" s="1">
        <v>88</v>
      </c>
      <c r="AI34" s="1">
        <v>92</v>
      </c>
      <c r="AJ34" s="1">
        <v>88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112148</v>
      </c>
      <c r="C35" s="19" t="s">
        <v>139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3</v>
      </c>
      <c r="J35" s="28" t="str">
        <f t="shared" si="4"/>
        <v>Memiliki kemampuan menganalisis gaya dan medan magnet, namun perlu meningkatkan kemampuan menganalisis arus AC.</v>
      </c>
      <c r="K35" s="28">
        <f t="shared" si="5"/>
        <v>87.688333333333333</v>
      </c>
      <c r="L35" s="28" t="str">
        <f t="shared" si="6"/>
        <v>A</v>
      </c>
      <c r="M35" s="28">
        <f t="shared" si="7"/>
        <v>87.688333333333333</v>
      </c>
      <c r="N35" s="28" t="str">
        <f t="shared" si="8"/>
        <v>A</v>
      </c>
      <c r="O35" s="36">
        <v>1</v>
      </c>
      <c r="P35" s="28" t="str">
        <f t="shared" si="9"/>
        <v>Sangat terampil melakukan percobaan Hukum Ohm.</v>
      </c>
      <c r="Q35" s="39"/>
      <c r="R35" s="39" t="s">
        <v>8</v>
      </c>
      <c r="S35" s="18"/>
      <c r="T35" s="1">
        <v>78.13</v>
      </c>
      <c r="U35" s="1">
        <v>95</v>
      </c>
      <c r="V35" s="1">
        <v>85</v>
      </c>
      <c r="W35" s="1">
        <v>88</v>
      </c>
      <c r="X35" s="1">
        <v>90</v>
      </c>
      <c r="Y35" s="1">
        <v>90</v>
      </c>
      <c r="Z35" s="1"/>
      <c r="AA35" s="1"/>
      <c r="AB35" s="1"/>
      <c r="AC35" s="1"/>
      <c r="AD35" s="1">
        <v>89.44</v>
      </c>
      <c r="AE35" s="18"/>
      <c r="AF35" s="1">
        <v>78.13</v>
      </c>
      <c r="AG35" s="1">
        <v>95</v>
      </c>
      <c r="AH35" s="1">
        <v>90</v>
      </c>
      <c r="AI35" s="1">
        <v>88</v>
      </c>
      <c r="AJ35" s="1">
        <v>87</v>
      </c>
      <c r="AK35" s="1">
        <v>88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112163</v>
      </c>
      <c r="C36" s="19" t="s">
        <v>140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prinsip kerja arus searah, namun perlu meningkatkan kemampuan menganalisis gaya dan medan listrik.</v>
      </c>
      <c r="K36" s="28">
        <f t="shared" si="5"/>
        <v>87.855000000000004</v>
      </c>
      <c r="L36" s="28" t="str">
        <f t="shared" si="6"/>
        <v>A</v>
      </c>
      <c r="M36" s="28">
        <f t="shared" si="7"/>
        <v>87.855000000000004</v>
      </c>
      <c r="N36" s="28" t="str">
        <f t="shared" si="8"/>
        <v>A</v>
      </c>
      <c r="O36" s="36">
        <v>2</v>
      </c>
      <c r="P36" s="28" t="str">
        <f t="shared" si="9"/>
        <v>Sangat terampil melakukan percobaan Hukum Faraday.</v>
      </c>
      <c r="Q36" s="39"/>
      <c r="R36" s="39" t="s">
        <v>8</v>
      </c>
      <c r="S36" s="18"/>
      <c r="T36" s="1">
        <v>83.95</v>
      </c>
      <c r="U36" s="1">
        <v>89.18</v>
      </c>
      <c r="V36" s="1">
        <v>90</v>
      </c>
      <c r="W36" s="1">
        <v>90</v>
      </c>
      <c r="X36" s="1">
        <v>94</v>
      </c>
      <c r="Y36" s="1">
        <v>90</v>
      </c>
      <c r="Z36" s="1"/>
      <c r="AA36" s="1"/>
      <c r="AB36" s="1"/>
      <c r="AC36" s="1"/>
      <c r="AD36" s="1">
        <v>81.11</v>
      </c>
      <c r="AE36" s="18"/>
      <c r="AF36" s="1">
        <v>83.95</v>
      </c>
      <c r="AG36" s="1">
        <v>89.18</v>
      </c>
      <c r="AH36" s="1">
        <v>85</v>
      </c>
      <c r="AI36" s="1">
        <v>87</v>
      </c>
      <c r="AJ36" s="1">
        <v>92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112178</v>
      </c>
      <c r="C37" s="19" t="s">
        <v>141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prinsip kerja arus searah, namun perlu meningkatkan kemampuan menganalisis gaya dan medan listrik.</v>
      </c>
      <c r="K37" s="28">
        <f t="shared" si="5"/>
        <v>85.168333333333337</v>
      </c>
      <c r="L37" s="28" t="str">
        <f t="shared" si="6"/>
        <v>A</v>
      </c>
      <c r="M37" s="28">
        <f t="shared" si="7"/>
        <v>85.168333333333337</v>
      </c>
      <c r="N37" s="28" t="str">
        <f t="shared" si="8"/>
        <v>A</v>
      </c>
      <c r="O37" s="36">
        <v>2</v>
      </c>
      <c r="P37" s="28" t="str">
        <f t="shared" si="9"/>
        <v>Sangat terampil melakukan percobaan Hukum Faraday.</v>
      </c>
      <c r="Q37" s="39"/>
      <c r="R37" s="39" t="s">
        <v>8</v>
      </c>
      <c r="S37" s="18"/>
      <c r="T37" s="1">
        <v>88</v>
      </c>
      <c r="U37" s="1">
        <v>80.45</v>
      </c>
      <c r="V37" s="1">
        <v>90</v>
      </c>
      <c r="W37" s="1">
        <v>88</v>
      </c>
      <c r="X37" s="1">
        <v>90</v>
      </c>
      <c r="Y37" s="1"/>
      <c r="Z37" s="1"/>
      <c r="AA37" s="1"/>
      <c r="AB37" s="1"/>
      <c r="AC37" s="1"/>
      <c r="AD37" s="1">
        <v>86.67</v>
      </c>
      <c r="AE37" s="18"/>
      <c r="AF37" s="1">
        <v>70.56</v>
      </c>
      <c r="AG37" s="1">
        <v>80.45</v>
      </c>
      <c r="AH37" s="1">
        <v>88</v>
      </c>
      <c r="AI37" s="1">
        <v>90</v>
      </c>
      <c r="AJ37" s="1">
        <v>90</v>
      </c>
      <c r="AK37" s="1">
        <v>92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112193</v>
      </c>
      <c r="C38" s="19" t="s">
        <v>142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2</v>
      </c>
      <c r="J38" s="28" t="str">
        <f t="shared" si="4"/>
        <v>Memiliki kemampuan menganalisis gaya dan medan listrik, namun perlu meningkatkan kemampuan menganalisis gaya dan medan magnet.</v>
      </c>
      <c r="K38" s="28">
        <f t="shared" si="5"/>
        <v>90.714999999999989</v>
      </c>
      <c r="L38" s="28" t="str">
        <f t="shared" si="6"/>
        <v>A</v>
      </c>
      <c r="M38" s="28">
        <f t="shared" si="7"/>
        <v>90.714999999999989</v>
      </c>
      <c r="N38" s="28" t="str">
        <f t="shared" si="8"/>
        <v>A</v>
      </c>
      <c r="O38" s="36">
        <v>2</v>
      </c>
      <c r="P38" s="28" t="str">
        <f t="shared" si="9"/>
        <v>Sangat terampil melakukan percobaan Hukum Faraday.</v>
      </c>
      <c r="Q38" s="39"/>
      <c r="R38" s="39" t="s">
        <v>8</v>
      </c>
      <c r="S38" s="18"/>
      <c r="T38" s="1">
        <v>90.93</v>
      </c>
      <c r="U38" s="1">
        <v>83.36</v>
      </c>
      <c r="V38" s="1">
        <v>90</v>
      </c>
      <c r="W38" s="1">
        <v>94</v>
      </c>
      <c r="X38" s="1">
        <v>90</v>
      </c>
      <c r="Y38" s="1">
        <v>93</v>
      </c>
      <c r="Z38" s="1"/>
      <c r="AA38" s="1"/>
      <c r="AB38" s="1"/>
      <c r="AC38" s="1"/>
      <c r="AD38" s="1">
        <v>92.22</v>
      </c>
      <c r="AE38" s="18"/>
      <c r="AF38" s="1">
        <v>90.93</v>
      </c>
      <c r="AG38" s="1">
        <v>83.36</v>
      </c>
      <c r="AH38" s="1">
        <v>90</v>
      </c>
      <c r="AI38" s="1">
        <v>93</v>
      </c>
      <c r="AJ38" s="1">
        <v>93</v>
      </c>
      <c r="AK38" s="1">
        <v>94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112208</v>
      </c>
      <c r="C39" s="19" t="s">
        <v>143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2</v>
      </c>
      <c r="J39" s="28" t="str">
        <f t="shared" si="4"/>
        <v>Memiliki kemampuan menganalisis gaya dan medan listrik, namun perlu meningkatkan kemampuan menganalisis gaya dan medan magnet.</v>
      </c>
      <c r="K39" s="28">
        <f t="shared" si="5"/>
        <v>84.833333333333329</v>
      </c>
      <c r="L39" s="28" t="str">
        <f t="shared" si="6"/>
        <v>A</v>
      </c>
      <c r="M39" s="28">
        <f t="shared" si="7"/>
        <v>84.833333333333329</v>
      </c>
      <c r="N39" s="28" t="str">
        <f t="shared" si="8"/>
        <v>A</v>
      </c>
      <c r="O39" s="36">
        <v>1</v>
      </c>
      <c r="P39" s="28" t="str">
        <f t="shared" si="9"/>
        <v>Sangat terampil melakukan percobaan Hukum Ohm.</v>
      </c>
      <c r="Q39" s="39"/>
      <c r="R39" s="39" t="s">
        <v>8</v>
      </c>
      <c r="S39" s="18"/>
      <c r="T39" s="1">
        <v>90</v>
      </c>
      <c r="U39" s="1">
        <v>90</v>
      </c>
      <c r="V39" s="1">
        <v>90</v>
      </c>
      <c r="W39" s="1">
        <v>88</v>
      </c>
      <c r="X39" s="1">
        <v>95</v>
      </c>
      <c r="Y39" s="1">
        <v>88</v>
      </c>
      <c r="Z39" s="1"/>
      <c r="AA39" s="1"/>
      <c r="AB39" s="1"/>
      <c r="AC39" s="1"/>
      <c r="AD39" s="1">
        <v>89.44</v>
      </c>
      <c r="AE39" s="18"/>
      <c r="AF39" s="1">
        <v>80.45</v>
      </c>
      <c r="AG39" s="1">
        <v>77.55</v>
      </c>
      <c r="AH39" s="1">
        <v>90</v>
      </c>
      <c r="AI39" s="1">
        <v>85</v>
      </c>
      <c r="AJ39" s="1">
        <v>90</v>
      </c>
      <c r="AK39" s="1">
        <v>86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112223</v>
      </c>
      <c r="C40" s="19" t="s">
        <v>144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3</v>
      </c>
      <c r="J40" s="28" t="str">
        <f t="shared" si="4"/>
        <v>Memiliki kemampuan menganalisis gaya dan medan magnet, namun perlu meningkatkan kemampuan menganalisis arus AC.</v>
      </c>
      <c r="K40" s="28">
        <f t="shared" si="5"/>
        <v>81.584999999999994</v>
      </c>
      <c r="L40" s="28" t="str">
        <f t="shared" si="6"/>
        <v>B</v>
      </c>
      <c r="M40" s="28">
        <f t="shared" si="7"/>
        <v>81.584999999999994</v>
      </c>
      <c r="N40" s="28" t="str">
        <f t="shared" si="8"/>
        <v>B</v>
      </c>
      <c r="O40" s="36">
        <v>1</v>
      </c>
      <c r="P40" s="28" t="str">
        <f t="shared" si="9"/>
        <v>Sangat terampil melakukan percobaan Hukum Ohm.</v>
      </c>
      <c r="Q40" s="39"/>
      <c r="R40" s="39" t="s">
        <v>8</v>
      </c>
      <c r="S40" s="18"/>
      <c r="T40" s="1">
        <v>76.959999999999994</v>
      </c>
      <c r="U40" s="1">
        <v>77.55</v>
      </c>
      <c r="V40" s="1">
        <v>90</v>
      </c>
      <c r="W40" s="1">
        <v>87</v>
      </c>
      <c r="X40" s="1">
        <v>83</v>
      </c>
      <c r="Y40" s="1">
        <v>80</v>
      </c>
      <c r="Z40" s="1"/>
      <c r="AA40" s="1"/>
      <c r="AB40" s="1"/>
      <c r="AC40" s="1"/>
      <c r="AD40" s="1">
        <v>81.11</v>
      </c>
      <c r="AE40" s="18"/>
      <c r="AF40" s="1">
        <v>76.959999999999994</v>
      </c>
      <c r="AG40" s="1">
        <v>77.55</v>
      </c>
      <c r="AH40" s="1">
        <v>80</v>
      </c>
      <c r="AI40" s="1">
        <v>85</v>
      </c>
      <c r="AJ40" s="1">
        <v>88</v>
      </c>
      <c r="AK40" s="1">
        <v>82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112238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menganalisis gaya dan medan listrik, namun perlu meningkatkan kemampuan menganalisis gaya dan medan magnet.</v>
      </c>
      <c r="K41" s="28">
        <f t="shared" si="5"/>
        <v>84.924999999999997</v>
      </c>
      <c r="L41" s="28" t="str">
        <f t="shared" si="6"/>
        <v>A</v>
      </c>
      <c r="M41" s="28">
        <f t="shared" si="7"/>
        <v>84.924999999999997</v>
      </c>
      <c r="N41" s="28" t="str">
        <f t="shared" si="8"/>
        <v>A</v>
      </c>
      <c r="O41" s="36">
        <v>2</v>
      </c>
      <c r="P41" s="28" t="str">
        <f t="shared" si="9"/>
        <v>Sangat terampil melakukan percobaan Hukum Faraday.</v>
      </c>
      <c r="Q41" s="39"/>
      <c r="R41" s="39" t="s">
        <v>8</v>
      </c>
      <c r="S41" s="18"/>
      <c r="T41" s="1">
        <v>95</v>
      </c>
      <c r="U41" s="1">
        <v>77.55</v>
      </c>
      <c r="V41" s="1">
        <v>87</v>
      </c>
      <c r="W41" s="1">
        <v>86</v>
      </c>
      <c r="X41" s="1">
        <v>88</v>
      </c>
      <c r="Y41" s="1">
        <v>90</v>
      </c>
      <c r="Z41" s="1"/>
      <c r="AA41" s="1"/>
      <c r="AB41" s="1"/>
      <c r="AC41" s="1"/>
      <c r="AD41" s="1">
        <v>72.78</v>
      </c>
      <c r="AE41" s="18"/>
      <c r="AF41" s="1">
        <v>95</v>
      </c>
      <c r="AG41" s="1">
        <v>77.55</v>
      </c>
      <c r="AH41" s="1">
        <v>82</v>
      </c>
      <c r="AI41" s="1">
        <v>86</v>
      </c>
      <c r="AJ41" s="1">
        <v>84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112253</v>
      </c>
      <c r="C42" s="19" t="s">
        <v>146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3</v>
      </c>
      <c r="J42" s="28" t="str">
        <f t="shared" si="4"/>
        <v>Memiliki kemampuan menganalisis gaya dan medan magnet, namun perlu meningkatkan kemampuan menganalisis arus AC.</v>
      </c>
      <c r="K42" s="28">
        <f t="shared" si="5"/>
        <v>86.336666666666659</v>
      </c>
      <c r="L42" s="28" t="str">
        <f t="shared" si="6"/>
        <v>A</v>
      </c>
      <c r="M42" s="28">
        <f t="shared" si="7"/>
        <v>86.336666666666659</v>
      </c>
      <c r="N42" s="28" t="str">
        <f t="shared" si="8"/>
        <v>A</v>
      </c>
      <c r="O42" s="36">
        <v>1</v>
      </c>
      <c r="P42" s="28" t="str">
        <f t="shared" si="9"/>
        <v>Sangat terampil melakukan percobaan Hukum Ohm.</v>
      </c>
      <c r="Q42" s="39"/>
      <c r="R42" s="39" t="s">
        <v>8</v>
      </c>
      <c r="S42" s="18"/>
      <c r="T42" s="1">
        <v>88.02</v>
      </c>
      <c r="U42" s="1">
        <v>90</v>
      </c>
      <c r="V42" s="1">
        <v>85</v>
      </c>
      <c r="W42" s="1">
        <v>84</v>
      </c>
      <c r="X42" s="1">
        <v>85</v>
      </c>
      <c r="Y42" s="1">
        <v>88</v>
      </c>
      <c r="Z42" s="1"/>
      <c r="AA42" s="1"/>
      <c r="AB42" s="1"/>
      <c r="AC42" s="1"/>
      <c r="AD42" s="1">
        <v>86.67</v>
      </c>
      <c r="AE42" s="18"/>
      <c r="AF42" s="1">
        <v>88.02</v>
      </c>
      <c r="AG42" s="1">
        <v>88</v>
      </c>
      <c r="AH42" s="1">
        <v>90</v>
      </c>
      <c r="AI42" s="1">
        <v>87</v>
      </c>
      <c r="AJ42" s="1">
        <v>85</v>
      </c>
      <c r="AK42" s="1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112268</v>
      </c>
      <c r="C43" s="19" t="s">
        <v>147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menganalisis prinsip kerja arus searah, namun perlu meningkatkan kemampuan menganalisis gaya dan medan listrik.</v>
      </c>
      <c r="K43" s="28">
        <f t="shared" si="5"/>
        <v>86.478333333333339</v>
      </c>
      <c r="L43" s="28" t="str">
        <f t="shared" si="6"/>
        <v>A</v>
      </c>
      <c r="M43" s="28">
        <f t="shared" si="7"/>
        <v>86.478333333333339</v>
      </c>
      <c r="N43" s="28" t="str">
        <f t="shared" si="8"/>
        <v>A</v>
      </c>
      <c r="O43" s="36">
        <v>1</v>
      </c>
      <c r="P43" s="28" t="str">
        <f t="shared" si="9"/>
        <v>Sangat terampil melakukan percobaan Hukum Ohm.</v>
      </c>
      <c r="Q43" s="39"/>
      <c r="R43" s="39" t="s">
        <v>8</v>
      </c>
      <c r="S43" s="18"/>
      <c r="T43" s="1">
        <v>91.51</v>
      </c>
      <c r="U43" s="1">
        <v>83.36</v>
      </c>
      <c r="V43" s="1">
        <v>80</v>
      </c>
      <c r="W43" s="1">
        <v>87</v>
      </c>
      <c r="X43" s="1">
        <v>88</v>
      </c>
      <c r="Y43" s="1">
        <v>90</v>
      </c>
      <c r="Z43" s="1"/>
      <c r="AA43" s="1"/>
      <c r="AB43" s="1"/>
      <c r="AC43" s="1"/>
      <c r="AD43" s="1">
        <v>86.67</v>
      </c>
      <c r="AE43" s="18"/>
      <c r="AF43" s="1">
        <v>91.51</v>
      </c>
      <c r="AG43" s="1">
        <v>83.36</v>
      </c>
      <c r="AH43" s="1">
        <v>85</v>
      </c>
      <c r="AI43" s="1">
        <v>84</v>
      </c>
      <c r="AJ43" s="1">
        <v>87</v>
      </c>
      <c r="AK43" s="1">
        <v>88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112283</v>
      </c>
      <c r="C44" s="19" t="s">
        <v>148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prinsip kerja arus searah, namun perlu meningkatkan kemampuan menganalisis gaya dan medan listrik.</v>
      </c>
      <c r="K44" s="28">
        <f t="shared" si="5"/>
        <v>86.586666666666659</v>
      </c>
      <c r="L44" s="28" t="str">
        <f t="shared" si="6"/>
        <v>A</v>
      </c>
      <c r="M44" s="28">
        <f t="shared" si="7"/>
        <v>86.586666666666659</v>
      </c>
      <c r="N44" s="28" t="str">
        <f t="shared" si="8"/>
        <v>A</v>
      </c>
      <c r="O44" s="36">
        <v>1</v>
      </c>
      <c r="P44" s="28" t="str">
        <f t="shared" si="9"/>
        <v>Sangat terampil melakukan percobaan Hukum Ohm.</v>
      </c>
      <c r="Q44" s="39"/>
      <c r="R44" s="39" t="s">
        <v>8</v>
      </c>
      <c r="S44" s="18"/>
      <c r="T44" s="1">
        <v>93.25</v>
      </c>
      <c r="U44" s="1">
        <v>86.27</v>
      </c>
      <c r="V44" s="1">
        <v>84</v>
      </c>
      <c r="W44" s="1">
        <v>85</v>
      </c>
      <c r="X44" s="1">
        <v>84</v>
      </c>
      <c r="Y44" s="1">
        <v>88</v>
      </c>
      <c r="Z44" s="1"/>
      <c r="AA44" s="1"/>
      <c r="AB44" s="1"/>
      <c r="AC44" s="1"/>
      <c r="AD44" s="1">
        <v>89.44</v>
      </c>
      <c r="AE44" s="18"/>
      <c r="AF44" s="1">
        <v>93.25</v>
      </c>
      <c r="AG44" s="1">
        <v>86.27</v>
      </c>
      <c r="AH44" s="1">
        <v>80</v>
      </c>
      <c r="AI44" s="1">
        <v>85</v>
      </c>
      <c r="AJ44" s="1">
        <v>85</v>
      </c>
      <c r="AK44" s="1">
        <v>90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112298</v>
      </c>
      <c r="C45" s="19" t="s">
        <v>149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menganalisis gaya dan medan listrik, namun perlu meningkatkan kemampuan menganalisis gaya dan medan magnet.</v>
      </c>
      <c r="K45" s="28">
        <f t="shared" si="5"/>
        <v>86.12</v>
      </c>
      <c r="L45" s="28" t="str">
        <f t="shared" si="6"/>
        <v>A</v>
      </c>
      <c r="M45" s="28">
        <f t="shared" si="7"/>
        <v>86.12</v>
      </c>
      <c r="N45" s="28" t="str">
        <f t="shared" si="8"/>
        <v>A</v>
      </c>
      <c r="O45" s="36">
        <v>1</v>
      </c>
      <c r="P45" s="28" t="str">
        <f t="shared" si="9"/>
        <v>Sangat terampil melakukan percobaan Hukum Ohm.</v>
      </c>
      <c r="Q45" s="39"/>
      <c r="R45" s="39" t="s">
        <v>8</v>
      </c>
      <c r="S45" s="18"/>
      <c r="T45" s="1">
        <v>83.36</v>
      </c>
      <c r="U45" s="1">
        <v>83.36</v>
      </c>
      <c r="V45" s="1">
        <v>88</v>
      </c>
      <c r="W45" s="1">
        <v>90</v>
      </c>
      <c r="X45" s="1">
        <v>90</v>
      </c>
      <c r="Y45" s="1">
        <v>87</v>
      </c>
      <c r="Z45" s="1"/>
      <c r="AA45" s="1"/>
      <c r="AB45" s="1"/>
      <c r="AC45" s="1"/>
      <c r="AD45" s="1">
        <v>95</v>
      </c>
      <c r="AE45" s="18"/>
      <c r="AF45" s="1">
        <v>83.36</v>
      </c>
      <c r="AG45" s="1">
        <v>83.36</v>
      </c>
      <c r="AH45" s="1">
        <v>85</v>
      </c>
      <c r="AI45" s="1">
        <v>87</v>
      </c>
      <c r="AJ45" s="1">
        <v>88</v>
      </c>
      <c r="AK45" s="1">
        <v>90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112313</v>
      </c>
      <c r="C46" s="19" t="s">
        <v>150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2</v>
      </c>
      <c r="J46" s="28" t="str">
        <f t="shared" si="4"/>
        <v>Memiliki kemampuan menganalisis gaya dan medan listrik, namun perlu meningkatkan kemampuan menganalisis gaya dan medan magnet.</v>
      </c>
      <c r="K46" s="28">
        <f t="shared" si="5"/>
        <v>86.758333333333326</v>
      </c>
      <c r="L46" s="28" t="str">
        <f t="shared" si="6"/>
        <v>A</v>
      </c>
      <c r="M46" s="28">
        <f t="shared" si="7"/>
        <v>86.758333333333326</v>
      </c>
      <c r="N46" s="28" t="str">
        <f t="shared" si="8"/>
        <v>A</v>
      </c>
      <c r="O46" s="36">
        <v>2</v>
      </c>
      <c r="P46" s="28" t="str">
        <f t="shared" si="9"/>
        <v>Sangat terampil melakukan percobaan Hukum Faraday.</v>
      </c>
      <c r="Q46" s="39"/>
      <c r="R46" s="39" t="s">
        <v>8</v>
      </c>
      <c r="S46" s="18"/>
      <c r="T46" s="1">
        <v>80</v>
      </c>
      <c r="U46" s="1">
        <v>90</v>
      </c>
      <c r="V46" s="1">
        <v>90</v>
      </c>
      <c r="W46" s="1">
        <v>90</v>
      </c>
      <c r="X46" s="1">
        <v>90</v>
      </c>
      <c r="Y46" s="1">
        <v>88</v>
      </c>
      <c r="Z46" s="1"/>
      <c r="AA46" s="1"/>
      <c r="AB46" s="1"/>
      <c r="AC46" s="1"/>
      <c r="AD46" s="1">
        <v>89.44</v>
      </c>
      <c r="AE46" s="18"/>
      <c r="AF46" s="1">
        <v>88</v>
      </c>
      <c r="AG46" s="1">
        <v>77.55</v>
      </c>
      <c r="AH46" s="1">
        <v>90</v>
      </c>
      <c r="AI46" s="1">
        <v>90</v>
      </c>
      <c r="AJ46" s="1">
        <v>88</v>
      </c>
      <c r="AK46" s="1">
        <v>87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>
        <f>IF(COUNTBLANK($AD$11:$AD$50)=40,"",AVERAGE($AD$11:$AD$50))</f>
        <v>86.130000000000038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2" activePane="bottomRight" state="frozen"/>
      <selection pane="topRight"/>
      <selection pane="bottomLeft"/>
      <selection pane="bottomRight" activeCell="Y37" sqref="Y37"/>
    </sheetView>
  </sheetViews>
  <sheetFormatPr defaultRowHeight="15" x14ac:dyDescent="0.25"/>
  <cols>
    <col min="1" max="1" width="4.85546875" customWidth="1"/>
    <col min="2" max="2" width="7.85546875" customWidth="1"/>
    <col min="3" max="3" width="13.7109375" customWidth="1"/>
    <col min="4" max="4" width="4.85546875" customWidth="1"/>
    <col min="5" max="5" width="0.85546875" customWidth="1"/>
    <col min="6" max="6" width="1.85546875" customWidth="1"/>
    <col min="7" max="7" width="7.7109375" customWidth="1"/>
    <col min="8" max="8" width="2.85546875" customWidth="1"/>
    <col min="9" max="10" width="5.5703125" customWidth="1"/>
    <col min="11" max="14" width="7.7109375" customWidth="1"/>
    <col min="15" max="15" width="6.140625" customWidth="1"/>
    <col min="16" max="16" width="4.7109375" customWidth="1"/>
    <col min="17" max="17" width="3" customWidth="1"/>
    <col min="18" max="18" width="5.140625" customWidth="1"/>
    <col min="19" max="19" width="1.85546875" customWidth="1"/>
    <col min="20" max="20" width="3.42578125" customWidth="1"/>
    <col min="21" max="21" width="2.85546875" customWidth="1"/>
    <col min="22" max="22" width="3.28515625" customWidth="1"/>
    <col min="23" max="23" width="3.42578125" customWidth="1"/>
    <col min="24" max="24" width="3.85546875" customWidth="1"/>
    <col min="25" max="25" width="3.28515625" customWidth="1"/>
    <col min="26" max="28" width="7.140625" hidden="1" customWidth="1"/>
    <col min="29" max="29" width="0.140625" customWidth="1"/>
    <col min="30" max="30" width="3.85546875" customWidth="1"/>
    <col min="31" max="31" width="3.28515625" customWidth="1"/>
    <col min="32" max="37" width="8.7109375" customWidth="1"/>
    <col min="38" max="38" width="8.7109375" hidden="1" customWidth="1"/>
    <col min="39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112329</v>
      </c>
      <c r="C11" s="19" t="s">
        <v>152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prinsip kerja arus searah, namun perlu meningkatkan kemampuan menganalisis gaya dan medan listrik.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Hukum Ohm.</v>
      </c>
      <c r="Q11" s="39"/>
      <c r="R11" s="39" t="s">
        <v>8</v>
      </c>
      <c r="S11" s="18"/>
      <c r="T11" s="1">
        <v>70</v>
      </c>
      <c r="U11" s="1">
        <v>72.5</v>
      </c>
      <c r="V11" s="1">
        <v>80</v>
      </c>
      <c r="W11" s="1">
        <v>85</v>
      </c>
      <c r="X11" s="1">
        <v>80</v>
      </c>
      <c r="Y11" s="1">
        <v>88</v>
      </c>
      <c r="Z11" s="1"/>
      <c r="AA11" s="1"/>
      <c r="AB11" s="1"/>
      <c r="AC11" s="1"/>
      <c r="AD11" s="1">
        <v>70</v>
      </c>
      <c r="AE11" s="18"/>
      <c r="AF11" s="1">
        <v>70</v>
      </c>
      <c r="AG11" s="1">
        <v>70</v>
      </c>
      <c r="AH11" s="1">
        <v>80</v>
      </c>
      <c r="AI11" s="1">
        <v>80</v>
      </c>
      <c r="AJ11" s="1">
        <v>78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112344</v>
      </c>
      <c r="C12" s="19" t="s">
        <v>153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menganalisis gaya dan medan listrik, namun perlu meningkatkan kemampuan menganalisis gaya dan medan magnet.</v>
      </c>
      <c r="K12" s="28">
        <f t="shared" si="5"/>
        <v>82.041666666666671</v>
      </c>
      <c r="L12" s="28" t="str">
        <f t="shared" si="6"/>
        <v>B</v>
      </c>
      <c r="M12" s="28">
        <f t="shared" si="7"/>
        <v>82.041666666666671</v>
      </c>
      <c r="N12" s="28" t="str">
        <f t="shared" si="8"/>
        <v>B</v>
      </c>
      <c r="O12" s="36">
        <v>1</v>
      </c>
      <c r="P12" s="28" t="str">
        <f t="shared" si="9"/>
        <v>Sangat terampil melakukan percobaan Hukum Ohm.</v>
      </c>
      <c r="Q12" s="39"/>
      <c r="R12" s="39" t="s">
        <v>8</v>
      </c>
      <c r="S12" s="18"/>
      <c r="T12" s="1">
        <v>70</v>
      </c>
      <c r="U12" s="1">
        <v>76.25</v>
      </c>
      <c r="V12" s="1">
        <v>80</v>
      </c>
      <c r="W12" s="1">
        <v>88</v>
      </c>
      <c r="X12" s="1">
        <v>88</v>
      </c>
      <c r="Y12" s="1">
        <v>90</v>
      </c>
      <c r="Z12" s="1"/>
      <c r="AA12" s="1"/>
      <c r="AB12" s="1"/>
      <c r="AC12" s="1"/>
      <c r="AD12" s="1">
        <v>80.709999999999994</v>
      </c>
      <c r="AE12" s="18"/>
      <c r="AF12" s="1">
        <v>70</v>
      </c>
      <c r="AG12" s="1">
        <v>76.25</v>
      </c>
      <c r="AH12" s="1">
        <v>86</v>
      </c>
      <c r="AI12" s="1">
        <v>85</v>
      </c>
      <c r="AJ12" s="1">
        <v>87</v>
      </c>
      <c r="AK12" s="1">
        <v>88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112359</v>
      </c>
      <c r="C13" s="19" t="s">
        <v>154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gaya dan medan listrik, namun perlu meningkatkan kemampuan menganalisis gaya dan medan magnet.</v>
      </c>
      <c r="K13" s="28">
        <f t="shared" si="5"/>
        <v>83.791666666666671</v>
      </c>
      <c r="L13" s="28" t="str">
        <f t="shared" si="6"/>
        <v>B</v>
      </c>
      <c r="M13" s="28">
        <f t="shared" si="7"/>
        <v>83.791666666666671</v>
      </c>
      <c r="N13" s="28" t="str">
        <f t="shared" si="8"/>
        <v>B</v>
      </c>
      <c r="O13" s="36">
        <v>2</v>
      </c>
      <c r="P13" s="28" t="str">
        <f t="shared" si="9"/>
        <v>Sangat terampil melakukan percobaan Hukum Faraday.</v>
      </c>
      <c r="Q13" s="39"/>
      <c r="R13" s="39" t="s">
        <v>8</v>
      </c>
      <c r="S13" s="18"/>
      <c r="T13" s="1">
        <v>87.5</v>
      </c>
      <c r="U13" s="1">
        <v>76.25</v>
      </c>
      <c r="V13" s="1">
        <v>82</v>
      </c>
      <c r="W13" s="1">
        <v>82</v>
      </c>
      <c r="X13" s="1">
        <v>83</v>
      </c>
      <c r="Y13" s="1">
        <v>84</v>
      </c>
      <c r="Z13" s="1"/>
      <c r="AA13" s="1"/>
      <c r="AB13" s="1"/>
      <c r="AC13" s="1"/>
      <c r="AD13" s="1">
        <v>81.900000000000006</v>
      </c>
      <c r="AE13" s="18"/>
      <c r="AF13" s="1">
        <v>87.5</v>
      </c>
      <c r="AG13" s="1">
        <v>76.25</v>
      </c>
      <c r="AH13" s="1">
        <v>88</v>
      </c>
      <c r="AI13" s="1">
        <v>90</v>
      </c>
      <c r="AJ13" s="1">
        <v>86</v>
      </c>
      <c r="AK13" s="1">
        <v>75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217</v>
      </c>
      <c r="FI13" s="76" t="s">
        <v>218</v>
      </c>
      <c r="FJ13" s="81">
        <v>49721</v>
      </c>
      <c r="FK13" s="81">
        <v>49731</v>
      </c>
    </row>
    <row r="14" spans="1:167" x14ac:dyDescent="0.25">
      <c r="A14" s="19">
        <v>4</v>
      </c>
      <c r="B14" s="19">
        <v>112374</v>
      </c>
      <c r="C14" s="19" t="s">
        <v>155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3</v>
      </c>
      <c r="J14" s="28" t="str">
        <f t="shared" si="4"/>
        <v>Memiliki kemampuan menganalisis gaya dan medan magnet, namun perlu meningkatkan kemampuan menganalisis arus AC.</v>
      </c>
      <c r="K14" s="28">
        <f t="shared" si="5"/>
        <v>80.208333333333329</v>
      </c>
      <c r="L14" s="28" t="str">
        <f t="shared" si="6"/>
        <v>B</v>
      </c>
      <c r="M14" s="28">
        <f t="shared" si="7"/>
        <v>80.208333333333329</v>
      </c>
      <c r="N14" s="28" t="str">
        <f t="shared" si="8"/>
        <v>B</v>
      </c>
      <c r="O14" s="36">
        <v>2</v>
      </c>
      <c r="P14" s="28" t="str">
        <f t="shared" si="9"/>
        <v>Sangat terampil melakukan percobaan Hukum Faraday.</v>
      </c>
      <c r="Q14" s="39"/>
      <c r="R14" s="39" t="s">
        <v>8</v>
      </c>
      <c r="S14" s="18"/>
      <c r="T14" s="1">
        <v>75</v>
      </c>
      <c r="U14" s="1">
        <v>76.25</v>
      </c>
      <c r="V14" s="1">
        <v>80</v>
      </c>
      <c r="W14" s="1">
        <v>78</v>
      </c>
      <c r="X14" s="1">
        <v>85</v>
      </c>
      <c r="Y14" s="1">
        <v>80</v>
      </c>
      <c r="Z14" s="1"/>
      <c r="AA14" s="1"/>
      <c r="AB14" s="1"/>
      <c r="AC14" s="1"/>
      <c r="AD14" s="1">
        <v>78.33</v>
      </c>
      <c r="AE14" s="18"/>
      <c r="AF14" s="1">
        <v>70</v>
      </c>
      <c r="AG14" s="1">
        <v>76.25</v>
      </c>
      <c r="AH14" s="1">
        <v>80</v>
      </c>
      <c r="AI14" s="1">
        <v>85</v>
      </c>
      <c r="AJ14" s="1">
        <v>90</v>
      </c>
      <c r="AK14" s="1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1"/>
      <c r="FK14" s="81"/>
    </row>
    <row r="15" spans="1:167" x14ac:dyDescent="0.25">
      <c r="A15" s="19">
        <v>5</v>
      </c>
      <c r="B15" s="19">
        <v>112389</v>
      </c>
      <c r="C15" s="19" t="s">
        <v>156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prinsip kerja arus searah, namun perlu meningkatkan kemampuan menganalisis gaya dan medan listrik.</v>
      </c>
      <c r="K15" s="28">
        <f t="shared" si="5"/>
        <v>88.094999999999985</v>
      </c>
      <c r="L15" s="28" t="str">
        <f t="shared" si="6"/>
        <v>A</v>
      </c>
      <c r="M15" s="28">
        <f t="shared" si="7"/>
        <v>88.094999999999985</v>
      </c>
      <c r="N15" s="28" t="str">
        <f t="shared" si="8"/>
        <v>A</v>
      </c>
      <c r="O15" s="36">
        <v>2</v>
      </c>
      <c r="P15" s="28" t="str">
        <f t="shared" si="9"/>
        <v>Sangat terampil melakukan percobaan Hukum Faraday.</v>
      </c>
      <c r="Q15" s="39"/>
      <c r="R15" s="39" t="s">
        <v>8</v>
      </c>
      <c r="S15" s="18"/>
      <c r="T15" s="1">
        <v>93.57</v>
      </c>
      <c r="U15" s="1">
        <v>83</v>
      </c>
      <c r="V15" s="1">
        <v>90</v>
      </c>
      <c r="W15" s="1">
        <v>90</v>
      </c>
      <c r="X15" s="1">
        <v>95</v>
      </c>
      <c r="Y15" s="1">
        <v>90</v>
      </c>
      <c r="Z15" s="1"/>
      <c r="AA15" s="1"/>
      <c r="AB15" s="1"/>
      <c r="AC15" s="1"/>
      <c r="AD15" s="1">
        <v>83.1</v>
      </c>
      <c r="AE15" s="18"/>
      <c r="AF15" s="1">
        <v>93.57</v>
      </c>
      <c r="AG15" s="1">
        <v>80</v>
      </c>
      <c r="AH15" s="1">
        <v>88</v>
      </c>
      <c r="AI15" s="1">
        <v>87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219</v>
      </c>
      <c r="FI15" s="76" t="s">
        <v>220</v>
      </c>
      <c r="FJ15" s="81">
        <v>49722</v>
      </c>
      <c r="FK15" s="81">
        <v>49732</v>
      </c>
    </row>
    <row r="16" spans="1:167" x14ac:dyDescent="0.25">
      <c r="A16" s="19">
        <v>6</v>
      </c>
      <c r="B16" s="19">
        <v>114729</v>
      </c>
      <c r="C16" s="19" t="s">
        <v>157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3</v>
      </c>
      <c r="J16" s="28" t="str">
        <f t="shared" si="4"/>
        <v>Memiliki kemampuan menganalisis gaya dan medan magnet, namun perlu meningkatkan kemampuan menganalisis arus AC.</v>
      </c>
      <c r="K16" s="28">
        <f t="shared" si="5"/>
        <v>84.123333333333335</v>
      </c>
      <c r="L16" s="28" t="str">
        <f t="shared" si="6"/>
        <v>A</v>
      </c>
      <c r="M16" s="28">
        <f t="shared" si="7"/>
        <v>84.123333333333335</v>
      </c>
      <c r="N16" s="28" t="str">
        <f t="shared" si="8"/>
        <v>A</v>
      </c>
      <c r="O16" s="36">
        <v>2</v>
      </c>
      <c r="P16" s="28" t="str">
        <f t="shared" si="9"/>
        <v>Sangat terampil melakukan percobaan Hukum Faraday.</v>
      </c>
      <c r="Q16" s="39"/>
      <c r="R16" s="39" t="s">
        <v>8</v>
      </c>
      <c r="S16" s="18"/>
      <c r="T16" s="1">
        <v>85.36</v>
      </c>
      <c r="U16" s="1">
        <v>74.38</v>
      </c>
      <c r="V16" s="1">
        <v>88</v>
      </c>
      <c r="W16" s="1">
        <v>87</v>
      </c>
      <c r="X16" s="1">
        <v>90</v>
      </c>
      <c r="Y16" s="1">
        <v>88</v>
      </c>
      <c r="Z16" s="1"/>
      <c r="AA16" s="1"/>
      <c r="AB16" s="1"/>
      <c r="AC16" s="1"/>
      <c r="AD16" s="1">
        <v>87.86</v>
      </c>
      <c r="AE16" s="18"/>
      <c r="AF16" s="1">
        <v>85.36</v>
      </c>
      <c r="AG16" s="1">
        <v>74.38</v>
      </c>
      <c r="AH16" s="1">
        <v>88</v>
      </c>
      <c r="AI16" s="1">
        <v>85</v>
      </c>
      <c r="AJ16" s="1">
        <v>87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81"/>
      <c r="FK16" s="81"/>
    </row>
    <row r="17" spans="1:167" x14ac:dyDescent="0.25">
      <c r="A17" s="19">
        <v>7</v>
      </c>
      <c r="B17" s="19">
        <v>112404</v>
      </c>
      <c r="C17" s="19" t="s">
        <v>158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>Memiliki kemampuan menganalisis gaya dan medan listrik, namun perlu meningkatkan kemampuan menganalisis gaya dan medan magnet.</v>
      </c>
      <c r="K17" s="28">
        <f t="shared" si="5"/>
        <v>86.868333333333339</v>
      </c>
      <c r="L17" s="28" t="str">
        <f t="shared" si="6"/>
        <v>A</v>
      </c>
      <c r="M17" s="28">
        <f t="shared" si="7"/>
        <v>86.868333333333339</v>
      </c>
      <c r="N17" s="28" t="str">
        <f t="shared" si="8"/>
        <v>A</v>
      </c>
      <c r="O17" s="36">
        <v>2</v>
      </c>
      <c r="P17" s="28" t="str">
        <f t="shared" si="9"/>
        <v>Sangat terampil melakukan percobaan Hukum Faraday.</v>
      </c>
      <c r="Q17" s="39"/>
      <c r="R17" s="39" t="s">
        <v>8</v>
      </c>
      <c r="S17" s="18"/>
      <c r="T17" s="1">
        <v>88.21</v>
      </c>
      <c r="U17" s="1">
        <v>90</v>
      </c>
      <c r="V17" s="1">
        <v>90</v>
      </c>
      <c r="W17" s="1">
        <v>85</v>
      </c>
      <c r="X17" s="1">
        <v>88</v>
      </c>
      <c r="Y17" s="1">
        <v>85</v>
      </c>
      <c r="Z17" s="1"/>
      <c r="AA17" s="1"/>
      <c r="AB17" s="1"/>
      <c r="AC17" s="1"/>
      <c r="AD17" s="1">
        <v>92.62</v>
      </c>
      <c r="AE17" s="18"/>
      <c r="AF17" s="1">
        <v>88.21</v>
      </c>
      <c r="AG17" s="1">
        <v>70</v>
      </c>
      <c r="AH17" s="1">
        <v>88</v>
      </c>
      <c r="AI17" s="1">
        <v>90</v>
      </c>
      <c r="AJ17" s="1">
        <v>95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221</v>
      </c>
      <c r="FI17" s="78"/>
      <c r="FJ17" s="81">
        <v>49723</v>
      </c>
      <c r="FK17" s="81">
        <v>49733</v>
      </c>
    </row>
    <row r="18" spans="1:167" x14ac:dyDescent="0.25">
      <c r="A18" s="19">
        <v>8</v>
      </c>
      <c r="B18" s="19">
        <v>112419</v>
      </c>
      <c r="C18" s="19" t="s">
        <v>159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2</v>
      </c>
      <c r="J18" s="28" t="str">
        <f t="shared" si="4"/>
        <v>Memiliki kemampuan menganalisis gaya dan medan listrik, namun perlu meningkatkan kemampuan menganalisis gaya dan medan magnet.</v>
      </c>
      <c r="K18" s="28">
        <f t="shared" si="5"/>
        <v>90.75333333333333</v>
      </c>
      <c r="L18" s="28" t="str">
        <f t="shared" si="6"/>
        <v>A</v>
      </c>
      <c r="M18" s="28">
        <f t="shared" si="7"/>
        <v>90.75333333333333</v>
      </c>
      <c r="N18" s="28" t="str">
        <f t="shared" si="8"/>
        <v>A</v>
      </c>
      <c r="O18" s="36">
        <v>1</v>
      </c>
      <c r="P18" s="28" t="str">
        <f t="shared" si="9"/>
        <v>Sangat terampil melakukan percobaan Hukum Ohm.</v>
      </c>
      <c r="Q18" s="39"/>
      <c r="R18" s="39" t="s">
        <v>8</v>
      </c>
      <c r="S18" s="18"/>
      <c r="T18" s="1">
        <v>89.64</v>
      </c>
      <c r="U18" s="1">
        <v>81.88</v>
      </c>
      <c r="V18" s="1">
        <v>93</v>
      </c>
      <c r="W18" s="1">
        <v>95</v>
      </c>
      <c r="X18" s="1">
        <v>90</v>
      </c>
      <c r="Y18" s="1">
        <v>95</v>
      </c>
      <c r="Z18" s="1"/>
      <c r="AA18" s="1"/>
      <c r="AB18" s="1"/>
      <c r="AC18" s="1"/>
      <c r="AD18" s="1">
        <v>90.24</v>
      </c>
      <c r="AE18" s="18"/>
      <c r="AF18" s="1">
        <v>89.64</v>
      </c>
      <c r="AG18" s="1">
        <v>81.88</v>
      </c>
      <c r="AH18" s="1">
        <v>90</v>
      </c>
      <c r="AI18" s="1">
        <v>96</v>
      </c>
      <c r="AJ18" s="1">
        <v>95</v>
      </c>
      <c r="AK18" s="1">
        <v>92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9"/>
      <c r="FJ18" s="81"/>
      <c r="FK18" s="81"/>
    </row>
    <row r="19" spans="1:167" x14ac:dyDescent="0.25">
      <c r="A19" s="19">
        <v>9</v>
      </c>
      <c r="B19" s="19">
        <v>112434</v>
      </c>
      <c r="C19" s="19" t="s">
        <v>160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2</v>
      </c>
      <c r="J19" s="28" t="str">
        <f t="shared" si="4"/>
        <v>Memiliki kemampuan menganalisis gaya dan medan listrik, namun perlu meningkatkan kemampuan menganalisis gaya dan medan magnet.</v>
      </c>
      <c r="K19" s="28">
        <f t="shared" si="5"/>
        <v>91.105000000000004</v>
      </c>
      <c r="L19" s="28" t="str">
        <f t="shared" si="6"/>
        <v>A</v>
      </c>
      <c r="M19" s="28">
        <f t="shared" si="7"/>
        <v>91.105000000000004</v>
      </c>
      <c r="N19" s="28" t="str">
        <f t="shared" si="8"/>
        <v>A</v>
      </c>
      <c r="O19" s="36">
        <v>2</v>
      </c>
      <c r="P19" s="28" t="str">
        <f t="shared" si="9"/>
        <v>Sangat terampil melakukan percobaan Hukum Faraday.</v>
      </c>
      <c r="Q19" s="39"/>
      <c r="R19" s="39" t="s">
        <v>8</v>
      </c>
      <c r="S19" s="18"/>
      <c r="T19" s="1">
        <v>95</v>
      </c>
      <c r="U19" s="1">
        <v>85.63</v>
      </c>
      <c r="V19" s="1">
        <v>92</v>
      </c>
      <c r="W19" s="1">
        <v>92</v>
      </c>
      <c r="X19" s="1">
        <v>90</v>
      </c>
      <c r="Y19" s="1">
        <v>90</v>
      </c>
      <c r="Z19" s="1"/>
      <c r="AA19" s="1"/>
      <c r="AB19" s="1"/>
      <c r="AC19" s="1"/>
      <c r="AD19" s="1">
        <v>95</v>
      </c>
      <c r="AE19" s="18"/>
      <c r="AF19" s="1">
        <v>95</v>
      </c>
      <c r="AG19" s="1">
        <v>85.63</v>
      </c>
      <c r="AH19" s="1">
        <v>95</v>
      </c>
      <c r="AI19" s="1">
        <v>93</v>
      </c>
      <c r="AJ19" s="1">
        <v>88</v>
      </c>
      <c r="AK19" s="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8"/>
      <c r="FJ19" s="81">
        <v>49724</v>
      </c>
      <c r="FK19" s="81">
        <v>49734</v>
      </c>
    </row>
    <row r="20" spans="1:167" x14ac:dyDescent="0.25">
      <c r="A20" s="19">
        <v>10</v>
      </c>
      <c r="B20" s="19">
        <v>112449</v>
      </c>
      <c r="C20" s="19" t="s">
        <v>161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3</v>
      </c>
      <c r="J20" s="28" t="str">
        <f t="shared" si="4"/>
        <v>Memiliki kemampuan menganalisis gaya dan medan magnet, namun perlu meningkatkan kemampuan menganalisis arus AC.</v>
      </c>
      <c r="K20" s="28">
        <f t="shared" si="5"/>
        <v>88.773333333333326</v>
      </c>
      <c r="L20" s="28" t="str">
        <f t="shared" si="6"/>
        <v>A</v>
      </c>
      <c r="M20" s="28">
        <f t="shared" si="7"/>
        <v>88.773333333333326</v>
      </c>
      <c r="N20" s="28" t="str">
        <f t="shared" si="8"/>
        <v>A</v>
      </c>
      <c r="O20" s="36">
        <v>1</v>
      </c>
      <c r="P20" s="28" t="str">
        <f t="shared" si="9"/>
        <v>Sangat terampil melakukan percobaan Hukum Ohm.</v>
      </c>
      <c r="Q20" s="39"/>
      <c r="R20" s="39" t="s">
        <v>8</v>
      </c>
      <c r="S20" s="18"/>
      <c r="T20" s="1">
        <v>80</v>
      </c>
      <c r="U20" s="1">
        <v>95</v>
      </c>
      <c r="V20" s="1">
        <v>94</v>
      </c>
      <c r="W20" s="1">
        <v>93</v>
      </c>
      <c r="X20" s="1">
        <v>93</v>
      </c>
      <c r="Y20" s="1">
        <v>95</v>
      </c>
      <c r="Z20" s="1"/>
      <c r="AA20" s="1"/>
      <c r="AB20" s="1"/>
      <c r="AC20" s="1"/>
      <c r="AD20" s="1">
        <v>85.48</v>
      </c>
      <c r="AE20" s="18"/>
      <c r="AF20" s="1">
        <v>79.64</v>
      </c>
      <c r="AG20" s="1">
        <v>95</v>
      </c>
      <c r="AH20" s="1">
        <v>88</v>
      </c>
      <c r="AI20" s="1">
        <v>90</v>
      </c>
      <c r="AJ20" s="1">
        <v>90</v>
      </c>
      <c r="AK20" s="1">
        <v>90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9"/>
      <c r="FJ20" s="81"/>
      <c r="FK20" s="81"/>
    </row>
    <row r="21" spans="1:167" x14ac:dyDescent="0.25">
      <c r="A21" s="19">
        <v>11</v>
      </c>
      <c r="B21" s="19">
        <v>112464</v>
      </c>
      <c r="C21" s="19" t="s">
        <v>162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3</v>
      </c>
      <c r="J21" s="28" t="str">
        <f t="shared" si="4"/>
        <v>Memiliki kemampuan menganalisis gaya dan medan magnet, namun perlu meningkatkan kemampuan menganalisis arus AC.</v>
      </c>
      <c r="K21" s="28">
        <f t="shared" si="5"/>
        <v>83.583333333333329</v>
      </c>
      <c r="L21" s="28" t="str">
        <f t="shared" si="6"/>
        <v>B</v>
      </c>
      <c r="M21" s="28">
        <f t="shared" si="7"/>
        <v>83.583333333333329</v>
      </c>
      <c r="N21" s="28" t="str">
        <f t="shared" si="8"/>
        <v>B</v>
      </c>
      <c r="O21" s="36">
        <v>1</v>
      </c>
      <c r="P21" s="28" t="str">
        <f t="shared" si="9"/>
        <v>Sangat terampil melakukan percobaan Hukum Ohm.</v>
      </c>
      <c r="Q21" s="39"/>
      <c r="R21" s="39" t="s">
        <v>8</v>
      </c>
      <c r="S21" s="18"/>
      <c r="T21" s="1">
        <v>90</v>
      </c>
      <c r="U21" s="1">
        <v>72.5</v>
      </c>
      <c r="V21" s="1">
        <v>88</v>
      </c>
      <c r="W21" s="1">
        <v>87</v>
      </c>
      <c r="X21" s="1">
        <v>90</v>
      </c>
      <c r="Y21" s="1">
        <v>90</v>
      </c>
      <c r="Z21" s="1"/>
      <c r="AA21" s="1"/>
      <c r="AB21" s="1"/>
      <c r="AC21" s="1"/>
      <c r="AD21" s="1">
        <v>80.709999999999994</v>
      </c>
      <c r="AE21" s="18"/>
      <c r="AF21" s="1">
        <v>70</v>
      </c>
      <c r="AG21" s="1">
        <v>72.5</v>
      </c>
      <c r="AH21" s="1">
        <v>95</v>
      </c>
      <c r="AI21" s="1">
        <v>88</v>
      </c>
      <c r="AJ21" s="1">
        <v>86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80"/>
      <c r="FI21" s="80"/>
      <c r="FJ21" s="81">
        <v>49725</v>
      </c>
      <c r="FK21" s="81">
        <v>49735</v>
      </c>
    </row>
    <row r="22" spans="1:167" x14ac:dyDescent="0.25">
      <c r="A22" s="19">
        <v>12</v>
      </c>
      <c r="B22" s="19">
        <v>112479</v>
      </c>
      <c r="C22" s="19" t="s">
        <v>163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3</v>
      </c>
      <c r="J22" s="28" t="str">
        <f t="shared" si="4"/>
        <v>Memiliki kemampuan menganalisis gaya dan medan magnet, namun perlu meningkatkan kemampuan menganalisis arus AC.</v>
      </c>
      <c r="K22" s="28">
        <f t="shared" si="5"/>
        <v>88.045000000000002</v>
      </c>
      <c r="L22" s="28" t="str">
        <f t="shared" si="6"/>
        <v>A</v>
      </c>
      <c r="M22" s="28">
        <f t="shared" si="7"/>
        <v>88.045000000000002</v>
      </c>
      <c r="N22" s="28" t="str">
        <f t="shared" si="8"/>
        <v>A</v>
      </c>
      <c r="O22" s="36">
        <v>1</v>
      </c>
      <c r="P22" s="28" t="str">
        <f t="shared" si="9"/>
        <v>Sangat terampil melakukan percobaan Hukum Ohm.</v>
      </c>
      <c r="Q22" s="39"/>
      <c r="R22" s="39" t="s">
        <v>8</v>
      </c>
      <c r="S22" s="18"/>
      <c r="T22" s="1">
        <v>84.64</v>
      </c>
      <c r="U22" s="1">
        <v>85.63</v>
      </c>
      <c r="V22" s="1">
        <v>90</v>
      </c>
      <c r="W22" s="1">
        <v>90</v>
      </c>
      <c r="X22" s="1">
        <v>95</v>
      </c>
      <c r="Y22" s="1">
        <v>90</v>
      </c>
      <c r="Z22" s="1"/>
      <c r="AA22" s="1"/>
      <c r="AB22" s="1"/>
      <c r="AC22" s="1"/>
      <c r="AD22" s="1">
        <v>84.29</v>
      </c>
      <c r="AE22" s="18"/>
      <c r="AF22" s="1">
        <v>84.64</v>
      </c>
      <c r="AG22" s="1">
        <v>85.63</v>
      </c>
      <c r="AH22" s="1">
        <v>88</v>
      </c>
      <c r="AI22" s="1">
        <v>90</v>
      </c>
      <c r="AJ22" s="1">
        <v>90</v>
      </c>
      <c r="AK22" s="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80"/>
      <c r="FI22" s="80"/>
      <c r="FJ22" s="81"/>
      <c r="FK22" s="81"/>
    </row>
    <row r="23" spans="1:167" x14ac:dyDescent="0.25">
      <c r="A23" s="19">
        <v>13</v>
      </c>
      <c r="B23" s="19">
        <v>112494</v>
      </c>
      <c r="C23" s="19" t="s">
        <v>164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prinsip kerja arus searah, namun perlu meningkatkan kemampuan menganalisis gaya dan medan listrik.</v>
      </c>
      <c r="K23" s="28">
        <f t="shared" si="5"/>
        <v>87.206666666666663</v>
      </c>
      <c r="L23" s="28" t="str">
        <f t="shared" si="6"/>
        <v>A</v>
      </c>
      <c r="M23" s="28">
        <f t="shared" si="7"/>
        <v>87.206666666666663</v>
      </c>
      <c r="N23" s="28" t="str">
        <f t="shared" si="8"/>
        <v>A</v>
      </c>
      <c r="O23" s="36">
        <v>2</v>
      </c>
      <c r="P23" s="28" t="str">
        <f t="shared" si="9"/>
        <v>Sangat terampil melakukan percobaan Hukum Faraday.</v>
      </c>
      <c r="Q23" s="39"/>
      <c r="R23" s="39" t="s">
        <v>8</v>
      </c>
      <c r="S23" s="18"/>
      <c r="T23" s="1">
        <v>90.36</v>
      </c>
      <c r="U23" s="1">
        <v>81.88</v>
      </c>
      <c r="V23" s="1">
        <v>88</v>
      </c>
      <c r="W23" s="1">
        <v>90</v>
      </c>
      <c r="X23" s="1">
        <v>90</v>
      </c>
      <c r="Y23" s="1">
        <v>90</v>
      </c>
      <c r="Z23" s="1"/>
      <c r="AA23" s="1"/>
      <c r="AB23" s="1"/>
      <c r="AC23" s="1"/>
      <c r="AD23" s="1">
        <v>85.48</v>
      </c>
      <c r="AE23" s="18"/>
      <c r="AF23" s="1">
        <v>90.36</v>
      </c>
      <c r="AG23" s="1">
        <v>81.88</v>
      </c>
      <c r="AH23" s="1">
        <v>86</v>
      </c>
      <c r="AI23" s="1">
        <v>87</v>
      </c>
      <c r="AJ23" s="1">
        <v>90</v>
      </c>
      <c r="AK23" s="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80"/>
      <c r="FI23" s="80"/>
      <c r="FJ23" s="81">
        <v>49726</v>
      </c>
      <c r="FK23" s="81">
        <v>49736</v>
      </c>
    </row>
    <row r="24" spans="1:167" x14ac:dyDescent="0.25">
      <c r="A24" s="19">
        <v>14</v>
      </c>
      <c r="B24" s="19">
        <v>112509</v>
      </c>
      <c r="C24" s="19" t="s">
        <v>165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prinsip kerja arus searah, namun perlu meningkatkan kemampuan menganalisis gaya dan medan listrik.</v>
      </c>
      <c r="K24" s="28">
        <f t="shared" si="5"/>
        <v>86.196666666666673</v>
      </c>
      <c r="L24" s="28" t="str">
        <f t="shared" si="6"/>
        <v>A</v>
      </c>
      <c r="M24" s="28">
        <f t="shared" si="7"/>
        <v>86.196666666666673</v>
      </c>
      <c r="N24" s="28" t="str">
        <f t="shared" si="8"/>
        <v>A</v>
      </c>
      <c r="O24" s="36">
        <v>2</v>
      </c>
      <c r="P24" s="28" t="str">
        <f t="shared" si="9"/>
        <v>Sangat terampil melakukan percobaan Hukum Faraday.</v>
      </c>
      <c r="Q24" s="39"/>
      <c r="R24" s="39" t="s">
        <v>8</v>
      </c>
      <c r="S24" s="18"/>
      <c r="T24" s="1">
        <v>85</v>
      </c>
      <c r="U24" s="1">
        <v>90</v>
      </c>
      <c r="V24" s="1">
        <v>93</v>
      </c>
      <c r="W24" s="1">
        <v>90</v>
      </c>
      <c r="X24" s="1">
        <v>93</v>
      </c>
      <c r="Y24" s="1">
        <v>93</v>
      </c>
      <c r="Z24" s="1"/>
      <c r="AA24" s="1"/>
      <c r="AB24" s="1"/>
      <c r="AC24" s="1"/>
      <c r="AD24" s="1">
        <v>83.1</v>
      </c>
      <c r="AE24" s="18"/>
      <c r="AF24" s="1">
        <v>81.430000000000007</v>
      </c>
      <c r="AG24" s="1">
        <v>83.75</v>
      </c>
      <c r="AH24" s="1">
        <v>87</v>
      </c>
      <c r="AI24" s="1">
        <v>85</v>
      </c>
      <c r="AJ24" s="1">
        <v>90</v>
      </c>
      <c r="AK24" s="1">
        <v>90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80"/>
      <c r="FI24" s="80"/>
      <c r="FJ24" s="81"/>
      <c r="FK24" s="81"/>
    </row>
    <row r="25" spans="1:167" x14ac:dyDescent="0.25">
      <c r="A25" s="19">
        <v>15</v>
      </c>
      <c r="B25" s="19">
        <v>112524</v>
      </c>
      <c r="C25" s="19" t="s">
        <v>166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menganalisis prinsip kerja arus searah, namun perlu meningkatkan kemampuan menganalisis gaya dan medan listrik.</v>
      </c>
      <c r="K25" s="28">
        <f t="shared" si="5"/>
        <v>88.355000000000004</v>
      </c>
      <c r="L25" s="28" t="str">
        <f t="shared" si="6"/>
        <v>A</v>
      </c>
      <c r="M25" s="28">
        <f t="shared" si="7"/>
        <v>88.355000000000004</v>
      </c>
      <c r="N25" s="28" t="str">
        <f t="shared" si="8"/>
        <v>A</v>
      </c>
      <c r="O25" s="36">
        <v>2</v>
      </c>
      <c r="P25" s="28" t="str">
        <f t="shared" si="9"/>
        <v>Sangat terampil melakukan percobaan Hukum Faraday.</v>
      </c>
      <c r="Q25" s="39"/>
      <c r="R25" s="39" t="s">
        <v>8</v>
      </c>
      <c r="S25" s="18"/>
      <c r="T25" s="1">
        <v>92.5</v>
      </c>
      <c r="U25" s="1">
        <v>85.63</v>
      </c>
      <c r="V25" s="1">
        <v>88</v>
      </c>
      <c r="W25" s="1">
        <v>90</v>
      </c>
      <c r="X25" s="1">
        <v>87</v>
      </c>
      <c r="Y25" s="1">
        <v>90</v>
      </c>
      <c r="Z25" s="1"/>
      <c r="AA25" s="1"/>
      <c r="AB25" s="1"/>
      <c r="AC25" s="1"/>
      <c r="AD25" s="1">
        <v>87.86</v>
      </c>
      <c r="AE25" s="18"/>
      <c r="AF25" s="1">
        <v>92.5</v>
      </c>
      <c r="AG25" s="1">
        <v>85.63</v>
      </c>
      <c r="AH25" s="1">
        <v>90</v>
      </c>
      <c r="AI25" s="1">
        <v>85</v>
      </c>
      <c r="AJ25" s="1">
        <v>87</v>
      </c>
      <c r="AK25" s="1">
        <v>90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80"/>
      <c r="FI25" s="80"/>
      <c r="FJ25" s="81">
        <v>49727</v>
      </c>
      <c r="FK25" s="81">
        <v>49737</v>
      </c>
    </row>
    <row r="26" spans="1:167" x14ac:dyDescent="0.25">
      <c r="A26" s="19">
        <v>16</v>
      </c>
      <c r="B26" s="19">
        <v>112539</v>
      </c>
      <c r="C26" s="19" t="s">
        <v>167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3</v>
      </c>
      <c r="J26" s="28" t="str">
        <f t="shared" si="4"/>
        <v>Memiliki kemampuan menganalisis gaya dan medan magnet, namun perlu meningkatkan kemampuan menganalisis arus AC.</v>
      </c>
      <c r="K26" s="28">
        <f t="shared" si="5"/>
        <v>77.01166666666667</v>
      </c>
      <c r="L26" s="28" t="str">
        <f t="shared" si="6"/>
        <v>B</v>
      </c>
      <c r="M26" s="28">
        <f t="shared" si="7"/>
        <v>77.01166666666667</v>
      </c>
      <c r="N26" s="28" t="str">
        <f t="shared" si="8"/>
        <v>B</v>
      </c>
      <c r="O26" s="36">
        <v>2</v>
      </c>
      <c r="P26" s="28" t="str">
        <f t="shared" si="9"/>
        <v>Sangat terampil melakukan percobaan Hukum Faraday.</v>
      </c>
      <c r="Q26" s="39"/>
      <c r="R26" s="39" t="s">
        <v>8</v>
      </c>
      <c r="S26" s="18"/>
      <c r="T26" s="1">
        <v>71.069999999999993</v>
      </c>
      <c r="U26" s="1">
        <v>70</v>
      </c>
      <c r="V26" s="1">
        <v>75</v>
      </c>
      <c r="W26" s="1">
        <v>80</v>
      </c>
      <c r="X26" s="1">
        <v>78</v>
      </c>
      <c r="Y26" s="1">
        <v>80</v>
      </c>
      <c r="Z26" s="1"/>
      <c r="AA26" s="1"/>
      <c r="AB26" s="1"/>
      <c r="AC26" s="1"/>
      <c r="AD26" s="1">
        <v>80.709999999999994</v>
      </c>
      <c r="AE26" s="18"/>
      <c r="AF26" s="1">
        <v>71.069999999999993</v>
      </c>
      <c r="AG26" s="1">
        <v>70</v>
      </c>
      <c r="AH26" s="1">
        <v>80</v>
      </c>
      <c r="AI26" s="1">
        <v>83</v>
      </c>
      <c r="AJ26" s="1">
        <v>78</v>
      </c>
      <c r="AK26" s="1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80"/>
      <c r="FI26" s="80"/>
      <c r="FJ26" s="81"/>
      <c r="FK26" s="81"/>
    </row>
    <row r="27" spans="1:167" x14ac:dyDescent="0.25">
      <c r="A27" s="19">
        <v>17</v>
      </c>
      <c r="B27" s="19">
        <v>112554</v>
      </c>
      <c r="C27" s="19" t="s">
        <v>168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2</v>
      </c>
      <c r="J27" s="28" t="str">
        <f t="shared" si="4"/>
        <v>Memiliki kemampuan menganalisis gaya dan medan listrik, namun perlu meningkatkan kemampuan menganalisis gaya dan medan magnet.</v>
      </c>
      <c r="K27" s="28">
        <f t="shared" si="5"/>
        <v>89.271666666666661</v>
      </c>
      <c r="L27" s="28" t="str">
        <f t="shared" si="6"/>
        <v>A</v>
      </c>
      <c r="M27" s="28">
        <f t="shared" si="7"/>
        <v>89.271666666666661</v>
      </c>
      <c r="N27" s="28" t="str">
        <f t="shared" si="8"/>
        <v>A</v>
      </c>
      <c r="O27" s="36">
        <v>1</v>
      </c>
      <c r="P27" s="28" t="str">
        <f t="shared" si="9"/>
        <v>Sangat terampil melakukan percobaan Hukum Ohm.</v>
      </c>
      <c r="Q27" s="39"/>
      <c r="R27" s="39" t="s">
        <v>8</v>
      </c>
      <c r="S27" s="18"/>
      <c r="T27" s="1">
        <v>95</v>
      </c>
      <c r="U27" s="1">
        <v>85.63</v>
      </c>
      <c r="V27" s="1">
        <v>90</v>
      </c>
      <c r="W27" s="1">
        <v>88</v>
      </c>
      <c r="X27" s="1">
        <v>87</v>
      </c>
      <c r="Y27" s="1">
        <v>85</v>
      </c>
      <c r="Z27" s="1"/>
      <c r="AA27" s="1"/>
      <c r="AB27" s="1"/>
      <c r="AC27" s="1"/>
      <c r="AD27" s="1">
        <v>92.62</v>
      </c>
      <c r="AE27" s="18"/>
      <c r="AF27" s="1">
        <v>95</v>
      </c>
      <c r="AG27" s="1">
        <v>85.63</v>
      </c>
      <c r="AH27" s="1">
        <v>90</v>
      </c>
      <c r="AI27" s="1">
        <v>87</v>
      </c>
      <c r="AJ27" s="1">
        <v>88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80"/>
      <c r="FI27" s="80"/>
      <c r="FJ27" s="81">
        <v>49728</v>
      </c>
      <c r="FK27" s="81">
        <v>49738</v>
      </c>
    </row>
    <row r="28" spans="1:167" x14ac:dyDescent="0.25">
      <c r="A28" s="19">
        <v>18</v>
      </c>
      <c r="B28" s="19">
        <v>112569</v>
      </c>
      <c r="C28" s="19" t="s">
        <v>169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3</v>
      </c>
      <c r="J28" s="28" t="str">
        <f t="shared" si="4"/>
        <v>Memiliki kemampuan menganalisis gaya dan medan magnet, namun perlu meningkatkan kemampuan menganalisis arus AC.</v>
      </c>
      <c r="K28" s="28">
        <f t="shared" si="5"/>
        <v>88.798333333333332</v>
      </c>
      <c r="L28" s="28" t="str">
        <f t="shared" si="6"/>
        <v>A</v>
      </c>
      <c r="M28" s="28">
        <f t="shared" si="7"/>
        <v>88.798333333333332</v>
      </c>
      <c r="N28" s="28" t="str">
        <f t="shared" si="8"/>
        <v>A</v>
      </c>
      <c r="O28" s="36">
        <v>2</v>
      </c>
      <c r="P28" s="28" t="str">
        <f t="shared" si="9"/>
        <v>Sangat terampil melakukan percobaan Hukum Faraday.</v>
      </c>
      <c r="Q28" s="39"/>
      <c r="R28" s="39" t="s">
        <v>8</v>
      </c>
      <c r="S28" s="18"/>
      <c r="T28" s="1">
        <v>89.29</v>
      </c>
      <c r="U28" s="1">
        <v>87.5</v>
      </c>
      <c r="V28" s="1">
        <v>90</v>
      </c>
      <c r="W28" s="1">
        <v>88</v>
      </c>
      <c r="X28" s="1">
        <v>88</v>
      </c>
      <c r="Y28" s="1">
        <v>87</v>
      </c>
      <c r="Z28" s="1"/>
      <c r="AA28" s="1"/>
      <c r="AB28" s="1"/>
      <c r="AC28" s="1"/>
      <c r="AD28" s="1">
        <v>90.24</v>
      </c>
      <c r="AE28" s="18"/>
      <c r="AF28" s="1">
        <v>89.29</v>
      </c>
      <c r="AG28" s="1">
        <v>87.5</v>
      </c>
      <c r="AH28" s="1">
        <v>90</v>
      </c>
      <c r="AI28" s="1">
        <v>88</v>
      </c>
      <c r="AJ28" s="1">
        <v>88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80"/>
      <c r="FI28" s="80"/>
      <c r="FJ28" s="81"/>
      <c r="FK28" s="81"/>
    </row>
    <row r="29" spans="1:167" x14ac:dyDescent="0.25">
      <c r="A29" s="19">
        <v>19</v>
      </c>
      <c r="B29" s="19">
        <v>112584</v>
      </c>
      <c r="C29" s="19" t="s">
        <v>170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gaya dan medan listrik, namun perlu meningkatkan kemampuan menganalisis gaya dan medan magnet.</v>
      </c>
      <c r="K29" s="28">
        <f t="shared" si="5"/>
        <v>82.601666666666674</v>
      </c>
      <c r="L29" s="28" t="str">
        <f t="shared" si="6"/>
        <v>B</v>
      </c>
      <c r="M29" s="28">
        <f t="shared" si="7"/>
        <v>82.601666666666674</v>
      </c>
      <c r="N29" s="28" t="str">
        <f t="shared" si="8"/>
        <v>B</v>
      </c>
      <c r="O29" s="36">
        <v>2</v>
      </c>
      <c r="P29" s="28" t="str">
        <f t="shared" si="9"/>
        <v>Sangat terampil melakukan percobaan Hukum Faraday.</v>
      </c>
      <c r="Q29" s="39"/>
      <c r="R29" s="39" t="s">
        <v>8</v>
      </c>
      <c r="S29" s="18"/>
      <c r="T29" s="1">
        <v>80.36</v>
      </c>
      <c r="U29" s="1">
        <v>76.25</v>
      </c>
      <c r="V29" s="1">
        <v>85</v>
      </c>
      <c r="W29" s="1">
        <v>80</v>
      </c>
      <c r="X29" s="1">
        <v>83</v>
      </c>
      <c r="Y29" s="1">
        <v>85</v>
      </c>
      <c r="Z29" s="1"/>
      <c r="AA29" s="1"/>
      <c r="AB29" s="1"/>
      <c r="AC29" s="1"/>
      <c r="AD29" s="1">
        <v>90.24</v>
      </c>
      <c r="AE29" s="18"/>
      <c r="AF29" s="1">
        <v>80.36</v>
      </c>
      <c r="AG29" s="1">
        <v>76.25</v>
      </c>
      <c r="AH29" s="1">
        <v>85</v>
      </c>
      <c r="AI29" s="1">
        <v>83</v>
      </c>
      <c r="AJ29" s="1">
        <v>86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80"/>
      <c r="FI29" s="80"/>
      <c r="FJ29" s="81">
        <v>49729</v>
      </c>
      <c r="FK29" s="81">
        <v>49739</v>
      </c>
    </row>
    <row r="30" spans="1:167" x14ac:dyDescent="0.25">
      <c r="A30" s="19">
        <v>20</v>
      </c>
      <c r="B30" s="19">
        <v>112599</v>
      </c>
      <c r="C30" s="19" t="s">
        <v>171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menganalisis prinsip kerja arus searah, namun perlu meningkatkan kemampuan menganalisis gaya dan medan listrik.</v>
      </c>
      <c r="K30" s="28">
        <f t="shared" si="5"/>
        <v>82.37833333333333</v>
      </c>
      <c r="L30" s="28" t="str">
        <f t="shared" si="6"/>
        <v>B</v>
      </c>
      <c r="M30" s="28">
        <f t="shared" si="7"/>
        <v>82.37833333333333</v>
      </c>
      <c r="N30" s="28" t="str">
        <f t="shared" si="8"/>
        <v>B</v>
      </c>
      <c r="O30" s="36">
        <v>2</v>
      </c>
      <c r="P30" s="28" t="str">
        <f t="shared" si="9"/>
        <v>Sangat terampil melakukan percobaan Hukum Faraday.</v>
      </c>
      <c r="Q30" s="39"/>
      <c r="R30" s="39" t="s">
        <v>8</v>
      </c>
      <c r="S30" s="18"/>
      <c r="T30" s="1">
        <v>84.64</v>
      </c>
      <c r="U30" s="1">
        <v>85.63</v>
      </c>
      <c r="V30" s="1">
        <v>80</v>
      </c>
      <c r="W30" s="1">
        <v>84</v>
      </c>
      <c r="X30" s="1">
        <v>83</v>
      </c>
      <c r="Y30" s="1">
        <v>83</v>
      </c>
      <c r="Z30" s="1"/>
      <c r="AA30" s="1"/>
      <c r="AB30" s="1"/>
      <c r="AC30" s="1"/>
      <c r="AD30" s="1">
        <v>77.14</v>
      </c>
      <c r="AE30" s="18"/>
      <c r="AF30" s="1">
        <v>84.64</v>
      </c>
      <c r="AG30" s="1">
        <v>85.63</v>
      </c>
      <c r="AH30" s="1">
        <v>80</v>
      </c>
      <c r="AI30" s="1">
        <v>82</v>
      </c>
      <c r="AJ30" s="1">
        <v>82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80"/>
      <c r="FI30" s="80"/>
      <c r="FJ30" s="81"/>
      <c r="FK30" s="81"/>
    </row>
    <row r="31" spans="1:167" x14ac:dyDescent="0.25">
      <c r="A31" s="19">
        <v>21</v>
      </c>
      <c r="B31" s="19">
        <v>112614</v>
      </c>
      <c r="C31" s="19" t="s">
        <v>172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menganalisis gaya dan medan listrik, namun perlu meningkatkan kemampuan menganalisis gaya dan medan magnet.</v>
      </c>
      <c r="K31" s="28">
        <f t="shared" si="5"/>
        <v>86.935000000000002</v>
      </c>
      <c r="L31" s="28" t="str">
        <f t="shared" si="6"/>
        <v>A</v>
      </c>
      <c r="M31" s="28">
        <f t="shared" si="7"/>
        <v>86.935000000000002</v>
      </c>
      <c r="N31" s="28" t="str">
        <f t="shared" si="8"/>
        <v>A</v>
      </c>
      <c r="O31" s="36">
        <v>1</v>
      </c>
      <c r="P31" s="28" t="str">
        <f t="shared" si="9"/>
        <v>Sangat terampil melakukan percobaan Hukum Ohm.</v>
      </c>
      <c r="Q31" s="39"/>
      <c r="R31" s="39" t="s">
        <v>8</v>
      </c>
      <c r="S31" s="18"/>
      <c r="T31" s="1">
        <v>87.86</v>
      </c>
      <c r="U31" s="1">
        <v>83.75</v>
      </c>
      <c r="V31" s="1">
        <v>85</v>
      </c>
      <c r="W31" s="1">
        <v>88</v>
      </c>
      <c r="X31" s="1">
        <v>90</v>
      </c>
      <c r="Y31" s="1">
        <v>88</v>
      </c>
      <c r="Z31" s="1"/>
      <c r="AA31" s="1"/>
      <c r="AB31" s="1"/>
      <c r="AC31" s="1"/>
      <c r="AD31" s="1">
        <v>92.62</v>
      </c>
      <c r="AE31" s="18"/>
      <c r="AF31" s="1">
        <v>87.86</v>
      </c>
      <c r="AG31" s="1">
        <v>83.75</v>
      </c>
      <c r="AH31" s="1">
        <v>85</v>
      </c>
      <c r="AI31" s="1">
        <v>87</v>
      </c>
      <c r="AJ31" s="1">
        <v>88</v>
      </c>
      <c r="AK31" s="1">
        <v>90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80"/>
      <c r="FI31" s="80"/>
      <c r="FJ31" s="81">
        <v>49730</v>
      </c>
      <c r="FK31" s="81">
        <v>49740</v>
      </c>
    </row>
    <row r="32" spans="1:167" x14ac:dyDescent="0.25">
      <c r="A32" s="19">
        <v>22</v>
      </c>
      <c r="B32" s="19">
        <v>112629</v>
      </c>
      <c r="C32" s="19" t="s">
        <v>173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menganalisis prinsip kerja arus searah, namun perlu meningkatkan kemampuan menganalisis gaya dan medan listrik.</v>
      </c>
      <c r="K32" s="28">
        <f t="shared" si="5"/>
        <v>85.456666666666663</v>
      </c>
      <c r="L32" s="28" t="str">
        <f t="shared" si="6"/>
        <v>A</v>
      </c>
      <c r="M32" s="28">
        <f t="shared" si="7"/>
        <v>85.456666666666663</v>
      </c>
      <c r="N32" s="28" t="str">
        <f t="shared" si="8"/>
        <v>A</v>
      </c>
      <c r="O32" s="36">
        <v>2</v>
      </c>
      <c r="P32" s="28" t="str">
        <f t="shared" si="9"/>
        <v>Sangat terampil melakukan percobaan Hukum Faraday.</v>
      </c>
      <c r="Q32" s="39"/>
      <c r="R32" s="39" t="s">
        <v>8</v>
      </c>
      <c r="S32" s="18"/>
      <c r="T32" s="1">
        <v>90.36</v>
      </c>
      <c r="U32" s="1">
        <v>74.38</v>
      </c>
      <c r="V32" s="1">
        <v>90</v>
      </c>
      <c r="W32" s="1">
        <v>83</v>
      </c>
      <c r="X32" s="1">
        <v>85</v>
      </c>
      <c r="Y32" s="1">
        <v>85</v>
      </c>
      <c r="Z32" s="1"/>
      <c r="AA32" s="1"/>
      <c r="AB32" s="1"/>
      <c r="AC32" s="1"/>
      <c r="AD32" s="1">
        <v>90.24</v>
      </c>
      <c r="AE32" s="18"/>
      <c r="AF32" s="1">
        <v>90.36</v>
      </c>
      <c r="AG32" s="1">
        <v>74.38</v>
      </c>
      <c r="AH32" s="1">
        <v>85</v>
      </c>
      <c r="AI32" s="1">
        <v>86</v>
      </c>
      <c r="AJ32" s="1">
        <v>87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1"/>
      <c r="FI32" s="81"/>
      <c r="FJ32" s="81"/>
      <c r="FK32" s="81"/>
    </row>
    <row r="33" spans="1:157" x14ac:dyDescent="0.25">
      <c r="A33" s="19">
        <v>23</v>
      </c>
      <c r="B33" s="19">
        <v>112644</v>
      </c>
      <c r="C33" s="19" t="s">
        <v>174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menganalisis gaya dan medan listrik, namun perlu meningkatkan kemampuan menganalisis gaya dan medan magnet.</v>
      </c>
      <c r="K33" s="28">
        <f t="shared" si="5"/>
        <v>85.509999999999991</v>
      </c>
      <c r="L33" s="28" t="str">
        <f t="shared" si="6"/>
        <v>A</v>
      </c>
      <c r="M33" s="28">
        <f t="shared" si="7"/>
        <v>85.509999999999991</v>
      </c>
      <c r="N33" s="28" t="str">
        <f t="shared" si="8"/>
        <v>A</v>
      </c>
      <c r="O33" s="36">
        <v>2</v>
      </c>
      <c r="P33" s="28" t="str">
        <f t="shared" si="9"/>
        <v>Sangat terampil melakukan percobaan Hukum Faraday.</v>
      </c>
      <c r="Q33" s="39"/>
      <c r="R33" s="39" t="s">
        <v>8</v>
      </c>
      <c r="S33" s="18"/>
      <c r="T33" s="1">
        <v>88.93</v>
      </c>
      <c r="U33" s="1">
        <v>90</v>
      </c>
      <c r="V33" s="1">
        <v>88</v>
      </c>
      <c r="W33" s="1">
        <v>90</v>
      </c>
      <c r="X33" s="1">
        <v>90</v>
      </c>
      <c r="Y33" s="1">
        <v>90</v>
      </c>
      <c r="Z33" s="1"/>
      <c r="AA33" s="1"/>
      <c r="AB33" s="1"/>
      <c r="AC33" s="1"/>
      <c r="AD33" s="1">
        <v>83.1</v>
      </c>
      <c r="AE33" s="18"/>
      <c r="AF33" s="1">
        <v>88.93</v>
      </c>
      <c r="AG33" s="1">
        <v>78.13</v>
      </c>
      <c r="AH33" s="1">
        <v>83</v>
      </c>
      <c r="AI33" s="1">
        <v>85</v>
      </c>
      <c r="AJ33" s="1">
        <v>90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112659</v>
      </c>
      <c r="C34" s="19" t="s">
        <v>175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Memiliki kemampuan menganalisis gaya dan medan listrik, namun perlu meningkatkan kemampuan menganalisis gaya dan medan magnet.</v>
      </c>
      <c r="K34" s="28">
        <f t="shared" si="5"/>
        <v>87.998333333333335</v>
      </c>
      <c r="L34" s="28" t="str">
        <f t="shared" si="6"/>
        <v>A</v>
      </c>
      <c r="M34" s="28">
        <f t="shared" si="7"/>
        <v>87.998333333333335</v>
      </c>
      <c r="N34" s="28" t="str">
        <f t="shared" si="8"/>
        <v>A</v>
      </c>
      <c r="O34" s="36">
        <v>1</v>
      </c>
      <c r="P34" s="28" t="str">
        <f t="shared" si="9"/>
        <v>Sangat terampil melakukan percobaan Hukum Ohm.</v>
      </c>
      <c r="Q34" s="39"/>
      <c r="R34" s="39" t="s">
        <v>8</v>
      </c>
      <c r="S34" s="18"/>
      <c r="T34" s="1">
        <v>85.36</v>
      </c>
      <c r="U34" s="1">
        <v>85.63</v>
      </c>
      <c r="V34" s="1">
        <v>90</v>
      </c>
      <c r="W34" s="1">
        <v>93</v>
      </c>
      <c r="X34" s="1">
        <v>93</v>
      </c>
      <c r="Y34" s="1">
        <v>94</v>
      </c>
      <c r="Z34" s="1"/>
      <c r="AA34" s="1"/>
      <c r="AB34" s="1"/>
      <c r="AC34" s="1"/>
      <c r="AD34" s="1">
        <v>92.62</v>
      </c>
      <c r="AE34" s="18"/>
      <c r="AF34" s="1">
        <v>85.36</v>
      </c>
      <c r="AG34" s="1">
        <v>85.63</v>
      </c>
      <c r="AH34" s="1">
        <v>90</v>
      </c>
      <c r="AI34" s="1">
        <v>92</v>
      </c>
      <c r="AJ34" s="1">
        <v>88</v>
      </c>
      <c r="AK34" s="1">
        <v>87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112674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3</v>
      </c>
      <c r="J35" s="28" t="str">
        <f t="shared" si="4"/>
        <v>Memiliki kemampuan menganalisis gaya dan medan magnet, namun perlu meningkatkan kemampuan menganalisis arus AC.</v>
      </c>
      <c r="K35" s="28">
        <f t="shared" si="5"/>
        <v>78.048333333333332</v>
      </c>
      <c r="L35" s="28" t="str">
        <f t="shared" si="6"/>
        <v>B</v>
      </c>
      <c r="M35" s="28">
        <f t="shared" si="7"/>
        <v>78.048333333333332</v>
      </c>
      <c r="N35" s="28" t="str">
        <f t="shared" si="8"/>
        <v>B</v>
      </c>
      <c r="O35" s="36">
        <v>1</v>
      </c>
      <c r="P35" s="28" t="str">
        <f t="shared" si="9"/>
        <v>Sangat terampil melakukan percobaan Hukum Ohm.</v>
      </c>
      <c r="Q35" s="39"/>
      <c r="R35" s="39" t="s">
        <v>8</v>
      </c>
      <c r="S35" s="18"/>
      <c r="T35" s="1">
        <v>76.790000000000006</v>
      </c>
      <c r="U35" s="1">
        <v>72.5</v>
      </c>
      <c r="V35" s="1">
        <v>75</v>
      </c>
      <c r="W35" s="1">
        <v>80</v>
      </c>
      <c r="X35" s="1">
        <v>88</v>
      </c>
      <c r="Y35" s="1">
        <v>90</v>
      </c>
      <c r="Z35" s="1"/>
      <c r="AA35" s="1"/>
      <c r="AB35" s="1"/>
      <c r="AC35" s="1"/>
      <c r="AD35" s="1">
        <v>70</v>
      </c>
      <c r="AE35" s="18"/>
      <c r="AF35" s="1">
        <v>76.790000000000006</v>
      </c>
      <c r="AG35" s="1">
        <v>72.5</v>
      </c>
      <c r="AH35" s="1">
        <v>81</v>
      </c>
      <c r="AI35" s="1">
        <v>78</v>
      </c>
      <c r="AJ35" s="1">
        <v>80</v>
      </c>
      <c r="AK35" s="1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112689</v>
      </c>
      <c r="C36" s="19" t="s">
        <v>177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3</v>
      </c>
      <c r="J36" s="28" t="str">
        <f t="shared" si="4"/>
        <v>Memiliki kemampuan menganalisis gaya dan medan magnet, namun perlu meningkatkan kemampuan menganalisis arus AC.</v>
      </c>
      <c r="K36" s="28">
        <f t="shared" si="5"/>
        <v>86.67</v>
      </c>
      <c r="L36" s="28" t="str">
        <f t="shared" si="6"/>
        <v>A</v>
      </c>
      <c r="M36" s="28">
        <f t="shared" si="7"/>
        <v>86.67</v>
      </c>
      <c r="N36" s="28" t="str">
        <f t="shared" si="8"/>
        <v>A</v>
      </c>
      <c r="O36" s="36">
        <v>1</v>
      </c>
      <c r="P36" s="28" t="str">
        <f t="shared" si="9"/>
        <v>Sangat terampil melakukan percobaan Hukum Ohm.</v>
      </c>
      <c r="Q36" s="39"/>
      <c r="R36" s="39" t="s">
        <v>8</v>
      </c>
      <c r="S36" s="18"/>
      <c r="T36" s="1">
        <v>79.64</v>
      </c>
      <c r="U36" s="1">
        <v>89.38</v>
      </c>
      <c r="V36" s="1">
        <v>93</v>
      </c>
      <c r="W36" s="1">
        <v>90</v>
      </c>
      <c r="X36" s="1">
        <v>90</v>
      </c>
      <c r="Y36" s="1">
        <v>93</v>
      </c>
      <c r="Z36" s="1"/>
      <c r="AA36" s="1"/>
      <c r="AB36" s="1"/>
      <c r="AC36" s="1"/>
      <c r="AD36" s="1">
        <v>87.86</v>
      </c>
      <c r="AE36" s="18"/>
      <c r="AF36" s="1">
        <v>79.64</v>
      </c>
      <c r="AG36" s="1">
        <v>89.38</v>
      </c>
      <c r="AH36" s="1">
        <v>88</v>
      </c>
      <c r="AI36" s="1">
        <v>90</v>
      </c>
      <c r="AJ36" s="1">
        <v>87</v>
      </c>
      <c r="AK36" s="1">
        <v>86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112704</v>
      </c>
      <c r="C37" s="19" t="s">
        <v>178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menganalisis gaya dan medan listrik, namun perlu meningkatkan kemampuan menganalisis gaya dan medan magnet.</v>
      </c>
      <c r="K37" s="28">
        <f t="shared" si="5"/>
        <v>87.896666666666661</v>
      </c>
      <c r="L37" s="28" t="str">
        <f t="shared" si="6"/>
        <v>A</v>
      </c>
      <c r="M37" s="28">
        <f t="shared" si="7"/>
        <v>87.896666666666661</v>
      </c>
      <c r="N37" s="28" t="str">
        <f t="shared" si="8"/>
        <v>A</v>
      </c>
      <c r="O37" s="36">
        <v>2</v>
      </c>
      <c r="P37" s="28" t="str">
        <f t="shared" si="9"/>
        <v>Sangat terampil melakukan percobaan Hukum Faraday.</v>
      </c>
      <c r="Q37" s="39"/>
      <c r="R37" s="39" t="s">
        <v>8</v>
      </c>
      <c r="S37" s="18"/>
      <c r="T37" s="1">
        <v>90</v>
      </c>
      <c r="U37" s="1">
        <v>90</v>
      </c>
      <c r="V37" s="1">
        <v>90</v>
      </c>
      <c r="W37" s="1">
        <v>93</v>
      </c>
      <c r="X37" s="1">
        <v>90</v>
      </c>
      <c r="Y37" s="1">
        <v>90</v>
      </c>
      <c r="Z37" s="1"/>
      <c r="AA37" s="1"/>
      <c r="AB37" s="1"/>
      <c r="AC37" s="1"/>
      <c r="AD37" s="1">
        <v>87.86</v>
      </c>
      <c r="AE37" s="18"/>
      <c r="AF37" s="1">
        <v>90</v>
      </c>
      <c r="AG37" s="1">
        <v>74.38</v>
      </c>
      <c r="AH37" s="1">
        <v>91</v>
      </c>
      <c r="AI37" s="1">
        <v>90</v>
      </c>
      <c r="AJ37" s="1">
        <v>92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112719</v>
      </c>
      <c r="C38" s="19" t="s">
        <v>179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prinsip kerja arus searah, namun perlu meningkatkan kemampuan menganalisis gaya dan medan listrik.</v>
      </c>
      <c r="K38" s="28">
        <f t="shared" si="5"/>
        <v>88.598333333333315</v>
      </c>
      <c r="L38" s="28" t="str">
        <f t="shared" si="6"/>
        <v>A</v>
      </c>
      <c r="M38" s="28">
        <f t="shared" si="7"/>
        <v>88.598333333333315</v>
      </c>
      <c r="N38" s="28" t="str">
        <f t="shared" si="8"/>
        <v>A</v>
      </c>
      <c r="O38" s="36">
        <v>2</v>
      </c>
      <c r="P38" s="28" t="str">
        <f t="shared" si="9"/>
        <v>Sangat terampil melakukan percobaan Hukum Faraday.</v>
      </c>
      <c r="Q38" s="39"/>
      <c r="R38" s="39" t="s">
        <v>8</v>
      </c>
      <c r="S38" s="18"/>
      <c r="T38" s="1">
        <v>93.21</v>
      </c>
      <c r="U38" s="1">
        <v>89.38</v>
      </c>
      <c r="V38" s="1">
        <v>90</v>
      </c>
      <c r="W38" s="1">
        <v>90</v>
      </c>
      <c r="X38" s="1">
        <v>90</v>
      </c>
      <c r="Y38" s="1">
        <v>88</v>
      </c>
      <c r="Z38" s="1"/>
      <c r="AA38" s="1"/>
      <c r="AB38" s="1"/>
      <c r="AC38" s="1"/>
      <c r="AD38" s="1">
        <v>80.709999999999994</v>
      </c>
      <c r="AE38" s="18"/>
      <c r="AF38" s="1">
        <v>93.21</v>
      </c>
      <c r="AG38" s="1">
        <v>89.38</v>
      </c>
      <c r="AH38" s="1">
        <v>90</v>
      </c>
      <c r="AI38" s="1">
        <v>85</v>
      </c>
      <c r="AJ38" s="1">
        <v>86</v>
      </c>
      <c r="AK38" s="1">
        <v>88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112734</v>
      </c>
      <c r="C39" s="19" t="s">
        <v>180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menganalisis prinsip kerja arus searah, namun perlu meningkatkan kemampuan menganalisis gaya dan medan listrik.</v>
      </c>
      <c r="K39" s="28">
        <f t="shared" si="5"/>
        <v>79.881666666666675</v>
      </c>
      <c r="L39" s="28" t="str">
        <f t="shared" si="6"/>
        <v>B</v>
      </c>
      <c r="M39" s="28">
        <f t="shared" si="7"/>
        <v>79.881666666666675</v>
      </c>
      <c r="N39" s="28" t="str">
        <f t="shared" si="8"/>
        <v>B</v>
      </c>
      <c r="O39" s="36">
        <v>2</v>
      </c>
      <c r="P39" s="28" t="str">
        <f t="shared" si="9"/>
        <v>Sangat terampil melakukan percobaan Hukum Faraday.</v>
      </c>
      <c r="Q39" s="39"/>
      <c r="R39" s="39" t="s">
        <v>8</v>
      </c>
      <c r="S39" s="18"/>
      <c r="T39" s="1">
        <v>79.290000000000006</v>
      </c>
      <c r="U39" s="1">
        <v>70</v>
      </c>
      <c r="V39" s="1">
        <v>85</v>
      </c>
      <c r="W39" s="1">
        <v>80</v>
      </c>
      <c r="X39" s="1">
        <v>88</v>
      </c>
      <c r="Y39" s="1">
        <v>80</v>
      </c>
      <c r="Z39" s="1"/>
      <c r="AA39" s="1"/>
      <c r="AB39" s="1"/>
      <c r="AC39" s="1"/>
      <c r="AD39" s="1">
        <v>80.709999999999994</v>
      </c>
      <c r="AE39" s="18"/>
      <c r="AF39" s="1">
        <v>79.290000000000006</v>
      </c>
      <c r="AG39" s="1">
        <v>70</v>
      </c>
      <c r="AH39" s="1">
        <v>80</v>
      </c>
      <c r="AI39" s="1">
        <v>83</v>
      </c>
      <c r="AJ39" s="1">
        <v>82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112749</v>
      </c>
      <c r="C40" s="19" t="s">
        <v>181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gaya dan medan listrik, namun perlu meningkatkan kemampuan menganalisis gaya dan medan magnet.</v>
      </c>
      <c r="K40" s="28">
        <f t="shared" si="5"/>
        <v>83.456666666666663</v>
      </c>
      <c r="L40" s="28" t="str">
        <f t="shared" si="6"/>
        <v>B</v>
      </c>
      <c r="M40" s="28">
        <f t="shared" si="7"/>
        <v>83.456666666666663</v>
      </c>
      <c r="N40" s="28" t="str">
        <f t="shared" si="8"/>
        <v>B</v>
      </c>
      <c r="O40" s="36">
        <v>1</v>
      </c>
      <c r="P40" s="28" t="str">
        <f t="shared" si="9"/>
        <v>Sangat terampil melakukan percobaan Hukum Ohm.</v>
      </c>
      <c r="Q40" s="39"/>
      <c r="R40" s="39" t="s">
        <v>8</v>
      </c>
      <c r="S40" s="18"/>
      <c r="T40" s="1">
        <v>90.36</v>
      </c>
      <c r="U40" s="1">
        <v>74.38</v>
      </c>
      <c r="V40" s="1">
        <v>85</v>
      </c>
      <c r="W40" s="1">
        <v>90</v>
      </c>
      <c r="X40" s="1">
        <v>82</v>
      </c>
      <c r="Y40" s="1">
        <v>80</v>
      </c>
      <c r="Z40" s="1"/>
      <c r="AA40" s="1"/>
      <c r="AB40" s="1"/>
      <c r="AC40" s="1"/>
      <c r="AD40" s="1">
        <v>83.1</v>
      </c>
      <c r="AE40" s="18"/>
      <c r="AF40" s="1">
        <v>90.36</v>
      </c>
      <c r="AG40" s="1">
        <v>74.38</v>
      </c>
      <c r="AH40" s="1">
        <v>83</v>
      </c>
      <c r="AI40" s="1">
        <v>83</v>
      </c>
      <c r="AJ40" s="1">
        <v>85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112764</v>
      </c>
      <c r="C41" s="19" t="s">
        <v>182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menganalisis gaya dan medan listrik, namun perlu meningkatkan kemampuan menganalisis gaya dan medan magnet.</v>
      </c>
      <c r="K41" s="28">
        <f t="shared" si="5"/>
        <v>83.951666666666668</v>
      </c>
      <c r="L41" s="28" t="str">
        <f t="shared" si="6"/>
        <v>B</v>
      </c>
      <c r="M41" s="28">
        <f t="shared" si="7"/>
        <v>83.951666666666668</v>
      </c>
      <c r="N41" s="28" t="str">
        <f t="shared" si="8"/>
        <v>B</v>
      </c>
      <c r="O41" s="36">
        <v>2</v>
      </c>
      <c r="P41" s="28" t="str">
        <f t="shared" si="9"/>
        <v>Sangat terampil melakukan percobaan Hukum Faraday.</v>
      </c>
      <c r="Q41" s="39"/>
      <c r="R41" s="39" t="s">
        <v>8</v>
      </c>
      <c r="S41" s="18"/>
      <c r="T41" s="1">
        <v>85.71</v>
      </c>
      <c r="U41" s="1">
        <v>70</v>
      </c>
      <c r="V41" s="1">
        <v>85</v>
      </c>
      <c r="W41" s="1">
        <v>90</v>
      </c>
      <c r="X41" s="1">
        <v>88</v>
      </c>
      <c r="Y41" s="1">
        <v>90</v>
      </c>
      <c r="Z41" s="1"/>
      <c r="AA41" s="1"/>
      <c r="AB41" s="1"/>
      <c r="AC41" s="1"/>
      <c r="AD41" s="1">
        <v>87.86</v>
      </c>
      <c r="AE41" s="18"/>
      <c r="AF41" s="1">
        <v>85.71</v>
      </c>
      <c r="AG41" s="1">
        <v>70</v>
      </c>
      <c r="AH41" s="1">
        <v>85</v>
      </c>
      <c r="AI41" s="1">
        <v>88</v>
      </c>
      <c r="AJ41" s="1">
        <v>90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112779</v>
      </c>
      <c r="C42" s="19" t="s">
        <v>183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menganalisis gaya dan medan listrik, namun perlu meningkatkan kemampuan menganalisis gaya dan medan magnet.</v>
      </c>
      <c r="K42" s="28">
        <f t="shared" si="5"/>
        <v>86.280000000000015</v>
      </c>
      <c r="L42" s="28" t="str">
        <f t="shared" si="6"/>
        <v>A</v>
      </c>
      <c r="M42" s="28">
        <f t="shared" si="7"/>
        <v>86.280000000000015</v>
      </c>
      <c r="N42" s="28" t="str">
        <f t="shared" si="8"/>
        <v>A</v>
      </c>
      <c r="O42" s="36">
        <v>1</v>
      </c>
      <c r="P42" s="28" t="str">
        <f t="shared" si="9"/>
        <v>Sangat terampil melakukan percobaan Hukum Ohm.</v>
      </c>
      <c r="Q42" s="39"/>
      <c r="R42" s="39" t="s">
        <v>8</v>
      </c>
      <c r="S42" s="18"/>
      <c r="T42" s="1">
        <v>91.43</v>
      </c>
      <c r="U42" s="1">
        <v>76.25</v>
      </c>
      <c r="V42" s="1">
        <v>90</v>
      </c>
      <c r="W42" s="1">
        <v>88</v>
      </c>
      <c r="X42" s="1">
        <v>89</v>
      </c>
      <c r="Y42" s="1">
        <v>90</v>
      </c>
      <c r="Z42" s="1"/>
      <c r="AA42" s="1"/>
      <c r="AB42" s="1"/>
      <c r="AC42" s="1"/>
      <c r="AD42" s="1">
        <v>83.1</v>
      </c>
      <c r="AE42" s="18"/>
      <c r="AF42" s="1">
        <v>91.43</v>
      </c>
      <c r="AG42" s="1">
        <v>76.25</v>
      </c>
      <c r="AH42" s="1">
        <v>88</v>
      </c>
      <c r="AI42" s="1">
        <v>86</v>
      </c>
      <c r="AJ42" s="1">
        <v>86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86.03125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>
        <f>IF(COUNTBLANK($AD$11:$AD$50)=40,"",AVERAGE($AD$11:$AD$50))</f>
        <v>84.91906250000001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3" activePane="bottomRight" state="frozen"/>
      <selection pane="topRight"/>
      <selection pane="bottomLeft"/>
      <selection pane="bottomRight" activeCell="U16" sqref="U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140625" customWidth="1"/>
    <col min="5" max="5" width="1.85546875" customWidth="1"/>
    <col min="6" max="6" width="3.28515625" customWidth="1"/>
    <col min="7" max="7" width="6.5703125" customWidth="1"/>
    <col min="8" max="8" width="6.7109375" customWidth="1"/>
    <col min="9" max="9" width="2.7109375" customWidth="1"/>
    <col min="10" max="10" width="5.42578125" customWidth="1"/>
    <col min="11" max="11" width="2.140625" customWidth="1"/>
    <col min="12" max="12" width="1.85546875" customWidth="1"/>
    <col min="13" max="14" width="7.7109375" customWidth="1"/>
    <col min="15" max="15" width="3.42578125" customWidth="1"/>
    <col min="16" max="16" width="4.140625" customWidth="1"/>
    <col min="17" max="17" width="7.7109375" hidden="1" customWidth="1"/>
    <col min="18" max="18" width="6.42578125" customWidth="1"/>
    <col min="19" max="19" width="3.140625" customWidth="1"/>
    <col min="20" max="20" width="3.42578125" customWidth="1"/>
    <col min="21" max="21" width="3.5703125" customWidth="1"/>
    <col min="22" max="22" width="3.140625" customWidth="1"/>
    <col min="23" max="23" width="2.7109375" customWidth="1"/>
    <col min="24" max="24" width="3.28515625" customWidth="1"/>
    <col min="25" max="25" width="3.7109375" customWidth="1"/>
    <col min="26" max="29" width="7.140625" hidden="1" customWidth="1"/>
    <col min="30" max="30" width="8.85546875" customWidth="1"/>
    <col min="31" max="31" width="1.85546875" customWidth="1"/>
    <col min="32" max="32" width="6.5703125" customWidth="1"/>
    <col min="33" max="33" width="7.28515625" customWidth="1"/>
    <col min="34" max="34" width="6.5703125" customWidth="1"/>
    <col min="35" max="35" width="7.28515625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112794</v>
      </c>
      <c r="C11" s="19" t="s">
        <v>185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prinsip kerja arus searah, namun perlu meningkatkan kemampuan menganalisis gaya dan medan listrik.</v>
      </c>
      <c r="K11" s="28">
        <f t="shared" ref="K11:K50" si="5">IF((COUNTA(AF11:AO11)&gt;0),AVERAGE(AF11:AO11),"")</f>
        <v>86.568333333333328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86.568333333333328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percobaan Hukum Ohm.</v>
      </c>
      <c r="Q11" s="39"/>
      <c r="R11" s="39" t="s">
        <v>8</v>
      </c>
      <c r="S11" s="18"/>
      <c r="T11" s="1">
        <v>90</v>
      </c>
      <c r="U11" s="1">
        <v>90</v>
      </c>
      <c r="V11" s="1">
        <v>93</v>
      </c>
      <c r="W11" s="1">
        <v>95</v>
      </c>
      <c r="X11" s="1">
        <v>90</v>
      </c>
      <c r="Y11" s="1">
        <v>90</v>
      </c>
      <c r="Z11" s="1"/>
      <c r="AA11" s="1"/>
      <c r="AB11" s="1"/>
      <c r="AC11" s="1"/>
      <c r="AD11" s="1">
        <v>88.75</v>
      </c>
      <c r="AE11" s="18"/>
      <c r="AF11" s="1">
        <v>70</v>
      </c>
      <c r="AG11" s="1">
        <v>84.41</v>
      </c>
      <c r="AH11" s="1">
        <v>90</v>
      </c>
      <c r="AI11" s="1">
        <v>94</v>
      </c>
      <c r="AJ11" s="1">
        <v>88</v>
      </c>
      <c r="AK11" s="1">
        <v>93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112809</v>
      </c>
      <c r="C12" s="19" t="s">
        <v>186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prinsip kerja arus searah, namun perlu meningkatkan kemampuan menganalisis gaya dan medan listrik.</v>
      </c>
      <c r="K12" s="28">
        <f t="shared" si="5"/>
        <v>85.678333333333327</v>
      </c>
      <c r="L12" s="28" t="str">
        <f t="shared" si="6"/>
        <v>A</v>
      </c>
      <c r="M12" s="28">
        <f t="shared" si="7"/>
        <v>85.678333333333327</v>
      </c>
      <c r="N12" s="28" t="str">
        <f t="shared" si="8"/>
        <v>A</v>
      </c>
      <c r="O12" s="36">
        <v>1</v>
      </c>
      <c r="P12" s="28" t="str">
        <f t="shared" si="9"/>
        <v>Sangat terampil melakukan percobaan Hukum Ohm.</v>
      </c>
      <c r="Q12" s="39"/>
      <c r="R12" s="39" t="s">
        <v>8</v>
      </c>
      <c r="S12" s="18"/>
      <c r="T12" s="1">
        <v>81.069999999999993</v>
      </c>
      <c r="U12" s="1">
        <v>90</v>
      </c>
      <c r="V12" s="1">
        <v>92</v>
      </c>
      <c r="W12" s="1">
        <v>90</v>
      </c>
      <c r="X12" s="1">
        <v>93</v>
      </c>
      <c r="Y12" s="1">
        <v>95</v>
      </c>
      <c r="Z12" s="1"/>
      <c r="AA12" s="1"/>
      <c r="AB12" s="1"/>
      <c r="AC12" s="1"/>
      <c r="AD12" s="1">
        <v>88.75</v>
      </c>
      <c r="AE12" s="18"/>
      <c r="AF12" s="1">
        <v>81.069999999999993</v>
      </c>
      <c r="AG12" s="1">
        <v>70</v>
      </c>
      <c r="AH12" s="1">
        <v>90</v>
      </c>
      <c r="AI12" s="1">
        <v>88</v>
      </c>
      <c r="AJ12" s="1">
        <v>95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112824</v>
      </c>
      <c r="C13" s="19" t="s">
        <v>187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2</v>
      </c>
      <c r="J13" s="28" t="str">
        <f t="shared" si="4"/>
        <v>Memiliki kemampuan menganalisis gaya dan medan listrik, namun perlu meningkatkan kemampuan menganalisis gaya dan medan magnet.</v>
      </c>
      <c r="K13" s="28">
        <f t="shared" si="5"/>
        <v>88.841666666666654</v>
      </c>
      <c r="L13" s="28" t="str">
        <f t="shared" si="6"/>
        <v>A</v>
      </c>
      <c r="M13" s="28">
        <f t="shared" si="7"/>
        <v>88.841666666666654</v>
      </c>
      <c r="N13" s="28" t="str">
        <f t="shared" si="8"/>
        <v>A</v>
      </c>
      <c r="O13" s="36">
        <v>2</v>
      </c>
      <c r="P13" s="28" t="str">
        <f t="shared" si="9"/>
        <v>Sangat terampil melakukan percobaan Hukum Faraday.</v>
      </c>
      <c r="Q13" s="39"/>
      <c r="R13" s="39" t="s">
        <v>8</v>
      </c>
      <c r="S13" s="18"/>
      <c r="T13" s="1">
        <v>89.64</v>
      </c>
      <c r="U13" s="1">
        <v>90</v>
      </c>
      <c r="V13" s="1">
        <v>95</v>
      </c>
      <c r="W13" s="1">
        <v>95</v>
      </c>
      <c r="X13" s="1">
        <v>93</v>
      </c>
      <c r="Y13" s="1">
        <v>93</v>
      </c>
      <c r="Z13" s="1"/>
      <c r="AA13" s="1"/>
      <c r="AB13" s="1"/>
      <c r="AC13" s="1"/>
      <c r="AD13" s="1">
        <v>86.67</v>
      </c>
      <c r="AE13" s="18"/>
      <c r="AF13" s="1">
        <v>89.64</v>
      </c>
      <c r="AG13" s="1">
        <v>84.41</v>
      </c>
      <c r="AH13" s="1">
        <v>90</v>
      </c>
      <c r="AI13" s="1">
        <v>89</v>
      </c>
      <c r="AJ13" s="1">
        <v>90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217</v>
      </c>
      <c r="FI13" s="76" t="s">
        <v>218</v>
      </c>
      <c r="FJ13" s="81">
        <v>49741</v>
      </c>
      <c r="FK13" s="81">
        <v>49751</v>
      </c>
    </row>
    <row r="14" spans="1:167" x14ac:dyDescent="0.25">
      <c r="A14" s="19">
        <v>4</v>
      </c>
      <c r="B14" s="19">
        <v>112839</v>
      </c>
      <c r="C14" s="19" t="s">
        <v>188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menganalisis gaya dan medan listrik, namun perlu meningkatkan kemampuan menganalisis gaya dan medan magnet.</v>
      </c>
      <c r="K14" s="28">
        <f t="shared" si="5"/>
        <v>86.42</v>
      </c>
      <c r="L14" s="28" t="str">
        <f t="shared" si="6"/>
        <v>A</v>
      </c>
      <c r="M14" s="28">
        <f t="shared" si="7"/>
        <v>86.42</v>
      </c>
      <c r="N14" s="28" t="str">
        <f t="shared" si="8"/>
        <v>A</v>
      </c>
      <c r="O14" s="36">
        <v>2</v>
      </c>
      <c r="P14" s="28" t="str">
        <f t="shared" si="9"/>
        <v>Sangat terampil melakukan percobaan Hukum Faraday.</v>
      </c>
      <c r="Q14" s="39"/>
      <c r="R14" s="39" t="s">
        <v>8</v>
      </c>
      <c r="S14" s="18"/>
      <c r="T14" s="1">
        <v>80</v>
      </c>
      <c r="U14" s="1">
        <v>90</v>
      </c>
      <c r="V14" s="1">
        <v>90</v>
      </c>
      <c r="W14" s="1">
        <v>88</v>
      </c>
      <c r="X14" s="1">
        <v>89</v>
      </c>
      <c r="Y14" s="1">
        <v>95</v>
      </c>
      <c r="Z14" s="1"/>
      <c r="AA14" s="1"/>
      <c r="AB14" s="1"/>
      <c r="AC14" s="1"/>
      <c r="AD14" s="1">
        <v>90.83</v>
      </c>
      <c r="AE14" s="18"/>
      <c r="AF14" s="1">
        <v>74.64</v>
      </c>
      <c r="AG14" s="1">
        <v>80.88</v>
      </c>
      <c r="AH14" s="1">
        <v>90</v>
      </c>
      <c r="AI14" s="1">
        <v>94</v>
      </c>
      <c r="AJ14" s="1">
        <v>89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1"/>
      <c r="FK14" s="81"/>
    </row>
    <row r="15" spans="1:167" x14ac:dyDescent="0.25">
      <c r="A15" s="19">
        <v>5</v>
      </c>
      <c r="B15" s="19">
        <v>112854</v>
      </c>
      <c r="C15" s="19" t="s">
        <v>189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menganalisis gaya dan medan listrik, namun perlu meningkatkan kemampuan menganalisis gaya dan medan magnet.</v>
      </c>
      <c r="K15" s="28">
        <f t="shared" si="5"/>
        <v>78.81</v>
      </c>
      <c r="L15" s="28" t="str">
        <f t="shared" si="6"/>
        <v>B</v>
      </c>
      <c r="M15" s="28">
        <f t="shared" si="7"/>
        <v>78.81</v>
      </c>
      <c r="N15" s="28" t="str">
        <f t="shared" si="8"/>
        <v>B</v>
      </c>
      <c r="O15" s="36">
        <v>1</v>
      </c>
      <c r="P15" s="28" t="str">
        <f t="shared" si="9"/>
        <v>Sangat terampil melakukan percobaan Hukum Ohm.</v>
      </c>
      <c r="Q15" s="39"/>
      <c r="R15" s="39" t="s">
        <v>8</v>
      </c>
      <c r="S15" s="18"/>
      <c r="T15" s="1">
        <v>77.86</v>
      </c>
      <c r="U15" s="1">
        <v>70</v>
      </c>
      <c r="V15" s="1">
        <v>80</v>
      </c>
      <c r="W15" s="1">
        <v>78</v>
      </c>
      <c r="X15" s="1">
        <v>77</v>
      </c>
      <c r="Y15" s="1">
        <v>75</v>
      </c>
      <c r="Z15" s="1"/>
      <c r="AA15" s="1"/>
      <c r="AB15" s="1"/>
      <c r="AC15" s="1"/>
      <c r="AD15" s="1">
        <v>82.5</v>
      </c>
      <c r="AE15" s="18"/>
      <c r="AF15" s="1">
        <v>77.86</v>
      </c>
      <c r="AG15" s="1">
        <v>70</v>
      </c>
      <c r="AH15" s="1">
        <v>77</v>
      </c>
      <c r="AI15" s="1">
        <v>78</v>
      </c>
      <c r="AJ15" s="1">
        <v>80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219</v>
      </c>
      <c r="FI15" s="76" t="s">
        <v>220</v>
      </c>
      <c r="FJ15" s="81">
        <v>49742</v>
      </c>
      <c r="FK15" s="81">
        <v>49752</v>
      </c>
    </row>
    <row r="16" spans="1:167" x14ac:dyDescent="0.25">
      <c r="A16" s="19">
        <v>6</v>
      </c>
      <c r="B16" s="19">
        <v>112869</v>
      </c>
      <c r="C16" s="19" t="s">
        <v>190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3</v>
      </c>
      <c r="J16" s="28" t="str">
        <f t="shared" si="4"/>
        <v>Memiliki kemampuan menganalisis gaya dan medan magnet, namun perlu meningkatkan kemampuan menganalisis arus AC.</v>
      </c>
      <c r="K16" s="28">
        <f t="shared" si="5"/>
        <v>88.803333333333327</v>
      </c>
      <c r="L16" s="28" t="str">
        <f t="shared" si="6"/>
        <v>A</v>
      </c>
      <c r="M16" s="28">
        <f t="shared" si="7"/>
        <v>88.803333333333327</v>
      </c>
      <c r="N16" s="28" t="str">
        <f t="shared" si="8"/>
        <v>A</v>
      </c>
      <c r="O16" s="36">
        <v>2</v>
      </c>
      <c r="P16" s="28" t="str">
        <f t="shared" si="9"/>
        <v>Sangat terampil melakukan percobaan Hukum Faraday.</v>
      </c>
      <c r="Q16" s="39"/>
      <c r="R16" s="39" t="s">
        <v>8</v>
      </c>
      <c r="S16" s="18"/>
      <c r="T16" s="1">
        <v>89.64</v>
      </c>
      <c r="U16" s="1">
        <v>86.18</v>
      </c>
      <c r="V16" s="1">
        <v>90</v>
      </c>
      <c r="W16" s="1">
        <v>88</v>
      </c>
      <c r="X16" s="1">
        <v>93</v>
      </c>
      <c r="Y16" s="1">
        <v>90</v>
      </c>
      <c r="Z16" s="1"/>
      <c r="AA16" s="1"/>
      <c r="AB16" s="1"/>
      <c r="AC16" s="1"/>
      <c r="AD16" s="1">
        <v>92.92</v>
      </c>
      <c r="AE16" s="18"/>
      <c r="AF16" s="1">
        <v>89.64</v>
      </c>
      <c r="AG16" s="1">
        <v>86.18</v>
      </c>
      <c r="AH16" s="1">
        <v>88</v>
      </c>
      <c r="AI16" s="1">
        <v>89</v>
      </c>
      <c r="AJ16" s="1">
        <v>90</v>
      </c>
      <c r="AK16" s="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81"/>
      <c r="FK16" s="81"/>
    </row>
    <row r="17" spans="1:167" x14ac:dyDescent="0.25">
      <c r="A17" s="19">
        <v>7</v>
      </c>
      <c r="B17" s="19">
        <v>112884</v>
      </c>
      <c r="C17" s="19" t="s">
        <v>191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2</v>
      </c>
      <c r="J17" s="28" t="str">
        <f t="shared" si="4"/>
        <v>Memiliki kemampuan menganalisis gaya dan medan listrik, namun perlu meningkatkan kemampuan menganalisis gaya dan medan magnet.</v>
      </c>
      <c r="K17" s="28">
        <f t="shared" si="5"/>
        <v>88.726666666666674</v>
      </c>
      <c r="L17" s="28" t="str">
        <f t="shared" si="6"/>
        <v>A</v>
      </c>
      <c r="M17" s="28">
        <f t="shared" si="7"/>
        <v>88.726666666666674</v>
      </c>
      <c r="N17" s="28" t="str">
        <f t="shared" si="8"/>
        <v>A</v>
      </c>
      <c r="O17" s="36">
        <v>2</v>
      </c>
      <c r="P17" s="28" t="str">
        <f t="shared" si="9"/>
        <v>Sangat terampil melakukan percobaan Hukum Faraday.</v>
      </c>
      <c r="Q17" s="39"/>
      <c r="R17" s="39" t="s">
        <v>8</v>
      </c>
      <c r="S17" s="18"/>
      <c r="T17" s="1">
        <v>85.36</v>
      </c>
      <c r="U17" s="1">
        <v>90</v>
      </c>
      <c r="V17" s="1">
        <v>90</v>
      </c>
      <c r="W17" s="1">
        <v>90</v>
      </c>
      <c r="X17" s="1">
        <v>93</v>
      </c>
      <c r="Y17" s="1">
        <v>90</v>
      </c>
      <c r="Z17" s="1"/>
      <c r="AA17" s="1"/>
      <c r="AB17" s="1"/>
      <c r="AC17" s="1"/>
      <c r="AD17" s="1">
        <v>88.75</v>
      </c>
      <c r="AE17" s="18"/>
      <c r="AF17" s="1">
        <v>85.36</v>
      </c>
      <c r="AG17" s="1">
        <v>90</v>
      </c>
      <c r="AH17" s="1">
        <v>90</v>
      </c>
      <c r="AI17" s="1">
        <v>88</v>
      </c>
      <c r="AJ17" s="1">
        <v>89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221</v>
      </c>
      <c r="FI17" s="78"/>
      <c r="FJ17" s="81">
        <v>49743</v>
      </c>
      <c r="FK17" s="81">
        <v>49753</v>
      </c>
    </row>
    <row r="18" spans="1:167" x14ac:dyDescent="0.25">
      <c r="A18" s="19">
        <v>8</v>
      </c>
      <c r="B18" s="19">
        <v>112899</v>
      </c>
      <c r="C18" s="19" t="s">
        <v>192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menganalisis gaya dan medan listrik, namun perlu meningkatkan kemampuan menganalisis gaya dan medan magnet.</v>
      </c>
      <c r="K18" s="28">
        <f t="shared" si="5"/>
        <v>79.625</v>
      </c>
      <c r="L18" s="28" t="str">
        <f t="shared" si="6"/>
        <v>B</v>
      </c>
      <c r="M18" s="28">
        <f t="shared" si="7"/>
        <v>79.625</v>
      </c>
      <c r="N18" s="28" t="str">
        <f t="shared" si="8"/>
        <v>B</v>
      </c>
      <c r="O18" s="36">
        <v>2</v>
      </c>
      <c r="P18" s="28" t="str">
        <f t="shared" si="9"/>
        <v>Sangat terampil melakukan percobaan Hukum Faraday.</v>
      </c>
      <c r="Q18" s="39"/>
      <c r="R18" s="39" t="s">
        <v>8</v>
      </c>
      <c r="S18" s="18"/>
      <c r="T18" s="1">
        <v>78.930000000000007</v>
      </c>
      <c r="U18" s="1">
        <v>73.819999999999993</v>
      </c>
      <c r="V18" s="1">
        <v>75</v>
      </c>
      <c r="W18" s="1">
        <v>75</v>
      </c>
      <c r="X18" s="1">
        <v>80</v>
      </c>
      <c r="Y18" s="1">
        <v>80</v>
      </c>
      <c r="Z18" s="1"/>
      <c r="AA18" s="1"/>
      <c r="AB18" s="1"/>
      <c r="AC18" s="1"/>
      <c r="AD18" s="1">
        <v>90.83</v>
      </c>
      <c r="AE18" s="18"/>
      <c r="AF18" s="1">
        <v>78.930000000000007</v>
      </c>
      <c r="AG18" s="1">
        <v>73.819999999999993</v>
      </c>
      <c r="AH18" s="1">
        <v>90</v>
      </c>
      <c r="AI18" s="1">
        <v>80</v>
      </c>
      <c r="AJ18" s="1">
        <v>78</v>
      </c>
      <c r="AK18" s="1">
        <v>77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9"/>
      <c r="FJ18" s="81"/>
      <c r="FK18" s="81"/>
    </row>
    <row r="19" spans="1:167" x14ac:dyDescent="0.25">
      <c r="A19" s="19">
        <v>9</v>
      </c>
      <c r="B19" s="19">
        <v>112914</v>
      </c>
      <c r="C19" s="19" t="s">
        <v>193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prinsip kerja arus searah, namun perlu meningkatkan kemampuan menganalisis gaya dan medan listrik.</v>
      </c>
      <c r="K19" s="28">
        <f t="shared" si="5"/>
        <v>85.726666666666674</v>
      </c>
      <c r="L19" s="28" t="str">
        <f t="shared" si="6"/>
        <v>A</v>
      </c>
      <c r="M19" s="28">
        <f t="shared" si="7"/>
        <v>85.726666666666674</v>
      </c>
      <c r="N19" s="28" t="str">
        <f t="shared" si="8"/>
        <v>A</v>
      </c>
      <c r="O19" s="36">
        <v>1</v>
      </c>
      <c r="P19" s="28" t="str">
        <f t="shared" si="9"/>
        <v>Sangat terampil melakukan percobaan Hukum Ohm.</v>
      </c>
      <c r="Q19" s="39"/>
      <c r="R19" s="39" t="s">
        <v>8</v>
      </c>
      <c r="S19" s="18"/>
      <c r="T19" s="1">
        <v>75.709999999999994</v>
      </c>
      <c r="U19" s="1">
        <v>82.65</v>
      </c>
      <c r="V19" s="1">
        <v>90</v>
      </c>
      <c r="W19" s="1">
        <v>88</v>
      </c>
      <c r="X19" s="1">
        <v>87</v>
      </c>
      <c r="Y19" s="1">
        <v>85</v>
      </c>
      <c r="Z19" s="1"/>
      <c r="AA19" s="1"/>
      <c r="AB19" s="1"/>
      <c r="AC19" s="1"/>
      <c r="AD19" s="1">
        <v>92.92</v>
      </c>
      <c r="AE19" s="18"/>
      <c r="AF19" s="1">
        <v>75.709999999999994</v>
      </c>
      <c r="AG19" s="1">
        <v>82.65</v>
      </c>
      <c r="AH19" s="1">
        <v>87</v>
      </c>
      <c r="AI19" s="1">
        <v>90</v>
      </c>
      <c r="AJ19" s="1">
        <v>89</v>
      </c>
      <c r="AK19" s="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8"/>
      <c r="FJ19" s="81">
        <v>49744</v>
      </c>
      <c r="FK19" s="81">
        <v>49754</v>
      </c>
    </row>
    <row r="20" spans="1:167" x14ac:dyDescent="0.25">
      <c r="A20" s="19">
        <v>10</v>
      </c>
      <c r="B20" s="19">
        <v>112929</v>
      </c>
      <c r="C20" s="19" t="s">
        <v>194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menganalisis prinsip kerja arus searah, namun perlu meningkatkan kemampuan menganalisis gaya dan medan listrik.</v>
      </c>
      <c r="K20" s="28">
        <f t="shared" si="5"/>
        <v>85.98</v>
      </c>
      <c r="L20" s="28" t="str">
        <f t="shared" si="6"/>
        <v>A</v>
      </c>
      <c r="M20" s="28">
        <f t="shared" si="7"/>
        <v>85.98</v>
      </c>
      <c r="N20" s="28" t="str">
        <f t="shared" si="8"/>
        <v>A</v>
      </c>
      <c r="O20" s="36">
        <v>1</v>
      </c>
      <c r="P20" s="28" t="str">
        <f t="shared" si="9"/>
        <v>Sangat terampil melakukan percobaan Hukum Ohm.</v>
      </c>
      <c r="Q20" s="39"/>
      <c r="R20" s="39" t="s">
        <v>8</v>
      </c>
      <c r="S20" s="18"/>
      <c r="T20" s="1">
        <v>87</v>
      </c>
      <c r="U20" s="1">
        <v>90</v>
      </c>
      <c r="V20" s="1">
        <v>88</v>
      </c>
      <c r="W20" s="1">
        <v>92</v>
      </c>
      <c r="X20" s="1">
        <v>89</v>
      </c>
      <c r="Y20" s="1">
        <v>90</v>
      </c>
      <c r="Z20" s="1"/>
      <c r="AA20" s="1"/>
      <c r="AB20" s="1"/>
      <c r="AC20" s="1"/>
      <c r="AD20" s="1">
        <v>84.58</v>
      </c>
      <c r="AE20" s="18"/>
      <c r="AF20" s="1">
        <v>80</v>
      </c>
      <c r="AG20" s="1">
        <v>80.88</v>
      </c>
      <c r="AH20" s="1">
        <v>90</v>
      </c>
      <c r="AI20" s="1">
        <v>90</v>
      </c>
      <c r="AJ20" s="1">
        <v>88</v>
      </c>
      <c r="AK20" s="1">
        <v>87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9"/>
      <c r="FJ20" s="81"/>
      <c r="FK20" s="81"/>
    </row>
    <row r="21" spans="1:167" x14ac:dyDescent="0.25">
      <c r="A21" s="19">
        <v>11</v>
      </c>
      <c r="B21" s="19">
        <v>112944</v>
      </c>
      <c r="C21" s="19" t="s">
        <v>195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2</v>
      </c>
      <c r="J21" s="28" t="str">
        <f t="shared" si="4"/>
        <v>Memiliki kemampuan menganalisis gaya dan medan listrik, namun perlu meningkatkan kemampuan menganalisis gaya dan medan magnet.</v>
      </c>
      <c r="K21" s="28">
        <f t="shared" si="5"/>
        <v>89.273333333333326</v>
      </c>
      <c r="L21" s="28" t="str">
        <f t="shared" si="6"/>
        <v>A</v>
      </c>
      <c r="M21" s="28">
        <f t="shared" si="7"/>
        <v>89.273333333333326</v>
      </c>
      <c r="N21" s="28" t="str">
        <f t="shared" si="8"/>
        <v>A</v>
      </c>
      <c r="O21" s="36">
        <v>1</v>
      </c>
      <c r="P21" s="28" t="str">
        <f t="shared" si="9"/>
        <v>Sangat terampil melakukan percobaan Hukum Ohm.</v>
      </c>
      <c r="Q21" s="39"/>
      <c r="R21" s="39" t="s">
        <v>8</v>
      </c>
      <c r="S21" s="18"/>
      <c r="T21" s="1">
        <v>89.64</v>
      </c>
      <c r="U21" s="1">
        <v>93</v>
      </c>
      <c r="V21" s="1">
        <v>94</v>
      </c>
      <c r="W21" s="1">
        <v>92</v>
      </c>
      <c r="X21" s="1">
        <v>93</v>
      </c>
      <c r="Y21" s="1">
        <v>93</v>
      </c>
      <c r="Z21" s="1"/>
      <c r="AA21" s="1"/>
      <c r="AB21" s="1"/>
      <c r="AC21" s="1"/>
      <c r="AD21" s="1">
        <v>81.459999999999994</v>
      </c>
      <c r="AE21" s="18"/>
      <c r="AF21" s="1">
        <v>89.64</v>
      </c>
      <c r="AG21" s="1">
        <v>90</v>
      </c>
      <c r="AH21" s="1">
        <v>89</v>
      </c>
      <c r="AI21" s="1">
        <v>90</v>
      </c>
      <c r="AJ21" s="1">
        <v>88</v>
      </c>
      <c r="AK21" s="1">
        <v>89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80"/>
      <c r="FI21" s="80"/>
      <c r="FJ21" s="81">
        <v>49745</v>
      </c>
      <c r="FK21" s="81">
        <v>49755</v>
      </c>
    </row>
    <row r="22" spans="1:167" x14ac:dyDescent="0.25">
      <c r="A22" s="19">
        <v>12</v>
      </c>
      <c r="B22" s="19">
        <v>112959</v>
      </c>
      <c r="C22" s="19" t="s">
        <v>196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menganalisis gaya dan medan listrik, namun perlu meningkatkan kemampuan menganalisis gaya dan medan magnet.</v>
      </c>
      <c r="K22" s="28">
        <f t="shared" si="5"/>
        <v>79.284999999999997</v>
      </c>
      <c r="L22" s="28" t="str">
        <f t="shared" si="6"/>
        <v>B</v>
      </c>
      <c r="M22" s="28">
        <f t="shared" si="7"/>
        <v>79.284999999999997</v>
      </c>
      <c r="N22" s="28" t="str">
        <f t="shared" si="8"/>
        <v>B</v>
      </c>
      <c r="O22" s="36">
        <v>1</v>
      </c>
      <c r="P22" s="28" t="str">
        <f t="shared" si="9"/>
        <v>Sangat terampil melakukan percobaan Hukum Ohm.</v>
      </c>
      <c r="Q22" s="39"/>
      <c r="R22" s="39" t="s">
        <v>8</v>
      </c>
      <c r="S22" s="18"/>
      <c r="T22" s="1">
        <v>75.709999999999994</v>
      </c>
      <c r="U22" s="1">
        <v>76</v>
      </c>
      <c r="V22" s="1">
        <v>80</v>
      </c>
      <c r="W22" s="1">
        <v>78</v>
      </c>
      <c r="X22" s="1">
        <v>80</v>
      </c>
      <c r="Y22" s="1">
        <v>73</v>
      </c>
      <c r="Z22" s="1"/>
      <c r="AA22" s="1"/>
      <c r="AB22" s="1"/>
      <c r="AC22" s="1"/>
      <c r="AD22" s="1">
        <v>86.67</v>
      </c>
      <c r="AE22" s="18"/>
      <c r="AF22" s="1">
        <v>75.709999999999994</v>
      </c>
      <c r="AG22" s="1">
        <v>70</v>
      </c>
      <c r="AH22" s="1">
        <v>80</v>
      </c>
      <c r="AI22" s="1">
        <v>90</v>
      </c>
      <c r="AJ22" s="1">
        <v>80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80"/>
      <c r="FI22" s="80"/>
      <c r="FJ22" s="81"/>
      <c r="FK22" s="81"/>
    </row>
    <row r="23" spans="1:167" x14ac:dyDescent="0.25">
      <c r="A23" s="19">
        <v>13</v>
      </c>
      <c r="B23" s="19">
        <v>112974</v>
      </c>
      <c r="C23" s="19" t="s">
        <v>197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85</v>
      </c>
      <c r="H23" s="28" t="str">
        <f t="shared" si="3"/>
        <v>A</v>
      </c>
      <c r="I23" s="36">
        <v>3</v>
      </c>
      <c r="J23" s="28" t="str">
        <f t="shared" si="4"/>
        <v>Memiliki kemampuan menganalisis gaya dan medan magnet, namun perlu meningkatkan kemampuan menganalisis arus AC.</v>
      </c>
      <c r="K23" s="28">
        <f t="shared" si="5"/>
        <v>84.26</v>
      </c>
      <c r="L23" s="28" t="str">
        <f t="shared" si="6"/>
        <v>A</v>
      </c>
      <c r="M23" s="28">
        <f t="shared" si="7"/>
        <v>84.26</v>
      </c>
      <c r="N23" s="28" t="str">
        <f t="shared" si="8"/>
        <v>A</v>
      </c>
      <c r="O23" s="36">
        <v>2</v>
      </c>
      <c r="P23" s="28" t="str">
        <f t="shared" si="9"/>
        <v>Sangat terampil melakukan percobaan Hukum Faraday.</v>
      </c>
      <c r="Q23" s="39"/>
      <c r="R23" s="39" t="s">
        <v>8</v>
      </c>
      <c r="S23" s="18"/>
      <c r="T23" s="1">
        <v>83.21</v>
      </c>
      <c r="U23" s="1">
        <v>77.349999999999994</v>
      </c>
      <c r="V23" s="1">
        <v>85</v>
      </c>
      <c r="W23" s="1">
        <v>85</v>
      </c>
      <c r="X23" s="1">
        <v>86</v>
      </c>
      <c r="Y23" s="1">
        <v>80</v>
      </c>
      <c r="Z23" s="1"/>
      <c r="AA23" s="1"/>
      <c r="AB23" s="1"/>
      <c r="AC23" s="1"/>
      <c r="AD23" s="1">
        <v>95</v>
      </c>
      <c r="AE23" s="18"/>
      <c r="AF23" s="1">
        <v>83.21</v>
      </c>
      <c r="AG23" s="1">
        <v>77.349999999999994</v>
      </c>
      <c r="AH23" s="1">
        <v>80</v>
      </c>
      <c r="AI23" s="1">
        <v>88</v>
      </c>
      <c r="AJ23" s="1">
        <v>90</v>
      </c>
      <c r="AK23" s="1">
        <v>87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80"/>
      <c r="FI23" s="80"/>
      <c r="FJ23" s="81">
        <v>49746</v>
      </c>
      <c r="FK23" s="81">
        <v>49756</v>
      </c>
    </row>
    <row r="24" spans="1:167" x14ac:dyDescent="0.25">
      <c r="A24" s="19">
        <v>14</v>
      </c>
      <c r="B24" s="19">
        <v>112989</v>
      </c>
      <c r="C24" s="19" t="s">
        <v>198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3</v>
      </c>
      <c r="J24" s="28" t="str">
        <f t="shared" si="4"/>
        <v>Memiliki kemampuan menganalisis gaya dan medan magnet, namun perlu meningkatkan kemampuan menganalisis arus AC.</v>
      </c>
      <c r="K24" s="28">
        <f t="shared" si="5"/>
        <v>80.51166666666667</v>
      </c>
      <c r="L24" s="28" t="str">
        <f t="shared" si="6"/>
        <v>B</v>
      </c>
      <c r="M24" s="28">
        <f t="shared" si="7"/>
        <v>80.51166666666667</v>
      </c>
      <c r="N24" s="28" t="str">
        <f t="shared" si="8"/>
        <v>B</v>
      </c>
      <c r="O24" s="36">
        <v>1</v>
      </c>
      <c r="P24" s="28" t="str">
        <f t="shared" si="9"/>
        <v>Sangat terampil melakukan percobaan Hukum Ohm.</v>
      </c>
      <c r="Q24" s="39"/>
      <c r="R24" s="39" t="s">
        <v>8</v>
      </c>
      <c r="S24" s="18"/>
      <c r="T24" s="1">
        <v>81.069999999999993</v>
      </c>
      <c r="U24" s="1">
        <v>70</v>
      </c>
      <c r="V24" s="1">
        <v>80</v>
      </c>
      <c r="W24" s="1">
        <v>84</v>
      </c>
      <c r="X24" s="1">
        <v>80</v>
      </c>
      <c r="Y24" s="1">
        <v>80</v>
      </c>
      <c r="Z24" s="1"/>
      <c r="AA24" s="1"/>
      <c r="AB24" s="1"/>
      <c r="AC24" s="1"/>
      <c r="AD24" s="1">
        <v>90.83</v>
      </c>
      <c r="AE24" s="18"/>
      <c r="AF24" s="1">
        <v>81.069999999999993</v>
      </c>
      <c r="AG24" s="1">
        <v>70</v>
      </c>
      <c r="AH24" s="1">
        <v>88</v>
      </c>
      <c r="AI24" s="1">
        <v>84</v>
      </c>
      <c r="AJ24" s="1">
        <v>80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80"/>
      <c r="FI24" s="80"/>
      <c r="FJ24" s="81"/>
      <c r="FK24" s="81"/>
    </row>
    <row r="25" spans="1:167" x14ac:dyDescent="0.25">
      <c r="A25" s="19">
        <v>15</v>
      </c>
      <c r="B25" s="19">
        <v>113004</v>
      </c>
      <c r="C25" s="19" t="s">
        <v>199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menganalisis gaya dan medan listrik, namun perlu meningkatkan kemampuan menganalisis gaya dan medan magnet.</v>
      </c>
      <c r="K25" s="28">
        <f t="shared" si="5"/>
        <v>84.408333333333331</v>
      </c>
      <c r="L25" s="28" t="str">
        <f t="shared" si="6"/>
        <v>A</v>
      </c>
      <c r="M25" s="28">
        <f t="shared" si="7"/>
        <v>84.408333333333331</v>
      </c>
      <c r="N25" s="28" t="str">
        <f t="shared" si="8"/>
        <v>A</v>
      </c>
      <c r="O25" s="36">
        <v>2</v>
      </c>
      <c r="P25" s="28" t="str">
        <f t="shared" si="9"/>
        <v>Sangat terampil melakukan percobaan Hukum Faraday.</v>
      </c>
      <c r="Q25" s="39"/>
      <c r="R25" s="39" t="s">
        <v>8</v>
      </c>
      <c r="S25" s="18"/>
      <c r="T25" s="1">
        <v>77.86</v>
      </c>
      <c r="U25" s="1">
        <v>80</v>
      </c>
      <c r="V25" s="1">
        <v>87</v>
      </c>
      <c r="W25" s="1">
        <v>86</v>
      </c>
      <c r="X25" s="1">
        <v>88</v>
      </c>
      <c r="Y25" s="1">
        <v>90</v>
      </c>
      <c r="Z25" s="1"/>
      <c r="AA25" s="1"/>
      <c r="AB25" s="1"/>
      <c r="AC25" s="1"/>
      <c r="AD25" s="1">
        <v>84.58</v>
      </c>
      <c r="AE25" s="18"/>
      <c r="AF25" s="1">
        <v>77.86</v>
      </c>
      <c r="AG25" s="1">
        <v>75.59</v>
      </c>
      <c r="AH25" s="1">
        <v>90</v>
      </c>
      <c r="AI25" s="1">
        <v>90</v>
      </c>
      <c r="AJ25" s="1">
        <v>87</v>
      </c>
      <c r="AK25" s="1">
        <v>86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80"/>
      <c r="FI25" s="80"/>
      <c r="FJ25" s="81">
        <v>49747</v>
      </c>
      <c r="FK25" s="81">
        <v>49757</v>
      </c>
    </row>
    <row r="26" spans="1:167" x14ac:dyDescent="0.25">
      <c r="A26" s="19">
        <v>16</v>
      </c>
      <c r="B26" s="19">
        <v>113019</v>
      </c>
      <c r="C26" s="19" t="s">
        <v>200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2</v>
      </c>
      <c r="J26" s="28" t="str">
        <f t="shared" si="4"/>
        <v>Memiliki kemampuan menganalisis gaya dan medan listrik, namun perlu meningkatkan kemampuan menganalisis gaya dan medan magnet.</v>
      </c>
      <c r="K26" s="28">
        <f t="shared" si="5"/>
        <v>88.344999999999985</v>
      </c>
      <c r="L26" s="28" t="str">
        <f t="shared" si="6"/>
        <v>A</v>
      </c>
      <c r="M26" s="28">
        <f t="shared" si="7"/>
        <v>88.344999999999985</v>
      </c>
      <c r="N26" s="28" t="str">
        <f t="shared" si="8"/>
        <v>A</v>
      </c>
      <c r="O26" s="36">
        <v>2</v>
      </c>
      <c r="P26" s="28" t="str">
        <f t="shared" si="9"/>
        <v>Sangat terampil melakukan percobaan Hukum Faraday.</v>
      </c>
      <c r="Q26" s="39"/>
      <c r="R26" s="39" t="s">
        <v>8</v>
      </c>
      <c r="S26" s="18"/>
      <c r="T26" s="1">
        <v>90</v>
      </c>
      <c r="U26" s="1">
        <v>95</v>
      </c>
      <c r="V26" s="1">
        <v>90</v>
      </c>
      <c r="W26" s="1">
        <v>95</v>
      </c>
      <c r="X26" s="1">
        <v>95</v>
      </c>
      <c r="Y26" s="1">
        <v>95</v>
      </c>
      <c r="Z26" s="1"/>
      <c r="AA26" s="1"/>
      <c r="AB26" s="1"/>
      <c r="AC26" s="1"/>
      <c r="AD26" s="1">
        <v>80.42</v>
      </c>
      <c r="AE26" s="18"/>
      <c r="AF26" s="1">
        <v>85.36</v>
      </c>
      <c r="AG26" s="1">
        <v>89.71</v>
      </c>
      <c r="AH26" s="1">
        <v>90</v>
      </c>
      <c r="AI26" s="1">
        <v>87</v>
      </c>
      <c r="AJ26" s="1">
        <v>88</v>
      </c>
      <c r="AK26" s="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80"/>
      <c r="FI26" s="80"/>
      <c r="FJ26" s="81"/>
      <c r="FK26" s="81"/>
    </row>
    <row r="27" spans="1:167" x14ac:dyDescent="0.25">
      <c r="A27" s="19">
        <v>17</v>
      </c>
      <c r="B27" s="19">
        <v>113034</v>
      </c>
      <c r="C27" s="19" t="s">
        <v>201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menganalisis prinsip kerja arus searah, namun perlu meningkatkan kemampuan menganalisis gaya dan medan listrik.</v>
      </c>
      <c r="K27" s="28">
        <f t="shared" si="5"/>
        <v>91.173333333333332</v>
      </c>
      <c r="L27" s="28" t="str">
        <f t="shared" si="6"/>
        <v>A</v>
      </c>
      <c r="M27" s="28">
        <f t="shared" si="7"/>
        <v>91.173333333333332</v>
      </c>
      <c r="N27" s="28" t="str">
        <f t="shared" si="8"/>
        <v>A</v>
      </c>
      <c r="O27" s="36">
        <v>2</v>
      </c>
      <c r="P27" s="28" t="str">
        <f t="shared" si="9"/>
        <v>Sangat terampil melakukan percobaan Hukum Faraday.</v>
      </c>
      <c r="Q27" s="39"/>
      <c r="R27" s="39" t="s">
        <v>8</v>
      </c>
      <c r="S27" s="18"/>
      <c r="T27" s="1">
        <v>88.57</v>
      </c>
      <c r="U27" s="1">
        <v>91.47</v>
      </c>
      <c r="V27" s="1">
        <v>90</v>
      </c>
      <c r="W27" s="1">
        <v>94</v>
      </c>
      <c r="X27" s="1">
        <v>90</v>
      </c>
      <c r="Y27" s="1">
        <v>92</v>
      </c>
      <c r="Z27" s="1"/>
      <c r="AA27" s="1"/>
      <c r="AB27" s="1"/>
      <c r="AC27" s="1"/>
      <c r="AD27" s="1">
        <v>90.83</v>
      </c>
      <c r="AE27" s="18"/>
      <c r="AF27" s="1">
        <v>88.57</v>
      </c>
      <c r="AG27" s="1">
        <v>91.47</v>
      </c>
      <c r="AH27" s="1">
        <v>90</v>
      </c>
      <c r="AI27" s="1">
        <v>90</v>
      </c>
      <c r="AJ27" s="1">
        <v>94</v>
      </c>
      <c r="AK27" s="1">
        <v>93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80"/>
      <c r="FI27" s="80"/>
      <c r="FJ27" s="81">
        <v>49748</v>
      </c>
      <c r="FK27" s="81">
        <v>49758</v>
      </c>
    </row>
    <row r="28" spans="1:167" x14ac:dyDescent="0.25">
      <c r="A28" s="19">
        <v>18</v>
      </c>
      <c r="B28" s="19">
        <v>113064</v>
      </c>
      <c r="C28" s="19" t="s">
        <v>202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prinsip kerja arus searah, namun perlu meningkatkan kemampuan menganalisis gaya dan medan listrik.</v>
      </c>
      <c r="K28" s="28">
        <f t="shared" si="5"/>
        <v>83.61333333333333</v>
      </c>
      <c r="L28" s="28" t="str">
        <f t="shared" si="6"/>
        <v>B</v>
      </c>
      <c r="M28" s="28">
        <f t="shared" si="7"/>
        <v>83.61333333333333</v>
      </c>
      <c r="N28" s="28" t="str">
        <f t="shared" si="8"/>
        <v>B</v>
      </c>
      <c r="O28" s="36">
        <v>2</v>
      </c>
      <c r="P28" s="28" t="str">
        <f t="shared" si="9"/>
        <v>Sangat terampil melakukan percobaan Hukum Faraday.</v>
      </c>
      <c r="Q28" s="39"/>
      <c r="R28" s="39" t="s">
        <v>8</v>
      </c>
      <c r="S28" s="18"/>
      <c r="T28" s="1">
        <v>80</v>
      </c>
      <c r="U28" s="1">
        <v>90</v>
      </c>
      <c r="V28" s="1">
        <v>90</v>
      </c>
      <c r="W28" s="1">
        <v>84</v>
      </c>
      <c r="X28" s="1">
        <v>86</v>
      </c>
      <c r="Y28" s="1">
        <v>88</v>
      </c>
      <c r="Z28" s="1"/>
      <c r="AA28" s="1"/>
      <c r="AB28" s="1"/>
      <c r="AC28" s="1"/>
      <c r="AD28" s="1">
        <v>74.17</v>
      </c>
      <c r="AE28" s="18"/>
      <c r="AF28" s="1">
        <v>77.86</v>
      </c>
      <c r="AG28" s="1">
        <v>73.819999999999993</v>
      </c>
      <c r="AH28" s="1">
        <v>85</v>
      </c>
      <c r="AI28" s="1">
        <v>87</v>
      </c>
      <c r="AJ28" s="1">
        <v>88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80"/>
      <c r="FI28" s="80"/>
      <c r="FJ28" s="81"/>
      <c r="FK28" s="81"/>
    </row>
    <row r="29" spans="1:167" x14ac:dyDescent="0.25">
      <c r="A29" s="19">
        <v>19</v>
      </c>
      <c r="B29" s="19">
        <v>113049</v>
      </c>
      <c r="C29" s="19" t="s">
        <v>203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menganalisis gaya dan medan listrik, namun perlu meningkatkan kemampuan menganalisis gaya dan medan magnet.</v>
      </c>
      <c r="K29" s="28">
        <f t="shared" si="5"/>
        <v>78.591666666666669</v>
      </c>
      <c r="L29" s="28" t="str">
        <f t="shared" si="6"/>
        <v>B</v>
      </c>
      <c r="M29" s="28">
        <f t="shared" si="7"/>
        <v>78.591666666666669</v>
      </c>
      <c r="N29" s="28" t="str">
        <f t="shared" si="8"/>
        <v>B</v>
      </c>
      <c r="O29" s="36">
        <v>1</v>
      </c>
      <c r="P29" s="28" t="str">
        <f t="shared" si="9"/>
        <v>Sangat terampil melakukan percobaan Hukum Ohm.</v>
      </c>
      <c r="Q29" s="39"/>
      <c r="R29" s="39" t="s">
        <v>8</v>
      </c>
      <c r="S29" s="18"/>
      <c r="T29" s="1">
        <v>70</v>
      </c>
      <c r="U29" s="1">
        <v>79.12</v>
      </c>
      <c r="V29" s="1">
        <v>75</v>
      </c>
      <c r="W29" s="1">
        <v>77</v>
      </c>
      <c r="X29" s="1">
        <v>76</v>
      </c>
      <c r="Y29" s="1">
        <v>73</v>
      </c>
      <c r="Z29" s="1"/>
      <c r="AA29" s="1"/>
      <c r="AB29" s="1"/>
      <c r="AC29" s="1"/>
      <c r="AD29" s="1">
        <v>90.83</v>
      </c>
      <c r="AE29" s="18"/>
      <c r="AF29" s="1">
        <v>71.430000000000007</v>
      </c>
      <c r="AG29" s="1">
        <v>79.12</v>
      </c>
      <c r="AH29" s="1">
        <v>80</v>
      </c>
      <c r="AI29" s="1">
        <v>78</v>
      </c>
      <c r="AJ29" s="1">
        <v>89</v>
      </c>
      <c r="AK29" s="1">
        <v>74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80"/>
      <c r="FI29" s="80"/>
      <c r="FJ29" s="81">
        <v>49749</v>
      </c>
      <c r="FK29" s="81">
        <v>49759</v>
      </c>
    </row>
    <row r="30" spans="1:167" x14ac:dyDescent="0.25">
      <c r="A30" s="19">
        <v>20</v>
      </c>
      <c r="B30" s="19">
        <v>113079</v>
      </c>
      <c r="C30" s="19" t="s">
        <v>204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menganalisis gaya dan medan listrik, namun perlu meningkatkan kemampuan menganalisis gaya dan medan magnet.</v>
      </c>
      <c r="K30" s="28">
        <f t="shared" si="5"/>
        <v>85.511666666666656</v>
      </c>
      <c r="L30" s="28" t="str">
        <f t="shared" si="6"/>
        <v>A</v>
      </c>
      <c r="M30" s="28">
        <f t="shared" si="7"/>
        <v>85.511666666666656</v>
      </c>
      <c r="N30" s="28" t="str">
        <f t="shared" si="8"/>
        <v>A</v>
      </c>
      <c r="O30" s="36">
        <v>1</v>
      </c>
      <c r="P30" s="28" t="str">
        <f t="shared" si="9"/>
        <v>Sangat terampil melakukan percobaan Hukum Ohm.</v>
      </c>
      <c r="Q30" s="39"/>
      <c r="R30" s="39" t="s">
        <v>8</v>
      </c>
      <c r="S30" s="18"/>
      <c r="T30" s="1">
        <v>90</v>
      </c>
      <c r="U30" s="1">
        <v>84</v>
      </c>
      <c r="V30" s="1">
        <v>85</v>
      </c>
      <c r="W30" s="1">
        <v>90</v>
      </c>
      <c r="X30" s="1">
        <v>87</v>
      </c>
      <c r="Y30" s="1">
        <v>88</v>
      </c>
      <c r="Z30" s="1"/>
      <c r="AA30" s="1"/>
      <c r="AB30" s="1"/>
      <c r="AC30" s="1"/>
      <c r="AD30" s="1">
        <v>86.67</v>
      </c>
      <c r="AE30" s="18"/>
      <c r="AF30" s="1">
        <v>81.069999999999993</v>
      </c>
      <c r="AG30" s="1">
        <v>80</v>
      </c>
      <c r="AH30" s="1">
        <v>85</v>
      </c>
      <c r="AI30" s="1">
        <v>87</v>
      </c>
      <c r="AJ30" s="1">
        <v>90</v>
      </c>
      <c r="AK30" s="1">
        <v>90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80"/>
      <c r="FI30" s="80"/>
      <c r="FJ30" s="81"/>
      <c r="FK30" s="81"/>
    </row>
    <row r="31" spans="1:167" x14ac:dyDescent="0.25">
      <c r="A31" s="19">
        <v>21</v>
      </c>
      <c r="B31" s="19">
        <v>113094</v>
      </c>
      <c r="C31" s="19" t="s">
        <v>205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3</v>
      </c>
      <c r="J31" s="28" t="str">
        <f t="shared" si="4"/>
        <v>Memiliki kemampuan menganalisis gaya dan medan magnet, namun perlu meningkatkan kemampuan menganalisis arus AC.</v>
      </c>
      <c r="K31" s="28">
        <f t="shared" si="5"/>
        <v>77.813333333333333</v>
      </c>
      <c r="L31" s="28" t="str">
        <f t="shared" si="6"/>
        <v>B</v>
      </c>
      <c r="M31" s="28">
        <f t="shared" si="7"/>
        <v>77.813333333333333</v>
      </c>
      <c r="N31" s="28" t="str">
        <f t="shared" si="8"/>
        <v>B</v>
      </c>
      <c r="O31" s="36">
        <v>1</v>
      </c>
      <c r="P31" s="28" t="str">
        <f t="shared" si="9"/>
        <v>Sangat terampil melakukan percobaan Hukum Ohm.</v>
      </c>
      <c r="Q31" s="39"/>
      <c r="R31" s="39" t="s">
        <v>8</v>
      </c>
      <c r="S31" s="18"/>
      <c r="T31" s="1">
        <v>70</v>
      </c>
      <c r="U31" s="1">
        <v>80.88</v>
      </c>
      <c r="V31" s="1">
        <v>78</v>
      </c>
      <c r="W31" s="1">
        <v>75</v>
      </c>
      <c r="X31" s="1">
        <v>78</v>
      </c>
      <c r="Y31" s="1">
        <v>80</v>
      </c>
      <c r="Z31" s="1"/>
      <c r="AA31" s="1"/>
      <c r="AB31" s="1"/>
      <c r="AC31" s="1"/>
      <c r="AD31" s="1">
        <v>76.25</v>
      </c>
      <c r="AE31" s="18"/>
      <c r="AF31" s="1">
        <v>70</v>
      </c>
      <c r="AG31" s="1">
        <v>80.88</v>
      </c>
      <c r="AH31" s="1">
        <v>78</v>
      </c>
      <c r="AI31" s="1">
        <v>80</v>
      </c>
      <c r="AJ31" s="1">
        <v>80</v>
      </c>
      <c r="AK31" s="1">
        <v>78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80"/>
      <c r="FI31" s="80"/>
      <c r="FJ31" s="81">
        <v>49750</v>
      </c>
      <c r="FK31" s="81">
        <v>49760</v>
      </c>
    </row>
    <row r="32" spans="1:167" x14ac:dyDescent="0.25">
      <c r="A32" s="19">
        <v>22</v>
      </c>
      <c r="B32" s="19">
        <v>114744</v>
      </c>
      <c r="C32" s="19" t="s">
        <v>206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menganalisis gaya dan medan listrik, namun perlu meningkatkan kemampuan menganalisis gaya dan medan magnet.</v>
      </c>
      <c r="K32" s="28">
        <f t="shared" si="5"/>
        <v>84.098333333333329</v>
      </c>
      <c r="L32" s="28" t="str">
        <f t="shared" si="6"/>
        <v>A</v>
      </c>
      <c r="M32" s="28">
        <f t="shared" si="7"/>
        <v>84.098333333333329</v>
      </c>
      <c r="N32" s="28" t="str">
        <f t="shared" si="8"/>
        <v>A</v>
      </c>
      <c r="O32" s="36">
        <v>2</v>
      </c>
      <c r="P32" s="28" t="str">
        <f t="shared" si="9"/>
        <v>Sangat terampil melakukan percobaan Hukum Faraday.</v>
      </c>
      <c r="Q32" s="39"/>
      <c r="R32" s="39" t="s">
        <v>8</v>
      </c>
      <c r="S32" s="18"/>
      <c r="T32" s="1">
        <v>75.709999999999994</v>
      </c>
      <c r="U32" s="1">
        <v>80.88</v>
      </c>
      <c r="V32" s="1">
        <v>85</v>
      </c>
      <c r="W32" s="1">
        <v>87</v>
      </c>
      <c r="X32" s="1">
        <v>88</v>
      </c>
      <c r="Y32" s="1">
        <v>90</v>
      </c>
      <c r="Z32" s="1"/>
      <c r="AA32" s="1"/>
      <c r="AB32" s="1"/>
      <c r="AC32" s="1"/>
      <c r="AD32" s="1">
        <v>95</v>
      </c>
      <c r="AE32" s="18"/>
      <c r="AF32" s="1">
        <v>75.709999999999994</v>
      </c>
      <c r="AG32" s="1">
        <v>80.88</v>
      </c>
      <c r="AH32" s="1">
        <v>88</v>
      </c>
      <c r="AI32" s="1">
        <v>90</v>
      </c>
      <c r="AJ32" s="1">
        <v>80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1"/>
      <c r="FI32" s="81"/>
      <c r="FJ32" s="81"/>
      <c r="FK32" s="81"/>
    </row>
    <row r="33" spans="1:157" x14ac:dyDescent="0.25">
      <c r="A33" s="19">
        <v>23</v>
      </c>
      <c r="B33" s="19">
        <v>113109</v>
      </c>
      <c r="C33" s="19" t="s">
        <v>207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3</v>
      </c>
      <c r="J33" s="28" t="str">
        <f t="shared" si="4"/>
        <v>Memiliki kemampuan menganalisis gaya dan medan magnet, namun perlu meningkatkan kemampuan menganalisis arus AC.</v>
      </c>
      <c r="K33" s="28">
        <f t="shared" si="5"/>
        <v>82.295000000000002</v>
      </c>
      <c r="L33" s="28" t="str">
        <f t="shared" si="6"/>
        <v>B</v>
      </c>
      <c r="M33" s="28">
        <f t="shared" si="7"/>
        <v>82.295000000000002</v>
      </c>
      <c r="N33" s="28" t="str">
        <f t="shared" si="8"/>
        <v>B</v>
      </c>
      <c r="O33" s="36">
        <v>1</v>
      </c>
      <c r="P33" s="28" t="str">
        <f t="shared" si="9"/>
        <v>Sangat terampil melakukan percobaan Hukum Ohm.</v>
      </c>
      <c r="Q33" s="39"/>
      <c r="R33" s="39" t="s">
        <v>8</v>
      </c>
      <c r="S33" s="18"/>
      <c r="T33" s="1">
        <v>75.709999999999994</v>
      </c>
      <c r="U33" s="1">
        <v>72.06</v>
      </c>
      <c r="V33" s="1">
        <v>85</v>
      </c>
      <c r="W33" s="1">
        <v>88</v>
      </c>
      <c r="X33" s="1">
        <v>80</v>
      </c>
      <c r="Y33" s="1">
        <v>83</v>
      </c>
      <c r="Z33" s="1"/>
      <c r="AA33" s="1"/>
      <c r="AB33" s="1"/>
      <c r="AC33" s="1"/>
      <c r="AD33" s="1">
        <v>86.67</v>
      </c>
      <c r="AE33" s="18"/>
      <c r="AF33" s="1">
        <v>75.709999999999994</v>
      </c>
      <c r="AG33" s="1">
        <v>72.06</v>
      </c>
      <c r="AH33" s="1">
        <v>80</v>
      </c>
      <c r="AI33" s="1">
        <v>88</v>
      </c>
      <c r="AJ33" s="1">
        <v>90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113124</v>
      </c>
      <c r="C34" s="19" t="s">
        <v>208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menganalisis prinsip kerja arus searah, namun perlu meningkatkan kemampuan menganalisis gaya dan medan listrik.</v>
      </c>
      <c r="K34" s="28">
        <f t="shared" si="5"/>
        <v>84.355000000000004</v>
      </c>
      <c r="L34" s="28" t="str">
        <f t="shared" si="6"/>
        <v>A</v>
      </c>
      <c r="M34" s="28">
        <f t="shared" si="7"/>
        <v>84.355000000000004</v>
      </c>
      <c r="N34" s="28" t="str">
        <f t="shared" si="8"/>
        <v>A</v>
      </c>
      <c r="O34" s="36">
        <v>2</v>
      </c>
      <c r="P34" s="28" t="str">
        <f t="shared" si="9"/>
        <v>Sangat terampil melakukan percobaan Hukum Faraday.</v>
      </c>
      <c r="Q34" s="39"/>
      <c r="R34" s="39" t="s">
        <v>8</v>
      </c>
      <c r="S34" s="18"/>
      <c r="T34" s="1">
        <v>81.069999999999993</v>
      </c>
      <c r="U34" s="1">
        <v>80</v>
      </c>
      <c r="V34" s="1">
        <v>85</v>
      </c>
      <c r="W34" s="1">
        <v>84</v>
      </c>
      <c r="X34" s="1">
        <v>85</v>
      </c>
      <c r="Y34" s="1">
        <v>88</v>
      </c>
      <c r="Z34" s="1"/>
      <c r="AA34" s="1"/>
      <c r="AB34" s="1"/>
      <c r="AC34" s="1"/>
      <c r="AD34" s="1">
        <v>78.33</v>
      </c>
      <c r="AE34" s="18"/>
      <c r="AF34" s="1">
        <v>81.069999999999993</v>
      </c>
      <c r="AG34" s="1">
        <v>72.06</v>
      </c>
      <c r="AH34" s="1">
        <v>86</v>
      </c>
      <c r="AI34" s="1">
        <v>89</v>
      </c>
      <c r="AJ34" s="1">
        <v>88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113139</v>
      </c>
      <c r="C35" s="19" t="s">
        <v>209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gaya dan medan listrik, namun perlu meningkatkan kemampuan menganalisis gaya dan medan magnet.</v>
      </c>
      <c r="K35" s="28">
        <f t="shared" si="5"/>
        <v>82.79</v>
      </c>
      <c r="L35" s="28" t="str">
        <f t="shared" si="6"/>
        <v>B</v>
      </c>
      <c r="M35" s="28">
        <f t="shared" si="7"/>
        <v>82.79</v>
      </c>
      <c r="N35" s="28" t="str">
        <f t="shared" si="8"/>
        <v>B</v>
      </c>
      <c r="O35" s="36">
        <v>2</v>
      </c>
      <c r="P35" s="28" t="str">
        <f t="shared" si="9"/>
        <v>Sangat terampil melakukan percobaan Hukum Faraday.</v>
      </c>
      <c r="Q35" s="39"/>
      <c r="R35" s="39" t="s">
        <v>8</v>
      </c>
      <c r="S35" s="18"/>
      <c r="T35" s="1">
        <v>77.86</v>
      </c>
      <c r="U35" s="1">
        <v>80.88</v>
      </c>
      <c r="V35" s="1">
        <v>85</v>
      </c>
      <c r="W35" s="1">
        <v>83</v>
      </c>
      <c r="X35" s="1">
        <v>80</v>
      </c>
      <c r="Y35" s="1">
        <v>85</v>
      </c>
      <c r="Z35" s="1"/>
      <c r="AA35" s="1"/>
      <c r="AB35" s="1"/>
      <c r="AC35" s="1"/>
      <c r="AD35" s="1">
        <v>90.83</v>
      </c>
      <c r="AE35" s="18"/>
      <c r="AF35" s="1">
        <v>77.86</v>
      </c>
      <c r="AG35" s="1">
        <v>80.88</v>
      </c>
      <c r="AH35" s="1">
        <v>80</v>
      </c>
      <c r="AI35" s="1">
        <v>87</v>
      </c>
      <c r="AJ35" s="1">
        <v>86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113154</v>
      </c>
      <c r="C36" s="19" t="s">
        <v>210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2</v>
      </c>
      <c r="J36" s="28" t="str">
        <f t="shared" si="4"/>
        <v>Memiliki kemampuan menganalisis gaya dan medan listrik, namun perlu meningkatkan kemampuan menganalisis gaya dan medan magnet.</v>
      </c>
      <c r="K36" s="28">
        <f t="shared" si="5"/>
        <v>87.695000000000007</v>
      </c>
      <c r="L36" s="28" t="str">
        <f t="shared" si="6"/>
        <v>A</v>
      </c>
      <c r="M36" s="28">
        <f t="shared" si="7"/>
        <v>87.695000000000007</v>
      </c>
      <c r="N36" s="28" t="str">
        <f t="shared" si="8"/>
        <v>A</v>
      </c>
      <c r="O36" s="36">
        <v>2</v>
      </c>
      <c r="P36" s="28" t="str">
        <f t="shared" si="9"/>
        <v>Sangat terampil melakukan percobaan Hukum Faraday.</v>
      </c>
      <c r="Q36" s="39"/>
      <c r="R36" s="39" t="s">
        <v>8</v>
      </c>
      <c r="S36" s="18"/>
      <c r="T36" s="1">
        <v>90</v>
      </c>
      <c r="U36" s="1">
        <v>90</v>
      </c>
      <c r="V36" s="1">
        <v>95</v>
      </c>
      <c r="W36" s="1">
        <v>95</v>
      </c>
      <c r="X36" s="1">
        <v>95</v>
      </c>
      <c r="Y36" s="1">
        <v>95</v>
      </c>
      <c r="Z36" s="1"/>
      <c r="AA36" s="1"/>
      <c r="AB36" s="1"/>
      <c r="AC36" s="1"/>
      <c r="AD36" s="1">
        <v>90.83</v>
      </c>
      <c r="AE36" s="18"/>
      <c r="AF36" s="1">
        <v>84.29</v>
      </c>
      <c r="AG36" s="1">
        <v>80.88</v>
      </c>
      <c r="AH36" s="1">
        <v>94</v>
      </c>
      <c r="AI36" s="1">
        <v>88</v>
      </c>
      <c r="AJ36" s="1">
        <v>89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113169</v>
      </c>
      <c r="C37" s="19" t="s">
        <v>211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menganalisis prinsip kerja arus searah, namun perlu meningkatkan kemampuan menganalisis gaya dan medan listrik.</v>
      </c>
      <c r="K37" s="28">
        <f t="shared" si="5"/>
        <v>88.228333333333339</v>
      </c>
      <c r="L37" s="28" t="str">
        <f t="shared" si="6"/>
        <v>A</v>
      </c>
      <c r="M37" s="28">
        <f t="shared" si="7"/>
        <v>88.228333333333339</v>
      </c>
      <c r="N37" s="28" t="str">
        <f t="shared" si="8"/>
        <v>A</v>
      </c>
      <c r="O37" s="36">
        <v>1</v>
      </c>
      <c r="P37" s="28" t="str">
        <f t="shared" si="9"/>
        <v>Sangat terampil melakukan percobaan Hukum Ohm.</v>
      </c>
      <c r="Q37" s="39"/>
      <c r="R37" s="39" t="s">
        <v>8</v>
      </c>
      <c r="S37" s="18"/>
      <c r="T37" s="1">
        <v>86.43</v>
      </c>
      <c r="U37" s="1">
        <v>87.94</v>
      </c>
      <c r="V37" s="1">
        <v>95</v>
      </c>
      <c r="W37" s="1">
        <v>90</v>
      </c>
      <c r="X37" s="1">
        <v>88</v>
      </c>
      <c r="Y37" s="1">
        <v>90</v>
      </c>
      <c r="Z37" s="1"/>
      <c r="AA37" s="1"/>
      <c r="AB37" s="1"/>
      <c r="AC37" s="1"/>
      <c r="AD37" s="1">
        <v>95</v>
      </c>
      <c r="AE37" s="18"/>
      <c r="AF37" s="1">
        <v>86.43</v>
      </c>
      <c r="AG37" s="1">
        <v>87.94</v>
      </c>
      <c r="AH37" s="1">
        <v>90</v>
      </c>
      <c r="AI37" s="1">
        <v>88</v>
      </c>
      <c r="AJ37" s="1">
        <v>87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113184</v>
      </c>
      <c r="C38" s="19" t="s">
        <v>212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menganalisis prinsip kerja arus searah, namun perlu meningkatkan kemampuan menganalisis gaya dan medan listrik.</v>
      </c>
      <c r="K38" s="28">
        <f t="shared" si="5"/>
        <v>88.155000000000015</v>
      </c>
      <c r="L38" s="28" t="str">
        <f t="shared" si="6"/>
        <v>A</v>
      </c>
      <c r="M38" s="28">
        <f t="shared" si="7"/>
        <v>88.155000000000015</v>
      </c>
      <c r="N38" s="28" t="str">
        <f t="shared" si="8"/>
        <v>A</v>
      </c>
      <c r="O38" s="36">
        <v>1</v>
      </c>
      <c r="P38" s="28" t="str">
        <f t="shared" si="9"/>
        <v>Sangat terampil melakukan percobaan Hukum Ohm.</v>
      </c>
      <c r="Q38" s="39"/>
      <c r="R38" s="39" t="s">
        <v>8</v>
      </c>
      <c r="S38" s="18"/>
      <c r="T38" s="1">
        <v>78.930000000000007</v>
      </c>
      <c r="U38" s="1">
        <v>95</v>
      </c>
      <c r="V38" s="1">
        <v>93</v>
      </c>
      <c r="W38" s="1">
        <v>92</v>
      </c>
      <c r="X38" s="1">
        <v>92</v>
      </c>
      <c r="Y38" s="1">
        <v>90</v>
      </c>
      <c r="Z38" s="1"/>
      <c r="AA38" s="1"/>
      <c r="AB38" s="1"/>
      <c r="AC38" s="1"/>
      <c r="AD38" s="1">
        <v>92.92</v>
      </c>
      <c r="AE38" s="18"/>
      <c r="AF38" s="1">
        <v>78.930000000000007</v>
      </c>
      <c r="AG38" s="1">
        <v>95</v>
      </c>
      <c r="AH38" s="1">
        <v>90</v>
      </c>
      <c r="AI38" s="1">
        <v>87</v>
      </c>
      <c r="AJ38" s="1">
        <v>88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113199</v>
      </c>
      <c r="C39" s="19" t="s">
        <v>213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menganalisis prinsip kerja arus searah, namun perlu meningkatkan kemampuan menganalisis gaya dan medan listrik.</v>
      </c>
      <c r="K39" s="28">
        <f t="shared" si="5"/>
        <v>88.126666666666665</v>
      </c>
      <c r="L39" s="28" t="str">
        <f t="shared" si="6"/>
        <v>A</v>
      </c>
      <c r="M39" s="28">
        <f t="shared" si="7"/>
        <v>88.126666666666665</v>
      </c>
      <c r="N39" s="28" t="str">
        <f t="shared" si="8"/>
        <v>A</v>
      </c>
      <c r="O39" s="36">
        <v>2</v>
      </c>
      <c r="P39" s="28" t="str">
        <f t="shared" si="9"/>
        <v>Sangat terampil melakukan percobaan Hukum Faraday.</v>
      </c>
      <c r="Q39" s="39"/>
      <c r="R39" s="39" t="s">
        <v>8</v>
      </c>
      <c r="S39" s="18"/>
      <c r="T39" s="1">
        <v>85</v>
      </c>
      <c r="U39" s="1">
        <v>91.47</v>
      </c>
      <c r="V39" s="1">
        <v>95</v>
      </c>
      <c r="W39" s="1">
        <v>93</v>
      </c>
      <c r="X39" s="1">
        <v>93</v>
      </c>
      <c r="Y39" s="1">
        <v>90</v>
      </c>
      <c r="Z39" s="1"/>
      <c r="AA39" s="1"/>
      <c r="AB39" s="1"/>
      <c r="AC39" s="1"/>
      <c r="AD39" s="1">
        <v>86.67</v>
      </c>
      <c r="AE39" s="18"/>
      <c r="AF39" s="1">
        <v>84.29</v>
      </c>
      <c r="AG39" s="1">
        <v>91.47</v>
      </c>
      <c r="AH39" s="1">
        <v>90</v>
      </c>
      <c r="AI39" s="1">
        <v>88</v>
      </c>
      <c r="AJ39" s="1">
        <v>87</v>
      </c>
      <c r="AK39" s="1">
        <v>88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113214</v>
      </c>
      <c r="C40" s="19" t="s">
        <v>214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menganalisis prinsip kerja arus searah, namun perlu meningkatkan kemampuan menganalisis gaya dan medan listrik.</v>
      </c>
      <c r="K40" s="28">
        <f t="shared" si="5"/>
        <v>84.784999999999997</v>
      </c>
      <c r="L40" s="28" t="str">
        <f t="shared" si="6"/>
        <v>A</v>
      </c>
      <c r="M40" s="28">
        <f t="shared" si="7"/>
        <v>84.784999999999997</v>
      </c>
      <c r="N40" s="28" t="str">
        <f t="shared" si="8"/>
        <v>A</v>
      </c>
      <c r="O40" s="36">
        <v>2</v>
      </c>
      <c r="P40" s="28" t="str">
        <f t="shared" si="9"/>
        <v>Sangat terampil melakukan percobaan Hukum Faraday.</v>
      </c>
      <c r="Q40" s="39"/>
      <c r="R40" s="39" t="s">
        <v>8</v>
      </c>
      <c r="S40" s="18"/>
      <c r="T40" s="1">
        <v>85.36</v>
      </c>
      <c r="U40" s="1">
        <v>83</v>
      </c>
      <c r="V40" s="1">
        <v>90</v>
      </c>
      <c r="W40" s="1">
        <v>90</v>
      </c>
      <c r="X40" s="1">
        <v>88</v>
      </c>
      <c r="Y40" s="1">
        <v>90</v>
      </c>
      <c r="Z40" s="1"/>
      <c r="AA40" s="1"/>
      <c r="AB40" s="1"/>
      <c r="AC40" s="1"/>
      <c r="AD40" s="1">
        <v>70</v>
      </c>
      <c r="AE40" s="18"/>
      <c r="AF40" s="1">
        <v>85.36</v>
      </c>
      <c r="AG40" s="1">
        <v>77.349999999999994</v>
      </c>
      <c r="AH40" s="1">
        <v>86</v>
      </c>
      <c r="AI40" s="1">
        <v>85</v>
      </c>
      <c r="AJ40" s="1">
        <v>87</v>
      </c>
      <c r="AK40" s="1">
        <v>88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113229</v>
      </c>
      <c r="C41" s="19" t="s">
        <v>215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menganalisis gaya dan medan listrik, namun perlu meningkatkan kemampuan menganalisis gaya dan medan magnet.</v>
      </c>
      <c r="K41" s="28">
        <f t="shared" si="5"/>
        <v>85.524999999999991</v>
      </c>
      <c r="L41" s="28" t="str">
        <f t="shared" si="6"/>
        <v>A</v>
      </c>
      <c r="M41" s="28">
        <f t="shared" si="7"/>
        <v>85.524999999999991</v>
      </c>
      <c r="N41" s="28" t="str">
        <f t="shared" si="8"/>
        <v>A</v>
      </c>
      <c r="O41" s="36">
        <v>1</v>
      </c>
      <c r="P41" s="28" t="str">
        <f t="shared" si="9"/>
        <v>Sangat terampil melakukan percobaan Hukum Ohm.</v>
      </c>
      <c r="Q41" s="39"/>
      <c r="R41" s="39" t="s">
        <v>8</v>
      </c>
      <c r="S41" s="18"/>
      <c r="T41" s="1">
        <v>72.5</v>
      </c>
      <c r="U41" s="1">
        <v>82.65</v>
      </c>
      <c r="V41" s="1">
        <v>80</v>
      </c>
      <c r="W41" s="1">
        <v>86</v>
      </c>
      <c r="X41" s="1">
        <v>88</v>
      </c>
      <c r="Y41" s="1">
        <v>90</v>
      </c>
      <c r="Z41" s="1"/>
      <c r="AA41" s="1"/>
      <c r="AB41" s="1"/>
      <c r="AC41" s="1"/>
      <c r="AD41" s="1">
        <v>95</v>
      </c>
      <c r="AE41" s="18"/>
      <c r="AF41" s="1">
        <v>72.5</v>
      </c>
      <c r="AG41" s="1">
        <v>82.65</v>
      </c>
      <c r="AH41" s="1">
        <v>88</v>
      </c>
      <c r="AI41" s="1">
        <v>87</v>
      </c>
      <c r="AJ41" s="1">
        <v>93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113244</v>
      </c>
      <c r="C42" s="19" t="s">
        <v>216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3</v>
      </c>
      <c r="J42" s="28" t="str">
        <f t="shared" si="4"/>
        <v>Memiliki kemampuan menganalisis gaya dan medan magnet, namun perlu meningkatkan kemampuan menganalisis arus AC.</v>
      </c>
      <c r="K42" s="28">
        <f t="shared" si="5"/>
        <v>91.5</v>
      </c>
      <c r="L42" s="28" t="str">
        <f t="shared" si="6"/>
        <v>A</v>
      </c>
      <c r="M42" s="28">
        <f t="shared" si="7"/>
        <v>91.5</v>
      </c>
      <c r="N42" s="28" t="str">
        <f t="shared" si="8"/>
        <v>A</v>
      </c>
      <c r="O42" s="36">
        <v>1</v>
      </c>
      <c r="P42" s="28" t="str">
        <f t="shared" si="9"/>
        <v>Sangat terampil melakukan percobaan Hukum Ohm.</v>
      </c>
      <c r="Q42" s="39"/>
      <c r="R42" s="39" t="s">
        <v>8</v>
      </c>
      <c r="S42" s="18"/>
      <c r="T42" s="1">
        <v>90</v>
      </c>
      <c r="U42" s="1">
        <v>92</v>
      </c>
      <c r="V42" s="1">
        <v>94</v>
      </c>
      <c r="W42" s="1">
        <v>95</v>
      </c>
      <c r="X42" s="1">
        <v>95</v>
      </c>
      <c r="Y42" s="1">
        <v>92</v>
      </c>
      <c r="Z42" s="1"/>
      <c r="AA42" s="1"/>
      <c r="AB42" s="1"/>
      <c r="AC42" s="1"/>
      <c r="AD42" s="1">
        <v>90.83</v>
      </c>
      <c r="AE42" s="18"/>
      <c r="AF42" s="1">
        <v>90</v>
      </c>
      <c r="AG42" s="1">
        <v>90</v>
      </c>
      <c r="AH42" s="1">
        <v>90</v>
      </c>
      <c r="AI42" s="1">
        <v>95</v>
      </c>
      <c r="AJ42" s="1">
        <v>94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86.3125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>
        <f>IF(COUNTBLANK($AD$11:$AD$50)=40,"",AVERAGE($AD$11:$AD$50))</f>
        <v>87.415312499999999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2019-12-11T00:25:14Z</dcterms:modified>
  <cp:category/>
</cp:coreProperties>
</file>