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activeTab="1"/>
  </bookViews>
  <sheets>
    <sheet name="X-IPS 3" sheetId="1" r:id="rId1"/>
    <sheet name="X-IPS 4" sheetId="2" r:id="rId2"/>
  </sheets>
  <calcPr calcId="144525"/>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K53" i="2" s="1"/>
  <c r="F11" i="2"/>
  <c r="E11" i="2"/>
  <c r="K55" i="1"/>
  <c r="P50" i="1"/>
  <c r="M50" i="1"/>
  <c r="N50" i="1" s="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N14" i="1"/>
  <c r="M14" i="1"/>
  <c r="L14" i="1"/>
  <c r="K14" i="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N11" i="1"/>
  <c r="M11" i="1"/>
  <c r="L11" i="1"/>
  <c r="K11" i="1"/>
  <c r="J11" i="1"/>
  <c r="G11" i="1"/>
  <c r="E11" i="1"/>
  <c r="F11" i="1" s="1"/>
  <c r="K54" i="1" l="1"/>
  <c r="K52" i="1"/>
  <c r="H11" i="1"/>
  <c r="K53" i="1"/>
  <c r="K52" i="2"/>
  <c r="K54" i="2"/>
</calcChain>
</file>

<file path=xl/sharedStrings.xml><?xml version="1.0" encoding="utf-8"?>
<sst xmlns="http://schemas.openxmlformats.org/spreadsheetml/2006/main" count="372" uniqueCount="159">
  <si>
    <t>DAFTAR NILAI SISWA SMAN 9 SEMARANG SEMESTER GASAL TAHUN PELAJARAN 2019/2020</t>
  </si>
  <si>
    <t>Guru :</t>
  </si>
  <si>
    <t>Anastasia Nur Asri S.Pd.</t>
  </si>
  <si>
    <t>Kelas X-IPS 3</t>
  </si>
  <si>
    <t>Mapel :</t>
  </si>
  <si>
    <t>Prakarya dan Kewirausahaan [ Kelompok B (Wajib) ]</t>
  </si>
  <si>
    <t>didownload 16/12/2019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</si>
  <si>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</si>
  <si>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</si>
  <si>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</si>
  <si>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</si>
  <si>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</si>
  <si>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</si>
  <si>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</si>
  <si>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</si>
  <si>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</si>
  <si>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</si>
  <si>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</si>
  <si>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</si>
  <si>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</si>
  <si>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</si>
  <si>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</si>
  <si>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</si>
  <si>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</si>
  <si>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</si>
  <si>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</si>
  <si>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</si>
  <si>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</si>
  <si>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</si>
  <si>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</si>
  <si>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</si>
  <si>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</si>
  <si>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</si>
  <si>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</si>
  <si>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</si>
  <si>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</si>
  <si>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</si>
  <si>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</si>
  <si>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</si>
  <si>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</si>
  <si>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</si>
  <si>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</si>
  <si>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</si>
  <si>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</si>
  <si>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</si>
  <si>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</si>
  <si>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</si>
  <si>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</si>
  <si>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</si>
  <si>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</si>
  <si>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</si>
  <si>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</si>
  <si>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</si>
  <si>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</si>
  <si>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</si>
  <si>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ABIMANYU ARYA RAMADHAN</t>
  </si>
  <si>
    <t>Predikat &amp; Deskripsi Pengetahuan</t>
  </si>
  <si>
    <t>ACUAN MENGISI DESKRIPSI</t>
  </si>
  <si>
    <t>ACHMAD ANANDA WIRA ZALFITRA</t>
  </si>
  <si>
    <t>Minimal</t>
  </si>
  <si>
    <t>Maximal</t>
  </si>
  <si>
    <t>Predikat</t>
  </si>
  <si>
    <t xml:space="preserve">KODE </t>
  </si>
  <si>
    <t>PENGETAHUAN (SILAHKAN DI GANTI)</t>
  </si>
  <si>
    <t>KETRERAMPILAN (SILAHKAN DI GANTI)</t>
  </si>
  <si>
    <t>ID TEORI</t>
  </si>
  <si>
    <t>ID PRAKTEK</t>
  </si>
  <si>
    <t>AHMAD FAISHAL ABDURRAHMAN</t>
  </si>
  <si>
    <t xml:space="preserve">Memiliki kemampuan dalam memahami, menganali dan menerapkan kewirausahaan pada Kerajinan Inspirasi Budaya Lokal Nonbenda, Rekayasa Usaha Produk Teknologi dan Transportasi, Budi Daya Tanaman Pangan serta wirausaha Pengolahan Makanan Awetan dari Bahan Nabati </t>
  </si>
  <si>
    <t xml:space="preserve">Memiliki keterampilan berwirausaha pada bidang Kerajinan Inspirasi Budaya Lokal Nonbenda, Rekayasa Usaha Produk Teknologi dan Transportasi, Budi Daya Tanaman Pangan serta wirausaha Pengolahan Makanan Awetan dari Bahan Nabati </t>
  </si>
  <si>
    <t>AMELIA PUTRI WINDA RAHMA</t>
  </si>
  <si>
    <t>ARMENIA HAPSHON AZZAHRA</t>
  </si>
  <si>
    <t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t>
  </si>
  <si>
    <t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t>
  </si>
  <si>
    <t>AZIZAH NURI ASITHA</t>
  </si>
  <si>
    <t>BINTANG PERMANA JATI</t>
  </si>
  <si>
    <t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t>
  </si>
  <si>
    <t xml:space="preserve">Memiliki keterampilan berwirausaha pada bidang  Budi Daya Tanaman Pangan serta wirausaha Pengolahan Makanan Awetan dari Bahan Nabati, namun kemampuan memahami, mengenali dan menerapkan kewirausahaan pada Kerajinan Inspirasi Budaya Lokal Nonbenda, Rekayasa Usaha Produk Teknologi dan Transportasi, perlu ditingkatkan.   </t>
  </si>
  <si>
    <t>CITTA ARDA PINAHAYU</t>
  </si>
  <si>
    <t>DEWI NOVITASARI</t>
  </si>
  <si>
    <t xml:space="preserve">Memiliki kemampuan dalam memahami, mengenali dan menerapkan kewirausahaan pada  Budi Daya Tanaman Pangan serta wirausaha Pengolahan Makanan Awetan dari Bahan Nabati, Kerajinan Inspirasi Budaya Lokal Nonbenda,  namun kemampuan memahami, mengenali dan menerapkan kewirausahaan pada Rekayasa Usaha Produk Teknologi dan Transportasi, perlu ditingkatkan.   </t>
  </si>
  <si>
    <t xml:space="preserve">Memiliki keterampilan berwirausaha pada bidang  Budi Daya Tanaman Pangan serta wirausaha Pengolahan Makanan Awetan dari Bahan Nabati, Kerajinan Inspirasi Budaya Lokal Nonbenda,  namun kemampuan memahami, mengenali dan menerapkan kewirausahaan pada Rekayasa Usaha Produk Teknologi dan Transportasi, perlu ditingkatkan.   </t>
  </si>
  <si>
    <t>GHINA PUAN MALIHA</t>
  </si>
  <si>
    <t>HENING WIJAYANTI ENGEL</t>
  </si>
  <si>
    <t>IKHBAL BAGUS DWI KUSUMA</t>
  </si>
  <si>
    <t>IVANDRA DWI SAPUTRA</t>
  </si>
  <si>
    <t>JORDAN KRISNA WIJAYA ARIFIN</t>
  </si>
  <si>
    <t>LATIFAH RAHMADINI</t>
  </si>
  <si>
    <t>Predikat &amp; Deskripsi Keterampilan</t>
  </si>
  <si>
    <t>LUTHFIAH FARA FADHILAH</t>
  </si>
  <si>
    <t>MAHARANI DEBY DWI CAHYANI SUWARTONO</t>
  </si>
  <si>
    <t>MEYTA LAILYA KURNIASARI</t>
  </si>
  <si>
    <t>MUHAMMAD AKBAR HIDAYATULLOH</t>
  </si>
  <si>
    <t>MUHAMMAD BAGAS ROMADHON</t>
  </si>
  <si>
    <t>MUHAMMAD ILHAM IBRAHIM</t>
  </si>
  <si>
    <t>MUHAMMAD NAUFAL DZAKI</t>
  </si>
  <si>
    <t>NAJWA AULIA LARASATI</t>
  </si>
  <si>
    <t>NUR FAJARI LINTANG TIMUR</t>
  </si>
  <si>
    <t>RAFLY FEBRIANSYAH DWI CAHYO SAPUTRA</t>
  </si>
  <si>
    <t>RANGGA GIO NOVSTANZA</t>
  </si>
  <si>
    <t>REYZA INDAH DWI RAHMAWATI</t>
  </si>
  <si>
    <t>RIZKY ALDIANSYAH</t>
  </si>
  <si>
    <t>RIZKY ARTHAMEVIA PUSPITA DEWI</t>
  </si>
  <si>
    <t>SABILLA PUTRI PRAMESTI</t>
  </si>
  <si>
    <t>SATRIA EGAN PRIYATMOKO</t>
  </si>
  <si>
    <t>SEINKA ABRE CESSANO</t>
  </si>
  <si>
    <t>SEVIA BEBBY UTAMI</t>
  </si>
  <si>
    <t>SHELLAVITA NABILA SAROSA</t>
  </si>
  <si>
    <t>SINDHU RISTU GUMILANG</t>
  </si>
  <si>
    <t>YANUAR ADI SYAHPUTRA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</si>
  <si>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</si>
  <si>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</si>
  <si>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</si>
  <si>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</si>
  <si>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</si>
  <si>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</si>
  <si>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</si>
  <si>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</si>
  <si>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</si>
  <si>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</si>
  <si>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</si>
  <si>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</si>
  <si>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GR005</t>
  </si>
  <si>
    <t>Kelas X-IPS 4</t>
  </si>
  <si>
    <t>ADELIA SEPTIA CAHYANI</t>
  </si>
  <si>
    <t>ADITYA DANISWARA WIDIANTO</t>
  </si>
  <si>
    <t>AFINA MAULINDA</t>
  </si>
  <si>
    <t>AHMAD ARVIN SANI FAUZAN</t>
  </si>
  <si>
    <t>AJI SETYO PAMBUDI</t>
  </si>
  <si>
    <t>BARA SATRIA WICAKSONO</t>
  </si>
  <si>
    <t>CINDY PASSYA PERMATASARI</t>
  </si>
  <si>
    <t>DUTA AJI PAMUNGKAS</t>
  </si>
  <si>
    <t>EDENIA DARALFA</t>
  </si>
  <si>
    <t>ERIKA NURMALITA FEBRIANTI</t>
  </si>
  <si>
    <t>FARICA SALMA ARBARETZA</t>
  </si>
  <si>
    <t>GALUH NISTI SEDAYONAYA PELANGI BIAS</t>
  </si>
  <si>
    <t>GERANITO FIQIH PUTRA PRATAMA</t>
  </si>
  <si>
    <t>HAFIZH RIFAT ANANDASUTISNA</t>
  </si>
  <si>
    <t>IBRAM ADITYA PUTRA</t>
  </si>
  <si>
    <t>JUAN QAYUM ALIF SULISTYOHUTOMO</t>
  </si>
  <si>
    <t>KEISYA DENNAYA PUTRI</t>
  </si>
  <si>
    <t>M. ISMAIL SETYANTO</t>
  </si>
  <si>
    <t>MA. NABIL AULIA RAHMAN</t>
  </si>
  <si>
    <t>MEIDIANA NURUL MILLA</t>
  </si>
  <si>
    <t>MELLYTA AVRIEL EKA AGGIYANI</t>
  </si>
  <si>
    <t>MUHAMAD RIFKY DWI PUTRANTO</t>
  </si>
  <si>
    <t>MUHAMMAD RAFLI FIRDAUSI</t>
  </si>
  <si>
    <t>MUTIA AYU EFFENDI</t>
  </si>
  <si>
    <t>NABILA ISMA SHIKA NAVALERA</t>
  </si>
  <si>
    <t>NADIA CINTHYA DEWI</t>
  </si>
  <si>
    <t>PRADINATA NOREMO WOHINGATI</t>
  </si>
  <si>
    <t>RADITYA MAHESWARA</t>
  </si>
  <si>
    <t>REZA RIFA&amp;#039;I FERDIANSYAH</t>
  </si>
  <si>
    <t>RIKE RATU SAPHIRA</t>
  </si>
  <si>
    <t>RIZKY PUTRA APRILIYANNO</t>
  </si>
  <si>
    <t>SHAFA TIRZA KAMILA</t>
  </si>
  <si>
    <t>SYIFA NURULITA HASANAH</t>
  </si>
  <si>
    <t>TIARA AYU WIDAYANTI</t>
  </si>
  <si>
    <t>YUDHA FIRMAN HIDAYAT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</si>
</sst>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32" activePane="bottomRight" state="frozen"/>
      <selection pane="topRight"/>
      <selection pane="bottomLeft"/>
      <selection pane="bottomRight" activeCell="R47" sqref="R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1044</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125813</v>
      </c>
      <c r="C11" s="19" t="s">
        <v>55</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1" s="28">
        <f t="shared" ref="K11:K50" si="5">IF((COUNTA(AF11:AO11)&gt;0),AVERAGE(AF11:AO11),"")</f>
        <v>86.75</v>
      </c>
      <c r="L11" s="28" t="str">
        <f t="shared" ref="L11:L50" si="6">IF(AND(ISNUMBER(K11),K11&gt;=1), IF(K11&lt;=$FD$27,$FE$27,IF(K11&lt;=$FD$28,$FE$28,IF(K11&lt;=$FD$29,$FE$29,IF(K11&lt;=$FD$30,$FE$30,)))), "")</f>
        <v>A</v>
      </c>
      <c r="M11" s="28">
        <f t="shared" ref="M11:M50" si="7">IF((COUNTA(AF11:AO11)&gt;0),AVERAGE(AF11:AO11),"")</f>
        <v>86.75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Inspirasi Budaya Lokal Nonbenda, Rekayasa Usaha Produk Teknologi dan Transportasi, Budi Daya Tanaman Pangan serta wirausaha Pengolahan Makanan Awetan dari Bahan Nabati </v>
      </c>
      <c r="Q11" s="39"/>
      <c r="R11" s="39" t="s">
        <v>8</v>
      </c>
      <c r="S11" s="18"/>
      <c r="T11" s="1">
        <v>75</v>
      </c>
      <c r="U11" s="1">
        <v>76.55</v>
      </c>
      <c r="V11" s="1">
        <v>82.86</v>
      </c>
      <c r="W11" s="1">
        <v>80</v>
      </c>
      <c r="X11" s="1">
        <v>88</v>
      </c>
      <c r="Y11" s="1"/>
      <c r="Z11" s="1"/>
      <c r="AA11" s="1"/>
      <c r="AB11" s="1"/>
      <c r="AC11" s="1"/>
      <c r="AD11" s="1"/>
      <c r="AE11" s="18"/>
      <c r="AF11" s="1">
        <v>85</v>
      </c>
      <c r="AG11" s="1">
        <v>88</v>
      </c>
      <c r="AH11" s="1">
        <v>86</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125829</v>
      </c>
      <c r="C12" s="19" t="s">
        <v>58</v>
      </c>
      <c r="D12" s="18"/>
      <c r="E12" s="28">
        <f t="shared" si="0"/>
        <v>80</v>
      </c>
      <c r="F12" s="28" t="str">
        <f t="shared" si="1"/>
        <v>B</v>
      </c>
      <c r="G12" s="28">
        <f t="shared" si="2"/>
        <v>80</v>
      </c>
      <c r="H12" s="28" t="str">
        <f t="shared" si="3"/>
        <v>B</v>
      </c>
      <c r="I12" s="36">
        <v>2</v>
      </c>
      <c r="J1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2" s="28">
        <f t="shared" si="5"/>
        <v>87</v>
      </c>
      <c r="L12" s="28" t="str">
        <f t="shared" si="6"/>
        <v>A</v>
      </c>
      <c r="M12" s="28">
        <f t="shared" si="7"/>
        <v>87</v>
      </c>
      <c r="N12" s="28" t="str">
        <f t="shared" si="8"/>
        <v>A</v>
      </c>
      <c r="O12" s="36">
        <v>1</v>
      </c>
      <c r="P12" s="28" t="str">
        <f t="shared" si="9"/>
        <v xml:space="preserve">Memiliki keterampilan berwirausaha pada bidang Kerajinan Inspirasi Budaya Lokal Nonbenda, Rekayasa Usaha Produk Teknologi dan Transportasi, Budi Daya Tanaman Pangan serta wirausaha Pengolahan Makanan Awetan dari Bahan Nabati </v>
      </c>
      <c r="Q12" s="39"/>
      <c r="R12" s="39" t="s">
        <v>8</v>
      </c>
      <c r="S12" s="18"/>
      <c r="T12" s="1">
        <v>75</v>
      </c>
      <c r="U12" s="1">
        <v>76.55</v>
      </c>
      <c r="V12" s="1">
        <v>78.569999999999993</v>
      </c>
      <c r="W12" s="1">
        <v>80</v>
      </c>
      <c r="X12" s="1">
        <v>88</v>
      </c>
      <c r="Y12" s="1"/>
      <c r="Z12" s="1"/>
      <c r="AA12" s="1"/>
      <c r="AB12" s="1"/>
      <c r="AC12" s="1"/>
      <c r="AD12" s="1"/>
      <c r="AE12" s="18"/>
      <c r="AF12" s="1">
        <v>85</v>
      </c>
      <c r="AG12" s="1">
        <v>89</v>
      </c>
      <c r="AH12" s="1">
        <v>86</v>
      </c>
      <c r="AI12" s="1">
        <v>88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125845</v>
      </c>
      <c r="C13" s="19" t="s">
        <v>67</v>
      </c>
      <c r="D13" s="18"/>
      <c r="E13" s="28">
        <f t="shared" si="0"/>
        <v>70</v>
      </c>
      <c r="F13" s="28" t="str">
        <f t="shared" si="1"/>
        <v>C</v>
      </c>
      <c r="G13" s="28">
        <f t="shared" si="2"/>
        <v>70</v>
      </c>
      <c r="H13" s="28" t="str">
        <f t="shared" si="3"/>
        <v>C</v>
      </c>
      <c r="I13" s="36">
        <v>3</v>
      </c>
      <c r="J13"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13" s="28">
        <f t="shared" si="5"/>
        <v>82.25</v>
      </c>
      <c r="L13" s="28" t="str">
        <f t="shared" si="6"/>
        <v>B</v>
      </c>
      <c r="M13" s="28">
        <f t="shared" si="7"/>
        <v>82.25</v>
      </c>
      <c r="N13" s="28" t="str">
        <f t="shared" si="8"/>
        <v>B</v>
      </c>
      <c r="O13" s="36">
        <v>2</v>
      </c>
      <c r="P13"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3" s="39"/>
      <c r="R13" s="39" t="s">
        <v>9</v>
      </c>
      <c r="S13" s="18"/>
      <c r="T13" s="1">
        <v>75.5</v>
      </c>
      <c r="U13" s="1">
        <v>70</v>
      </c>
      <c r="V13" s="1">
        <v>63.57</v>
      </c>
      <c r="W13" s="1">
        <v>70</v>
      </c>
      <c r="X13" s="1">
        <v>70</v>
      </c>
      <c r="Y13" s="1"/>
      <c r="Z13" s="1"/>
      <c r="AA13" s="1"/>
      <c r="AB13" s="1"/>
      <c r="AC13" s="1"/>
      <c r="AD13" s="1"/>
      <c r="AE13" s="18"/>
      <c r="AF13" s="1">
        <v>83</v>
      </c>
      <c r="AG13" s="1">
        <v>80</v>
      </c>
      <c r="AH13" s="1">
        <v>86</v>
      </c>
      <c r="AI13" s="1">
        <v>80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53401</v>
      </c>
      <c r="FK13" s="41">
        <v>53411</v>
      </c>
    </row>
    <row r="14" spans="1:167" x14ac:dyDescent="0.25">
      <c r="A14" s="19">
        <v>4</v>
      </c>
      <c r="B14" s="19">
        <v>125861</v>
      </c>
      <c r="C14" s="19" t="s">
        <v>70</v>
      </c>
      <c r="D14" s="18"/>
      <c r="E14" s="28">
        <f t="shared" si="0"/>
        <v>81</v>
      </c>
      <c r="F14" s="28" t="str">
        <f t="shared" si="1"/>
        <v>B</v>
      </c>
      <c r="G14" s="28">
        <f t="shared" si="2"/>
        <v>81</v>
      </c>
      <c r="H14" s="28" t="str">
        <f t="shared" si="3"/>
        <v>B</v>
      </c>
      <c r="I14" s="36">
        <v>2</v>
      </c>
      <c r="J1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4" s="28">
        <f t="shared" si="5"/>
        <v>86.75</v>
      </c>
      <c r="L14" s="28" t="str">
        <f t="shared" si="6"/>
        <v>A</v>
      </c>
      <c r="M14" s="28">
        <f t="shared" si="7"/>
        <v>86.75</v>
      </c>
      <c r="N14" s="28" t="str">
        <f t="shared" si="8"/>
        <v>A</v>
      </c>
      <c r="O14" s="36">
        <v>1</v>
      </c>
      <c r="P14" s="28" t="str">
        <f t="shared" si="9"/>
        <v xml:space="preserve">Memiliki keterampilan berwirausaha pada bidang Kerajinan Inspirasi Budaya Lokal Nonbenda, Rekayasa Usaha Produk Teknologi dan Transportasi, Budi Daya Tanaman Pangan serta wirausaha Pengolahan Makanan Awetan dari Bahan Nabati </v>
      </c>
      <c r="Q14" s="39"/>
      <c r="R14" s="39" t="s">
        <v>8</v>
      </c>
      <c r="S14" s="18"/>
      <c r="T14" s="1">
        <v>73</v>
      </c>
      <c r="U14" s="1">
        <v>78.22</v>
      </c>
      <c r="V14" s="1">
        <v>79.28</v>
      </c>
      <c r="W14" s="1">
        <v>88</v>
      </c>
      <c r="X14" s="1">
        <v>88</v>
      </c>
      <c r="Y14" s="1"/>
      <c r="Z14" s="1"/>
      <c r="AA14" s="1"/>
      <c r="AB14" s="1"/>
      <c r="AC14" s="1"/>
      <c r="AD14" s="1"/>
      <c r="AE14" s="18"/>
      <c r="AF14" s="1">
        <v>84</v>
      </c>
      <c r="AG14" s="1">
        <v>89</v>
      </c>
      <c r="AH14" s="1">
        <v>86</v>
      </c>
      <c r="AI14" s="1">
        <v>88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125877</v>
      </c>
      <c r="C15" s="19" t="s">
        <v>71</v>
      </c>
      <c r="D15" s="18"/>
      <c r="E15" s="28">
        <f t="shared" si="0"/>
        <v>82</v>
      </c>
      <c r="F15" s="28" t="str">
        <f t="shared" si="1"/>
        <v>B</v>
      </c>
      <c r="G15" s="28">
        <f t="shared" si="2"/>
        <v>82</v>
      </c>
      <c r="H15" s="28" t="str">
        <f t="shared" si="3"/>
        <v>B</v>
      </c>
      <c r="I15" s="36">
        <v>2</v>
      </c>
      <c r="J1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5" s="28">
        <f t="shared" si="5"/>
        <v>86.5</v>
      </c>
      <c r="L15" s="28" t="str">
        <f t="shared" si="6"/>
        <v>A</v>
      </c>
      <c r="M15" s="28">
        <f t="shared" si="7"/>
        <v>86.5</v>
      </c>
      <c r="N15" s="28" t="str">
        <f t="shared" si="8"/>
        <v>A</v>
      </c>
      <c r="O15" s="36">
        <v>1</v>
      </c>
      <c r="P15" s="28" t="str">
        <f t="shared" si="9"/>
        <v xml:space="preserve">Memiliki keterampilan berwirausaha pada bidang Kerajinan Inspirasi Budaya Lokal Nonbenda, Rekayasa Usaha Produk Teknologi dan Transportasi, Budi Daya Tanaman Pangan serta wirausaha Pengolahan Makanan Awetan dari Bahan Nabati </v>
      </c>
      <c r="Q15" s="39"/>
      <c r="R15" s="39" t="s">
        <v>8</v>
      </c>
      <c r="S15" s="18"/>
      <c r="T15" s="1">
        <v>78</v>
      </c>
      <c r="U15" s="1">
        <v>79.88</v>
      </c>
      <c r="V15" s="1">
        <v>77.86</v>
      </c>
      <c r="W15" s="1">
        <v>82</v>
      </c>
      <c r="X15" s="1">
        <v>94</v>
      </c>
      <c r="Y15" s="1"/>
      <c r="Z15" s="1"/>
      <c r="AA15" s="1"/>
      <c r="AB15" s="1"/>
      <c r="AC15" s="1"/>
      <c r="AD15" s="1"/>
      <c r="AE15" s="18"/>
      <c r="AF15" s="1">
        <v>84</v>
      </c>
      <c r="AG15" s="1">
        <v>88</v>
      </c>
      <c r="AH15" s="1">
        <v>86</v>
      </c>
      <c r="AI15" s="1">
        <v>88</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53402</v>
      </c>
      <c r="FK15" s="41">
        <v>53412</v>
      </c>
    </row>
    <row r="16" spans="1:167" x14ac:dyDescent="0.25">
      <c r="A16" s="19">
        <v>6</v>
      </c>
      <c r="B16" s="19">
        <v>125893</v>
      </c>
      <c r="C16" s="19" t="s">
        <v>74</v>
      </c>
      <c r="D16" s="18"/>
      <c r="E16" s="28">
        <f t="shared" si="0"/>
        <v>80</v>
      </c>
      <c r="F16" s="28" t="str">
        <f t="shared" si="1"/>
        <v>B</v>
      </c>
      <c r="G16" s="28">
        <f t="shared" si="2"/>
        <v>80</v>
      </c>
      <c r="H16" s="28" t="str">
        <f t="shared" si="3"/>
        <v>B</v>
      </c>
      <c r="I16" s="36">
        <v>2</v>
      </c>
      <c r="J1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6" s="28">
        <f t="shared" si="5"/>
        <v>86.25</v>
      </c>
      <c r="L16" s="28" t="str">
        <f t="shared" si="6"/>
        <v>A</v>
      </c>
      <c r="M16" s="28">
        <f t="shared" si="7"/>
        <v>86.25</v>
      </c>
      <c r="N16" s="28" t="str">
        <f t="shared" si="8"/>
        <v>A</v>
      </c>
      <c r="O16" s="36">
        <v>1</v>
      </c>
      <c r="P16" s="28" t="str">
        <f t="shared" si="9"/>
        <v xml:space="preserve">Memiliki keterampilan berwirausaha pada bidang Kerajinan Inspirasi Budaya Lokal Nonbenda, Rekayasa Usaha Produk Teknologi dan Transportasi, Budi Daya Tanaman Pangan serta wirausaha Pengolahan Makanan Awetan dari Bahan Nabati </v>
      </c>
      <c r="Q16" s="39"/>
      <c r="R16" s="39" t="s">
        <v>8</v>
      </c>
      <c r="S16" s="18"/>
      <c r="T16" s="1">
        <v>78</v>
      </c>
      <c r="U16" s="1">
        <v>79.88</v>
      </c>
      <c r="V16" s="1">
        <v>84.28</v>
      </c>
      <c r="W16" s="1">
        <v>70</v>
      </c>
      <c r="X16" s="1">
        <v>88</v>
      </c>
      <c r="Y16" s="1"/>
      <c r="Z16" s="1"/>
      <c r="AA16" s="1"/>
      <c r="AB16" s="1"/>
      <c r="AC16" s="1"/>
      <c r="AD16" s="1"/>
      <c r="AE16" s="18"/>
      <c r="AF16" s="1">
        <v>83</v>
      </c>
      <c r="AG16" s="1">
        <v>88</v>
      </c>
      <c r="AH16" s="1">
        <v>86</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125909</v>
      </c>
      <c r="C17" s="19" t="s">
        <v>75</v>
      </c>
      <c r="D17" s="18"/>
      <c r="E17" s="28">
        <f t="shared" si="0"/>
        <v>82</v>
      </c>
      <c r="F17" s="28" t="str">
        <f t="shared" si="1"/>
        <v>B</v>
      </c>
      <c r="G17" s="28">
        <f t="shared" si="2"/>
        <v>82</v>
      </c>
      <c r="H17" s="28" t="str">
        <f t="shared" si="3"/>
        <v>B</v>
      </c>
      <c r="I17" s="36">
        <v>2</v>
      </c>
      <c r="J1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7" s="28">
        <f t="shared" si="5"/>
        <v>86.5</v>
      </c>
      <c r="L17" s="28" t="str">
        <f t="shared" si="6"/>
        <v>A</v>
      </c>
      <c r="M17" s="28">
        <f t="shared" si="7"/>
        <v>86.5</v>
      </c>
      <c r="N17" s="28" t="str">
        <f t="shared" si="8"/>
        <v>A</v>
      </c>
      <c r="O17" s="36">
        <v>1</v>
      </c>
      <c r="P17" s="28" t="str">
        <f t="shared" si="9"/>
        <v xml:space="preserve">Memiliki keterampilan berwirausaha pada bidang Kerajinan Inspirasi Budaya Lokal Nonbenda, Rekayasa Usaha Produk Teknologi dan Transportasi, Budi Daya Tanaman Pangan serta wirausaha Pengolahan Makanan Awetan dari Bahan Nabati </v>
      </c>
      <c r="Q17" s="39"/>
      <c r="R17" s="39" t="s">
        <v>8</v>
      </c>
      <c r="S17" s="18"/>
      <c r="T17" s="1">
        <v>75</v>
      </c>
      <c r="U17" s="1">
        <v>76.55</v>
      </c>
      <c r="V17" s="1">
        <v>88.57</v>
      </c>
      <c r="W17" s="1">
        <v>80</v>
      </c>
      <c r="X17" s="1">
        <v>88</v>
      </c>
      <c r="Y17" s="1"/>
      <c r="Z17" s="1"/>
      <c r="AA17" s="1"/>
      <c r="AB17" s="1"/>
      <c r="AC17" s="1"/>
      <c r="AD17" s="1"/>
      <c r="AE17" s="18"/>
      <c r="AF17" s="1">
        <v>84</v>
      </c>
      <c r="AG17" s="1">
        <v>88</v>
      </c>
      <c r="AH17" s="1">
        <v>86</v>
      </c>
      <c r="AI17" s="1">
        <v>88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53403</v>
      </c>
      <c r="FK17" s="41">
        <v>53413</v>
      </c>
    </row>
    <row r="18" spans="1:167" x14ac:dyDescent="0.25">
      <c r="A18" s="19">
        <v>8</v>
      </c>
      <c r="B18" s="19">
        <v>125925</v>
      </c>
      <c r="C18" s="19" t="s">
        <v>78</v>
      </c>
      <c r="D18" s="18"/>
      <c r="E18" s="28">
        <f t="shared" si="0"/>
        <v>80</v>
      </c>
      <c r="F18" s="28" t="str">
        <f t="shared" si="1"/>
        <v>B</v>
      </c>
      <c r="G18" s="28">
        <f t="shared" si="2"/>
        <v>80</v>
      </c>
      <c r="H18" s="28" t="str">
        <f t="shared" si="3"/>
        <v>B</v>
      </c>
      <c r="I18" s="36">
        <v>2</v>
      </c>
      <c r="J1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8" s="28">
        <f t="shared" si="5"/>
        <v>86.5</v>
      </c>
      <c r="L18" s="28" t="str">
        <f t="shared" si="6"/>
        <v>A</v>
      </c>
      <c r="M18" s="28">
        <f t="shared" si="7"/>
        <v>86.5</v>
      </c>
      <c r="N18" s="28" t="str">
        <f t="shared" si="8"/>
        <v>A</v>
      </c>
      <c r="O18" s="36">
        <v>1</v>
      </c>
      <c r="P18" s="28" t="str">
        <f t="shared" si="9"/>
        <v xml:space="preserve">Memiliki keterampilan berwirausaha pada bidang Kerajinan Inspirasi Budaya Lokal Nonbenda, Rekayasa Usaha Produk Teknologi dan Transportasi, Budi Daya Tanaman Pangan serta wirausaha Pengolahan Makanan Awetan dari Bahan Nabati </v>
      </c>
      <c r="Q18" s="39"/>
      <c r="R18" s="39" t="s">
        <v>8</v>
      </c>
      <c r="S18" s="18"/>
      <c r="T18" s="1">
        <v>78.22</v>
      </c>
      <c r="U18" s="1">
        <v>79.88</v>
      </c>
      <c r="V18" s="1">
        <v>84.28</v>
      </c>
      <c r="W18" s="1">
        <v>77.680000000000007</v>
      </c>
      <c r="X18" s="1">
        <v>80</v>
      </c>
      <c r="Y18" s="1"/>
      <c r="Z18" s="1"/>
      <c r="AA18" s="1"/>
      <c r="AB18" s="1"/>
      <c r="AC18" s="1"/>
      <c r="AD18" s="1"/>
      <c r="AE18" s="18"/>
      <c r="AF18" s="1">
        <v>84</v>
      </c>
      <c r="AG18" s="1">
        <v>88</v>
      </c>
      <c r="AH18" s="1">
        <v>86</v>
      </c>
      <c r="AI18" s="1">
        <v>88</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125941</v>
      </c>
      <c r="C19" s="19" t="s">
        <v>79</v>
      </c>
      <c r="D19" s="18"/>
      <c r="E19" s="28">
        <f t="shared" si="0"/>
        <v>80</v>
      </c>
      <c r="F19" s="28" t="str">
        <f t="shared" si="1"/>
        <v>B</v>
      </c>
      <c r="G19" s="28">
        <f t="shared" si="2"/>
        <v>80</v>
      </c>
      <c r="H19" s="28" t="str">
        <f t="shared" si="3"/>
        <v>B</v>
      </c>
      <c r="I19" s="36">
        <v>2</v>
      </c>
      <c r="J1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9" s="28">
        <f t="shared" si="5"/>
        <v>86.75</v>
      </c>
      <c r="L19" s="28" t="str">
        <f t="shared" si="6"/>
        <v>A</v>
      </c>
      <c r="M19" s="28">
        <f t="shared" si="7"/>
        <v>86.75</v>
      </c>
      <c r="N19" s="28" t="str">
        <f t="shared" si="8"/>
        <v>A</v>
      </c>
      <c r="O19" s="36">
        <v>1</v>
      </c>
      <c r="P19" s="28" t="str">
        <f t="shared" si="9"/>
        <v xml:space="preserve">Memiliki keterampilan berwirausaha pada bidang Kerajinan Inspirasi Budaya Lokal Nonbenda, Rekayasa Usaha Produk Teknologi dan Transportasi, Budi Daya Tanaman Pangan serta wirausaha Pengolahan Makanan Awetan dari Bahan Nabati </v>
      </c>
      <c r="Q19" s="39"/>
      <c r="R19" s="39" t="s">
        <v>8</v>
      </c>
      <c r="S19" s="18"/>
      <c r="T19" s="1">
        <v>76.599999999999994</v>
      </c>
      <c r="U19" s="1">
        <v>78.22</v>
      </c>
      <c r="V19" s="1">
        <v>84.28</v>
      </c>
      <c r="W19" s="1">
        <v>74.319999999999993</v>
      </c>
      <c r="X19" s="1">
        <v>88</v>
      </c>
      <c r="Y19" s="1"/>
      <c r="Z19" s="1"/>
      <c r="AA19" s="1"/>
      <c r="AB19" s="1"/>
      <c r="AC19" s="1"/>
      <c r="AD19" s="1"/>
      <c r="AE19" s="18"/>
      <c r="AF19" s="1">
        <v>84</v>
      </c>
      <c r="AG19" s="1">
        <v>89</v>
      </c>
      <c r="AH19" s="1">
        <v>86</v>
      </c>
      <c r="AI19" s="1">
        <v>88</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53404</v>
      </c>
      <c r="FK19" s="41">
        <v>53414</v>
      </c>
    </row>
    <row r="20" spans="1:167" x14ac:dyDescent="0.25">
      <c r="A20" s="19">
        <v>10</v>
      </c>
      <c r="B20" s="19">
        <v>125957</v>
      </c>
      <c r="C20" s="19" t="s">
        <v>82</v>
      </c>
      <c r="D20" s="18"/>
      <c r="E20" s="28">
        <f t="shared" si="0"/>
        <v>80</v>
      </c>
      <c r="F20" s="28" t="str">
        <f t="shared" si="1"/>
        <v>B</v>
      </c>
      <c r="G20" s="28">
        <f t="shared" si="2"/>
        <v>80</v>
      </c>
      <c r="H20" s="28" t="str">
        <f t="shared" si="3"/>
        <v>B</v>
      </c>
      <c r="I20" s="36">
        <v>2</v>
      </c>
      <c r="J2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0" s="28">
        <f t="shared" si="5"/>
        <v>86.25</v>
      </c>
      <c r="L20" s="28" t="str">
        <f t="shared" si="6"/>
        <v>A</v>
      </c>
      <c r="M20" s="28">
        <f t="shared" si="7"/>
        <v>86.25</v>
      </c>
      <c r="N20" s="28" t="str">
        <f t="shared" si="8"/>
        <v>A</v>
      </c>
      <c r="O20" s="36">
        <v>1</v>
      </c>
      <c r="P20" s="28" t="str">
        <f t="shared" si="9"/>
        <v xml:space="preserve">Memiliki keterampilan berwirausaha pada bidang Kerajinan Inspirasi Budaya Lokal Nonbenda, Rekayasa Usaha Produk Teknologi dan Transportasi, Budi Daya Tanaman Pangan serta wirausaha Pengolahan Makanan Awetan dari Bahan Nabati </v>
      </c>
      <c r="Q20" s="39"/>
      <c r="R20" s="39" t="s">
        <v>8</v>
      </c>
      <c r="S20" s="18"/>
      <c r="T20" s="1">
        <v>76.599999999999994</v>
      </c>
      <c r="U20" s="1">
        <v>78.22</v>
      </c>
      <c r="V20" s="1">
        <v>88</v>
      </c>
      <c r="W20" s="1">
        <v>88</v>
      </c>
      <c r="X20" s="1">
        <v>70</v>
      </c>
      <c r="Y20" s="1"/>
      <c r="Z20" s="1"/>
      <c r="AA20" s="1"/>
      <c r="AB20" s="1"/>
      <c r="AC20" s="1"/>
      <c r="AD20" s="1"/>
      <c r="AE20" s="18"/>
      <c r="AF20" s="1">
        <v>84</v>
      </c>
      <c r="AG20" s="1">
        <v>87</v>
      </c>
      <c r="AH20" s="1">
        <v>86</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125973</v>
      </c>
      <c r="C21" s="19" t="s">
        <v>83</v>
      </c>
      <c r="D21" s="18"/>
      <c r="E21" s="28">
        <f t="shared" si="0"/>
        <v>80</v>
      </c>
      <c r="F21" s="28" t="str">
        <f t="shared" si="1"/>
        <v>B</v>
      </c>
      <c r="G21" s="28">
        <f t="shared" si="2"/>
        <v>80</v>
      </c>
      <c r="H21" s="28" t="str">
        <f t="shared" si="3"/>
        <v>B</v>
      </c>
      <c r="I21" s="36">
        <v>2</v>
      </c>
      <c r="J2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1" s="28">
        <f t="shared" si="5"/>
        <v>86.5</v>
      </c>
      <c r="L21" s="28" t="str">
        <f t="shared" si="6"/>
        <v>A</v>
      </c>
      <c r="M21" s="28">
        <f t="shared" si="7"/>
        <v>86.5</v>
      </c>
      <c r="N21" s="28" t="str">
        <f t="shared" si="8"/>
        <v>A</v>
      </c>
      <c r="O21" s="36">
        <v>1</v>
      </c>
      <c r="P21" s="28" t="str">
        <f t="shared" si="9"/>
        <v xml:space="preserve">Memiliki keterampilan berwirausaha pada bidang Kerajinan Inspirasi Budaya Lokal Nonbenda, Rekayasa Usaha Produk Teknologi dan Transportasi, Budi Daya Tanaman Pangan serta wirausaha Pengolahan Makanan Awetan dari Bahan Nabati </v>
      </c>
      <c r="Q21" s="39"/>
      <c r="R21" s="39" t="s">
        <v>8</v>
      </c>
      <c r="S21" s="18"/>
      <c r="T21" s="1">
        <v>75</v>
      </c>
      <c r="U21" s="1">
        <v>79.88</v>
      </c>
      <c r="V21" s="1">
        <v>80.72</v>
      </c>
      <c r="W21" s="1">
        <v>70</v>
      </c>
      <c r="X21" s="1">
        <v>94</v>
      </c>
      <c r="Y21" s="1"/>
      <c r="Z21" s="1"/>
      <c r="AA21" s="1"/>
      <c r="AB21" s="1"/>
      <c r="AC21" s="1"/>
      <c r="AD21" s="1"/>
      <c r="AE21" s="18"/>
      <c r="AF21" s="1">
        <v>84</v>
      </c>
      <c r="AG21" s="1">
        <v>88</v>
      </c>
      <c r="AH21" s="1">
        <v>86</v>
      </c>
      <c r="AI21" s="1">
        <v>88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53405</v>
      </c>
      <c r="FK21" s="41">
        <v>53415</v>
      </c>
    </row>
    <row r="22" spans="1:167" x14ac:dyDescent="0.25">
      <c r="A22" s="19">
        <v>12</v>
      </c>
      <c r="B22" s="19">
        <v>125989</v>
      </c>
      <c r="C22" s="19" t="s">
        <v>84</v>
      </c>
      <c r="D22" s="18"/>
      <c r="E22" s="28">
        <f t="shared" si="0"/>
        <v>79</v>
      </c>
      <c r="F22" s="28" t="str">
        <f t="shared" si="1"/>
        <v>B</v>
      </c>
      <c r="G22" s="28">
        <f t="shared" si="2"/>
        <v>79</v>
      </c>
      <c r="H22" s="28" t="str">
        <f t="shared" si="3"/>
        <v>B</v>
      </c>
      <c r="I22" s="36">
        <v>2</v>
      </c>
      <c r="J2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2" s="28">
        <f t="shared" si="5"/>
        <v>86.25</v>
      </c>
      <c r="L22" s="28" t="str">
        <f t="shared" si="6"/>
        <v>A</v>
      </c>
      <c r="M22" s="28">
        <f t="shared" si="7"/>
        <v>86.25</v>
      </c>
      <c r="N22" s="28" t="str">
        <f t="shared" si="8"/>
        <v>A</v>
      </c>
      <c r="O22" s="36">
        <v>1</v>
      </c>
      <c r="P22" s="28" t="str">
        <f t="shared" si="9"/>
        <v xml:space="preserve">Memiliki keterampilan berwirausaha pada bidang Kerajinan Inspirasi Budaya Lokal Nonbenda, Rekayasa Usaha Produk Teknologi dan Transportasi, Budi Daya Tanaman Pangan serta wirausaha Pengolahan Makanan Awetan dari Bahan Nabati </v>
      </c>
      <c r="Q22" s="39"/>
      <c r="R22" s="39" t="s">
        <v>8</v>
      </c>
      <c r="S22" s="18"/>
      <c r="T22" s="1">
        <v>76</v>
      </c>
      <c r="U22" s="1">
        <v>78</v>
      </c>
      <c r="V22" s="1">
        <v>78.58</v>
      </c>
      <c r="W22" s="1">
        <v>80</v>
      </c>
      <c r="X22" s="1">
        <v>80</v>
      </c>
      <c r="Y22" s="1"/>
      <c r="Z22" s="1"/>
      <c r="AA22" s="1"/>
      <c r="AB22" s="1"/>
      <c r="AC22" s="1"/>
      <c r="AD22" s="1"/>
      <c r="AE22" s="18"/>
      <c r="AF22" s="1">
        <v>84</v>
      </c>
      <c r="AG22" s="1">
        <v>87</v>
      </c>
      <c r="AH22" s="1">
        <v>86</v>
      </c>
      <c r="AI22" s="1">
        <v>88</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126005</v>
      </c>
      <c r="C23" s="19" t="s">
        <v>85</v>
      </c>
      <c r="D23" s="18"/>
      <c r="E23" s="28">
        <f t="shared" si="0"/>
        <v>76</v>
      </c>
      <c r="F23" s="28" t="str">
        <f t="shared" si="1"/>
        <v>B</v>
      </c>
      <c r="G23" s="28">
        <f t="shared" si="2"/>
        <v>76</v>
      </c>
      <c r="H23" s="28" t="str">
        <f t="shared" si="3"/>
        <v>B</v>
      </c>
      <c r="I23" s="36">
        <v>2</v>
      </c>
      <c r="J2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3" s="28">
        <f t="shared" si="5"/>
        <v>84.75</v>
      </c>
      <c r="L23" s="28" t="str">
        <f t="shared" si="6"/>
        <v>A</v>
      </c>
      <c r="M23" s="28">
        <f t="shared" si="7"/>
        <v>84.75</v>
      </c>
      <c r="N23" s="28" t="str">
        <f t="shared" si="8"/>
        <v>A</v>
      </c>
      <c r="O23" s="36">
        <v>1</v>
      </c>
      <c r="P23" s="28" t="str">
        <f t="shared" si="9"/>
        <v xml:space="preserve">Memiliki keterampilan berwirausaha pada bidang Kerajinan Inspirasi Budaya Lokal Nonbenda, Rekayasa Usaha Produk Teknologi dan Transportasi, Budi Daya Tanaman Pangan serta wirausaha Pengolahan Makanan Awetan dari Bahan Nabati </v>
      </c>
      <c r="Q23" s="39"/>
      <c r="R23" s="39" t="s">
        <v>8</v>
      </c>
      <c r="S23" s="18"/>
      <c r="T23" s="1">
        <v>75</v>
      </c>
      <c r="U23" s="1">
        <v>77</v>
      </c>
      <c r="V23" s="1">
        <v>70</v>
      </c>
      <c r="W23" s="1">
        <v>70</v>
      </c>
      <c r="X23" s="1">
        <v>88</v>
      </c>
      <c r="Y23" s="1"/>
      <c r="Z23" s="1"/>
      <c r="AA23" s="1"/>
      <c r="AB23" s="1"/>
      <c r="AC23" s="1"/>
      <c r="AD23" s="1"/>
      <c r="AE23" s="18"/>
      <c r="AF23" s="1">
        <v>84</v>
      </c>
      <c r="AG23" s="1">
        <v>89</v>
      </c>
      <c r="AH23" s="1">
        <v>86</v>
      </c>
      <c r="AI23" s="1">
        <v>80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53406</v>
      </c>
      <c r="FK23" s="41">
        <v>53416</v>
      </c>
    </row>
    <row r="24" spans="1:167" x14ac:dyDescent="0.25">
      <c r="A24" s="19">
        <v>14</v>
      </c>
      <c r="B24" s="19">
        <v>126021</v>
      </c>
      <c r="C24" s="19" t="s">
        <v>86</v>
      </c>
      <c r="D24" s="18"/>
      <c r="E24" s="28">
        <f t="shared" si="0"/>
        <v>82</v>
      </c>
      <c r="F24" s="28" t="str">
        <f t="shared" si="1"/>
        <v>B</v>
      </c>
      <c r="G24" s="28">
        <f t="shared" si="2"/>
        <v>82</v>
      </c>
      <c r="H24" s="28" t="str">
        <f t="shared" si="3"/>
        <v>B</v>
      </c>
      <c r="I24" s="36">
        <v>2</v>
      </c>
      <c r="J2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4" s="28">
        <f t="shared" si="5"/>
        <v>85.75</v>
      </c>
      <c r="L24" s="28" t="str">
        <f t="shared" si="6"/>
        <v>A</v>
      </c>
      <c r="M24" s="28">
        <f t="shared" si="7"/>
        <v>85.75</v>
      </c>
      <c r="N24" s="28" t="str">
        <f t="shared" si="8"/>
        <v>A</v>
      </c>
      <c r="O24" s="36">
        <v>1</v>
      </c>
      <c r="P24" s="28" t="str">
        <f t="shared" si="9"/>
        <v xml:space="preserve">Memiliki keterampilan berwirausaha pada bidang Kerajinan Inspirasi Budaya Lokal Nonbenda, Rekayasa Usaha Produk Teknologi dan Transportasi, Budi Daya Tanaman Pangan serta wirausaha Pengolahan Makanan Awetan dari Bahan Nabati </v>
      </c>
      <c r="Q24" s="39"/>
      <c r="R24" s="39" t="s">
        <v>8</v>
      </c>
      <c r="S24" s="18"/>
      <c r="T24" s="1">
        <v>76.599999999999994</v>
      </c>
      <c r="U24" s="1">
        <v>79.88</v>
      </c>
      <c r="V24" s="1">
        <v>80</v>
      </c>
      <c r="W24" s="1">
        <v>88</v>
      </c>
      <c r="X24" s="1">
        <v>88</v>
      </c>
      <c r="Y24" s="1"/>
      <c r="Z24" s="1"/>
      <c r="AA24" s="1"/>
      <c r="AB24" s="1"/>
      <c r="AC24" s="1"/>
      <c r="AD24" s="1"/>
      <c r="AE24" s="18"/>
      <c r="AF24" s="1">
        <v>82</v>
      </c>
      <c r="AG24" s="1">
        <v>87</v>
      </c>
      <c r="AH24" s="1">
        <v>86</v>
      </c>
      <c r="AI24" s="1">
        <v>88</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126037</v>
      </c>
      <c r="C25" s="19" t="s">
        <v>87</v>
      </c>
      <c r="D25" s="18"/>
      <c r="E25" s="28">
        <f t="shared" si="0"/>
        <v>83</v>
      </c>
      <c r="F25" s="28" t="str">
        <f t="shared" si="1"/>
        <v>B</v>
      </c>
      <c r="G25" s="28">
        <f t="shared" si="2"/>
        <v>83</v>
      </c>
      <c r="H25" s="28" t="str">
        <f t="shared" si="3"/>
        <v>B</v>
      </c>
      <c r="I25" s="36">
        <v>2</v>
      </c>
      <c r="J2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5" s="28">
        <f t="shared" si="5"/>
        <v>86.5</v>
      </c>
      <c r="L25" s="28" t="str">
        <f t="shared" si="6"/>
        <v>A</v>
      </c>
      <c r="M25" s="28">
        <f t="shared" si="7"/>
        <v>86.5</v>
      </c>
      <c r="N25" s="28" t="str">
        <f t="shared" si="8"/>
        <v>A</v>
      </c>
      <c r="O25" s="36">
        <v>1</v>
      </c>
      <c r="P25" s="28" t="str">
        <f t="shared" si="9"/>
        <v xml:space="preserve">Memiliki keterampilan berwirausaha pada bidang Kerajinan Inspirasi Budaya Lokal Nonbenda, Rekayasa Usaha Produk Teknologi dan Transportasi, Budi Daya Tanaman Pangan serta wirausaha Pengolahan Makanan Awetan dari Bahan Nabati </v>
      </c>
      <c r="Q25" s="39"/>
      <c r="R25" s="39" t="s">
        <v>8</v>
      </c>
      <c r="S25" s="18"/>
      <c r="T25" s="1">
        <v>78</v>
      </c>
      <c r="U25" s="1">
        <v>79.88</v>
      </c>
      <c r="V25" s="1">
        <v>83.57</v>
      </c>
      <c r="W25" s="1">
        <v>79.12</v>
      </c>
      <c r="X25" s="1">
        <v>92</v>
      </c>
      <c r="Y25" s="1"/>
      <c r="Z25" s="1"/>
      <c r="AA25" s="1"/>
      <c r="AB25" s="1"/>
      <c r="AC25" s="1"/>
      <c r="AD25" s="1"/>
      <c r="AE25" s="18"/>
      <c r="AF25" s="1">
        <v>84</v>
      </c>
      <c r="AG25" s="1">
        <v>88</v>
      </c>
      <c r="AH25" s="1">
        <v>86</v>
      </c>
      <c r="AI25" s="1">
        <v>88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53407</v>
      </c>
      <c r="FK25" s="41">
        <v>53417</v>
      </c>
    </row>
    <row r="26" spans="1:167" x14ac:dyDescent="0.25">
      <c r="A26" s="19">
        <v>16</v>
      </c>
      <c r="B26" s="19">
        <v>126053</v>
      </c>
      <c r="C26" s="19" t="s">
        <v>89</v>
      </c>
      <c r="D26" s="18"/>
      <c r="E26" s="28">
        <f t="shared" si="0"/>
        <v>81</v>
      </c>
      <c r="F26" s="28" t="str">
        <f t="shared" si="1"/>
        <v>B</v>
      </c>
      <c r="G26" s="28">
        <f t="shared" si="2"/>
        <v>81</v>
      </c>
      <c r="H26" s="28" t="str">
        <f t="shared" si="3"/>
        <v>B</v>
      </c>
      <c r="I26" s="36">
        <v>2</v>
      </c>
      <c r="J2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6" s="28">
        <f t="shared" si="5"/>
        <v>86.75</v>
      </c>
      <c r="L26" s="28" t="str">
        <f t="shared" si="6"/>
        <v>A</v>
      </c>
      <c r="M26" s="28">
        <f t="shared" si="7"/>
        <v>86.75</v>
      </c>
      <c r="N26" s="28" t="str">
        <f t="shared" si="8"/>
        <v>A</v>
      </c>
      <c r="O26" s="36">
        <v>1</v>
      </c>
      <c r="P26" s="28" t="str">
        <f t="shared" si="9"/>
        <v xml:space="preserve">Memiliki keterampilan berwirausaha pada bidang Kerajinan Inspirasi Budaya Lokal Nonbenda, Rekayasa Usaha Produk Teknologi dan Transportasi, Budi Daya Tanaman Pangan serta wirausaha Pengolahan Makanan Awetan dari Bahan Nabati </v>
      </c>
      <c r="Q26" s="39"/>
      <c r="R26" s="39" t="s">
        <v>8</v>
      </c>
      <c r="S26" s="18"/>
      <c r="T26" s="1">
        <v>78.22</v>
      </c>
      <c r="U26" s="1">
        <v>79.88</v>
      </c>
      <c r="V26" s="1">
        <v>80</v>
      </c>
      <c r="W26" s="1">
        <v>77.209999999999994</v>
      </c>
      <c r="X26" s="1">
        <v>88</v>
      </c>
      <c r="Y26" s="1"/>
      <c r="Z26" s="1"/>
      <c r="AA26" s="1"/>
      <c r="AB26" s="1"/>
      <c r="AC26" s="1"/>
      <c r="AD26" s="1"/>
      <c r="AE26" s="18"/>
      <c r="AF26" s="1">
        <v>84</v>
      </c>
      <c r="AG26" s="1">
        <v>89</v>
      </c>
      <c r="AH26" s="1">
        <v>86</v>
      </c>
      <c r="AI26" s="1">
        <v>88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126069</v>
      </c>
      <c r="C27" s="19" t="s">
        <v>90</v>
      </c>
      <c r="D27" s="18"/>
      <c r="E27" s="28">
        <f t="shared" si="0"/>
        <v>78</v>
      </c>
      <c r="F27" s="28" t="str">
        <f t="shared" si="1"/>
        <v>B</v>
      </c>
      <c r="G27" s="28">
        <f t="shared" si="2"/>
        <v>78</v>
      </c>
      <c r="H27" s="28" t="str">
        <f t="shared" si="3"/>
        <v>B</v>
      </c>
      <c r="I27" s="36">
        <v>2</v>
      </c>
      <c r="J2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7" s="28">
        <f t="shared" si="5"/>
        <v>86.5</v>
      </c>
      <c r="L27" s="28" t="str">
        <f t="shared" si="6"/>
        <v>A</v>
      </c>
      <c r="M27" s="28">
        <f t="shared" si="7"/>
        <v>86.5</v>
      </c>
      <c r="N27" s="28" t="str">
        <f t="shared" si="8"/>
        <v>A</v>
      </c>
      <c r="O27" s="36">
        <v>1</v>
      </c>
      <c r="P27" s="28" t="str">
        <f t="shared" si="9"/>
        <v xml:space="preserve">Memiliki keterampilan berwirausaha pada bidang Kerajinan Inspirasi Budaya Lokal Nonbenda, Rekayasa Usaha Produk Teknologi dan Transportasi, Budi Daya Tanaman Pangan serta wirausaha Pengolahan Makanan Awetan dari Bahan Nabati </v>
      </c>
      <c r="Q27" s="39"/>
      <c r="R27" s="39" t="s">
        <v>9</v>
      </c>
      <c r="S27" s="18"/>
      <c r="T27" s="1">
        <v>76.010000000000005</v>
      </c>
      <c r="U27" s="1">
        <v>78.22</v>
      </c>
      <c r="V27" s="1">
        <v>67.14</v>
      </c>
      <c r="W27" s="1">
        <v>80</v>
      </c>
      <c r="X27" s="1">
        <v>88</v>
      </c>
      <c r="Y27" s="1"/>
      <c r="Z27" s="1"/>
      <c r="AA27" s="1"/>
      <c r="AB27" s="1"/>
      <c r="AC27" s="1"/>
      <c r="AD27" s="1"/>
      <c r="AE27" s="18"/>
      <c r="AF27" s="1">
        <v>84</v>
      </c>
      <c r="AG27" s="1">
        <v>88</v>
      </c>
      <c r="AH27" s="1">
        <v>86</v>
      </c>
      <c r="AI27" s="1">
        <v>88</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53408</v>
      </c>
      <c r="FK27" s="41">
        <v>53418</v>
      </c>
    </row>
    <row r="28" spans="1:167" x14ac:dyDescent="0.25">
      <c r="A28" s="19">
        <v>18</v>
      </c>
      <c r="B28" s="19">
        <v>126085</v>
      </c>
      <c r="C28" s="19" t="s">
        <v>91</v>
      </c>
      <c r="D28" s="18"/>
      <c r="E28" s="28">
        <f t="shared" si="0"/>
        <v>80</v>
      </c>
      <c r="F28" s="28" t="str">
        <f t="shared" si="1"/>
        <v>B</v>
      </c>
      <c r="G28" s="28">
        <f t="shared" si="2"/>
        <v>80</v>
      </c>
      <c r="H28" s="28" t="str">
        <f t="shared" si="3"/>
        <v>B</v>
      </c>
      <c r="I28" s="36">
        <v>2</v>
      </c>
      <c r="J2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8" s="28">
        <f t="shared" si="5"/>
        <v>86.5</v>
      </c>
      <c r="L28" s="28" t="str">
        <f t="shared" si="6"/>
        <v>A</v>
      </c>
      <c r="M28" s="28">
        <f t="shared" si="7"/>
        <v>86.5</v>
      </c>
      <c r="N28" s="28" t="str">
        <f t="shared" si="8"/>
        <v>A</v>
      </c>
      <c r="O28" s="36">
        <v>1</v>
      </c>
      <c r="P28" s="28" t="str">
        <f t="shared" si="9"/>
        <v xml:space="preserve">Memiliki keterampilan berwirausaha pada bidang Kerajinan Inspirasi Budaya Lokal Nonbenda, Rekayasa Usaha Produk Teknologi dan Transportasi, Budi Daya Tanaman Pangan serta wirausaha Pengolahan Makanan Awetan dari Bahan Nabati </v>
      </c>
      <c r="Q28" s="39"/>
      <c r="R28" s="39" t="s">
        <v>8</v>
      </c>
      <c r="S28" s="18"/>
      <c r="T28" s="1">
        <v>78</v>
      </c>
      <c r="U28" s="1">
        <v>79.88</v>
      </c>
      <c r="V28" s="1">
        <v>82.86</v>
      </c>
      <c r="W28" s="1">
        <v>77.680000000000007</v>
      </c>
      <c r="X28" s="1">
        <v>82</v>
      </c>
      <c r="Y28" s="1"/>
      <c r="Z28" s="1"/>
      <c r="AA28" s="1"/>
      <c r="AB28" s="1"/>
      <c r="AC28" s="1"/>
      <c r="AD28" s="1"/>
      <c r="AE28" s="18"/>
      <c r="AF28" s="1">
        <v>84</v>
      </c>
      <c r="AG28" s="1">
        <v>88</v>
      </c>
      <c r="AH28" s="1">
        <v>86</v>
      </c>
      <c r="AI28" s="1">
        <v>88</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126101</v>
      </c>
      <c r="C29" s="19" t="s">
        <v>92</v>
      </c>
      <c r="D29" s="18"/>
      <c r="E29" s="28">
        <f t="shared" si="0"/>
        <v>70</v>
      </c>
      <c r="F29" s="28" t="str">
        <f t="shared" si="1"/>
        <v>C</v>
      </c>
      <c r="G29" s="28">
        <f t="shared" si="2"/>
        <v>70</v>
      </c>
      <c r="H29" s="28" t="str">
        <f t="shared" si="3"/>
        <v>C</v>
      </c>
      <c r="I29" s="36">
        <v>3</v>
      </c>
      <c r="J29"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29" s="28">
        <f t="shared" si="5"/>
        <v>86.75</v>
      </c>
      <c r="L29" s="28" t="str">
        <f t="shared" si="6"/>
        <v>A</v>
      </c>
      <c r="M29" s="28">
        <f t="shared" si="7"/>
        <v>86.75</v>
      </c>
      <c r="N29" s="28" t="str">
        <f t="shared" si="8"/>
        <v>A</v>
      </c>
      <c r="O29" s="36">
        <v>1</v>
      </c>
      <c r="P29" s="28" t="str">
        <f t="shared" si="9"/>
        <v xml:space="preserve">Memiliki keterampilan berwirausaha pada bidang Kerajinan Inspirasi Budaya Lokal Nonbenda, Rekayasa Usaha Produk Teknologi dan Transportasi, Budi Daya Tanaman Pangan serta wirausaha Pengolahan Makanan Awetan dari Bahan Nabati </v>
      </c>
      <c r="Q29" s="39"/>
      <c r="R29" s="39" t="s">
        <v>9</v>
      </c>
      <c r="S29" s="18"/>
      <c r="T29" s="1">
        <v>75</v>
      </c>
      <c r="U29" s="1">
        <v>76.55</v>
      </c>
      <c r="V29" s="1">
        <v>79.28</v>
      </c>
      <c r="W29" s="1">
        <v>70</v>
      </c>
      <c r="X29" s="1">
        <v>50</v>
      </c>
      <c r="Y29" s="1"/>
      <c r="Z29" s="1"/>
      <c r="AA29" s="1"/>
      <c r="AB29" s="1"/>
      <c r="AC29" s="1"/>
      <c r="AD29" s="1"/>
      <c r="AE29" s="18"/>
      <c r="AF29" s="1">
        <v>84</v>
      </c>
      <c r="AG29" s="1">
        <v>89</v>
      </c>
      <c r="AH29" s="1">
        <v>86</v>
      </c>
      <c r="AI29" s="1">
        <v>88</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53409</v>
      </c>
      <c r="FK29" s="41">
        <v>53419</v>
      </c>
    </row>
    <row r="30" spans="1:167" x14ac:dyDescent="0.25">
      <c r="A30" s="19">
        <v>20</v>
      </c>
      <c r="B30" s="19">
        <v>126117</v>
      </c>
      <c r="C30" s="19" t="s">
        <v>93</v>
      </c>
      <c r="D30" s="18"/>
      <c r="E30" s="28">
        <f t="shared" si="0"/>
        <v>73</v>
      </c>
      <c r="F30" s="28" t="str">
        <f t="shared" si="1"/>
        <v>C</v>
      </c>
      <c r="G30" s="28">
        <f t="shared" si="2"/>
        <v>73</v>
      </c>
      <c r="H30" s="28" t="str">
        <f t="shared" si="3"/>
        <v>C</v>
      </c>
      <c r="I30" s="36">
        <v>3</v>
      </c>
      <c r="J30"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0" s="28">
        <f t="shared" si="5"/>
        <v>86.5</v>
      </c>
      <c r="L30" s="28" t="str">
        <f t="shared" si="6"/>
        <v>A</v>
      </c>
      <c r="M30" s="28">
        <f t="shared" si="7"/>
        <v>86.5</v>
      </c>
      <c r="N30" s="28" t="str">
        <f t="shared" si="8"/>
        <v>A</v>
      </c>
      <c r="O30" s="36">
        <v>1</v>
      </c>
      <c r="P30" s="28" t="str">
        <f t="shared" si="9"/>
        <v xml:space="preserve">Memiliki keterampilan berwirausaha pada bidang Kerajinan Inspirasi Budaya Lokal Nonbenda, Rekayasa Usaha Produk Teknologi dan Transportasi, Budi Daya Tanaman Pangan serta wirausaha Pengolahan Makanan Awetan dari Bahan Nabati </v>
      </c>
      <c r="Q30" s="39"/>
      <c r="R30" s="39" t="s">
        <v>8</v>
      </c>
      <c r="S30" s="18"/>
      <c r="T30" s="1">
        <v>76</v>
      </c>
      <c r="U30" s="1">
        <v>78.22</v>
      </c>
      <c r="V30" s="1">
        <v>80.72</v>
      </c>
      <c r="W30" s="1">
        <v>73.819999999999993</v>
      </c>
      <c r="X30" s="1">
        <v>54</v>
      </c>
      <c r="Y30" s="1"/>
      <c r="Z30" s="1"/>
      <c r="AA30" s="1"/>
      <c r="AB30" s="1"/>
      <c r="AC30" s="1"/>
      <c r="AD30" s="1"/>
      <c r="AE30" s="18"/>
      <c r="AF30" s="1">
        <v>83</v>
      </c>
      <c r="AG30" s="1">
        <v>89</v>
      </c>
      <c r="AH30" s="1">
        <v>86</v>
      </c>
      <c r="AI30" s="1">
        <v>88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126133</v>
      </c>
      <c r="C31" s="19" t="s">
        <v>94</v>
      </c>
      <c r="D31" s="18"/>
      <c r="E31" s="28">
        <f t="shared" si="0"/>
        <v>72</v>
      </c>
      <c r="F31" s="28" t="str">
        <f t="shared" si="1"/>
        <v>C</v>
      </c>
      <c r="G31" s="28">
        <f t="shared" si="2"/>
        <v>72</v>
      </c>
      <c r="H31" s="28" t="str">
        <f t="shared" si="3"/>
        <v>C</v>
      </c>
      <c r="I31" s="36">
        <v>3</v>
      </c>
      <c r="J31"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1" s="28">
        <f t="shared" si="5"/>
        <v>86.25</v>
      </c>
      <c r="L31" s="28" t="str">
        <f t="shared" si="6"/>
        <v>A</v>
      </c>
      <c r="M31" s="28">
        <f t="shared" si="7"/>
        <v>86.25</v>
      </c>
      <c r="N31" s="28" t="str">
        <f t="shared" si="8"/>
        <v>A</v>
      </c>
      <c r="O31" s="36">
        <v>1</v>
      </c>
      <c r="P31" s="28" t="str">
        <f t="shared" si="9"/>
        <v xml:space="preserve">Memiliki keterampilan berwirausaha pada bidang Kerajinan Inspirasi Budaya Lokal Nonbenda, Rekayasa Usaha Produk Teknologi dan Transportasi, Budi Daya Tanaman Pangan serta wirausaha Pengolahan Makanan Awetan dari Bahan Nabati </v>
      </c>
      <c r="Q31" s="39"/>
      <c r="R31" s="39" t="s">
        <v>9</v>
      </c>
      <c r="S31" s="18"/>
      <c r="T31" s="1">
        <v>76</v>
      </c>
      <c r="U31" s="1">
        <v>78.22</v>
      </c>
      <c r="V31" s="1">
        <v>77.86</v>
      </c>
      <c r="W31" s="1">
        <v>71.91</v>
      </c>
      <c r="X31" s="1">
        <v>54</v>
      </c>
      <c r="Y31" s="1"/>
      <c r="Z31" s="1"/>
      <c r="AA31" s="1"/>
      <c r="AB31" s="1"/>
      <c r="AC31" s="1"/>
      <c r="AD31" s="1"/>
      <c r="AE31" s="18"/>
      <c r="AF31" s="1">
        <v>83</v>
      </c>
      <c r="AG31" s="1">
        <v>88</v>
      </c>
      <c r="AH31" s="1">
        <v>86</v>
      </c>
      <c r="AI31" s="1">
        <v>88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53410</v>
      </c>
      <c r="FK31" s="41">
        <v>53420</v>
      </c>
    </row>
    <row r="32" spans="1:167" x14ac:dyDescent="0.25">
      <c r="A32" s="19">
        <v>22</v>
      </c>
      <c r="B32" s="19">
        <v>126149</v>
      </c>
      <c r="C32" s="19" t="s">
        <v>95</v>
      </c>
      <c r="D32" s="18"/>
      <c r="E32" s="28">
        <f t="shared" si="0"/>
        <v>81</v>
      </c>
      <c r="F32" s="28" t="str">
        <f t="shared" si="1"/>
        <v>B</v>
      </c>
      <c r="G32" s="28">
        <f t="shared" si="2"/>
        <v>81</v>
      </c>
      <c r="H32" s="28" t="str">
        <f t="shared" si="3"/>
        <v>B</v>
      </c>
      <c r="I32" s="36">
        <v>2</v>
      </c>
      <c r="J3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2" s="28">
        <f t="shared" si="5"/>
        <v>86.25</v>
      </c>
      <c r="L32" s="28" t="str">
        <f t="shared" si="6"/>
        <v>A</v>
      </c>
      <c r="M32" s="28">
        <f t="shared" si="7"/>
        <v>86.25</v>
      </c>
      <c r="N32" s="28" t="str">
        <f t="shared" si="8"/>
        <v>A</v>
      </c>
      <c r="O32" s="36">
        <v>1</v>
      </c>
      <c r="P32" s="28" t="str">
        <f t="shared" si="9"/>
        <v xml:space="preserve">Memiliki keterampilan berwirausaha pada bidang Kerajinan Inspirasi Budaya Lokal Nonbenda, Rekayasa Usaha Produk Teknologi dan Transportasi, Budi Daya Tanaman Pangan serta wirausaha Pengolahan Makanan Awetan dari Bahan Nabati </v>
      </c>
      <c r="Q32" s="39"/>
      <c r="R32" s="39" t="s">
        <v>8</v>
      </c>
      <c r="S32" s="18"/>
      <c r="T32" s="1">
        <v>76</v>
      </c>
      <c r="U32" s="1">
        <v>79.88</v>
      </c>
      <c r="V32" s="1">
        <v>72.14</v>
      </c>
      <c r="W32" s="1">
        <v>88</v>
      </c>
      <c r="X32" s="1">
        <v>88</v>
      </c>
      <c r="Y32" s="1"/>
      <c r="Z32" s="1"/>
      <c r="AA32" s="1"/>
      <c r="AB32" s="1"/>
      <c r="AC32" s="1"/>
      <c r="AD32" s="1"/>
      <c r="AE32" s="18"/>
      <c r="AF32" s="1">
        <v>83</v>
      </c>
      <c r="AG32" s="1">
        <v>88</v>
      </c>
      <c r="AH32" s="1">
        <v>86</v>
      </c>
      <c r="AI32" s="1">
        <v>88</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126165</v>
      </c>
      <c r="C33" s="19" t="s">
        <v>96</v>
      </c>
      <c r="D33" s="18"/>
      <c r="E33" s="28">
        <f t="shared" si="0"/>
        <v>81</v>
      </c>
      <c r="F33" s="28" t="str">
        <f t="shared" si="1"/>
        <v>B</v>
      </c>
      <c r="G33" s="28">
        <f t="shared" si="2"/>
        <v>81</v>
      </c>
      <c r="H33" s="28" t="str">
        <f t="shared" si="3"/>
        <v>B</v>
      </c>
      <c r="I33" s="36">
        <v>2</v>
      </c>
      <c r="J3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3" s="28">
        <f t="shared" si="5"/>
        <v>86.5</v>
      </c>
      <c r="L33" s="28" t="str">
        <f t="shared" si="6"/>
        <v>A</v>
      </c>
      <c r="M33" s="28">
        <f t="shared" si="7"/>
        <v>86.5</v>
      </c>
      <c r="N33" s="28" t="str">
        <f t="shared" si="8"/>
        <v>A</v>
      </c>
      <c r="O33" s="36">
        <v>1</v>
      </c>
      <c r="P33" s="28" t="str">
        <f t="shared" si="9"/>
        <v xml:space="preserve">Memiliki keterampilan berwirausaha pada bidang Kerajinan Inspirasi Budaya Lokal Nonbenda, Rekayasa Usaha Produk Teknologi dan Transportasi, Budi Daya Tanaman Pangan serta wirausaha Pengolahan Makanan Awetan dari Bahan Nabati </v>
      </c>
      <c r="Q33" s="39"/>
      <c r="R33" s="39" t="s">
        <v>8</v>
      </c>
      <c r="S33" s="18"/>
      <c r="T33" s="1">
        <v>78</v>
      </c>
      <c r="U33" s="1">
        <v>79.88</v>
      </c>
      <c r="V33" s="1">
        <v>77.86</v>
      </c>
      <c r="W33" s="1">
        <v>76.7</v>
      </c>
      <c r="X33" s="1">
        <v>92</v>
      </c>
      <c r="Y33" s="1"/>
      <c r="Z33" s="1"/>
      <c r="AA33" s="1"/>
      <c r="AB33" s="1"/>
      <c r="AC33" s="1"/>
      <c r="AD33" s="1"/>
      <c r="AE33" s="18"/>
      <c r="AF33" s="1">
        <v>84</v>
      </c>
      <c r="AG33" s="1">
        <v>88</v>
      </c>
      <c r="AH33" s="1">
        <v>86</v>
      </c>
      <c r="AI33" s="1">
        <v>88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126181</v>
      </c>
      <c r="C34" s="19" t="s">
        <v>97</v>
      </c>
      <c r="D34" s="18"/>
      <c r="E34" s="28">
        <f t="shared" si="0"/>
        <v>76</v>
      </c>
      <c r="F34" s="28" t="str">
        <f t="shared" si="1"/>
        <v>B</v>
      </c>
      <c r="G34" s="28">
        <f t="shared" si="2"/>
        <v>76</v>
      </c>
      <c r="H34" s="28" t="str">
        <f t="shared" si="3"/>
        <v>B</v>
      </c>
      <c r="I34" s="36">
        <v>2</v>
      </c>
      <c r="J3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4" s="28">
        <f t="shared" si="5"/>
        <v>86.5</v>
      </c>
      <c r="L34" s="28" t="str">
        <f t="shared" si="6"/>
        <v>A</v>
      </c>
      <c r="M34" s="28">
        <f t="shared" si="7"/>
        <v>86.5</v>
      </c>
      <c r="N34" s="28" t="str">
        <f t="shared" si="8"/>
        <v>A</v>
      </c>
      <c r="O34" s="36">
        <v>1</v>
      </c>
      <c r="P34" s="28" t="str">
        <f t="shared" si="9"/>
        <v xml:space="preserve">Memiliki keterampilan berwirausaha pada bidang Kerajinan Inspirasi Budaya Lokal Nonbenda, Rekayasa Usaha Produk Teknologi dan Transportasi, Budi Daya Tanaman Pangan serta wirausaha Pengolahan Makanan Awetan dari Bahan Nabati </v>
      </c>
      <c r="Q34" s="39"/>
      <c r="R34" s="39" t="s">
        <v>9</v>
      </c>
      <c r="S34" s="18"/>
      <c r="T34" s="1">
        <v>76.599999999999994</v>
      </c>
      <c r="U34" s="1">
        <v>79.88</v>
      </c>
      <c r="V34" s="1">
        <v>64.28</v>
      </c>
      <c r="W34" s="1">
        <v>70</v>
      </c>
      <c r="X34" s="1">
        <v>88</v>
      </c>
      <c r="Y34" s="1"/>
      <c r="Z34" s="1"/>
      <c r="AA34" s="1"/>
      <c r="AB34" s="1"/>
      <c r="AC34" s="1"/>
      <c r="AD34" s="1"/>
      <c r="AE34" s="18"/>
      <c r="AF34" s="1">
        <v>84</v>
      </c>
      <c r="AG34" s="1">
        <v>88</v>
      </c>
      <c r="AH34" s="1">
        <v>86</v>
      </c>
      <c r="AI34" s="1">
        <v>88</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126197</v>
      </c>
      <c r="C35" s="19" t="s">
        <v>98</v>
      </c>
      <c r="D35" s="18"/>
      <c r="E35" s="28">
        <f t="shared" si="0"/>
        <v>70</v>
      </c>
      <c r="F35" s="28" t="str">
        <f t="shared" si="1"/>
        <v>C</v>
      </c>
      <c r="G35" s="28">
        <f t="shared" si="2"/>
        <v>70</v>
      </c>
      <c r="H35" s="28" t="str">
        <f t="shared" si="3"/>
        <v>C</v>
      </c>
      <c r="I35" s="36">
        <v>3</v>
      </c>
      <c r="J35"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5" s="28">
        <f t="shared" si="5"/>
        <v>82.25</v>
      </c>
      <c r="L35" s="28" t="str">
        <f t="shared" si="6"/>
        <v>B</v>
      </c>
      <c r="M35" s="28">
        <f t="shared" si="7"/>
        <v>82.25</v>
      </c>
      <c r="N35" s="28" t="str">
        <f t="shared" si="8"/>
        <v>B</v>
      </c>
      <c r="O35" s="36">
        <v>2</v>
      </c>
      <c r="P35"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5" s="39"/>
      <c r="R35" s="39" t="s">
        <v>9</v>
      </c>
      <c r="S35" s="18"/>
      <c r="T35" s="1">
        <v>70</v>
      </c>
      <c r="U35" s="1">
        <v>70</v>
      </c>
      <c r="V35" s="1">
        <v>70</v>
      </c>
      <c r="W35" s="1">
        <v>70</v>
      </c>
      <c r="X35" s="1">
        <v>70</v>
      </c>
      <c r="Y35" s="1"/>
      <c r="Z35" s="1"/>
      <c r="AA35" s="1"/>
      <c r="AB35" s="1"/>
      <c r="AC35" s="1"/>
      <c r="AD35" s="1"/>
      <c r="AE35" s="18"/>
      <c r="AF35" s="1">
        <v>83</v>
      </c>
      <c r="AG35" s="1">
        <v>80</v>
      </c>
      <c r="AH35" s="1">
        <v>86</v>
      </c>
      <c r="AI35" s="1">
        <v>80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126213</v>
      </c>
      <c r="C36" s="19" t="s">
        <v>99</v>
      </c>
      <c r="D36" s="18"/>
      <c r="E36" s="28">
        <f t="shared" si="0"/>
        <v>70</v>
      </c>
      <c r="F36" s="28" t="str">
        <f t="shared" si="1"/>
        <v>C</v>
      </c>
      <c r="G36" s="28">
        <f t="shared" si="2"/>
        <v>70</v>
      </c>
      <c r="H36" s="28" t="str">
        <f t="shared" si="3"/>
        <v>C</v>
      </c>
      <c r="I36" s="36">
        <v>3</v>
      </c>
      <c r="J36"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6" s="28">
        <f t="shared" si="5"/>
        <v>86</v>
      </c>
      <c r="L36" s="28" t="str">
        <f t="shared" si="6"/>
        <v>A</v>
      </c>
      <c r="M36" s="28">
        <f t="shared" si="7"/>
        <v>86</v>
      </c>
      <c r="N36" s="28" t="str">
        <f t="shared" si="8"/>
        <v>A</v>
      </c>
      <c r="O36" s="36">
        <v>1</v>
      </c>
      <c r="P36" s="28" t="str">
        <f t="shared" si="9"/>
        <v xml:space="preserve">Memiliki keterampilan berwirausaha pada bidang Kerajinan Inspirasi Budaya Lokal Nonbenda, Rekayasa Usaha Produk Teknologi dan Transportasi, Budi Daya Tanaman Pangan serta wirausaha Pengolahan Makanan Awetan dari Bahan Nabati </v>
      </c>
      <c r="Q36" s="39"/>
      <c r="R36" s="39" t="s">
        <v>9</v>
      </c>
      <c r="S36" s="18"/>
      <c r="T36" s="1">
        <v>70</v>
      </c>
      <c r="U36" s="1">
        <v>70</v>
      </c>
      <c r="V36" s="1">
        <v>70</v>
      </c>
      <c r="W36" s="1">
        <v>70</v>
      </c>
      <c r="X36" s="1">
        <v>70</v>
      </c>
      <c r="Y36" s="1"/>
      <c r="Z36" s="1"/>
      <c r="AA36" s="1"/>
      <c r="AB36" s="1"/>
      <c r="AC36" s="1"/>
      <c r="AD36" s="1"/>
      <c r="AE36" s="18"/>
      <c r="AF36" s="1">
        <v>83</v>
      </c>
      <c r="AG36" s="1">
        <v>87</v>
      </c>
      <c r="AH36" s="1">
        <v>86</v>
      </c>
      <c r="AI36" s="1">
        <v>88</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126229</v>
      </c>
      <c r="C37" s="19" t="s">
        <v>100</v>
      </c>
      <c r="D37" s="18"/>
      <c r="E37" s="28">
        <f t="shared" si="0"/>
        <v>81</v>
      </c>
      <c r="F37" s="28" t="str">
        <f t="shared" si="1"/>
        <v>B</v>
      </c>
      <c r="G37" s="28">
        <f t="shared" si="2"/>
        <v>81</v>
      </c>
      <c r="H37" s="28" t="str">
        <f t="shared" si="3"/>
        <v>B</v>
      </c>
      <c r="I37" s="36">
        <v>2</v>
      </c>
      <c r="J3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7" s="28">
        <f t="shared" si="5"/>
        <v>86</v>
      </c>
      <c r="L37" s="28" t="str">
        <f t="shared" si="6"/>
        <v>A</v>
      </c>
      <c r="M37" s="28">
        <f t="shared" si="7"/>
        <v>86</v>
      </c>
      <c r="N37" s="28" t="str">
        <f t="shared" si="8"/>
        <v>A</v>
      </c>
      <c r="O37" s="36">
        <v>1</v>
      </c>
      <c r="P37" s="28" t="str">
        <f t="shared" si="9"/>
        <v xml:space="preserve">Memiliki keterampilan berwirausaha pada bidang Kerajinan Inspirasi Budaya Lokal Nonbenda, Rekayasa Usaha Produk Teknologi dan Transportasi, Budi Daya Tanaman Pangan serta wirausaha Pengolahan Makanan Awetan dari Bahan Nabati </v>
      </c>
      <c r="Q37" s="39"/>
      <c r="R37" s="39" t="s">
        <v>8</v>
      </c>
      <c r="S37" s="18"/>
      <c r="T37" s="1">
        <v>75</v>
      </c>
      <c r="U37" s="1">
        <v>88</v>
      </c>
      <c r="V37" s="1">
        <v>88</v>
      </c>
      <c r="W37" s="1">
        <v>74.790000000000006</v>
      </c>
      <c r="X37" s="1">
        <v>80</v>
      </c>
      <c r="Y37" s="1"/>
      <c r="Z37" s="1"/>
      <c r="AA37" s="1"/>
      <c r="AB37" s="1"/>
      <c r="AC37" s="1"/>
      <c r="AD37" s="1"/>
      <c r="AE37" s="18"/>
      <c r="AF37" s="1">
        <v>83</v>
      </c>
      <c r="AG37" s="1">
        <v>87</v>
      </c>
      <c r="AH37" s="1">
        <v>86</v>
      </c>
      <c r="AI37" s="1">
        <v>88</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126245</v>
      </c>
      <c r="C38" s="19" t="s">
        <v>101</v>
      </c>
      <c r="D38" s="18"/>
      <c r="E38" s="28">
        <f t="shared" si="0"/>
        <v>75</v>
      </c>
      <c r="F38" s="28" t="str">
        <f t="shared" si="1"/>
        <v>C</v>
      </c>
      <c r="G38" s="28">
        <f t="shared" si="2"/>
        <v>75</v>
      </c>
      <c r="H38" s="28" t="str">
        <f t="shared" si="3"/>
        <v>C</v>
      </c>
      <c r="I38" s="36">
        <v>3</v>
      </c>
      <c r="J38"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8" s="28">
        <f t="shared" si="5"/>
        <v>84.25</v>
      </c>
      <c r="L38" s="28" t="str">
        <f t="shared" si="6"/>
        <v>A</v>
      </c>
      <c r="M38" s="28">
        <f t="shared" si="7"/>
        <v>84.25</v>
      </c>
      <c r="N38" s="28" t="str">
        <f t="shared" si="8"/>
        <v>A</v>
      </c>
      <c r="O38" s="36">
        <v>1</v>
      </c>
      <c r="P38" s="28" t="str">
        <f t="shared" si="9"/>
        <v xml:space="preserve">Memiliki keterampilan berwirausaha pada bidang Kerajinan Inspirasi Budaya Lokal Nonbenda, Rekayasa Usaha Produk Teknologi dan Transportasi, Budi Daya Tanaman Pangan serta wirausaha Pengolahan Makanan Awetan dari Bahan Nabati </v>
      </c>
      <c r="Q38" s="39"/>
      <c r="R38" s="39" t="s">
        <v>8</v>
      </c>
      <c r="S38" s="18"/>
      <c r="T38" s="1">
        <v>75</v>
      </c>
      <c r="U38" s="1">
        <v>76.55</v>
      </c>
      <c r="V38" s="1">
        <v>76.430000000000007</v>
      </c>
      <c r="W38" s="1">
        <v>77</v>
      </c>
      <c r="X38" s="1">
        <v>70</v>
      </c>
      <c r="Y38" s="1"/>
      <c r="Z38" s="1"/>
      <c r="AA38" s="1"/>
      <c r="AB38" s="1"/>
      <c r="AC38" s="1"/>
      <c r="AD38" s="1"/>
      <c r="AE38" s="18"/>
      <c r="AF38" s="1">
        <v>83</v>
      </c>
      <c r="AG38" s="1">
        <v>88</v>
      </c>
      <c r="AH38" s="1">
        <v>86</v>
      </c>
      <c r="AI38" s="1">
        <v>80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126261</v>
      </c>
      <c r="C39" s="19" t="s">
        <v>102</v>
      </c>
      <c r="D39" s="18"/>
      <c r="E39" s="28">
        <f t="shared" si="0"/>
        <v>81</v>
      </c>
      <c r="F39" s="28" t="str">
        <f t="shared" si="1"/>
        <v>B</v>
      </c>
      <c r="G39" s="28">
        <f t="shared" si="2"/>
        <v>81</v>
      </c>
      <c r="H39" s="28" t="str">
        <f t="shared" si="3"/>
        <v>B</v>
      </c>
      <c r="I39" s="36">
        <v>2</v>
      </c>
      <c r="J3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9" s="28">
        <f t="shared" si="5"/>
        <v>86.75</v>
      </c>
      <c r="L39" s="28" t="str">
        <f t="shared" si="6"/>
        <v>A</v>
      </c>
      <c r="M39" s="28">
        <f t="shared" si="7"/>
        <v>86.75</v>
      </c>
      <c r="N39" s="28" t="str">
        <f t="shared" si="8"/>
        <v>A</v>
      </c>
      <c r="O39" s="36">
        <v>1</v>
      </c>
      <c r="P39" s="28" t="str">
        <f t="shared" si="9"/>
        <v xml:space="preserve">Memiliki keterampilan berwirausaha pada bidang Kerajinan Inspirasi Budaya Lokal Nonbenda, Rekayasa Usaha Produk Teknologi dan Transportasi, Budi Daya Tanaman Pangan serta wirausaha Pengolahan Makanan Awetan dari Bahan Nabati </v>
      </c>
      <c r="Q39" s="39"/>
      <c r="R39" s="39" t="s">
        <v>8</v>
      </c>
      <c r="S39" s="18"/>
      <c r="T39" s="1">
        <v>76</v>
      </c>
      <c r="U39" s="1">
        <v>78.22</v>
      </c>
      <c r="V39" s="1">
        <v>73.569999999999993</v>
      </c>
      <c r="W39" s="1">
        <v>88</v>
      </c>
      <c r="X39" s="1">
        <v>88</v>
      </c>
      <c r="Y39" s="1"/>
      <c r="Z39" s="1"/>
      <c r="AA39" s="1"/>
      <c r="AB39" s="1"/>
      <c r="AC39" s="1"/>
      <c r="AD39" s="1"/>
      <c r="AE39" s="18"/>
      <c r="AF39" s="1">
        <v>84</v>
      </c>
      <c r="AG39" s="1">
        <v>89</v>
      </c>
      <c r="AH39" s="1">
        <v>86</v>
      </c>
      <c r="AI39" s="1">
        <v>88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126277</v>
      </c>
      <c r="C40" s="19" t="s">
        <v>103</v>
      </c>
      <c r="D40" s="18"/>
      <c r="E40" s="28">
        <f t="shared" si="0"/>
        <v>81</v>
      </c>
      <c r="F40" s="28" t="str">
        <f t="shared" si="1"/>
        <v>B</v>
      </c>
      <c r="G40" s="28">
        <f t="shared" si="2"/>
        <v>81</v>
      </c>
      <c r="H40" s="28" t="str">
        <f t="shared" si="3"/>
        <v>B</v>
      </c>
      <c r="I40" s="36">
        <v>2</v>
      </c>
      <c r="J4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0" s="28">
        <f t="shared" si="5"/>
        <v>86.75</v>
      </c>
      <c r="L40" s="28" t="str">
        <f t="shared" si="6"/>
        <v>A</v>
      </c>
      <c r="M40" s="28">
        <f t="shared" si="7"/>
        <v>86.75</v>
      </c>
      <c r="N40" s="28" t="str">
        <f t="shared" si="8"/>
        <v>A</v>
      </c>
      <c r="O40" s="36">
        <v>1</v>
      </c>
      <c r="P40" s="28" t="str">
        <f t="shared" si="9"/>
        <v xml:space="preserve">Memiliki keterampilan berwirausaha pada bidang Kerajinan Inspirasi Budaya Lokal Nonbenda, Rekayasa Usaha Produk Teknologi dan Transportasi, Budi Daya Tanaman Pangan serta wirausaha Pengolahan Makanan Awetan dari Bahan Nabati </v>
      </c>
      <c r="Q40" s="39"/>
      <c r="R40" s="39" t="s">
        <v>8</v>
      </c>
      <c r="S40" s="18"/>
      <c r="T40" s="1">
        <v>76.599999999999994</v>
      </c>
      <c r="U40" s="1">
        <v>79.88</v>
      </c>
      <c r="V40" s="1">
        <v>88</v>
      </c>
      <c r="W40" s="1">
        <v>88</v>
      </c>
      <c r="X40" s="1">
        <v>72</v>
      </c>
      <c r="Y40" s="1"/>
      <c r="Z40" s="1"/>
      <c r="AA40" s="1"/>
      <c r="AB40" s="1"/>
      <c r="AC40" s="1"/>
      <c r="AD40" s="1"/>
      <c r="AE40" s="18"/>
      <c r="AF40" s="1">
        <v>84</v>
      </c>
      <c r="AG40" s="1">
        <v>89</v>
      </c>
      <c r="AH40" s="1">
        <v>86</v>
      </c>
      <c r="AI40" s="1">
        <v>88</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126293</v>
      </c>
      <c r="C41" s="19" t="s">
        <v>104</v>
      </c>
      <c r="D41" s="18"/>
      <c r="E41" s="28">
        <f t="shared" si="0"/>
        <v>76</v>
      </c>
      <c r="F41" s="28" t="str">
        <f t="shared" si="1"/>
        <v>B</v>
      </c>
      <c r="G41" s="28">
        <f t="shared" si="2"/>
        <v>76</v>
      </c>
      <c r="H41" s="28" t="str">
        <f t="shared" si="3"/>
        <v>B</v>
      </c>
      <c r="I41" s="36">
        <v>2</v>
      </c>
      <c r="J4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1" s="28">
        <f t="shared" si="5"/>
        <v>84.25</v>
      </c>
      <c r="L41" s="28" t="str">
        <f t="shared" si="6"/>
        <v>A</v>
      </c>
      <c r="M41" s="28">
        <f t="shared" si="7"/>
        <v>84.25</v>
      </c>
      <c r="N41" s="28" t="str">
        <f t="shared" si="8"/>
        <v>A</v>
      </c>
      <c r="O41" s="36">
        <v>1</v>
      </c>
      <c r="P41" s="28" t="str">
        <f t="shared" si="9"/>
        <v xml:space="preserve">Memiliki keterampilan berwirausaha pada bidang Kerajinan Inspirasi Budaya Lokal Nonbenda, Rekayasa Usaha Produk Teknologi dan Transportasi, Budi Daya Tanaman Pangan serta wirausaha Pengolahan Makanan Awetan dari Bahan Nabati </v>
      </c>
      <c r="Q41" s="39"/>
      <c r="R41" s="39" t="s">
        <v>8</v>
      </c>
      <c r="S41" s="18"/>
      <c r="T41" s="1">
        <v>76</v>
      </c>
      <c r="U41" s="1">
        <v>76.55</v>
      </c>
      <c r="V41" s="1">
        <v>80.72</v>
      </c>
      <c r="W41" s="1">
        <v>88</v>
      </c>
      <c r="X41" s="1">
        <v>58</v>
      </c>
      <c r="Y41" s="1"/>
      <c r="Z41" s="1"/>
      <c r="AA41" s="1"/>
      <c r="AB41" s="1"/>
      <c r="AC41" s="1"/>
      <c r="AD41" s="1"/>
      <c r="AE41" s="18"/>
      <c r="AF41" s="1">
        <v>83</v>
      </c>
      <c r="AG41" s="1">
        <v>88</v>
      </c>
      <c r="AH41" s="1">
        <v>86</v>
      </c>
      <c r="AI41" s="1">
        <v>80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126309</v>
      </c>
      <c r="C42" s="19" t="s">
        <v>105</v>
      </c>
      <c r="D42" s="18"/>
      <c r="E42" s="28">
        <f t="shared" si="0"/>
        <v>79</v>
      </c>
      <c r="F42" s="28" t="str">
        <f t="shared" si="1"/>
        <v>B</v>
      </c>
      <c r="G42" s="28">
        <f t="shared" si="2"/>
        <v>79</v>
      </c>
      <c r="H42" s="28" t="str">
        <f t="shared" si="3"/>
        <v>B</v>
      </c>
      <c r="I42" s="36">
        <v>2</v>
      </c>
      <c r="J4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2" s="28">
        <f t="shared" si="5"/>
        <v>86.75</v>
      </c>
      <c r="L42" s="28" t="str">
        <f t="shared" si="6"/>
        <v>A</v>
      </c>
      <c r="M42" s="28">
        <f t="shared" si="7"/>
        <v>86.75</v>
      </c>
      <c r="N42" s="28" t="str">
        <f t="shared" si="8"/>
        <v>A</v>
      </c>
      <c r="O42" s="36">
        <v>1</v>
      </c>
      <c r="P42" s="28" t="str">
        <f t="shared" si="9"/>
        <v xml:space="preserve">Memiliki keterampilan berwirausaha pada bidang Kerajinan Inspirasi Budaya Lokal Nonbenda, Rekayasa Usaha Produk Teknologi dan Transportasi, Budi Daya Tanaman Pangan serta wirausaha Pengolahan Makanan Awetan dari Bahan Nabati </v>
      </c>
      <c r="Q42" s="39"/>
      <c r="R42" s="39" t="s">
        <v>8</v>
      </c>
      <c r="S42" s="18"/>
      <c r="T42" s="1">
        <v>76.66</v>
      </c>
      <c r="U42" s="1">
        <v>76.55</v>
      </c>
      <c r="V42" s="1">
        <v>88</v>
      </c>
      <c r="W42" s="1">
        <v>76.23</v>
      </c>
      <c r="X42" s="1">
        <v>78</v>
      </c>
      <c r="Y42" s="1"/>
      <c r="Z42" s="1"/>
      <c r="AA42" s="1"/>
      <c r="AB42" s="1"/>
      <c r="AC42" s="1"/>
      <c r="AD42" s="1"/>
      <c r="AE42" s="18"/>
      <c r="AF42" s="1">
        <v>84</v>
      </c>
      <c r="AG42" s="1">
        <v>89</v>
      </c>
      <c r="AH42" s="1">
        <v>86</v>
      </c>
      <c r="AI42" s="1">
        <v>88</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126325</v>
      </c>
      <c r="C43" s="19" t="s">
        <v>106</v>
      </c>
      <c r="D43" s="18"/>
      <c r="E43" s="28">
        <f t="shared" si="0"/>
        <v>78</v>
      </c>
      <c r="F43" s="28" t="str">
        <f t="shared" si="1"/>
        <v>B</v>
      </c>
      <c r="G43" s="28">
        <f t="shared" si="2"/>
        <v>78</v>
      </c>
      <c r="H43" s="28" t="str">
        <f t="shared" si="3"/>
        <v>B</v>
      </c>
      <c r="I43" s="36">
        <v>2</v>
      </c>
      <c r="J4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3" s="28">
        <f t="shared" si="5"/>
        <v>86.25</v>
      </c>
      <c r="L43" s="28" t="str">
        <f t="shared" si="6"/>
        <v>A</v>
      </c>
      <c r="M43" s="28">
        <f t="shared" si="7"/>
        <v>86.25</v>
      </c>
      <c r="N43" s="28" t="str">
        <f t="shared" si="8"/>
        <v>A</v>
      </c>
      <c r="O43" s="36">
        <v>1</v>
      </c>
      <c r="P43" s="28" t="str">
        <f t="shared" si="9"/>
        <v xml:space="preserve">Memiliki keterampilan berwirausaha pada bidang Kerajinan Inspirasi Budaya Lokal Nonbenda, Rekayasa Usaha Produk Teknologi dan Transportasi, Budi Daya Tanaman Pangan serta wirausaha Pengolahan Makanan Awetan dari Bahan Nabati </v>
      </c>
      <c r="Q43" s="39"/>
      <c r="R43" s="39" t="s">
        <v>8</v>
      </c>
      <c r="S43" s="18"/>
      <c r="T43" s="1">
        <v>76.66</v>
      </c>
      <c r="U43" s="1">
        <v>76.55</v>
      </c>
      <c r="V43" s="1">
        <v>80.72</v>
      </c>
      <c r="W43" s="1">
        <v>70</v>
      </c>
      <c r="X43" s="1">
        <v>88</v>
      </c>
      <c r="Y43" s="1"/>
      <c r="Z43" s="1"/>
      <c r="AA43" s="1"/>
      <c r="AB43" s="1"/>
      <c r="AC43" s="1"/>
      <c r="AD43" s="1"/>
      <c r="AE43" s="18"/>
      <c r="AF43" s="1">
        <v>84</v>
      </c>
      <c r="AG43" s="1">
        <v>87</v>
      </c>
      <c r="AH43" s="1">
        <v>86</v>
      </c>
      <c r="AI43" s="1">
        <v>88</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126341</v>
      </c>
      <c r="C44" s="19" t="s">
        <v>107</v>
      </c>
      <c r="D44" s="18"/>
      <c r="E44" s="28">
        <f t="shared" si="0"/>
        <v>86</v>
      </c>
      <c r="F44" s="28" t="str">
        <f t="shared" si="1"/>
        <v>A</v>
      </c>
      <c r="G44" s="28">
        <f t="shared" si="2"/>
        <v>86</v>
      </c>
      <c r="H44" s="28" t="str">
        <f t="shared" si="3"/>
        <v>A</v>
      </c>
      <c r="I44" s="36">
        <v>1</v>
      </c>
      <c r="J44" s="28" t="str">
        <f t="shared" si="4"/>
        <v xml:space="preserve">Memiliki kemampuan dalam memahami, menganali dan menerapkan kewirausahaan pada Kerajinan Inspirasi Budaya Lokal Nonbenda, Rekayasa Usaha Produk Teknologi dan Transportasi, Budi Daya Tanaman Pangan serta wirausaha Pengolahan Makanan Awetan dari Bahan Nabati </v>
      </c>
      <c r="K44" s="28">
        <f t="shared" si="5"/>
        <v>86.5</v>
      </c>
      <c r="L44" s="28" t="str">
        <f t="shared" si="6"/>
        <v>A</v>
      </c>
      <c r="M44" s="28">
        <f t="shared" si="7"/>
        <v>86.5</v>
      </c>
      <c r="N44" s="28" t="str">
        <f t="shared" si="8"/>
        <v>A</v>
      </c>
      <c r="O44" s="36">
        <v>1</v>
      </c>
      <c r="P44" s="28" t="str">
        <f t="shared" si="9"/>
        <v xml:space="preserve">Memiliki keterampilan berwirausaha pada bidang Kerajinan Inspirasi Budaya Lokal Nonbenda, Rekayasa Usaha Produk Teknologi dan Transportasi, Budi Daya Tanaman Pangan serta wirausaha Pengolahan Makanan Awetan dari Bahan Nabati </v>
      </c>
      <c r="Q44" s="39"/>
      <c r="R44" s="39" t="s">
        <v>8</v>
      </c>
      <c r="S44" s="18"/>
      <c r="T44" s="1">
        <v>78</v>
      </c>
      <c r="U44" s="1">
        <v>88</v>
      </c>
      <c r="V44" s="1">
        <v>88</v>
      </c>
      <c r="W44" s="1">
        <v>88</v>
      </c>
      <c r="X44" s="1">
        <v>88</v>
      </c>
      <c r="Y44" s="1"/>
      <c r="Z44" s="1"/>
      <c r="AA44" s="1"/>
      <c r="AB44" s="1"/>
      <c r="AC44" s="1"/>
      <c r="AD44" s="1"/>
      <c r="AE44" s="18"/>
      <c r="AF44" s="1">
        <v>84</v>
      </c>
      <c r="AG44" s="1">
        <v>88</v>
      </c>
      <c r="AH44" s="1">
        <v>86</v>
      </c>
      <c r="AI44" s="1">
        <v>88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126357</v>
      </c>
      <c r="C45" s="19" t="s">
        <v>108</v>
      </c>
      <c r="D45" s="18"/>
      <c r="E45" s="28">
        <f t="shared" si="0"/>
        <v>71</v>
      </c>
      <c r="F45" s="28" t="str">
        <f t="shared" si="1"/>
        <v>C</v>
      </c>
      <c r="G45" s="28">
        <f t="shared" si="2"/>
        <v>71</v>
      </c>
      <c r="H45" s="28" t="str">
        <f t="shared" si="3"/>
        <v>C</v>
      </c>
      <c r="I45" s="36">
        <v>3</v>
      </c>
      <c r="J45"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45" s="28">
        <f t="shared" si="5"/>
        <v>84.5</v>
      </c>
      <c r="L45" s="28" t="str">
        <f t="shared" si="6"/>
        <v>A</v>
      </c>
      <c r="M45" s="28">
        <f t="shared" si="7"/>
        <v>84.5</v>
      </c>
      <c r="N45" s="28" t="str">
        <f t="shared" si="8"/>
        <v>A</v>
      </c>
      <c r="O45" s="36">
        <v>1</v>
      </c>
      <c r="P45" s="28" t="str">
        <f t="shared" si="9"/>
        <v xml:space="preserve">Memiliki keterampilan berwirausaha pada bidang Kerajinan Inspirasi Budaya Lokal Nonbenda, Rekayasa Usaha Produk Teknologi dan Transportasi, Budi Daya Tanaman Pangan serta wirausaha Pengolahan Makanan Awetan dari Bahan Nabati </v>
      </c>
      <c r="Q45" s="39"/>
      <c r="R45" s="39" t="s">
        <v>9</v>
      </c>
      <c r="S45" s="18"/>
      <c r="T45" s="1">
        <v>76.66</v>
      </c>
      <c r="U45" s="1">
        <v>76.55</v>
      </c>
      <c r="V45" s="1">
        <v>80</v>
      </c>
      <c r="W45" s="1">
        <v>70</v>
      </c>
      <c r="X45" s="1">
        <v>50</v>
      </c>
      <c r="Y45" s="1"/>
      <c r="Z45" s="1"/>
      <c r="AA45" s="1"/>
      <c r="AB45" s="1"/>
      <c r="AC45" s="1"/>
      <c r="AD45" s="1"/>
      <c r="AE45" s="18"/>
      <c r="AF45" s="1">
        <v>84</v>
      </c>
      <c r="AG45" s="1">
        <v>88</v>
      </c>
      <c r="AH45" s="1">
        <v>86</v>
      </c>
      <c r="AI45" s="1">
        <v>80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126373</v>
      </c>
      <c r="C46" s="19" t="s">
        <v>109</v>
      </c>
      <c r="D46" s="18"/>
      <c r="E46" s="28">
        <f t="shared" si="0"/>
        <v>77</v>
      </c>
      <c r="F46" s="28" t="str">
        <f t="shared" si="1"/>
        <v>B</v>
      </c>
      <c r="G46" s="28">
        <f t="shared" si="2"/>
        <v>77</v>
      </c>
      <c r="H46" s="28" t="str">
        <f t="shared" si="3"/>
        <v>B</v>
      </c>
      <c r="I46" s="36">
        <v>2</v>
      </c>
      <c r="J4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6" s="28">
        <f t="shared" si="5"/>
        <v>86.5</v>
      </c>
      <c r="L46" s="28" t="str">
        <f t="shared" si="6"/>
        <v>A</v>
      </c>
      <c r="M46" s="28">
        <f t="shared" si="7"/>
        <v>86.5</v>
      </c>
      <c r="N46" s="28" t="str">
        <f t="shared" si="8"/>
        <v>A</v>
      </c>
      <c r="O46" s="36">
        <v>1</v>
      </c>
      <c r="P46" s="28" t="str">
        <f t="shared" si="9"/>
        <v xml:space="preserve">Memiliki keterampilan berwirausaha pada bidang Kerajinan Inspirasi Budaya Lokal Nonbenda, Rekayasa Usaha Produk Teknologi dan Transportasi, Budi Daya Tanaman Pangan serta wirausaha Pengolahan Makanan Awetan dari Bahan Nabati </v>
      </c>
      <c r="Q46" s="39"/>
      <c r="R46" s="39" t="s">
        <v>8</v>
      </c>
      <c r="S46" s="18"/>
      <c r="T46" s="1">
        <v>76</v>
      </c>
      <c r="U46" s="1">
        <v>75</v>
      </c>
      <c r="V46" s="1">
        <v>74.28</v>
      </c>
      <c r="W46" s="1">
        <v>70</v>
      </c>
      <c r="X46" s="1">
        <v>88</v>
      </c>
      <c r="Y46" s="1"/>
      <c r="Z46" s="1"/>
      <c r="AA46" s="1"/>
      <c r="AB46" s="1"/>
      <c r="AC46" s="1"/>
      <c r="AD46" s="1"/>
      <c r="AE46" s="18"/>
      <c r="AF46" s="1">
        <v>84</v>
      </c>
      <c r="AG46" s="1">
        <v>88</v>
      </c>
      <c r="AH46" s="1">
        <v>86</v>
      </c>
      <c r="AI46" s="1">
        <v>88</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86</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78.111111111111114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F30" activePane="bottomRight" state="frozen"/>
      <selection pane="topRight"/>
      <selection pane="bottomLeft"/>
      <selection pane="bottomRight" activeCell="R45" sqref="R4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1044</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126388</v>
      </c>
      <c r="C11" s="19" t="s">
        <v>124</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1" s="28">
        <f t="shared" ref="K11:K50" si="5">IF((COUNTA(AF11:AO11)&gt;0),AVERAGE(AF11:AO11),"")</f>
        <v>85.5</v>
      </c>
      <c r="L11" s="28" t="str">
        <f t="shared" ref="L11:L50" si="6">IF(AND(ISNUMBER(K11),K11&gt;=1), IF(K11&lt;=$FD$27,$FE$27,IF(K11&lt;=$FD$28,$FE$28,IF(K11&lt;=$FD$29,$FE$29,IF(K11&lt;=$FD$30,$FE$30,)))), "")</f>
        <v>A</v>
      </c>
      <c r="M11" s="28">
        <f t="shared" ref="M11:M50" si="7">IF((COUNTA(AF11:AO11)&gt;0),AVERAGE(AF11:AO11),"")</f>
        <v>85.5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Inspirasi Budaya Lokal Nonbenda, Rekayasa Usaha Produk Teknologi dan Transportasi, Budi Daya Tanaman Pangan serta wirausaha Pengolahan Makanan Awetan dari Bahan Nabati </v>
      </c>
      <c r="Q11" s="39"/>
      <c r="R11" s="39" t="s">
        <v>8</v>
      </c>
      <c r="S11" s="18"/>
      <c r="T11" s="1">
        <v>78</v>
      </c>
      <c r="U11" s="1">
        <v>79.88</v>
      </c>
      <c r="V11" s="1">
        <v>75.33</v>
      </c>
      <c r="W11" s="1">
        <v>70</v>
      </c>
      <c r="X11" s="1">
        <v>88</v>
      </c>
      <c r="Y11" s="1"/>
      <c r="Z11" s="1"/>
      <c r="AA11" s="1"/>
      <c r="AB11" s="1"/>
      <c r="AC11" s="1"/>
      <c r="AD11" s="1"/>
      <c r="AE11" s="18"/>
      <c r="AF11" s="1">
        <v>84</v>
      </c>
      <c r="AG11" s="1">
        <v>86</v>
      </c>
      <c r="AH11" s="1">
        <v>86</v>
      </c>
      <c r="AI11" s="1">
        <v>86</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126404</v>
      </c>
      <c r="C12" s="19" t="s">
        <v>125</v>
      </c>
      <c r="D12" s="18"/>
      <c r="E12" s="28">
        <f t="shared" si="0"/>
        <v>79</v>
      </c>
      <c r="F12" s="28" t="str">
        <f t="shared" si="1"/>
        <v>B</v>
      </c>
      <c r="G12" s="28">
        <f t="shared" si="2"/>
        <v>79</v>
      </c>
      <c r="H12" s="28" t="str">
        <f t="shared" si="3"/>
        <v>B</v>
      </c>
      <c r="I12" s="36">
        <v>2</v>
      </c>
      <c r="J1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2" s="28">
        <f t="shared" si="5"/>
        <v>84.5</v>
      </c>
      <c r="L12" s="28" t="str">
        <f t="shared" si="6"/>
        <v>A</v>
      </c>
      <c r="M12" s="28">
        <f t="shared" si="7"/>
        <v>84.5</v>
      </c>
      <c r="N12" s="28" t="str">
        <f t="shared" si="8"/>
        <v>A</v>
      </c>
      <c r="O12" s="36">
        <v>1</v>
      </c>
      <c r="P12" s="28" t="str">
        <f t="shared" si="9"/>
        <v xml:space="preserve">Memiliki keterampilan berwirausaha pada bidang Kerajinan Inspirasi Budaya Lokal Nonbenda, Rekayasa Usaha Produk Teknologi dan Transportasi, Budi Daya Tanaman Pangan serta wirausaha Pengolahan Makanan Awetan dari Bahan Nabati </v>
      </c>
      <c r="Q12" s="39"/>
      <c r="R12" s="39" t="s">
        <v>8</v>
      </c>
      <c r="S12" s="18"/>
      <c r="T12" s="1">
        <v>76</v>
      </c>
      <c r="U12" s="1">
        <v>80</v>
      </c>
      <c r="V12" s="1">
        <v>80</v>
      </c>
      <c r="W12" s="1">
        <v>70</v>
      </c>
      <c r="X12" s="1">
        <v>88</v>
      </c>
      <c r="Y12" s="1"/>
      <c r="Z12" s="1"/>
      <c r="AA12" s="1"/>
      <c r="AB12" s="1"/>
      <c r="AC12" s="1"/>
      <c r="AD12" s="1"/>
      <c r="AE12" s="18"/>
      <c r="AF12" s="1">
        <v>84</v>
      </c>
      <c r="AG12" s="1">
        <v>86</v>
      </c>
      <c r="AH12" s="1">
        <v>84</v>
      </c>
      <c r="AI12" s="1">
        <v>84</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126420</v>
      </c>
      <c r="C13" s="19" t="s">
        <v>126</v>
      </c>
      <c r="D13" s="18"/>
      <c r="E13" s="28">
        <f t="shared" si="0"/>
        <v>79</v>
      </c>
      <c r="F13" s="28" t="str">
        <f t="shared" si="1"/>
        <v>B</v>
      </c>
      <c r="G13" s="28">
        <f t="shared" si="2"/>
        <v>79</v>
      </c>
      <c r="H13" s="28" t="str">
        <f t="shared" si="3"/>
        <v>B</v>
      </c>
      <c r="I13" s="36">
        <v>2</v>
      </c>
      <c r="J1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3" s="28">
        <f t="shared" si="5"/>
        <v>84.5</v>
      </c>
      <c r="L13" s="28" t="str">
        <f t="shared" si="6"/>
        <v>A</v>
      </c>
      <c r="M13" s="28">
        <f t="shared" si="7"/>
        <v>84.5</v>
      </c>
      <c r="N13" s="28" t="str">
        <f t="shared" si="8"/>
        <v>A</v>
      </c>
      <c r="O13" s="36">
        <v>1</v>
      </c>
      <c r="P13" s="28" t="str">
        <f t="shared" si="9"/>
        <v xml:space="preserve">Memiliki keterampilan berwirausaha pada bidang Kerajinan Inspirasi Budaya Lokal Nonbenda, Rekayasa Usaha Produk Teknologi dan Transportasi, Budi Daya Tanaman Pangan serta wirausaha Pengolahan Makanan Awetan dari Bahan Nabati </v>
      </c>
      <c r="Q13" s="39"/>
      <c r="R13" s="39" t="s">
        <v>8</v>
      </c>
      <c r="S13" s="18"/>
      <c r="T13" s="1">
        <v>77</v>
      </c>
      <c r="U13" s="1">
        <v>79.88</v>
      </c>
      <c r="V13" s="1">
        <v>81.17</v>
      </c>
      <c r="W13" s="1">
        <v>70</v>
      </c>
      <c r="X13" s="1">
        <v>88</v>
      </c>
      <c r="Y13" s="1"/>
      <c r="Z13" s="1"/>
      <c r="AA13" s="1"/>
      <c r="AB13" s="1"/>
      <c r="AC13" s="1"/>
      <c r="AD13" s="1"/>
      <c r="AE13" s="18"/>
      <c r="AF13" s="1">
        <v>84</v>
      </c>
      <c r="AG13" s="1">
        <v>86</v>
      </c>
      <c r="AH13" s="1">
        <v>84</v>
      </c>
      <c r="AI13" s="1">
        <v>84</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53421</v>
      </c>
      <c r="FK13" s="41">
        <v>53431</v>
      </c>
    </row>
    <row r="14" spans="1:167" x14ac:dyDescent="0.25">
      <c r="A14" s="19">
        <v>4</v>
      </c>
      <c r="B14" s="19">
        <v>126436</v>
      </c>
      <c r="C14" s="19" t="s">
        <v>127</v>
      </c>
      <c r="D14" s="18"/>
      <c r="E14" s="28">
        <f t="shared" si="0"/>
        <v>79</v>
      </c>
      <c r="F14" s="28" t="str">
        <f t="shared" si="1"/>
        <v>B</v>
      </c>
      <c r="G14" s="28">
        <f t="shared" si="2"/>
        <v>79</v>
      </c>
      <c r="H14" s="28" t="str">
        <f t="shared" si="3"/>
        <v>B</v>
      </c>
      <c r="I14" s="36">
        <v>2</v>
      </c>
      <c r="J1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4" s="28">
        <f t="shared" si="5"/>
        <v>86</v>
      </c>
      <c r="L14" s="28" t="str">
        <f t="shared" si="6"/>
        <v>A</v>
      </c>
      <c r="M14" s="28">
        <f t="shared" si="7"/>
        <v>86</v>
      </c>
      <c r="N14" s="28" t="str">
        <f t="shared" si="8"/>
        <v>A</v>
      </c>
      <c r="O14" s="36">
        <v>1</v>
      </c>
      <c r="P14" s="28" t="str">
        <f t="shared" si="9"/>
        <v xml:space="preserve">Memiliki keterampilan berwirausaha pada bidang Kerajinan Inspirasi Budaya Lokal Nonbenda, Rekayasa Usaha Produk Teknologi dan Transportasi, Budi Daya Tanaman Pangan serta wirausaha Pengolahan Makanan Awetan dari Bahan Nabati </v>
      </c>
      <c r="Q14" s="39"/>
      <c r="R14" s="39" t="s">
        <v>8</v>
      </c>
      <c r="S14" s="18"/>
      <c r="T14" s="1">
        <v>75</v>
      </c>
      <c r="U14" s="1">
        <v>78.22</v>
      </c>
      <c r="V14" s="1">
        <v>65.33</v>
      </c>
      <c r="W14" s="1">
        <v>88</v>
      </c>
      <c r="X14" s="1">
        <v>88</v>
      </c>
      <c r="Y14" s="1"/>
      <c r="Z14" s="1"/>
      <c r="AA14" s="1"/>
      <c r="AB14" s="1"/>
      <c r="AC14" s="1"/>
      <c r="AD14" s="1"/>
      <c r="AE14" s="18"/>
      <c r="AF14" s="1">
        <v>84</v>
      </c>
      <c r="AG14" s="1">
        <v>86</v>
      </c>
      <c r="AH14" s="1">
        <v>88</v>
      </c>
      <c r="AI14" s="1">
        <v>86</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126452</v>
      </c>
      <c r="C15" s="19" t="s">
        <v>128</v>
      </c>
      <c r="D15" s="18"/>
      <c r="E15" s="28">
        <f t="shared" si="0"/>
        <v>80</v>
      </c>
      <c r="F15" s="28" t="str">
        <f t="shared" si="1"/>
        <v>B</v>
      </c>
      <c r="G15" s="28">
        <f t="shared" si="2"/>
        <v>80</v>
      </c>
      <c r="H15" s="28" t="str">
        <f t="shared" si="3"/>
        <v>B</v>
      </c>
      <c r="I15" s="36">
        <v>2</v>
      </c>
      <c r="J1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5" s="28">
        <f t="shared" si="5"/>
        <v>85.25</v>
      </c>
      <c r="L15" s="28" t="str">
        <f t="shared" si="6"/>
        <v>A</v>
      </c>
      <c r="M15" s="28">
        <f t="shared" si="7"/>
        <v>85.25</v>
      </c>
      <c r="N15" s="28" t="str">
        <f t="shared" si="8"/>
        <v>A</v>
      </c>
      <c r="O15" s="36">
        <v>1</v>
      </c>
      <c r="P15" s="28" t="str">
        <f t="shared" si="9"/>
        <v xml:space="preserve">Memiliki keterampilan berwirausaha pada bidang Kerajinan Inspirasi Budaya Lokal Nonbenda, Rekayasa Usaha Produk Teknologi dan Transportasi, Budi Daya Tanaman Pangan serta wirausaha Pengolahan Makanan Awetan dari Bahan Nabati </v>
      </c>
      <c r="Q15" s="39"/>
      <c r="R15" s="39" t="s">
        <v>8</v>
      </c>
      <c r="S15" s="18"/>
      <c r="T15" s="1">
        <v>78</v>
      </c>
      <c r="U15" s="1">
        <v>79.88</v>
      </c>
      <c r="V15" s="1">
        <v>77</v>
      </c>
      <c r="W15" s="1">
        <v>76</v>
      </c>
      <c r="X15" s="1">
        <v>88</v>
      </c>
      <c r="Y15" s="1"/>
      <c r="Z15" s="1"/>
      <c r="AA15" s="1"/>
      <c r="AB15" s="1"/>
      <c r="AC15" s="1"/>
      <c r="AD15" s="1"/>
      <c r="AE15" s="18"/>
      <c r="AF15" s="1">
        <v>83</v>
      </c>
      <c r="AG15" s="1">
        <v>86</v>
      </c>
      <c r="AH15" s="1">
        <v>86</v>
      </c>
      <c r="AI15" s="1">
        <v>86</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53422</v>
      </c>
      <c r="FK15" s="41">
        <v>53432</v>
      </c>
    </row>
    <row r="16" spans="1:167" x14ac:dyDescent="0.25">
      <c r="A16" s="19">
        <v>6</v>
      </c>
      <c r="B16" s="19">
        <v>126468</v>
      </c>
      <c r="C16" s="19" t="s">
        <v>129</v>
      </c>
      <c r="D16" s="18"/>
      <c r="E16" s="28">
        <f t="shared" si="0"/>
        <v>77</v>
      </c>
      <c r="F16" s="28" t="str">
        <f t="shared" si="1"/>
        <v>B</v>
      </c>
      <c r="G16" s="28">
        <f t="shared" si="2"/>
        <v>77</v>
      </c>
      <c r="H16" s="28" t="str">
        <f t="shared" si="3"/>
        <v>B</v>
      </c>
      <c r="I16" s="36">
        <v>2</v>
      </c>
      <c r="J1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6" s="28">
        <f t="shared" si="5"/>
        <v>84.75</v>
      </c>
      <c r="L16" s="28" t="str">
        <f t="shared" si="6"/>
        <v>A</v>
      </c>
      <c r="M16" s="28">
        <f t="shared" si="7"/>
        <v>84.75</v>
      </c>
      <c r="N16" s="28" t="str">
        <f t="shared" si="8"/>
        <v>A</v>
      </c>
      <c r="O16" s="36">
        <v>1</v>
      </c>
      <c r="P16" s="28" t="str">
        <f t="shared" si="9"/>
        <v xml:space="preserve">Memiliki keterampilan berwirausaha pada bidang Kerajinan Inspirasi Budaya Lokal Nonbenda, Rekayasa Usaha Produk Teknologi dan Transportasi, Budi Daya Tanaman Pangan serta wirausaha Pengolahan Makanan Awetan dari Bahan Nabati </v>
      </c>
      <c r="Q16" s="39"/>
      <c r="R16" s="39" t="s">
        <v>9</v>
      </c>
      <c r="S16" s="18"/>
      <c r="T16" s="1">
        <v>75</v>
      </c>
      <c r="U16" s="1">
        <v>77.88</v>
      </c>
      <c r="V16" s="1">
        <v>77</v>
      </c>
      <c r="W16" s="1">
        <v>70</v>
      </c>
      <c r="X16" s="1">
        <v>86</v>
      </c>
      <c r="Y16" s="1"/>
      <c r="Z16" s="1"/>
      <c r="AA16" s="1"/>
      <c r="AB16" s="1"/>
      <c r="AC16" s="1"/>
      <c r="AD16" s="1"/>
      <c r="AE16" s="18"/>
      <c r="AF16" s="1">
        <v>83</v>
      </c>
      <c r="AG16" s="1">
        <v>86</v>
      </c>
      <c r="AH16" s="1">
        <v>86</v>
      </c>
      <c r="AI16" s="1">
        <v>84</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126484</v>
      </c>
      <c r="C17" s="19" t="s">
        <v>130</v>
      </c>
      <c r="D17" s="18"/>
      <c r="E17" s="28">
        <f t="shared" si="0"/>
        <v>78</v>
      </c>
      <c r="F17" s="28" t="str">
        <f t="shared" si="1"/>
        <v>B</v>
      </c>
      <c r="G17" s="28">
        <f t="shared" si="2"/>
        <v>78</v>
      </c>
      <c r="H17" s="28" t="str">
        <f t="shared" si="3"/>
        <v>B</v>
      </c>
      <c r="I17" s="36">
        <v>2</v>
      </c>
      <c r="J1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7" s="28">
        <f t="shared" si="5"/>
        <v>85.5</v>
      </c>
      <c r="L17" s="28" t="str">
        <f t="shared" si="6"/>
        <v>A</v>
      </c>
      <c r="M17" s="28">
        <f t="shared" si="7"/>
        <v>85.5</v>
      </c>
      <c r="N17" s="28" t="str">
        <f t="shared" si="8"/>
        <v>A</v>
      </c>
      <c r="O17" s="36">
        <v>1</v>
      </c>
      <c r="P17" s="28" t="str">
        <f t="shared" si="9"/>
        <v xml:space="preserve">Memiliki keterampilan berwirausaha pada bidang Kerajinan Inspirasi Budaya Lokal Nonbenda, Rekayasa Usaha Produk Teknologi dan Transportasi, Budi Daya Tanaman Pangan serta wirausaha Pengolahan Makanan Awetan dari Bahan Nabati </v>
      </c>
      <c r="Q17" s="39"/>
      <c r="R17" s="39" t="s">
        <v>8</v>
      </c>
      <c r="S17" s="18"/>
      <c r="T17" s="1">
        <v>75</v>
      </c>
      <c r="U17" s="1">
        <v>77.88</v>
      </c>
      <c r="V17" s="1">
        <v>77</v>
      </c>
      <c r="W17" s="1">
        <v>70</v>
      </c>
      <c r="X17" s="1">
        <v>88</v>
      </c>
      <c r="Y17" s="1"/>
      <c r="Z17" s="1"/>
      <c r="AA17" s="1"/>
      <c r="AB17" s="1"/>
      <c r="AC17" s="1"/>
      <c r="AD17" s="1"/>
      <c r="AE17" s="18"/>
      <c r="AF17" s="1">
        <v>84</v>
      </c>
      <c r="AG17" s="1">
        <v>86</v>
      </c>
      <c r="AH17" s="1">
        <v>88</v>
      </c>
      <c r="AI17" s="1">
        <v>84</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53423</v>
      </c>
      <c r="FK17" s="41">
        <v>53433</v>
      </c>
    </row>
    <row r="18" spans="1:167" x14ac:dyDescent="0.25">
      <c r="A18" s="19">
        <v>8</v>
      </c>
      <c r="B18" s="19">
        <v>126500</v>
      </c>
      <c r="C18" s="19" t="s">
        <v>131</v>
      </c>
      <c r="D18" s="18"/>
      <c r="E18" s="28">
        <f t="shared" si="0"/>
        <v>73</v>
      </c>
      <c r="F18" s="28" t="str">
        <f t="shared" si="1"/>
        <v>C</v>
      </c>
      <c r="G18" s="28">
        <f t="shared" si="2"/>
        <v>73</v>
      </c>
      <c r="H18" s="28" t="str">
        <f t="shared" si="3"/>
        <v>C</v>
      </c>
      <c r="I18" s="36">
        <v>3</v>
      </c>
      <c r="J18"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18" s="28">
        <f t="shared" si="5"/>
        <v>84</v>
      </c>
      <c r="L18" s="28" t="str">
        <f t="shared" si="6"/>
        <v>B</v>
      </c>
      <c r="M18" s="28">
        <f t="shared" si="7"/>
        <v>84</v>
      </c>
      <c r="N18" s="28" t="str">
        <f t="shared" si="8"/>
        <v>B</v>
      </c>
      <c r="O18" s="36">
        <v>2</v>
      </c>
      <c r="P18"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8" s="39"/>
      <c r="R18" s="39" t="s">
        <v>9</v>
      </c>
      <c r="S18" s="18"/>
      <c r="T18" s="1">
        <v>73</v>
      </c>
      <c r="U18" s="1">
        <v>78</v>
      </c>
      <c r="V18" s="1">
        <v>76.17</v>
      </c>
      <c r="W18" s="1">
        <v>70</v>
      </c>
      <c r="X18" s="1">
        <v>70</v>
      </c>
      <c r="Y18" s="1"/>
      <c r="Z18" s="1"/>
      <c r="AA18" s="1"/>
      <c r="AB18" s="1"/>
      <c r="AC18" s="1"/>
      <c r="AD18" s="1"/>
      <c r="AE18" s="18"/>
      <c r="AF18" s="1">
        <v>80</v>
      </c>
      <c r="AG18" s="1">
        <v>86</v>
      </c>
      <c r="AH18" s="1">
        <v>84</v>
      </c>
      <c r="AI18" s="1">
        <v>86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126532</v>
      </c>
      <c r="C19" s="19" t="s">
        <v>132</v>
      </c>
      <c r="D19" s="18"/>
      <c r="E19" s="28">
        <f t="shared" si="0"/>
        <v>84</v>
      </c>
      <c r="F19" s="28" t="str">
        <f t="shared" si="1"/>
        <v>B</v>
      </c>
      <c r="G19" s="28">
        <f t="shared" si="2"/>
        <v>84</v>
      </c>
      <c r="H19" s="28" t="str">
        <f t="shared" si="3"/>
        <v>B</v>
      </c>
      <c r="I19" s="36">
        <v>2</v>
      </c>
      <c r="J1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9" s="28">
        <f t="shared" si="5"/>
        <v>84.25</v>
      </c>
      <c r="L19" s="28" t="str">
        <f t="shared" si="6"/>
        <v>A</v>
      </c>
      <c r="M19" s="28">
        <f t="shared" si="7"/>
        <v>84.25</v>
      </c>
      <c r="N19" s="28" t="str">
        <f t="shared" si="8"/>
        <v>A</v>
      </c>
      <c r="O19" s="36">
        <v>1</v>
      </c>
      <c r="P19" s="28" t="str">
        <f t="shared" si="9"/>
        <v xml:space="preserve">Memiliki keterampilan berwirausaha pada bidang Kerajinan Inspirasi Budaya Lokal Nonbenda, Rekayasa Usaha Produk Teknologi dan Transportasi, Budi Daya Tanaman Pangan serta wirausaha Pengolahan Makanan Awetan dari Bahan Nabati </v>
      </c>
      <c r="Q19" s="39"/>
      <c r="R19" s="39" t="s">
        <v>8</v>
      </c>
      <c r="S19" s="18"/>
      <c r="T19" s="1">
        <v>79.88</v>
      </c>
      <c r="U19" s="1">
        <v>82</v>
      </c>
      <c r="V19" s="1">
        <v>77.83</v>
      </c>
      <c r="W19" s="1">
        <v>88</v>
      </c>
      <c r="X19" s="1">
        <v>90</v>
      </c>
      <c r="Y19" s="1"/>
      <c r="Z19" s="1"/>
      <c r="AA19" s="1"/>
      <c r="AB19" s="1"/>
      <c r="AC19" s="1"/>
      <c r="AD19" s="1"/>
      <c r="AE19" s="18"/>
      <c r="AF19" s="1">
        <v>83</v>
      </c>
      <c r="AG19" s="1">
        <v>86</v>
      </c>
      <c r="AH19" s="1">
        <v>86</v>
      </c>
      <c r="AI19" s="1">
        <v>82</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53424</v>
      </c>
      <c r="FK19" s="41">
        <v>53434</v>
      </c>
    </row>
    <row r="20" spans="1:167" x14ac:dyDescent="0.25">
      <c r="A20" s="19">
        <v>10</v>
      </c>
      <c r="B20" s="19">
        <v>126548</v>
      </c>
      <c r="C20" s="19" t="s">
        <v>133</v>
      </c>
      <c r="D20" s="18"/>
      <c r="E20" s="28">
        <f t="shared" si="0"/>
        <v>79</v>
      </c>
      <c r="F20" s="28" t="str">
        <f t="shared" si="1"/>
        <v>B</v>
      </c>
      <c r="G20" s="28">
        <f t="shared" si="2"/>
        <v>79</v>
      </c>
      <c r="H20" s="28" t="str">
        <f t="shared" si="3"/>
        <v>B</v>
      </c>
      <c r="I20" s="36">
        <v>2</v>
      </c>
      <c r="J2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0" s="28">
        <f t="shared" si="5"/>
        <v>84.75</v>
      </c>
      <c r="L20" s="28" t="str">
        <f t="shared" si="6"/>
        <v>A</v>
      </c>
      <c r="M20" s="28">
        <f t="shared" si="7"/>
        <v>84.75</v>
      </c>
      <c r="N20" s="28" t="str">
        <f t="shared" si="8"/>
        <v>A</v>
      </c>
      <c r="O20" s="36">
        <v>1</v>
      </c>
      <c r="P20" s="28" t="str">
        <f t="shared" si="9"/>
        <v xml:space="preserve">Memiliki keterampilan berwirausaha pada bidang Kerajinan Inspirasi Budaya Lokal Nonbenda, Rekayasa Usaha Produk Teknologi dan Transportasi, Budi Daya Tanaman Pangan serta wirausaha Pengolahan Makanan Awetan dari Bahan Nabati </v>
      </c>
      <c r="Q20" s="39"/>
      <c r="R20" s="39" t="s">
        <v>8</v>
      </c>
      <c r="S20" s="18"/>
      <c r="T20" s="1">
        <v>76</v>
      </c>
      <c r="U20" s="1">
        <v>78.22</v>
      </c>
      <c r="V20" s="1">
        <v>75.33</v>
      </c>
      <c r="W20" s="1">
        <v>88</v>
      </c>
      <c r="X20" s="1">
        <v>78</v>
      </c>
      <c r="Y20" s="1"/>
      <c r="Z20" s="1"/>
      <c r="AA20" s="1"/>
      <c r="AB20" s="1"/>
      <c r="AC20" s="1"/>
      <c r="AD20" s="1"/>
      <c r="AE20" s="18"/>
      <c r="AF20" s="1">
        <v>83</v>
      </c>
      <c r="AG20" s="1">
        <v>86</v>
      </c>
      <c r="AH20" s="1">
        <v>88</v>
      </c>
      <c r="AI20" s="1">
        <v>82</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126564</v>
      </c>
      <c r="C21" s="19" t="s">
        <v>134</v>
      </c>
      <c r="D21" s="18"/>
      <c r="E21" s="28">
        <f t="shared" si="0"/>
        <v>79</v>
      </c>
      <c r="F21" s="28" t="str">
        <f t="shared" si="1"/>
        <v>B</v>
      </c>
      <c r="G21" s="28">
        <f t="shared" si="2"/>
        <v>79</v>
      </c>
      <c r="H21" s="28" t="str">
        <f t="shared" si="3"/>
        <v>B</v>
      </c>
      <c r="I21" s="36">
        <v>2</v>
      </c>
      <c r="J2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1" s="28">
        <f t="shared" si="5"/>
        <v>84.5</v>
      </c>
      <c r="L21" s="28" t="str">
        <f t="shared" si="6"/>
        <v>A</v>
      </c>
      <c r="M21" s="28">
        <f t="shared" si="7"/>
        <v>84.5</v>
      </c>
      <c r="N21" s="28" t="str">
        <f t="shared" si="8"/>
        <v>A</v>
      </c>
      <c r="O21" s="36">
        <v>1</v>
      </c>
      <c r="P21" s="28" t="str">
        <f t="shared" si="9"/>
        <v xml:space="preserve">Memiliki keterampilan berwirausaha pada bidang Kerajinan Inspirasi Budaya Lokal Nonbenda, Rekayasa Usaha Produk Teknologi dan Transportasi, Budi Daya Tanaman Pangan serta wirausaha Pengolahan Makanan Awetan dari Bahan Nabati </v>
      </c>
      <c r="Q21" s="39"/>
      <c r="R21" s="39" t="s">
        <v>8</v>
      </c>
      <c r="S21" s="18"/>
      <c r="T21" s="1">
        <v>76</v>
      </c>
      <c r="U21" s="1">
        <v>80</v>
      </c>
      <c r="V21" s="1">
        <v>80</v>
      </c>
      <c r="W21" s="1">
        <v>88</v>
      </c>
      <c r="X21" s="1">
        <v>70</v>
      </c>
      <c r="Y21" s="1"/>
      <c r="Z21" s="1"/>
      <c r="AA21" s="1"/>
      <c r="AB21" s="1"/>
      <c r="AC21" s="1"/>
      <c r="AD21" s="1"/>
      <c r="AE21" s="18"/>
      <c r="AF21" s="1">
        <v>84</v>
      </c>
      <c r="AG21" s="1">
        <v>86</v>
      </c>
      <c r="AH21" s="1">
        <v>84</v>
      </c>
      <c r="AI21" s="1">
        <v>84</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53425</v>
      </c>
      <c r="FK21" s="41">
        <v>53435</v>
      </c>
    </row>
    <row r="22" spans="1:167" x14ac:dyDescent="0.25">
      <c r="A22" s="19">
        <v>12</v>
      </c>
      <c r="B22" s="19">
        <v>126580</v>
      </c>
      <c r="C22" s="19" t="s">
        <v>135</v>
      </c>
      <c r="D22" s="18"/>
      <c r="E22" s="28">
        <f t="shared" si="0"/>
        <v>79</v>
      </c>
      <c r="F22" s="28" t="str">
        <f t="shared" si="1"/>
        <v>B</v>
      </c>
      <c r="G22" s="28">
        <f t="shared" si="2"/>
        <v>79</v>
      </c>
      <c r="H22" s="28" t="str">
        <f t="shared" si="3"/>
        <v>B</v>
      </c>
      <c r="I22" s="36">
        <v>2</v>
      </c>
      <c r="J2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2" s="28">
        <f t="shared" si="5"/>
        <v>86</v>
      </c>
      <c r="L22" s="28" t="str">
        <f t="shared" si="6"/>
        <v>A</v>
      </c>
      <c r="M22" s="28">
        <f t="shared" si="7"/>
        <v>86</v>
      </c>
      <c r="N22" s="28" t="str">
        <f t="shared" si="8"/>
        <v>A</v>
      </c>
      <c r="O22" s="36">
        <v>1</v>
      </c>
      <c r="P22" s="28" t="str">
        <f t="shared" si="9"/>
        <v xml:space="preserve">Memiliki keterampilan berwirausaha pada bidang Kerajinan Inspirasi Budaya Lokal Nonbenda, Rekayasa Usaha Produk Teknologi dan Transportasi, Budi Daya Tanaman Pangan serta wirausaha Pengolahan Makanan Awetan dari Bahan Nabati </v>
      </c>
      <c r="Q22" s="39"/>
      <c r="R22" s="39" t="s">
        <v>8</v>
      </c>
      <c r="S22" s="18"/>
      <c r="T22" s="1">
        <v>78</v>
      </c>
      <c r="U22" s="1">
        <v>79.88</v>
      </c>
      <c r="V22" s="1">
        <v>72</v>
      </c>
      <c r="W22" s="1">
        <v>88</v>
      </c>
      <c r="X22" s="1">
        <v>76</v>
      </c>
      <c r="Y22" s="1"/>
      <c r="Z22" s="1"/>
      <c r="AA22" s="1"/>
      <c r="AB22" s="1"/>
      <c r="AC22" s="1"/>
      <c r="AD22" s="1"/>
      <c r="AE22" s="18"/>
      <c r="AF22" s="1">
        <v>84</v>
      </c>
      <c r="AG22" s="1">
        <v>86</v>
      </c>
      <c r="AH22" s="1">
        <v>88</v>
      </c>
      <c r="AI22" s="1">
        <v>86</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126596</v>
      </c>
      <c r="C23" s="19" t="s">
        <v>136</v>
      </c>
      <c r="D23" s="18"/>
      <c r="E23" s="28">
        <f t="shared" si="0"/>
        <v>81</v>
      </c>
      <c r="F23" s="28" t="str">
        <f t="shared" si="1"/>
        <v>B</v>
      </c>
      <c r="G23" s="28">
        <f t="shared" si="2"/>
        <v>81</v>
      </c>
      <c r="H23" s="28" t="str">
        <f t="shared" si="3"/>
        <v>B</v>
      </c>
      <c r="I23" s="36">
        <v>2</v>
      </c>
      <c r="J2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3" s="28">
        <f t="shared" si="5"/>
        <v>84</v>
      </c>
      <c r="L23" s="28" t="str">
        <f t="shared" si="6"/>
        <v>B</v>
      </c>
      <c r="M23" s="28">
        <f t="shared" si="7"/>
        <v>84</v>
      </c>
      <c r="N23" s="28" t="str">
        <f t="shared" si="8"/>
        <v>B</v>
      </c>
      <c r="O23" s="36">
        <v>2</v>
      </c>
      <c r="P23"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3" s="39"/>
      <c r="R23" s="39" t="s">
        <v>8</v>
      </c>
      <c r="S23" s="18"/>
      <c r="T23" s="1">
        <v>78</v>
      </c>
      <c r="U23" s="1">
        <v>79.88</v>
      </c>
      <c r="V23" s="1">
        <v>80</v>
      </c>
      <c r="W23" s="1">
        <v>88</v>
      </c>
      <c r="X23" s="1">
        <v>80</v>
      </c>
      <c r="Y23" s="1"/>
      <c r="Z23" s="1"/>
      <c r="AA23" s="1"/>
      <c r="AB23" s="1"/>
      <c r="AC23" s="1"/>
      <c r="AD23" s="1"/>
      <c r="AE23" s="18"/>
      <c r="AF23" s="1">
        <v>80</v>
      </c>
      <c r="AG23" s="1">
        <v>86</v>
      </c>
      <c r="AH23" s="1">
        <v>86</v>
      </c>
      <c r="AI23" s="1">
        <v>84</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53426</v>
      </c>
      <c r="FK23" s="41">
        <v>53436</v>
      </c>
    </row>
    <row r="24" spans="1:167" x14ac:dyDescent="0.25">
      <c r="A24" s="19">
        <v>14</v>
      </c>
      <c r="B24" s="19">
        <v>126612</v>
      </c>
      <c r="C24" s="19" t="s">
        <v>137</v>
      </c>
      <c r="D24" s="18"/>
      <c r="E24" s="28">
        <f t="shared" si="0"/>
        <v>73</v>
      </c>
      <c r="F24" s="28" t="str">
        <f t="shared" si="1"/>
        <v>C</v>
      </c>
      <c r="G24" s="28">
        <f t="shared" si="2"/>
        <v>73</v>
      </c>
      <c r="H24" s="28" t="str">
        <f t="shared" si="3"/>
        <v>C</v>
      </c>
      <c r="I24" s="36">
        <v>3</v>
      </c>
      <c r="J24"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24" s="28">
        <f t="shared" si="5"/>
        <v>84.5</v>
      </c>
      <c r="L24" s="28" t="str">
        <f t="shared" si="6"/>
        <v>A</v>
      </c>
      <c r="M24" s="28">
        <f t="shared" si="7"/>
        <v>84.5</v>
      </c>
      <c r="N24" s="28" t="str">
        <f t="shared" si="8"/>
        <v>A</v>
      </c>
      <c r="O24" s="36">
        <v>2</v>
      </c>
      <c r="P24"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4" s="39"/>
      <c r="R24" s="39" t="s">
        <v>9</v>
      </c>
      <c r="S24" s="18"/>
      <c r="T24" s="1">
        <v>77</v>
      </c>
      <c r="U24" s="1">
        <v>76</v>
      </c>
      <c r="V24" s="1">
        <v>75.33</v>
      </c>
      <c r="W24" s="1">
        <v>88</v>
      </c>
      <c r="X24" s="1">
        <v>50</v>
      </c>
      <c r="Y24" s="1"/>
      <c r="Z24" s="1"/>
      <c r="AA24" s="1"/>
      <c r="AB24" s="1"/>
      <c r="AC24" s="1"/>
      <c r="AD24" s="1"/>
      <c r="AE24" s="18"/>
      <c r="AF24" s="1">
        <v>80</v>
      </c>
      <c r="AG24" s="1">
        <v>86</v>
      </c>
      <c r="AH24" s="1">
        <v>86</v>
      </c>
      <c r="AI24" s="1">
        <v>86</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126628</v>
      </c>
      <c r="C25" s="19" t="s">
        <v>138</v>
      </c>
      <c r="D25" s="18"/>
      <c r="E25" s="28">
        <f t="shared" si="0"/>
        <v>79</v>
      </c>
      <c r="F25" s="28" t="str">
        <f t="shared" si="1"/>
        <v>B</v>
      </c>
      <c r="G25" s="28">
        <f t="shared" si="2"/>
        <v>79</v>
      </c>
      <c r="H25" s="28" t="str">
        <f t="shared" si="3"/>
        <v>B</v>
      </c>
      <c r="I25" s="36">
        <v>2</v>
      </c>
      <c r="J2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5" s="28">
        <f t="shared" si="5"/>
        <v>84.5</v>
      </c>
      <c r="L25" s="28" t="str">
        <f t="shared" si="6"/>
        <v>A</v>
      </c>
      <c r="M25" s="28">
        <f t="shared" si="7"/>
        <v>84.5</v>
      </c>
      <c r="N25" s="28" t="str">
        <f t="shared" si="8"/>
        <v>A</v>
      </c>
      <c r="O25" s="36">
        <v>1</v>
      </c>
      <c r="P25" s="28" t="str">
        <f t="shared" si="9"/>
        <v xml:space="preserve">Memiliki keterampilan berwirausaha pada bidang Kerajinan Inspirasi Budaya Lokal Nonbenda, Rekayasa Usaha Produk Teknologi dan Transportasi, Budi Daya Tanaman Pangan serta wirausaha Pengolahan Makanan Awetan dari Bahan Nabati </v>
      </c>
      <c r="Q25" s="39"/>
      <c r="R25" s="39" t="s">
        <v>9</v>
      </c>
      <c r="S25" s="18"/>
      <c r="T25" s="1">
        <v>78</v>
      </c>
      <c r="U25" s="1">
        <v>79.88</v>
      </c>
      <c r="V25" s="1">
        <v>78.67</v>
      </c>
      <c r="W25" s="1">
        <v>70</v>
      </c>
      <c r="X25" s="1">
        <v>88</v>
      </c>
      <c r="Y25" s="1"/>
      <c r="Z25" s="1"/>
      <c r="AA25" s="1"/>
      <c r="AB25" s="1"/>
      <c r="AC25" s="1"/>
      <c r="AD25" s="1"/>
      <c r="AE25" s="18"/>
      <c r="AF25" s="1">
        <v>80</v>
      </c>
      <c r="AG25" s="1">
        <v>86</v>
      </c>
      <c r="AH25" s="1">
        <v>88</v>
      </c>
      <c r="AI25" s="1">
        <v>84</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53427</v>
      </c>
      <c r="FK25" s="41">
        <v>53437</v>
      </c>
    </row>
    <row r="26" spans="1:167" x14ac:dyDescent="0.25">
      <c r="A26" s="19">
        <v>16</v>
      </c>
      <c r="B26" s="19">
        <v>126644</v>
      </c>
      <c r="C26" s="19" t="s">
        <v>139</v>
      </c>
      <c r="D26" s="18"/>
      <c r="E26" s="28">
        <f t="shared" si="0"/>
        <v>81</v>
      </c>
      <c r="F26" s="28" t="str">
        <f t="shared" si="1"/>
        <v>B</v>
      </c>
      <c r="G26" s="28">
        <f t="shared" si="2"/>
        <v>81</v>
      </c>
      <c r="H26" s="28" t="str">
        <f t="shared" si="3"/>
        <v>B</v>
      </c>
      <c r="I26" s="36">
        <v>2</v>
      </c>
      <c r="J2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6" s="28">
        <f t="shared" si="5"/>
        <v>85.75</v>
      </c>
      <c r="L26" s="28" t="str">
        <f t="shared" si="6"/>
        <v>A</v>
      </c>
      <c r="M26" s="28">
        <f t="shared" si="7"/>
        <v>85.75</v>
      </c>
      <c r="N26" s="28" t="str">
        <f t="shared" si="8"/>
        <v>A</v>
      </c>
      <c r="O26" s="36">
        <v>1</v>
      </c>
      <c r="P26" s="28" t="str">
        <f t="shared" si="9"/>
        <v xml:space="preserve">Memiliki keterampilan berwirausaha pada bidang Kerajinan Inspirasi Budaya Lokal Nonbenda, Rekayasa Usaha Produk Teknologi dan Transportasi, Budi Daya Tanaman Pangan serta wirausaha Pengolahan Makanan Awetan dari Bahan Nabati </v>
      </c>
      <c r="Q26" s="39"/>
      <c r="R26" s="39" t="s">
        <v>8</v>
      </c>
      <c r="S26" s="18"/>
      <c r="T26" s="1">
        <v>78</v>
      </c>
      <c r="U26" s="1">
        <v>79.88</v>
      </c>
      <c r="V26" s="1">
        <v>86</v>
      </c>
      <c r="W26" s="1">
        <v>70</v>
      </c>
      <c r="X26" s="1">
        <v>89</v>
      </c>
      <c r="Y26" s="1"/>
      <c r="Z26" s="1"/>
      <c r="AA26" s="1"/>
      <c r="AB26" s="1"/>
      <c r="AC26" s="1"/>
      <c r="AD26" s="1"/>
      <c r="AE26" s="18"/>
      <c r="AF26" s="1">
        <v>85</v>
      </c>
      <c r="AG26" s="1">
        <v>86</v>
      </c>
      <c r="AH26" s="1">
        <v>88</v>
      </c>
      <c r="AI26" s="1">
        <v>84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126660</v>
      </c>
      <c r="C27" s="19" t="s">
        <v>140</v>
      </c>
      <c r="D27" s="18"/>
      <c r="E27" s="28">
        <f t="shared" si="0"/>
        <v>80</v>
      </c>
      <c r="F27" s="28" t="str">
        <f t="shared" si="1"/>
        <v>B</v>
      </c>
      <c r="G27" s="28">
        <f t="shared" si="2"/>
        <v>80</v>
      </c>
      <c r="H27" s="28" t="str">
        <f t="shared" si="3"/>
        <v>B</v>
      </c>
      <c r="I27" s="36">
        <v>2</v>
      </c>
      <c r="J2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7" s="28">
        <f t="shared" si="5"/>
        <v>85.75</v>
      </c>
      <c r="L27" s="28" t="str">
        <f t="shared" si="6"/>
        <v>A</v>
      </c>
      <c r="M27" s="28">
        <f t="shared" si="7"/>
        <v>85.75</v>
      </c>
      <c r="N27" s="28" t="str">
        <f t="shared" si="8"/>
        <v>A</v>
      </c>
      <c r="O27" s="36">
        <v>1</v>
      </c>
      <c r="P27" s="28" t="str">
        <f t="shared" si="9"/>
        <v xml:space="preserve">Memiliki keterampilan berwirausaha pada bidang Kerajinan Inspirasi Budaya Lokal Nonbenda, Rekayasa Usaha Produk Teknologi dan Transportasi, Budi Daya Tanaman Pangan serta wirausaha Pengolahan Makanan Awetan dari Bahan Nabati </v>
      </c>
      <c r="Q27" s="39"/>
      <c r="R27" s="39" t="s">
        <v>8</v>
      </c>
      <c r="S27" s="18"/>
      <c r="T27" s="1">
        <v>78</v>
      </c>
      <c r="U27" s="1">
        <v>79.88</v>
      </c>
      <c r="V27" s="1">
        <v>82.83</v>
      </c>
      <c r="W27" s="1">
        <v>70</v>
      </c>
      <c r="X27" s="1">
        <v>87</v>
      </c>
      <c r="Y27" s="1"/>
      <c r="Z27" s="1"/>
      <c r="AA27" s="1"/>
      <c r="AB27" s="1"/>
      <c r="AC27" s="1"/>
      <c r="AD27" s="1"/>
      <c r="AE27" s="18"/>
      <c r="AF27" s="1">
        <v>85</v>
      </c>
      <c r="AG27" s="1">
        <v>86</v>
      </c>
      <c r="AH27" s="1">
        <v>88</v>
      </c>
      <c r="AI27" s="1">
        <v>84</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53428</v>
      </c>
      <c r="FK27" s="41">
        <v>53438</v>
      </c>
    </row>
    <row r="28" spans="1:167" x14ac:dyDescent="0.25">
      <c r="A28" s="19">
        <v>18</v>
      </c>
      <c r="B28" s="19">
        <v>126676</v>
      </c>
      <c r="C28" s="19" t="s">
        <v>141</v>
      </c>
      <c r="D28" s="18"/>
      <c r="E28" s="28">
        <f t="shared" si="0"/>
        <v>71</v>
      </c>
      <c r="F28" s="28" t="str">
        <f t="shared" si="1"/>
        <v>C</v>
      </c>
      <c r="G28" s="28">
        <f t="shared" si="2"/>
        <v>71</v>
      </c>
      <c r="H28" s="28" t="str">
        <f t="shared" si="3"/>
        <v>C</v>
      </c>
      <c r="I28" s="36">
        <v>4</v>
      </c>
      <c r="J28" s="28" t="str">
        <f t="shared" si="4"/>
        <v xml:space="preserve">Memiliki kemampuan dalam memahami, mengenali dan menerapkan kewirausahaan pada  Budi Daya Tanaman Pangan serta wirausaha Pengolahan Makanan Awetan dari Bahan Nabati, Kerajinan Inspirasi Budaya Lokal Nonbenda,  namun kemampuan memahami, mengenali dan menerapkan kewirausahaan pada Rekayasa Usaha Produk Teknologi dan Transportasi, perlu ditingkatkan.   </v>
      </c>
      <c r="K28" s="28">
        <f t="shared" si="5"/>
        <v>84.5</v>
      </c>
      <c r="L28" s="28" t="str">
        <f t="shared" si="6"/>
        <v>A</v>
      </c>
      <c r="M28" s="28">
        <f t="shared" si="7"/>
        <v>84.5</v>
      </c>
      <c r="N28" s="28" t="str">
        <f t="shared" si="8"/>
        <v>A</v>
      </c>
      <c r="O28" s="36">
        <v>2</v>
      </c>
      <c r="P28"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8" s="39"/>
      <c r="R28" s="39" t="s">
        <v>9</v>
      </c>
      <c r="S28" s="18"/>
      <c r="T28" s="1">
        <v>75</v>
      </c>
      <c r="U28" s="1">
        <v>75</v>
      </c>
      <c r="V28" s="1">
        <v>65.33</v>
      </c>
      <c r="W28" s="1">
        <v>70</v>
      </c>
      <c r="X28" s="1">
        <v>70</v>
      </c>
      <c r="Y28" s="1"/>
      <c r="Z28" s="1"/>
      <c r="AA28" s="1"/>
      <c r="AB28" s="1"/>
      <c r="AC28" s="1"/>
      <c r="AD28" s="1"/>
      <c r="AE28" s="18"/>
      <c r="AF28" s="1">
        <v>80</v>
      </c>
      <c r="AG28" s="1">
        <v>86</v>
      </c>
      <c r="AH28" s="1">
        <v>86</v>
      </c>
      <c r="AI28" s="1">
        <v>86</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126692</v>
      </c>
      <c r="C29" s="19" t="s">
        <v>142</v>
      </c>
      <c r="D29" s="18"/>
      <c r="E29" s="28">
        <f t="shared" si="0"/>
        <v>81</v>
      </c>
      <c r="F29" s="28" t="str">
        <f t="shared" si="1"/>
        <v>B</v>
      </c>
      <c r="G29" s="28">
        <f t="shared" si="2"/>
        <v>81</v>
      </c>
      <c r="H29" s="28" t="str">
        <f t="shared" si="3"/>
        <v>B</v>
      </c>
      <c r="I29" s="36">
        <v>2</v>
      </c>
      <c r="J2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9" s="28">
        <f t="shared" si="5"/>
        <v>84.5</v>
      </c>
      <c r="L29" s="28" t="str">
        <f t="shared" si="6"/>
        <v>A</v>
      </c>
      <c r="M29" s="28">
        <f t="shared" si="7"/>
        <v>84.5</v>
      </c>
      <c r="N29" s="28" t="str">
        <f t="shared" si="8"/>
        <v>A</v>
      </c>
      <c r="O29" s="36">
        <v>2</v>
      </c>
      <c r="P29"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9" s="39"/>
      <c r="R29" s="39" t="s">
        <v>8</v>
      </c>
      <c r="S29" s="18"/>
      <c r="T29" s="1">
        <v>75</v>
      </c>
      <c r="U29" s="1">
        <v>77.88</v>
      </c>
      <c r="V29" s="1">
        <v>76.17</v>
      </c>
      <c r="W29" s="1">
        <v>88</v>
      </c>
      <c r="X29" s="1">
        <v>88</v>
      </c>
      <c r="Y29" s="1"/>
      <c r="Z29" s="1"/>
      <c r="AA29" s="1"/>
      <c r="AB29" s="1"/>
      <c r="AC29" s="1"/>
      <c r="AD29" s="1"/>
      <c r="AE29" s="18"/>
      <c r="AF29" s="1">
        <v>80</v>
      </c>
      <c r="AG29" s="1">
        <v>86</v>
      </c>
      <c r="AH29" s="1">
        <v>86</v>
      </c>
      <c r="AI29" s="1">
        <v>86</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53429</v>
      </c>
      <c r="FK29" s="41">
        <v>53439</v>
      </c>
    </row>
    <row r="30" spans="1:167" x14ac:dyDescent="0.25">
      <c r="A30" s="19">
        <v>20</v>
      </c>
      <c r="B30" s="19">
        <v>126708</v>
      </c>
      <c r="C30" s="19" t="s">
        <v>143</v>
      </c>
      <c r="D30" s="18"/>
      <c r="E30" s="28">
        <f t="shared" si="0"/>
        <v>79</v>
      </c>
      <c r="F30" s="28" t="str">
        <f t="shared" si="1"/>
        <v>B</v>
      </c>
      <c r="G30" s="28">
        <f t="shared" si="2"/>
        <v>79</v>
      </c>
      <c r="H30" s="28" t="str">
        <f t="shared" si="3"/>
        <v>B</v>
      </c>
      <c r="I30" s="36">
        <v>2</v>
      </c>
      <c r="J3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0" s="28">
        <f t="shared" si="5"/>
        <v>85.25</v>
      </c>
      <c r="L30" s="28" t="str">
        <f t="shared" si="6"/>
        <v>A</v>
      </c>
      <c r="M30" s="28">
        <f t="shared" si="7"/>
        <v>85.25</v>
      </c>
      <c r="N30" s="28" t="str">
        <f t="shared" si="8"/>
        <v>A</v>
      </c>
      <c r="O30" s="36">
        <v>1</v>
      </c>
      <c r="P30" s="28" t="str">
        <f t="shared" si="9"/>
        <v xml:space="preserve">Memiliki keterampilan berwirausaha pada bidang Kerajinan Inspirasi Budaya Lokal Nonbenda, Rekayasa Usaha Produk Teknologi dan Transportasi, Budi Daya Tanaman Pangan serta wirausaha Pengolahan Makanan Awetan dari Bahan Nabati </v>
      </c>
      <c r="Q30" s="39"/>
      <c r="R30" s="39" t="s">
        <v>8</v>
      </c>
      <c r="S30" s="18"/>
      <c r="T30" s="1">
        <v>78</v>
      </c>
      <c r="U30" s="1">
        <v>79.88</v>
      </c>
      <c r="V30" s="1">
        <v>77.83</v>
      </c>
      <c r="W30" s="1">
        <v>70</v>
      </c>
      <c r="X30" s="1">
        <v>88</v>
      </c>
      <c r="Y30" s="1"/>
      <c r="Z30" s="1"/>
      <c r="AA30" s="1"/>
      <c r="AB30" s="1"/>
      <c r="AC30" s="1"/>
      <c r="AD30" s="1"/>
      <c r="AE30" s="18"/>
      <c r="AF30" s="1">
        <v>85</v>
      </c>
      <c r="AG30" s="1">
        <v>86</v>
      </c>
      <c r="AH30" s="1">
        <v>86</v>
      </c>
      <c r="AI30" s="1">
        <v>84</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126724</v>
      </c>
      <c r="C31" s="19" t="s">
        <v>144</v>
      </c>
      <c r="D31" s="18"/>
      <c r="E31" s="28">
        <f t="shared" si="0"/>
        <v>83</v>
      </c>
      <c r="F31" s="28" t="str">
        <f t="shared" si="1"/>
        <v>B</v>
      </c>
      <c r="G31" s="28">
        <f t="shared" si="2"/>
        <v>83</v>
      </c>
      <c r="H31" s="28" t="str">
        <f t="shared" si="3"/>
        <v>B</v>
      </c>
      <c r="I31" s="36">
        <v>2</v>
      </c>
      <c r="J3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1" s="28">
        <f t="shared" si="5"/>
        <v>84.25</v>
      </c>
      <c r="L31" s="28" t="str">
        <f t="shared" si="6"/>
        <v>A</v>
      </c>
      <c r="M31" s="28">
        <f t="shared" si="7"/>
        <v>84.25</v>
      </c>
      <c r="N31" s="28" t="str">
        <f t="shared" si="8"/>
        <v>A</v>
      </c>
      <c r="O31" s="36">
        <v>1</v>
      </c>
      <c r="P31" s="28" t="str">
        <f t="shared" si="9"/>
        <v xml:space="preserve">Memiliki keterampilan berwirausaha pada bidang Kerajinan Inspirasi Budaya Lokal Nonbenda, Rekayasa Usaha Produk Teknologi dan Transportasi, Budi Daya Tanaman Pangan serta wirausaha Pengolahan Makanan Awetan dari Bahan Nabati </v>
      </c>
      <c r="Q31" s="39"/>
      <c r="R31" s="39" t="s">
        <v>8</v>
      </c>
      <c r="S31" s="18"/>
      <c r="T31" s="1">
        <v>78</v>
      </c>
      <c r="U31" s="1">
        <v>79.88</v>
      </c>
      <c r="V31" s="1">
        <v>81.17</v>
      </c>
      <c r="W31" s="1">
        <v>88</v>
      </c>
      <c r="X31" s="1">
        <v>90</v>
      </c>
      <c r="Y31" s="1"/>
      <c r="Z31" s="1"/>
      <c r="AA31" s="1"/>
      <c r="AB31" s="1"/>
      <c r="AC31" s="1"/>
      <c r="AD31" s="1"/>
      <c r="AE31" s="18"/>
      <c r="AF31" s="1">
        <v>85</v>
      </c>
      <c r="AG31" s="1">
        <v>86</v>
      </c>
      <c r="AH31" s="1">
        <v>84</v>
      </c>
      <c r="AI31" s="1">
        <v>82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53430</v>
      </c>
      <c r="FK31" s="41">
        <v>53440</v>
      </c>
    </row>
    <row r="32" spans="1:167" x14ac:dyDescent="0.25">
      <c r="A32" s="19">
        <v>22</v>
      </c>
      <c r="B32" s="19">
        <v>126740</v>
      </c>
      <c r="C32" s="19" t="s">
        <v>145</v>
      </c>
      <c r="D32" s="18"/>
      <c r="E32" s="28">
        <f t="shared" si="0"/>
        <v>71</v>
      </c>
      <c r="F32" s="28" t="str">
        <f t="shared" si="1"/>
        <v>C</v>
      </c>
      <c r="G32" s="28">
        <f t="shared" si="2"/>
        <v>71</v>
      </c>
      <c r="H32" s="28" t="str">
        <f t="shared" si="3"/>
        <v>C</v>
      </c>
      <c r="I32" s="36">
        <v>4</v>
      </c>
      <c r="J32" s="28" t="str">
        <f t="shared" si="4"/>
        <v xml:space="preserve">Memiliki kemampuan dalam memahami, mengenali dan menerapkan kewirausahaan pada  Budi Daya Tanaman Pangan serta wirausaha Pengolahan Makanan Awetan dari Bahan Nabati, Kerajinan Inspirasi Budaya Lokal Nonbenda,  namun kemampuan memahami, mengenali dan menerapkan kewirausahaan pada Rekayasa Usaha Produk Teknologi dan Transportasi, perlu ditingkatkan.   </v>
      </c>
      <c r="K32" s="28">
        <f t="shared" si="5"/>
        <v>83.5</v>
      </c>
      <c r="L32" s="28" t="str">
        <f t="shared" si="6"/>
        <v>B</v>
      </c>
      <c r="M32" s="28">
        <f t="shared" si="7"/>
        <v>83.5</v>
      </c>
      <c r="N32" s="28" t="str">
        <f t="shared" si="8"/>
        <v>B</v>
      </c>
      <c r="O32" s="36">
        <v>2</v>
      </c>
      <c r="P32"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2" s="39"/>
      <c r="R32" s="39" t="s">
        <v>9</v>
      </c>
      <c r="S32" s="18"/>
      <c r="T32" s="1">
        <v>75</v>
      </c>
      <c r="U32" s="1">
        <v>76</v>
      </c>
      <c r="V32" s="1">
        <v>70</v>
      </c>
      <c r="W32" s="1">
        <v>70</v>
      </c>
      <c r="X32" s="1">
        <v>64</v>
      </c>
      <c r="Y32" s="1"/>
      <c r="Z32" s="1"/>
      <c r="AA32" s="1"/>
      <c r="AB32" s="1"/>
      <c r="AC32" s="1"/>
      <c r="AD32" s="1"/>
      <c r="AE32" s="18"/>
      <c r="AF32" s="1">
        <v>80</v>
      </c>
      <c r="AG32" s="1">
        <v>86</v>
      </c>
      <c r="AH32" s="1">
        <v>84</v>
      </c>
      <c r="AI32" s="1">
        <v>84</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126756</v>
      </c>
      <c r="C33" s="19" t="s">
        <v>146</v>
      </c>
      <c r="D33" s="18"/>
      <c r="E33" s="28">
        <f t="shared" si="0"/>
        <v>81</v>
      </c>
      <c r="F33" s="28" t="str">
        <f t="shared" si="1"/>
        <v>B</v>
      </c>
      <c r="G33" s="28">
        <f t="shared" si="2"/>
        <v>81</v>
      </c>
      <c r="H33" s="28" t="str">
        <f t="shared" si="3"/>
        <v>B</v>
      </c>
      <c r="I33" s="36">
        <v>2</v>
      </c>
      <c r="J3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3" s="28">
        <f t="shared" si="5"/>
        <v>84.5</v>
      </c>
      <c r="L33" s="28" t="str">
        <f t="shared" si="6"/>
        <v>A</v>
      </c>
      <c r="M33" s="28">
        <f t="shared" si="7"/>
        <v>84.5</v>
      </c>
      <c r="N33" s="28" t="str">
        <f t="shared" si="8"/>
        <v>A</v>
      </c>
      <c r="O33" s="36">
        <v>1</v>
      </c>
      <c r="P33" s="28" t="str">
        <f t="shared" si="9"/>
        <v xml:space="preserve">Memiliki keterampilan berwirausaha pada bidang Kerajinan Inspirasi Budaya Lokal Nonbenda, Rekayasa Usaha Produk Teknologi dan Transportasi, Budi Daya Tanaman Pangan serta wirausaha Pengolahan Makanan Awetan dari Bahan Nabati </v>
      </c>
      <c r="Q33" s="39"/>
      <c r="R33" s="39" t="s">
        <v>8</v>
      </c>
      <c r="S33" s="18"/>
      <c r="T33" s="1">
        <v>78</v>
      </c>
      <c r="U33" s="1">
        <v>79.88</v>
      </c>
      <c r="V33" s="1">
        <v>77</v>
      </c>
      <c r="W33" s="1">
        <v>80</v>
      </c>
      <c r="X33" s="1">
        <v>90</v>
      </c>
      <c r="Y33" s="1"/>
      <c r="Z33" s="1"/>
      <c r="AA33" s="1"/>
      <c r="AB33" s="1"/>
      <c r="AC33" s="1"/>
      <c r="AD33" s="1"/>
      <c r="AE33" s="18"/>
      <c r="AF33" s="1">
        <v>80</v>
      </c>
      <c r="AG33" s="1">
        <v>86</v>
      </c>
      <c r="AH33" s="1">
        <v>88</v>
      </c>
      <c r="AI33" s="1">
        <v>84</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126772</v>
      </c>
      <c r="C34" s="19" t="s">
        <v>147</v>
      </c>
      <c r="D34" s="18"/>
      <c r="E34" s="28">
        <f t="shared" si="0"/>
        <v>81</v>
      </c>
      <c r="F34" s="28" t="str">
        <f t="shared" si="1"/>
        <v>B</v>
      </c>
      <c r="G34" s="28">
        <f t="shared" si="2"/>
        <v>81</v>
      </c>
      <c r="H34" s="28" t="str">
        <f t="shared" si="3"/>
        <v>B</v>
      </c>
      <c r="I34" s="36">
        <v>2</v>
      </c>
      <c r="J3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4" s="28">
        <f t="shared" si="5"/>
        <v>84.5</v>
      </c>
      <c r="L34" s="28" t="str">
        <f t="shared" si="6"/>
        <v>A</v>
      </c>
      <c r="M34" s="28">
        <f t="shared" si="7"/>
        <v>84.5</v>
      </c>
      <c r="N34" s="28" t="str">
        <f t="shared" si="8"/>
        <v>A</v>
      </c>
      <c r="O34" s="36">
        <v>1</v>
      </c>
      <c r="P34" s="28" t="str">
        <f t="shared" si="9"/>
        <v xml:space="preserve">Memiliki keterampilan berwirausaha pada bidang Kerajinan Inspirasi Budaya Lokal Nonbenda, Rekayasa Usaha Produk Teknologi dan Transportasi, Budi Daya Tanaman Pangan serta wirausaha Pengolahan Makanan Awetan dari Bahan Nabati </v>
      </c>
      <c r="Q34" s="39"/>
      <c r="R34" s="39" t="s">
        <v>8</v>
      </c>
      <c r="S34" s="18"/>
      <c r="T34" s="1">
        <v>78</v>
      </c>
      <c r="U34" s="1">
        <v>79.88</v>
      </c>
      <c r="V34" s="1">
        <v>88</v>
      </c>
      <c r="W34" s="1">
        <v>70</v>
      </c>
      <c r="X34" s="1">
        <v>88</v>
      </c>
      <c r="Y34" s="1"/>
      <c r="Z34" s="1"/>
      <c r="AA34" s="1"/>
      <c r="AB34" s="1"/>
      <c r="AC34" s="1"/>
      <c r="AD34" s="1"/>
      <c r="AE34" s="18"/>
      <c r="AF34" s="1">
        <v>84</v>
      </c>
      <c r="AG34" s="1">
        <v>86</v>
      </c>
      <c r="AH34" s="1">
        <v>84</v>
      </c>
      <c r="AI34" s="1">
        <v>84</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126788</v>
      </c>
      <c r="C35" s="19" t="s">
        <v>148</v>
      </c>
      <c r="D35" s="18"/>
      <c r="E35" s="28">
        <f t="shared" si="0"/>
        <v>80</v>
      </c>
      <c r="F35" s="28" t="str">
        <f t="shared" si="1"/>
        <v>B</v>
      </c>
      <c r="G35" s="28">
        <f t="shared" si="2"/>
        <v>80</v>
      </c>
      <c r="H35" s="28" t="str">
        <f t="shared" si="3"/>
        <v>B</v>
      </c>
      <c r="I35" s="36">
        <v>2</v>
      </c>
      <c r="J3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5" s="28">
        <f t="shared" si="5"/>
        <v>85</v>
      </c>
      <c r="L35" s="28" t="str">
        <f t="shared" si="6"/>
        <v>A</v>
      </c>
      <c r="M35" s="28">
        <f t="shared" si="7"/>
        <v>85</v>
      </c>
      <c r="N35" s="28" t="str">
        <f t="shared" si="8"/>
        <v>A</v>
      </c>
      <c r="O35" s="36">
        <v>1</v>
      </c>
      <c r="P35" s="28" t="str">
        <f t="shared" si="9"/>
        <v xml:space="preserve">Memiliki keterampilan berwirausaha pada bidang Kerajinan Inspirasi Budaya Lokal Nonbenda, Rekayasa Usaha Produk Teknologi dan Transportasi, Budi Daya Tanaman Pangan serta wirausaha Pengolahan Makanan Awetan dari Bahan Nabati </v>
      </c>
      <c r="Q35" s="39"/>
      <c r="R35" s="39" t="s">
        <v>8</v>
      </c>
      <c r="S35" s="18"/>
      <c r="T35" s="1">
        <v>76</v>
      </c>
      <c r="U35" s="1">
        <v>88</v>
      </c>
      <c r="V35" s="1">
        <v>88</v>
      </c>
      <c r="W35" s="1">
        <v>80</v>
      </c>
      <c r="X35" s="1">
        <v>70</v>
      </c>
      <c r="Y35" s="1"/>
      <c r="Z35" s="1"/>
      <c r="AA35" s="1"/>
      <c r="AB35" s="1"/>
      <c r="AC35" s="1"/>
      <c r="AD35" s="1"/>
      <c r="AE35" s="18"/>
      <c r="AF35" s="1">
        <v>84</v>
      </c>
      <c r="AG35" s="1">
        <v>86</v>
      </c>
      <c r="AH35" s="1">
        <v>84</v>
      </c>
      <c r="AI35" s="1">
        <v>86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126804</v>
      </c>
      <c r="C36" s="19" t="s">
        <v>149</v>
      </c>
      <c r="D36" s="18"/>
      <c r="E36" s="28">
        <f t="shared" si="0"/>
        <v>83</v>
      </c>
      <c r="F36" s="28" t="str">
        <f t="shared" si="1"/>
        <v>B</v>
      </c>
      <c r="G36" s="28">
        <f t="shared" si="2"/>
        <v>83</v>
      </c>
      <c r="H36" s="28" t="str">
        <f t="shared" si="3"/>
        <v>B</v>
      </c>
      <c r="I36" s="36">
        <v>2</v>
      </c>
      <c r="J3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6" s="28">
        <f t="shared" si="5"/>
        <v>85.5</v>
      </c>
      <c r="L36" s="28" t="str">
        <f t="shared" si="6"/>
        <v>A</v>
      </c>
      <c r="M36" s="28">
        <f t="shared" si="7"/>
        <v>85.5</v>
      </c>
      <c r="N36" s="28" t="str">
        <f t="shared" si="8"/>
        <v>A</v>
      </c>
      <c r="O36" s="36">
        <v>1</v>
      </c>
      <c r="P36" s="28" t="str">
        <f t="shared" si="9"/>
        <v xml:space="preserve">Memiliki keterampilan berwirausaha pada bidang Kerajinan Inspirasi Budaya Lokal Nonbenda, Rekayasa Usaha Produk Teknologi dan Transportasi, Budi Daya Tanaman Pangan serta wirausaha Pengolahan Makanan Awetan dari Bahan Nabati </v>
      </c>
      <c r="Q36" s="39"/>
      <c r="R36" s="39" t="s">
        <v>8</v>
      </c>
      <c r="S36" s="18"/>
      <c r="T36" s="1">
        <v>78</v>
      </c>
      <c r="U36" s="1">
        <v>79.88</v>
      </c>
      <c r="V36" s="1">
        <v>80.33</v>
      </c>
      <c r="W36" s="1">
        <v>81</v>
      </c>
      <c r="X36" s="1">
        <v>96</v>
      </c>
      <c r="Y36" s="1"/>
      <c r="Z36" s="1"/>
      <c r="AA36" s="1"/>
      <c r="AB36" s="1"/>
      <c r="AC36" s="1"/>
      <c r="AD36" s="1"/>
      <c r="AE36" s="18"/>
      <c r="AF36" s="1">
        <v>84</v>
      </c>
      <c r="AG36" s="1">
        <v>86</v>
      </c>
      <c r="AH36" s="1">
        <v>88</v>
      </c>
      <c r="AI36" s="1">
        <v>84</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126820</v>
      </c>
      <c r="C37" s="19" t="s">
        <v>150</v>
      </c>
      <c r="D37" s="18"/>
      <c r="E37" s="28">
        <f t="shared" si="0"/>
        <v>70</v>
      </c>
      <c r="F37" s="28" t="str">
        <f t="shared" si="1"/>
        <v>C</v>
      </c>
      <c r="G37" s="28">
        <f t="shared" si="2"/>
        <v>70</v>
      </c>
      <c r="H37" s="28" t="str">
        <f t="shared" si="3"/>
        <v>C</v>
      </c>
      <c r="I37" s="36">
        <v>3</v>
      </c>
      <c r="J37"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7" s="28">
        <f t="shared" si="5"/>
        <v>84</v>
      </c>
      <c r="L37" s="28" t="str">
        <f t="shared" si="6"/>
        <v>B</v>
      </c>
      <c r="M37" s="28">
        <f t="shared" si="7"/>
        <v>84</v>
      </c>
      <c r="N37" s="28" t="str">
        <f t="shared" si="8"/>
        <v>B</v>
      </c>
      <c r="O37" s="36">
        <v>2</v>
      </c>
      <c r="P37"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7" s="39"/>
      <c r="R37" s="39" t="s">
        <v>9</v>
      </c>
      <c r="S37" s="18"/>
      <c r="T37" s="1">
        <v>75</v>
      </c>
      <c r="U37" s="1">
        <v>70</v>
      </c>
      <c r="V37" s="1">
        <v>65.33</v>
      </c>
      <c r="W37" s="1">
        <v>70</v>
      </c>
      <c r="X37" s="1">
        <v>70</v>
      </c>
      <c r="Y37" s="1"/>
      <c r="Z37" s="1"/>
      <c r="AA37" s="1"/>
      <c r="AB37" s="1"/>
      <c r="AC37" s="1"/>
      <c r="AD37" s="1"/>
      <c r="AE37" s="18"/>
      <c r="AF37" s="1">
        <v>80</v>
      </c>
      <c r="AG37" s="1">
        <v>86</v>
      </c>
      <c r="AH37" s="1">
        <v>86</v>
      </c>
      <c r="AI37" s="1">
        <v>84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126836</v>
      </c>
      <c r="C38" s="19" t="s">
        <v>151</v>
      </c>
      <c r="D38" s="18"/>
      <c r="E38" s="28">
        <f t="shared" si="0"/>
        <v>72</v>
      </c>
      <c r="F38" s="28" t="str">
        <f t="shared" si="1"/>
        <v>C</v>
      </c>
      <c r="G38" s="28">
        <f t="shared" si="2"/>
        <v>72</v>
      </c>
      <c r="H38" s="28" t="str">
        <f t="shared" si="3"/>
        <v>C</v>
      </c>
      <c r="I38" s="36">
        <v>3</v>
      </c>
      <c r="J38"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8" s="28">
        <f t="shared" si="5"/>
        <v>83.5</v>
      </c>
      <c r="L38" s="28" t="str">
        <f t="shared" si="6"/>
        <v>B</v>
      </c>
      <c r="M38" s="28">
        <f t="shared" si="7"/>
        <v>83.5</v>
      </c>
      <c r="N38" s="28" t="str">
        <f t="shared" si="8"/>
        <v>B</v>
      </c>
      <c r="O38" s="36">
        <v>2</v>
      </c>
      <c r="P38"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8" s="39"/>
      <c r="R38" s="39" t="s">
        <v>9</v>
      </c>
      <c r="S38" s="18"/>
      <c r="T38" s="1">
        <v>76</v>
      </c>
      <c r="U38" s="1">
        <v>79.88</v>
      </c>
      <c r="V38" s="1">
        <v>78.67</v>
      </c>
      <c r="W38" s="1">
        <v>70</v>
      </c>
      <c r="X38" s="1">
        <v>56</v>
      </c>
      <c r="Y38" s="1"/>
      <c r="Z38" s="1"/>
      <c r="AA38" s="1"/>
      <c r="AB38" s="1"/>
      <c r="AC38" s="1"/>
      <c r="AD38" s="1"/>
      <c r="AE38" s="18"/>
      <c r="AF38" s="1">
        <v>80</v>
      </c>
      <c r="AG38" s="1">
        <v>86</v>
      </c>
      <c r="AH38" s="1">
        <v>84</v>
      </c>
      <c r="AI38" s="1">
        <v>84</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126852</v>
      </c>
      <c r="C39" s="19" t="s">
        <v>152</v>
      </c>
      <c r="D39" s="18"/>
      <c r="E39" s="28">
        <f t="shared" si="0"/>
        <v>73</v>
      </c>
      <c r="F39" s="28" t="str">
        <f t="shared" si="1"/>
        <v>C</v>
      </c>
      <c r="G39" s="28">
        <f t="shared" si="2"/>
        <v>73</v>
      </c>
      <c r="H39" s="28" t="str">
        <f t="shared" si="3"/>
        <v>C</v>
      </c>
      <c r="I39" s="36">
        <v>3</v>
      </c>
      <c r="J39"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9" s="28">
        <f t="shared" si="5"/>
        <v>83</v>
      </c>
      <c r="L39" s="28" t="str">
        <f t="shared" si="6"/>
        <v>B</v>
      </c>
      <c r="M39" s="28">
        <f t="shared" si="7"/>
        <v>83</v>
      </c>
      <c r="N39" s="28" t="str">
        <f t="shared" si="8"/>
        <v>B</v>
      </c>
      <c r="O39" s="36">
        <v>2</v>
      </c>
      <c r="P39"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9" s="39"/>
      <c r="R39" s="39" t="s">
        <v>9</v>
      </c>
      <c r="S39" s="18"/>
      <c r="T39" s="1">
        <v>76</v>
      </c>
      <c r="U39" s="1">
        <v>79.88</v>
      </c>
      <c r="V39" s="1">
        <v>70</v>
      </c>
      <c r="W39" s="1">
        <v>70</v>
      </c>
      <c r="X39" s="1">
        <v>70</v>
      </c>
      <c r="Y39" s="1"/>
      <c r="Z39" s="1"/>
      <c r="AA39" s="1"/>
      <c r="AB39" s="1"/>
      <c r="AC39" s="1"/>
      <c r="AD39" s="1"/>
      <c r="AE39" s="18"/>
      <c r="AF39" s="1">
        <v>80</v>
      </c>
      <c r="AG39" s="1">
        <v>86</v>
      </c>
      <c r="AH39" s="1">
        <v>84</v>
      </c>
      <c r="AI39" s="1">
        <v>82</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126868</v>
      </c>
      <c r="C40" s="19" t="s">
        <v>153</v>
      </c>
      <c r="D40" s="18"/>
      <c r="E40" s="28">
        <f t="shared" si="0"/>
        <v>80</v>
      </c>
      <c r="F40" s="28" t="str">
        <f t="shared" si="1"/>
        <v>B</v>
      </c>
      <c r="G40" s="28">
        <f t="shared" si="2"/>
        <v>80</v>
      </c>
      <c r="H40" s="28" t="str">
        <f t="shared" si="3"/>
        <v>B</v>
      </c>
      <c r="I40" s="36">
        <v>2</v>
      </c>
      <c r="J4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0" s="28">
        <f t="shared" si="5"/>
        <v>84.5</v>
      </c>
      <c r="L40" s="28" t="str">
        <f t="shared" si="6"/>
        <v>A</v>
      </c>
      <c r="M40" s="28">
        <f t="shared" si="7"/>
        <v>84.5</v>
      </c>
      <c r="N40" s="28" t="str">
        <f t="shared" si="8"/>
        <v>A</v>
      </c>
      <c r="O40" s="36">
        <v>1</v>
      </c>
      <c r="P40" s="28" t="str">
        <f t="shared" si="9"/>
        <v xml:space="preserve">Memiliki keterampilan berwirausaha pada bidang Kerajinan Inspirasi Budaya Lokal Nonbenda, Rekayasa Usaha Produk Teknologi dan Transportasi, Budi Daya Tanaman Pangan serta wirausaha Pengolahan Makanan Awetan dari Bahan Nabati </v>
      </c>
      <c r="Q40" s="39"/>
      <c r="R40" s="39" t="s">
        <v>8</v>
      </c>
      <c r="S40" s="18"/>
      <c r="T40" s="1">
        <v>78</v>
      </c>
      <c r="U40" s="1">
        <v>79.88</v>
      </c>
      <c r="V40" s="1">
        <v>80</v>
      </c>
      <c r="W40" s="1">
        <v>80</v>
      </c>
      <c r="X40" s="1">
        <v>80</v>
      </c>
      <c r="Y40" s="1"/>
      <c r="Z40" s="1"/>
      <c r="AA40" s="1"/>
      <c r="AB40" s="1"/>
      <c r="AC40" s="1"/>
      <c r="AD40" s="1"/>
      <c r="AE40" s="18"/>
      <c r="AF40" s="1">
        <v>84</v>
      </c>
      <c r="AG40" s="1">
        <v>86</v>
      </c>
      <c r="AH40" s="1">
        <v>84</v>
      </c>
      <c r="AI40" s="1">
        <v>84</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126884</v>
      </c>
      <c r="C41" s="19" t="s">
        <v>154</v>
      </c>
      <c r="D41" s="18"/>
      <c r="E41" s="28">
        <f t="shared" si="0"/>
        <v>73</v>
      </c>
      <c r="F41" s="28" t="str">
        <f t="shared" si="1"/>
        <v>C</v>
      </c>
      <c r="G41" s="28">
        <f t="shared" si="2"/>
        <v>73</v>
      </c>
      <c r="H41" s="28" t="str">
        <f t="shared" si="3"/>
        <v>C</v>
      </c>
      <c r="I41" s="36">
        <v>3</v>
      </c>
      <c r="J41"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41" s="28">
        <f t="shared" si="5"/>
        <v>85.5</v>
      </c>
      <c r="L41" s="28" t="str">
        <f t="shared" si="6"/>
        <v>A</v>
      </c>
      <c r="M41" s="28">
        <f t="shared" si="7"/>
        <v>85.5</v>
      </c>
      <c r="N41" s="28" t="str">
        <f t="shared" si="8"/>
        <v>A</v>
      </c>
      <c r="O41" s="36">
        <v>1</v>
      </c>
      <c r="P41" s="28" t="str">
        <f t="shared" si="9"/>
        <v xml:space="preserve">Memiliki keterampilan berwirausaha pada bidang Kerajinan Inspirasi Budaya Lokal Nonbenda, Rekayasa Usaha Produk Teknologi dan Transportasi, Budi Daya Tanaman Pangan serta wirausaha Pengolahan Makanan Awetan dari Bahan Nabati </v>
      </c>
      <c r="Q41" s="39"/>
      <c r="R41" s="39" t="s">
        <v>9</v>
      </c>
      <c r="S41" s="18"/>
      <c r="T41" s="1">
        <v>76</v>
      </c>
      <c r="U41" s="1">
        <v>79.88</v>
      </c>
      <c r="V41" s="1">
        <v>77</v>
      </c>
      <c r="W41" s="1">
        <v>70</v>
      </c>
      <c r="X41" s="1">
        <v>60</v>
      </c>
      <c r="Y41" s="1"/>
      <c r="Z41" s="1"/>
      <c r="AA41" s="1"/>
      <c r="AB41" s="1"/>
      <c r="AC41" s="1"/>
      <c r="AD41" s="1"/>
      <c r="AE41" s="18"/>
      <c r="AF41" s="1">
        <v>84</v>
      </c>
      <c r="AG41" s="1">
        <v>86</v>
      </c>
      <c r="AH41" s="1">
        <v>88</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126900</v>
      </c>
      <c r="C42" s="19" t="s">
        <v>155</v>
      </c>
      <c r="D42" s="18"/>
      <c r="E42" s="28">
        <f t="shared" si="0"/>
        <v>80</v>
      </c>
      <c r="F42" s="28" t="str">
        <f t="shared" si="1"/>
        <v>B</v>
      </c>
      <c r="G42" s="28">
        <f t="shared" si="2"/>
        <v>80</v>
      </c>
      <c r="H42" s="28" t="str">
        <f t="shared" si="3"/>
        <v>B</v>
      </c>
      <c r="I42" s="36">
        <v>2</v>
      </c>
      <c r="J4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2" s="28">
        <f t="shared" si="5"/>
        <v>84</v>
      </c>
      <c r="L42" s="28" t="str">
        <f t="shared" si="6"/>
        <v>B</v>
      </c>
      <c r="M42" s="28">
        <f t="shared" si="7"/>
        <v>84</v>
      </c>
      <c r="N42" s="28" t="str">
        <f t="shared" si="8"/>
        <v>B</v>
      </c>
      <c r="O42" s="36">
        <v>2</v>
      </c>
      <c r="P42"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2" s="39"/>
      <c r="R42" s="39" t="s">
        <v>8</v>
      </c>
      <c r="S42" s="18"/>
      <c r="T42" s="1">
        <v>79.88</v>
      </c>
      <c r="U42" s="1">
        <v>82</v>
      </c>
      <c r="V42" s="1">
        <v>78.67</v>
      </c>
      <c r="W42" s="1">
        <v>70</v>
      </c>
      <c r="X42" s="1">
        <v>88</v>
      </c>
      <c r="Y42" s="1"/>
      <c r="Z42" s="1"/>
      <c r="AA42" s="1"/>
      <c r="AB42" s="1"/>
      <c r="AC42" s="1"/>
      <c r="AD42" s="1"/>
      <c r="AE42" s="18"/>
      <c r="AF42" s="1">
        <v>84</v>
      </c>
      <c r="AG42" s="1">
        <v>86</v>
      </c>
      <c r="AH42" s="1">
        <v>82</v>
      </c>
      <c r="AI42" s="1">
        <v>84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126916</v>
      </c>
      <c r="C43" s="19" t="s">
        <v>156</v>
      </c>
      <c r="D43" s="18"/>
      <c r="E43" s="28">
        <f t="shared" si="0"/>
        <v>82</v>
      </c>
      <c r="F43" s="28" t="str">
        <f t="shared" si="1"/>
        <v>B</v>
      </c>
      <c r="G43" s="28">
        <f t="shared" si="2"/>
        <v>82</v>
      </c>
      <c r="H43" s="28" t="str">
        <f t="shared" si="3"/>
        <v>B</v>
      </c>
      <c r="I43" s="36">
        <v>2</v>
      </c>
      <c r="J4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3" s="28">
        <f t="shared" si="5"/>
        <v>85</v>
      </c>
      <c r="L43" s="28" t="str">
        <f t="shared" si="6"/>
        <v>A</v>
      </c>
      <c r="M43" s="28">
        <f t="shared" si="7"/>
        <v>85</v>
      </c>
      <c r="N43" s="28" t="str">
        <f t="shared" si="8"/>
        <v>A</v>
      </c>
      <c r="O43" s="36">
        <v>1</v>
      </c>
      <c r="P43" s="28" t="str">
        <f t="shared" si="9"/>
        <v xml:space="preserve">Memiliki keterampilan berwirausaha pada bidang Kerajinan Inspirasi Budaya Lokal Nonbenda, Rekayasa Usaha Produk Teknologi dan Transportasi, Budi Daya Tanaman Pangan serta wirausaha Pengolahan Makanan Awetan dari Bahan Nabati </v>
      </c>
      <c r="Q43" s="39"/>
      <c r="R43" s="39" t="s">
        <v>8</v>
      </c>
      <c r="S43" s="18"/>
      <c r="T43" s="1">
        <v>78</v>
      </c>
      <c r="U43" s="1">
        <v>79.88</v>
      </c>
      <c r="V43" s="1">
        <v>82.83</v>
      </c>
      <c r="W43" s="1">
        <v>79.66</v>
      </c>
      <c r="X43" s="1">
        <v>92</v>
      </c>
      <c r="Y43" s="1"/>
      <c r="Z43" s="1"/>
      <c r="AA43" s="1"/>
      <c r="AB43" s="1"/>
      <c r="AC43" s="1"/>
      <c r="AD43" s="1"/>
      <c r="AE43" s="18"/>
      <c r="AF43" s="1">
        <v>84</v>
      </c>
      <c r="AG43" s="1">
        <v>86</v>
      </c>
      <c r="AH43" s="1">
        <v>88</v>
      </c>
      <c r="AI43" s="1">
        <v>82</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126932</v>
      </c>
      <c r="C44" s="19" t="s">
        <v>157</v>
      </c>
      <c r="D44" s="18"/>
      <c r="E44" s="28">
        <f t="shared" si="0"/>
        <v>78</v>
      </c>
      <c r="F44" s="28" t="str">
        <f t="shared" si="1"/>
        <v>B</v>
      </c>
      <c r="G44" s="28">
        <f t="shared" si="2"/>
        <v>78</v>
      </c>
      <c r="H44" s="28" t="str">
        <f t="shared" si="3"/>
        <v>B</v>
      </c>
      <c r="I44" s="36">
        <v>2</v>
      </c>
      <c r="J4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4" s="28">
        <f t="shared" si="5"/>
        <v>83.5</v>
      </c>
      <c r="L44" s="28" t="str">
        <f t="shared" si="6"/>
        <v>B</v>
      </c>
      <c r="M44" s="28">
        <f t="shared" si="7"/>
        <v>83.5</v>
      </c>
      <c r="N44" s="28" t="str">
        <f t="shared" si="8"/>
        <v>B</v>
      </c>
      <c r="O44" s="36">
        <v>2</v>
      </c>
      <c r="P44"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4" s="39"/>
      <c r="R44" s="39" t="s">
        <v>8</v>
      </c>
      <c r="S44" s="18"/>
      <c r="T44" s="1">
        <v>78</v>
      </c>
      <c r="U44" s="1">
        <v>79.88</v>
      </c>
      <c r="V44" s="1">
        <v>80</v>
      </c>
      <c r="W44" s="1">
        <v>88</v>
      </c>
      <c r="X44" s="1">
        <v>66</v>
      </c>
      <c r="Y44" s="1"/>
      <c r="Z44" s="1"/>
      <c r="AA44" s="1"/>
      <c r="AB44" s="1"/>
      <c r="AC44" s="1"/>
      <c r="AD44" s="1"/>
      <c r="AE44" s="18"/>
      <c r="AF44" s="1">
        <v>84</v>
      </c>
      <c r="AG44" s="1">
        <v>86</v>
      </c>
      <c r="AH44" s="1">
        <v>82</v>
      </c>
      <c r="AI44" s="1">
        <v>82</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126948</v>
      </c>
      <c r="C45" s="19" t="s">
        <v>158</v>
      </c>
      <c r="D45" s="18"/>
      <c r="E45" s="28">
        <f t="shared" si="0"/>
        <v>77</v>
      </c>
      <c r="F45" s="28" t="str">
        <f t="shared" si="1"/>
        <v>B</v>
      </c>
      <c r="G45" s="28">
        <f t="shared" si="2"/>
        <v>77</v>
      </c>
      <c r="H45" s="28" t="str">
        <f t="shared" si="3"/>
        <v>B</v>
      </c>
      <c r="I45" s="36">
        <v>2</v>
      </c>
      <c r="J4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5" s="28">
        <f t="shared" si="5"/>
        <v>84</v>
      </c>
      <c r="L45" s="28" t="str">
        <f t="shared" si="6"/>
        <v>B</v>
      </c>
      <c r="M45" s="28">
        <f t="shared" si="7"/>
        <v>84</v>
      </c>
      <c r="N45" s="28" t="str">
        <f t="shared" si="8"/>
        <v>B</v>
      </c>
      <c r="O45" s="36">
        <v>2</v>
      </c>
      <c r="P45"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5" s="39"/>
      <c r="R45" s="39" t="s">
        <v>9</v>
      </c>
      <c r="S45" s="18"/>
      <c r="T45" s="1">
        <v>73</v>
      </c>
      <c r="U45" s="1">
        <v>78.22</v>
      </c>
      <c r="V45" s="1">
        <v>80.33</v>
      </c>
      <c r="W45" s="1">
        <v>87</v>
      </c>
      <c r="X45" s="1">
        <v>68</v>
      </c>
      <c r="Y45" s="1"/>
      <c r="Z45" s="1"/>
      <c r="AA45" s="1"/>
      <c r="AB45" s="1"/>
      <c r="AC45" s="1"/>
      <c r="AD45" s="1"/>
      <c r="AE45" s="18"/>
      <c r="AF45" s="1">
        <v>80</v>
      </c>
      <c r="AG45" s="1">
        <v>86</v>
      </c>
      <c r="AH45" s="1">
        <v>88</v>
      </c>
      <c r="AI45" s="1">
        <v>82</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84</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78.085714285714289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X-IPS 3</vt:lpstr>
      <vt:lpstr>X-IPS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2019-12-16T01:26:49Z</dcterms:modified>
  <cp:category/>
</cp:coreProperties>
</file>