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"/>
    </mc:Choice>
  </mc:AlternateContent>
  <bookViews>
    <workbookView xWindow="0" yWindow="0" windowWidth="20490" windowHeight="7755" firstSheet="4" activeTab="5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  <sheet name="XII-MIPA 6" sheetId="6" r:id="rId6"/>
  </sheets>
  <calcPr calcId="152511"/>
</workbook>
</file>

<file path=xl/calcChain.xml><?xml version="1.0" encoding="utf-8"?>
<calcChain xmlns="http://schemas.openxmlformats.org/spreadsheetml/2006/main">
  <c r="K55" i="6" l="1"/>
  <c r="P50" i="6"/>
  <c r="M50" i="6"/>
  <c r="N50" i="6" s="1"/>
  <c r="K50" i="6"/>
  <c r="L50" i="6" s="1"/>
  <c r="J50" i="6"/>
  <c r="H50" i="6"/>
  <c r="G50" i="6"/>
  <c r="F50" i="6"/>
  <c r="E50" i="6"/>
  <c r="P49" i="6"/>
  <c r="M49" i="6"/>
  <c r="N49" i="6" s="1"/>
  <c r="K49" i="6"/>
  <c r="L49" i="6" s="1"/>
  <c r="J49" i="6"/>
  <c r="H49" i="6"/>
  <c r="G49" i="6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H45" i="6"/>
  <c r="G45" i="6"/>
  <c r="F45" i="6"/>
  <c r="E45" i="6"/>
  <c r="P44" i="6"/>
  <c r="M44" i="6"/>
  <c r="N44" i="6" s="1"/>
  <c r="K44" i="6"/>
  <c r="L44" i="6" s="1"/>
  <c r="J44" i="6"/>
  <c r="H44" i="6"/>
  <c r="G44" i="6"/>
  <c r="F44" i="6"/>
  <c r="E44" i="6"/>
  <c r="P43" i="6"/>
  <c r="M43" i="6"/>
  <c r="N43" i="6" s="1"/>
  <c r="K43" i="6"/>
  <c r="L43" i="6" s="1"/>
  <c r="J43" i="6"/>
  <c r="H43" i="6"/>
  <c r="G43" i="6"/>
  <c r="F43" i="6"/>
  <c r="E43" i="6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K54" i="5" s="1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H11" i="4"/>
  <c r="G11" i="4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4" l="1"/>
  <c r="K53" i="3"/>
  <c r="H11" i="3"/>
  <c r="K54" i="1"/>
  <c r="K52" i="1"/>
  <c r="K54" i="2"/>
  <c r="K52" i="2"/>
  <c r="K53" i="2"/>
  <c r="H11" i="1"/>
  <c r="K53" i="1"/>
  <c r="H11" i="2"/>
  <c r="K52" i="3"/>
  <c r="K53" i="4"/>
  <c r="K52" i="4"/>
  <c r="K53" i="5"/>
  <c r="K52" i="5"/>
  <c r="H11" i="5"/>
  <c r="K53" i="6"/>
  <c r="H11" i="6"/>
  <c r="K54" i="6"/>
  <c r="K52" i="6"/>
</calcChain>
</file>

<file path=xl/sharedStrings.xml><?xml version="1.0" encoding="utf-8"?>
<sst xmlns="http://schemas.openxmlformats.org/spreadsheetml/2006/main" count="1395" uniqueCount="316">
  <si>
    <t>DAFTAR NILAI SISWA SMAN 9 SEMARANG SEMESTER GASAL TAHUN PELAJARAN 2019/2020</t>
  </si>
  <si>
    <t>Guru :</t>
  </si>
  <si>
    <t>Masya Marchelina Natasukma S.Pd</t>
  </si>
  <si>
    <t>Kelas XII-MIPA 1</t>
  </si>
  <si>
    <t>Mapel :</t>
  </si>
  <si>
    <t>Prakarya dan Kewirausahaan [ Kelompok B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</si>
  <si>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</si>
  <si>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</si>
  <si>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</si>
  <si>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</si>
  <si>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</si>
  <si>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</si>
  <si>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</si>
  <si>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</si>
  <si>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</si>
  <si>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</si>
  <si>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</si>
  <si>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</si>
  <si>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</si>
  <si>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</si>
  <si>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</si>
  <si>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</si>
  <si>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</si>
  <si>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</si>
  <si>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</si>
  <si>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</si>
  <si>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</si>
  <si>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</si>
  <si>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</si>
  <si>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</si>
  <si>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</si>
  <si>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</si>
  <si>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</si>
  <si>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</si>
  <si>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</si>
  <si>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</si>
  <si>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</si>
  <si>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</si>
  <si>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</si>
  <si>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</si>
  <si>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</si>
  <si>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</si>
  <si>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</si>
  <si>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</si>
  <si>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</si>
  <si>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</si>
  <si>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</si>
  <si>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</si>
  <si>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</si>
  <si>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</si>
  <si>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</si>
  <si>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</si>
  <si>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</si>
  <si>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</si>
  <si>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</si>
  <si>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</si>
  <si>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</si>
  <si>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</si>
  <si>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</si>
  <si>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</si>
  <si>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</si>
  <si>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</si>
  <si>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</si>
  <si>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</si>
  <si>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</si>
  <si>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</si>
  <si>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</si>
  <si>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</si>
  <si>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</si>
  <si>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</si>
  <si>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</si>
  <si>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</si>
  <si>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</si>
  <si>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</si>
  <si>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</si>
  <si>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</si>
  <si>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</si>
  <si>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</si>
  <si>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</si>
  <si>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</si>
  <si>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</si>
  <si>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</si>
  <si>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</si>
  <si>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</si>
  <si>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</si>
  <si>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</si>
  <si>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</si>
  <si>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</si>
  <si>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</si>
  <si>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</si>
  <si>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</si>
  <si>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</si>
  <si>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</si>
  <si>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</si>
  <si>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</si>
  <si>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</si>
  <si>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</si>
  <si>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</si>
  <si>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</si>
  <si>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</si>
  <si>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</si>
  <si>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</si>
  <si>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</si>
  <si>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</si>
  <si>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</si>
  <si>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</si>
  <si>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</si>
  <si>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</si>
  <si>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</si>
  <si>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</si>
  <si>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</si>
  <si>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</si>
  <si>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</si>
  <si>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</si>
  <si>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GR006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</si>
  <si>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</si>
  <si>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</si>
  <si>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</si>
  <si>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</si>
  <si>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</si>
  <si>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</si>
  <si>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</si>
  <si>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</si>
  <si>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</si>
  <si>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</si>
  <si>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</si>
  <si>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</si>
  <si>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</si>
  <si>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</si>
  <si>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</si>
  <si>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</si>
  <si>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</si>
  <si>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</si>
  <si>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</si>
  <si>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</si>
  <si>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</si>
  <si>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</si>
  <si>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</si>
  <si>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</si>
  <si>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</si>
  <si>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</si>
  <si>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</si>
  <si>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</si>
  <si>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</si>
  <si>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</si>
  <si>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</si>
  <si>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</si>
  <si>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</si>
  <si>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</si>
  <si>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</si>
  <si>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</si>
  <si>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</si>
  <si>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</si>
  <si>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</si>
  <si>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</si>
  <si>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</si>
  <si>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</si>
  <si>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</si>
  <si>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</si>
  <si>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</si>
  <si>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</si>
  <si>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</si>
  <si>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</si>
  <si>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</si>
  <si>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</si>
  <si>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</si>
  <si>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</si>
  <si>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</si>
  <si>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</si>
  <si>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</si>
  <si>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</si>
  <si>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</si>
  <si>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</si>
  <si>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</si>
  <si>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</si>
  <si>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</si>
  <si>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</si>
  <si>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</si>
  <si>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</si>
  <si>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</si>
  <si>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</si>
  <si>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</si>
  <si>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</si>
  <si>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</si>
  <si>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</si>
  <si>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</si>
  <si>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</si>
  <si>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</si>
  <si>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</si>
  <si>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</si>
  <si>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</si>
  <si>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</si>
  <si>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</si>
  <si>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</si>
  <si>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</si>
  <si>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</si>
  <si>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</si>
  <si>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</si>
  <si>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</si>
  <si>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</si>
  <si>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</si>
  <si>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</si>
  <si>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</si>
  <si>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</si>
  <si>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</si>
  <si>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</si>
  <si>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</si>
  <si>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</si>
  <si>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</si>
  <si>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</si>
  <si>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</si>
  <si>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</si>
  <si>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</si>
  <si>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</si>
  <si>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</si>
  <si>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</si>
  <si>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</si>
  <si>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</si>
  <si>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</si>
  <si>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</si>
  <si>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</si>
  <si>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</si>
  <si>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</si>
  <si>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</si>
  <si>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</si>
  <si>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</si>
  <si>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</si>
  <si>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</si>
  <si>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</si>
  <si>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</si>
  <si>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</si>
  <si>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</si>
  <si>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</si>
  <si>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</si>
  <si>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</si>
  <si>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</si>
  <si>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</si>
  <si>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</si>
  <si>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</si>
  <si>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</si>
  <si>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</si>
  <si>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</si>
  <si>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</si>
  <si>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</si>
  <si>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</si>
  <si>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</si>
  <si>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</si>
  <si>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</si>
  <si>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</si>
  <si>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</si>
  <si>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</si>
  <si>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</si>
  <si>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</si>
  <si>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</si>
  <si>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</si>
  <si>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</si>
  <si>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</si>
  <si>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</si>
  <si>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</si>
  <si>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</si>
  <si>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</si>
  <si>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</si>
  <si>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</si>
  <si>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</si>
  <si>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</si>
  <si>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</si>
  <si>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</si>
  <si>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</si>
  <si>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</si>
  <si>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</si>
  <si>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</si>
  <si>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</si>
  <si>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</si>
  <si>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</si>
  <si>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</si>
  <si>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</si>
  <si>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</si>
  <si>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</si>
  <si>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</si>
  <si>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</si>
  <si>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</si>
  <si>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</si>
  <si>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</si>
  <si>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</si>
  <si>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</si>
  <si>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</si>
  <si>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</si>
  <si>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</si>
  <si>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</si>
  <si>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</si>
  <si>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</si>
  <si>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</si>
  <si>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</si>
  <si>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</si>
  <si>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</si>
  <si>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Memiliki kemampuan menganalisis budidaya unggas petelur dan pengolahan makanan khas daerah namun perlu peningkatan pada rekayasa bidang jasa dan wirausaha kerajinan</t>
  </si>
  <si>
    <t>Memiliki kemampuan menganalisis penholahan makanan khas daerah dan rekayasa bidang jasa  namun perlu peningkatan pada budidaya unggas petelur dan wirausaha kerajinan</t>
  </si>
  <si>
    <t>Memiliki kemampuan menganalisis wirausaha kerajinan dan pengolahan makanan khas daerah namun perlu peningkatan pada budidaya unggas petelur dan rekayasa jasa</t>
  </si>
  <si>
    <t>Memiliki kemampuan menganalisis rekayasa bidang jasa dan budidaya unggas petelur namun perlu peningkatan pada wirausaha kerajinan dan pengolahan makanan khas daerah</t>
  </si>
  <si>
    <t>Memiliki kemampuan menganalisis wirausaha kerajinan dan budidaya unggas petelur namun perlu peningkatan pada rekayasa jasa dan pengolahan makanan khas daerah</t>
  </si>
  <si>
    <t>Memiliki kemampuan menganalisis pengolahan makanan khas daerah, budidaya unggas petelur, dan wirausaha kerajinan namun perlu ada peningkatan pada rekayasa jasa</t>
  </si>
  <si>
    <t>Memiliki kemampuan menganalisis pengolahan makanan khas daerah, budidaya unggas petelur, dan rekayasa jasa namun perlu ada peningkatan pada wirausaha kerajinan</t>
  </si>
  <si>
    <t>Memiliki kemampuan menganalisis rekayasa jasa, budidaya unggas petelur, dan wirausaha kerajinan namun perlu ada peningkatan pada pengolahan makanan khas daerah</t>
  </si>
  <si>
    <t xml:space="preserve">Memiliki kemampuan menganalisis pengolahan makanan khas daerah, rekayasa jasa, dan wirausaha kerajinan namun perlu ada peningkatan pada budidaua unggas petelur </t>
  </si>
  <si>
    <t>Sangat terampil melakukan pengolahan makanan khas daerah dari bahan nabati dan hewani</t>
  </si>
  <si>
    <t>Sangat terampil melakukan konsinyasi pada wirausaha kerajinan</t>
  </si>
  <si>
    <t>Sangat terampil melakukan teknik dan strategi promosi</t>
  </si>
  <si>
    <t>Sangat terampil melakukan perhitungan Break Even Point</t>
  </si>
  <si>
    <t>Sangat terampil melakukan perancangan wirausaha kerajinan sesuai dengan kebutuhan pasar lokal</t>
  </si>
  <si>
    <t xml:space="preserve">Sangat terampil melakukan perencanaan budidaya unggas petelur </t>
  </si>
  <si>
    <t>Sangat terampil melakukan pemetaan rekayasa usaha di bidang jasa dan profesional</t>
  </si>
  <si>
    <t xml:space="preserve">Sangat terampil melakukan pemetaan terhadap SWOT usaha </t>
  </si>
  <si>
    <t xml:space="preserve">Memiliki kemampuan menganalisis pengolahan makanan khas daerah, rekayasa jasa, dan budidaya unggas petelur </t>
  </si>
  <si>
    <t>sangat terampil menyajikan kembali materi mengenai budidaya unggas petelur</t>
  </si>
  <si>
    <t xml:space="preserve">sangat terampil dalam mengkomunikasikan hasil wirausaha kerajinan dengan sistem konsinyasi </t>
  </si>
  <si>
    <t xml:space="preserve">Sangat terampil dalam mengkomunikasikan hasil wirausaha kerajinan dengan sistem konsinyasi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</si>
</sst>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 wrapTex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0" zoomScaleNormal="70" workbookViewId="0">
      <pane xSplit="3" ySplit="10" topLeftCell="D11" activePane="bottomRight" state="frozen"/>
      <selection pane="topRight"/>
      <selection pane="bottomLeft"/>
      <selection pane="bottomRight" activeCell="I11" sqref="I11:I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0.42578125" bestFit="1" customWidth="1"/>
    <col min="17" max="17" width="9.85546875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4" width="45" customWidth="1"/>
    <col min="165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1048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109660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budidaya unggas petelur dan pengolahan makanan khas daerah namun perlu peningkatan pada rekayasa bidang jasa dan wirausaha kerajinan</v>
      </c>
      <c r="K11" s="28">
        <f t="shared" ref="K11:K50" si="5">IF((COUNTA(AF11:AO11)&gt;0),AVERAGE(AF11:AO11),"")</f>
        <v>93.25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pengolahan makanan khas daerah dari bahan nabati dan hewani</v>
      </c>
      <c r="Q11" s="39" t="s">
        <v>8</v>
      </c>
      <c r="R11" s="39" t="s">
        <v>8</v>
      </c>
      <c r="S11" s="18"/>
      <c r="T11" s="1">
        <v>95</v>
      </c>
      <c r="U11" s="1">
        <v>84</v>
      </c>
      <c r="V11" s="41">
        <v>95</v>
      </c>
      <c r="W11" s="41">
        <v>90</v>
      </c>
      <c r="X11" s="44">
        <v>93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93</v>
      </c>
      <c r="AH11" s="41">
        <v>95</v>
      </c>
      <c r="AI11" s="4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x14ac:dyDescent="0.25">
      <c r="A12" s="19">
        <v>2</v>
      </c>
      <c r="B12" s="19">
        <v>109675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10</v>
      </c>
      <c r="J12" s="28" t="str">
        <f t="shared" si="4"/>
        <v xml:space="preserve">Memiliki kemampuan menganalisis pengolahan makanan khas daerah, rekayasa jasa, dan budidaya unggas petelur 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4</v>
      </c>
      <c r="P12" s="28" t="str">
        <f t="shared" si="9"/>
        <v>Sangat terampil melakukan perhitungan Break Even Point</v>
      </c>
      <c r="Q12" s="39" t="s">
        <v>8</v>
      </c>
      <c r="R12" s="39" t="s">
        <v>8</v>
      </c>
      <c r="S12" s="18"/>
      <c r="T12" s="1">
        <v>90</v>
      </c>
      <c r="U12" s="1">
        <v>82</v>
      </c>
      <c r="V12" s="42">
        <v>90</v>
      </c>
      <c r="W12" s="42">
        <v>85</v>
      </c>
      <c r="X12" s="42">
        <v>85</v>
      </c>
      <c r="Y12" s="1"/>
      <c r="Z12" s="1"/>
      <c r="AA12" s="1"/>
      <c r="AB12" s="1"/>
      <c r="AC12" s="1"/>
      <c r="AD12" s="1"/>
      <c r="AE12" s="18"/>
      <c r="AF12" s="1">
        <v>89</v>
      </c>
      <c r="AG12" s="1">
        <v>85</v>
      </c>
      <c r="AH12" s="42">
        <v>90</v>
      </c>
      <c r="AI12" s="42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109690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3</v>
      </c>
      <c r="J13" s="28" t="str">
        <f t="shared" si="4"/>
        <v>Memiliki kemampuan menganalisis wirausaha kerajinan dan pengolahan makanan khas daerah namun perlu peningkatan pada budidaya unggas petelur dan rekayasa jasa</v>
      </c>
      <c r="K13" s="28">
        <f t="shared" si="5"/>
        <v>88.75</v>
      </c>
      <c r="L13" s="28" t="str">
        <f t="shared" si="6"/>
        <v>A</v>
      </c>
      <c r="M13" s="28">
        <f t="shared" si="7"/>
        <v>88.75</v>
      </c>
      <c r="N13" s="28" t="str">
        <f t="shared" si="8"/>
        <v>A</v>
      </c>
      <c r="O13" s="36">
        <v>7</v>
      </c>
      <c r="P13" s="28" t="str">
        <f t="shared" si="9"/>
        <v>Sangat terampil melakukan pemetaan rekayasa usaha di bidang jasa dan profesional</v>
      </c>
      <c r="Q13" s="39" t="s">
        <v>8</v>
      </c>
      <c r="R13" s="39" t="s">
        <v>8</v>
      </c>
      <c r="S13" s="18"/>
      <c r="T13" s="1">
        <v>85</v>
      </c>
      <c r="U13" s="1">
        <v>80</v>
      </c>
      <c r="V13" s="42">
        <v>90</v>
      </c>
      <c r="W13" s="42">
        <v>60</v>
      </c>
      <c r="X13" s="42">
        <v>85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42">
        <v>95</v>
      </c>
      <c r="AI13" s="42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0" t="s">
        <v>295</v>
      </c>
      <c r="FI13" s="80" t="s">
        <v>304</v>
      </c>
      <c r="FJ13" s="82">
        <v>50981</v>
      </c>
      <c r="FK13" s="82">
        <v>50991</v>
      </c>
    </row>
    <row r="14" spans="1:167" x14ac:dyDescent="0.25">
      <c r="A14" s="19">
        <v>4</v>
      </c>
      <c r="B14" s="19">
        <v>109705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8</v>
      </c>
      <c r="J14" s="28" t="str">
        <f t="shared" si="4"/>
        <v>Memiliki kemampuan menganalisis rekayasa jasa, budidaya unggas petelur, dan wirausaha kerajinan namun perlu ada peningkatan pada pengolahan makanan khas daerah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9</v>
      </c>
      <c r="P14" s="28" t="str">
        <f t="shared" si="9"/>
        <v>sangat terampil menyajikan kembali materi mengenai budidaya unggas petelur</v>
      </c>
      <c r="Q14" s="39" t="s">
        <v>9</v>
      </c>
      <c r="R14" s="39" t="s">
        <v>9</v>
      </c>
      <c r="S14" s="18"/>
      <c r="T14" s="1">
        <v>90</v>
      </c>
      <c r="U14" s="1">
        <v>88</v>
      </c>
      <c r="V14" s="42">
        <v>90</v>
      </c>
      <c r="W14" s="42">
        <v>90</v>
      </c>
      <c r="X14" s="42">
        <v>95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85</v>
      </c>
      <c r="AH14" s="42">
        <v>93</v>
      </c>
      <c r="AI14" s="42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0"/>
      <c r="FI14" s="80"/>
      <c r="FJ14" s="82"/>
      <c r="FK14" s="82"/>
    </row>
    <row r="15" spans="1:167" x14ac:dyDescent="0.25">
      <c r="A15" s="19">
        <v>5</v>
      </c>
      <c r="B15" s="19">
        <v>109720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5</v>
      </c>
      <c r="J15" s="28" t="str">
        <f t="shared" si="4"/>
        <v>Memiliki kemampuan menganalisis wirausaha kerajinan dan budidaya unggas petelur namun perlu peningkatan pada rekayasa jasa dan pengolahan makanan khas daerah</v>
      </c>
      <c r="K15" s="28">
        <f t="shared" si="5"/>
        <v>90.25</v>
      </c>
      <c r="L15" s="28" t="str">
        <f t="shared" si="6"/>
        <v>A</v>
      </c>
      <c r="M15" s="28">
        <f t="shared" si="7"/>
        <v>90.25</v>
      </c>
      <c r="N15" s="28" t="str">
        <f t="shared" si="8"/>
        <v>A</v>
      </c>
      <c r="O15" s="36">
        <v>2</v>
      </c>
      <c r="P15" s="28" t="str">
        <f t="shared" si="9"/>
        <v>Sangat terampil melakukan konsinyasi pada wirausaha kerajinan</v>
      </c>
      <c r="Q15" s="39" t="s">
        <v>8</v>
      </c>
      <c r="R15" s="39" t="s">
        <v>8</v>
      </c>
      <c r="S15" s="18"/>
      <c r="T15" s="1">
        <v>90</v>
      </c>
      <c r="U15" s="1">
        <v>88</v>
      </c>
      <c r="V15" s="42">
        <v>90</v>
      </c>
      <c r="W15" s="42">
        <v>95</v>
      </c>
      <c r="X15" s="42">
        <v>93</v>
      </c>
      <c r="Y15" s="1"/>
      <c r="Z15" s="1"/>
      <c r="AA15" s="1"/>
      <c r="AB15" s="1"/>
      <c r="AC15" s="1"/>
      <c r="AD15" s="1"/>
      <c r="AE15" s="18"/>
      <c r="AF15" s="1">
        <v>89</v>
      </c>
      <c r="AG15" s="1">
        <v>85</v>
      </c>
      <c r="AH15" s="42">
        <v>95</v>
      </c>
      <c r="AI15" s="42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0" t="s">
        <v>296</v>
      </c>
      <c r="FI15" s="80" t="s">
        <v>305</v>
      </c>
      <c r="FJ15" s="82">
        <v>50982</v>
      </c>
      <c r="FK15" s="82">
        <v>50992</v>
      </c>
    </row>
    <row r="16" spans="1:167" x14ac:dyDescent="0.25">
      <c r="A16" s="19">
        <v>6</v>
      </c>
      <c r="B16" s="19">
        <v>109735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6</v>
      </c>
      <c r="J16" s="28" t="str">
        <f t="shared" si="4"/>
        <v>Memiliki kemampuan menganalisis pengolahan makanan khas daerah, budidaya unggas petelur, dan wirausaha kerajinan namun perlu ada peningkatan pada rekayasa jasa</v>
      </c>
      <c r="K16" s="28">
        <f t="shared" si="5"/>
        <v>89.5</v>
      </c>
      <c r="L16" s="28" t="str">
        <f t="shared" si="6"/>
        <v>A</v>
      </c>
      <c r="M16" s="28">
        <f t="shared" si="7"/>
        <v>89.5</v>
      </c>
      <c r="N16" s="28" t="str">
        <f t="shared" si="8"/>
        <v>A</v>
      </c>
      <c r="O16" s="36">
        <v>5</v>
      </c>
      <c r="P16" s="28" t="str">
        <f t="shared" si="9"/>
        <v>Sangat terampil melakukan perancangan wirausaha kerajinan sesuai dengan kebutuhan pasar lokal</v>
      </c>
      <c r="Q16" s="39" t="s">
        <v>8</v>
      </c>
      <c r="R16" s="39" t="s">
        <v>8</v>
      </c>
      <c r="S16" s="18"/>
      <c r="T16" s="1">
        <v>95</v>
      </c>
      <c r="U16" s="1">
        <v>88</v>
      </c>
      <c r="V16" s="42">
        <v>90</v>
      </c>
      <c r="W16" s="42">
        <v>95</v>
      </c>
      <c r="X16" s="42">
        <v>88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42">
        <v>90</v>
      </c>
      <c r="AI16" s="42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0"/>
      <c r="FI16" s="80"/>
      <c r="FJ16" s="82"/>
      <c r="FK16" s="82"/>
    </row>
    <row r="17" spans="1:167" x14ac:dyDescent="0.25">
      <c r="A17" s="19">
        <v>7</v>
      </c>
      <c r="B17" s="19">
        <v>109750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7</v>
      </c>
      <c r="J17" s="28" t="str">
        <f t="shared" si="4"/>
        <v>Memiliki kemampuan menganalisis pengolahan makanan khas daerah, budidaya unggas petelur, dan rekayasa jasa namun perlu ada peningkatan pada wirausaha kerajinan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10</v>
      </c>
      <c r="P17" s="28" t="str">
        <f t="shared" si="9"/>
        <v xml:space="preserve">sangat terampil dalam mengkomunikasikan hasil wirausaha kerajinan dengan sistem konsinyasi </v>
      </c>
      <c r="Q17" s="39" t="s">
        <v>8</v>
      </c>
      <c r="R17" s="39" t="s">
        <v>8</v>
      </c>
      <c r="S17" s="18"/>
      <c r="T17" s="1">
        <v>95</v>
      </c>
      <c r="U17" s="1">
        <v>86</v>
      </c>
      <c r="V17" s="42">
        <v>90</v>
      </c>
      <c r="W17" s="42">
        <v>95</v>
      </c>
      <c r="X17" s="42">
        <v>83</v>
      </c>
      <c r="Y17" s="1"/>
      <c r="Z17" s="1"/>
      <c r="AA17" s="1"/>
      <c r="AB17" s="1"/>
      <c r="AC17" s="1"/>
      <c r="AD17" s="1"/>
      <c r="AE17" s="18"/>
      <c r="AF17" s="1">
        <v>89</v>
      </c>
      <c r="AG17" s="1">
        <v>85</v>
      </c>
      <c r="AH17" s="42">
        <v>88</v>
      </c>
      <c r="AI17" s="42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0" t="s">
        <v>297</v>
      </c>
      <c r="FI17" s="80" t="s">
        <v>306</v>
      </c>
      <c r="FJ17" s="82">
        <v>50983</v>
      </c>
      <c r="FK17" s="82">
        <v>50993</v>
      </c>
    </row>
    <row r="18" spans="1:167" x14ac:dyDescent="0.25">
      <c r="A18" s="19">
        <v>8</v>
      </c>
      <c r="B18" s="19">
        <v>109765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5</v>
      </c>
      <c r="J18" s="28" t="str">
        <f t="shared" si="4"/>
        <v>Memiliki kemampuan menganalisis wirausaha kerajinan dan budidaya unggas petelur namun perlu peningkatan pada rekayasa jasa dan pengolahan makanan khas daerah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9</v>
      </c>
      <c r="P18" s="28" t="str">
        <f t="shared" si="9"/>
        <v>sangat terampil menyajikan kembali materi mengenai budidaya unggas petelur</v>
      </c>
      <c r="Q18" s="39" t="s">
        <v>8</v>
      </c>
      <c r="R18" s="39" t="s">
        <v>8</v>
      </c>
      <c r="S18" s="18"/>
      <c r="T18" s="1">
        <v>95</v>
      </c>
      <c r="U18" s="1">
        <v>84</v>
      </c>
      <c r="V18" s="42">
        <v>90</v>
      </c>
      <c r="W18" s="42">
        <v>85</v>
      </c>
      <c r="X18" s="42">
        <v>85</v>
      </c>
      <c r="Y18" s="1"/>
      <c r="Z18" s="1"/>
      <c r="AA18" s="1"/>
      <c r="AB18" s="1"/>
      <c r="AC18" s="1"/>
      <c r="AD18" s="1"/>
      <c r="AE18" s="18"/>
      <c r="AF18" s="1">
        <v>89</v>
      </c>
      <c r="AG18" s="1">
        <v>85</v>
      </c>
      <c r="AH18" s="42">
        <v>90</v>
      </c>
      <c r="AI18" s="42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0"/>
      <c r="FI18" s="80"/>
      <c r="FJ18" s="82"/>
      <c r="FK18" s="82"/>
    </row>
    <row r="19" spans="1:167" x14ac:dyDescent="0.25">
      <c r="A19" s="19">
        <v>9</v>
      </c>
      <c r="B19" s="19">
        <v>109780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9</v>
      </c>
      <c r="J19" s="28" t="str">
        <f t="shared" si="4"/>
        <v xml:space="preserve">Memiliki kemampuan menganalisis pengolahan makanan khas daerah, rekayasa jasa, dan wirausaha kerajinan namun perlu ada peningkatan pada budidaua unggas petelur 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2</v>
      </c>
      <c r="P19" s="28" t="str">
        <f t="shared" si="9"/>
        <v>Sangat terampil melakukan konsinyasi pada wirausaha kerajinan</v>
      </c>
      <c r="Q19" s="39" t="s">
        <v>8</v>
      </c>
      <c r="R19" s="39" t="s">
        <v>8</v>
      </c>
      <c r="S19" s="18"/>
      <c r="T19" s="1">
        <v>90</v>
      </c>
      <c r="U19" s="1">
        <v>86</v>
      </c>
      <c r="V19" s="42">
        <v>100</v>
      </c>
      <c r="W19" s="42">
        <v>90</v>
      </c>
      <c r="X19" s="42">
        <v>83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90</v>
      </c>
      <c r="AH19" s="42">
        <v>90</v>
      </c>
      <c r="AI19" s="42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0" t="s">
        <v>298</v>
      </c>
      <c r="FI19" s="80" t="s">
        <v>307</v>
      </c>
      <c r="FJ19" s="82">
        <v>50984</v>
      </c>
      <c r="FK19" s="82">
        <v>50994</v>
      </c>
    </row>
    <row r="20" spans="1:167" x14ac:dyDescent="0.25">
      <c r="A20" s="19">
        <v>10</v>
      </c>
      <c r="B20" s="19">
        <v>109795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menganalisis penholahan makanan khas daerah dan rekayasa bidang jasa  namun perlu peningkatan pada budidaya unggas petelur dan wirausaha kerajinan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3</v>
      </c>
      <c r="P20" s="28" t="str">
        <f t="shared" si="9"/>
        <v>Sangat terampil melakukan teknik dan strategi promosi</v>
      </c>
      <c r="Q20" s="39" t="s">
        <v>8</v>
      </c>
      <c r="R20" s="39" t="s">
        <v>8</v>
      </c>
      <c r="S20" s="18"/>
      <c r="T20" s="1">
        <v>90</v>
      </c>
      <c r="U20" s="1">
        <v>84</v>
      </c>
      <c r="V20" s="42">
        <v>65</v>
      </c>
      <c r="W20" s="42">
        <v>80</v>
      </c>
      <c r="X20" s="42">
        <v>81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90</v>
      </c>
      <c r="AH20" s="42">
        <v>90</v>
      </c>
      <c r="AI20" s="42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0"/>
      <c r="FI20" s="80"/>
      <c r="FJ20" s="82"/>
      <c r="FK20" s="82"/>
    </row>
    <row r="21" spans="1:167" x14ac:dyDescent="0.25">
      <c r="A21" s="19">
        <v>11</v>
      </c>
      <c r="B21" s="19">
        <v>109810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10</v>
      </c>
      <c r="J21" s="28" t="str">
        <f t="shared" si="4"/>
        <v xml:space="preserve">Memiliki kemampuan menganalisis pengolahan makanan khas daerah, rekayasa jasa, dan budidaya unggas petelur 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8</v>
      </c>
      <c r="P21" s="28" t="str">
        <f t="shared" si="9"/>
        <v xml:space="preserve">Sangat terampil melakukan pemetaan terhadap SWOT usaha </v>
      </c>
      <c r="Q21" s="39" t="s">
        <v>8</v>
      </c>
      <c r="R21" s="39" t="s">
        <v>8</v>
      </c>
      <c r="S21" s="18"/>
      <c r="T21" s="1">
        <v>70</v>
      </c>
      <c r="U21" s="1">
        <v>86</v>
      </c>
      <c r="V21" s="42">
        <v>85</v>
      </c>
      <c r="W21" s="42">
        <v>85</v>
      </c>
      <c r="X21" s="42">
        <v>77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42">
        <v>88</v>
      </c>
      <c r="AI21" s="42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0" t="s">
        <v>299</v>
      </c>
      <c r="FI21" s="80" t="s">
        <v>308</v>
      </c>
      <c r="FJ21" s="82">
        <v>50985</v>
      </c>
      <c r="FK21" s="82">
        <v>50995</v>
      </c>
    </row>
    <row r="22" spans="1:167" x14ac:dyDescent="0.25">
      <c r="A22" s="19">
        <v>12</v>
      </c>
      <c r="B22" s="19">
        <v>109825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9</v>
      </c>
      <c r="J22" s="28" t="str">
        <f t="shared" si="4"/>
        <v xml:space="preserve">Memiliki kemampuan menganalisis pengolahan makanan khas daerah, rekayasa jasa, dan wirausaha kerajinan namun perlu ada peningkatan pada budidaua unggas petelur 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7</v>
      </c>
      <c r="P22" s="28" t="str">
        <f t="shared" si="9"/>
        <v>Sangat terampil melakukan pemetaan rekayasa usaha di bidang jasa dan profesional</v>
      </c>
      <c r="Q22" s="39" t="s">
        <v>8</v>
      </c>
      <c r="R22" s="39" t="s">
        <v>8</v>
      </c>
      <c r="S22" s="18"/>
      <c r="T22" s="1">
        <v>90</v>
      </c>
      <c r="U22" s="1">
        <v>88</v>
      </c>
      <c r="V22" s="42">
        <v>80</v>
      </c>
      <c r="W22" s="42">
        <v>85</v>
      </c>
      <c r="X22" s="42">
        <v>83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42">
        <v>88</v>
      </c>
      <c r="AI22" s="42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0"/>
      <c r="FI22" s="80"/>
      <c r="FJ22" s="82"/>
      <c r="FK22" s="82"/>
    </row>
    <row r="23" spans="1:167" x14ac:dyDescent="0.25">
      <c r="A23" s="19">
        <v>13</v>
      </c>
      <c r="B23" s="19">
        <v>109840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8</v>
      </c>
      <c r="J23" s="28" t="str">
        <f t="shared" si="4"/>
        <v>Memiliki kemampuan menganalisis rekayasa jasa, budidaya unggas petelur, dan wirausaha kerajinan namun perlu ada peningkatan pada pengolahan makanan khas daerah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4</v>
      </c>
      <c r="P23" s="28" t="str">
        <f t="shared" si="9"/>
        <v>Sangat terampil melakukan perhitungan Break Even Point</v>
      </c>
      <c r="Q23" s="39" t="s">
        <v>8</v>
      </c>
      <c r="R23" s="39" t="s">
        <v>8</v>
      </c>
      <c r="S23" s="18"/>
      <c r="T23" s="1">
        <v>90</v>
      </c>
      <c r="U23" s="1">
        <v>84</v>
      </c>
      <c r="V23" s="42">
        <v>90</v>
      </c>
      <c r="W23" s="42">
        <v>60</v>
      </c>
      <c r="X23" s="42">
        <v>83</v>
      </c>
      <c r="Y23" s="1"/>
      <c r="Z23" s="1"/>
      <c r="AA23" s="1"/>
      <c r="AB23" s="1"/>
      <c r="AC23" s="1"/>
      <c r="AD23" s="1"/>
      <c r="AE23" s="18"/>
      <c r="AF23" s="1">
        <v>89</v>
      </c>
      <c r="AG23" s="1">
        <v>85</v>
      </c>
      <c r="AH23" s="42">
        <v>90</v>
      </c>
      <c r="AI23" s="42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0" t="s">
        <v>300</v>
      </c>
      <c r="FI23" s="80" t="s">
        <v>309</v>
      </c>
      <c r="FJ23" s="82">
        <v>50986</v>
      </c>
      <c r="FK23" s="82">
        <v>50996</v>
      </c>
    </row>
    <row r="24" spans="1:167" x14ac:dyDescent="0.25">
      <c r="A24" s="19">
        <v>14</v>
      </c>
      <c r="B24" s="19">
        <v>109855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7</v>
      </c>
      <c r="J24" s="28" t="str">
        <f t="shared" si="4"/>
        <v>Memiliki kemampuan menganalisis pengolahan makanan khas daerah, budidaya unggas petelur, dan rekayasa jasa namun perlu ada peningkatan pada wirausaha kerajinan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6</v>
      </c>
      <c r="P24" s="28" t="str">
        <f t="shared" si="9"/>
        <v xml:space="preserve">Sangat terampil melakukan perencanaan budidaya unggas petelur </v>
      </c>
      <c r="Q24" s="39" t="s">
        <v>8</v>
      </c>
      <c r="R24" s="39" t="s">
        <v>8</v>
      </c>
      <c r="S24" s="18"/>
      <c r="T24" s="1">
        <v>90</v>
      </c>
      <c r="U24" s="1">
        <v>82</v>
      </c>
      <c r="V24" s="42">
        <v>85</v>
      </c>
      <c r="W24" s="42">
        <v>95</v>
      </c>
      <c r="X24" s="42">
        <v>90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90</v>
      </c>
      <c r="AH24" s="42">
        <v>90</v>
      </c>
      <c r="AI24" s="42">
        <v>94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0"/>
      <c r="FI24" s="80"/>
      <c r="FJ24" s="82"/>
      <c r="FK24" s="82"/>
    </row>
    <row r="25" spans="1:167" ht="15" customHeight="1" x14ac:dyDescent="0.25">
      <c r="A25" s="19">
        <v>15</v>
      </c>
      <c r="B25" s="19">
        <v>109870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6</v>
      </c>
      <c r="J25" s="28" t="str">
        <f t="shared" si="4"/>
        <v>Memiliki kemampuan menganalisis pengolahan makanan khas daerah, budidaya unggas petelur, dan wirausaha kerajinan namun perlu ada peningkatan pada rekayasa jasa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5</v>
      </c>
      <c r="P25" s="28" t="str">
        <f t="shared" si="9"/>
        <v>Sangat terampil melakukan perancangan wirausaha kerajinan sesuai dengan kebutuhan pasar lokal</v>
      </c>
      <c r="Q25" s="39" t="s">
        <v>8</v>
      </c>
      <c r="R25" s="39" t="s">
        <v>8</v>
      </c>
      <c r="S25" s="18"/>
      <c r="T25" s="1">
        <v>95</v>
      </c>
      <c r="U25" s="1">
        <v>88</v>
      </c>
      <c r="V25" s="42">
        <v>90</v>
      </c>
      <c r="W25" s="42">
        <v>75</v>
      </c>
      <c r="X25" s="42">
        <v>85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90</v>
      </c>
      <c r="AH25" s="42">
        <v>90</v>
      </c>
      <c r="AI25" s="42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0" t="s">
        <v>301</v>
      </c>
      <c r="FI25" s="80" t="s">
        <v>310</v>
      </c>
      <c r="FJ25" s="82">
        <v>50987</v>
      </c>
      <c r="FK25" s="82">
        <v>50997</v>
      </c>
    </row>
    <row r="26" spans="1:167" x14ac:dyDescent="0.25">
      <c r="A26" s="19">
        <v>16</v>
      </c>
      <c r="B26" s="19">
        <v>109885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5</v>
      </c>
      <c r="J26" s="28" t="str">
        <f t="shared" si="4"/>
        <v>Memiliki kemampuan menganalisis wirausaha kerajinan dan budidaya unggas petelur namun perlu peningkatan pada rekayasa jasa dan pengolahan makanan khas daerah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8</v>
      </c>
      <c r="P26" s="28" t="str">
        <f t="shared" si="9"/>
        <v xml:space="preserve">Sangat terampil melakukan pemetaan terhadap SWOT usaha </v>
      </c>
      <c r="Q26" s="39" t="s">
        <v>8</v>
      </c>
      <c r="R26" s="39" t="s">
        <v>8</v>
      </c>
      <c r="S26" s="18"/>
      <c r="T26" s="1">
        <v>90</v>
      </c>
      <c r="U26" s="1">
        <v>84</v>
      </c>
      <c r="V26" s="42">
        <v>65</v>
      </c>
      <c r="W26" s="42">
        <v>80</v>
      </c>
      <c r="X26" s="42">
        <v>79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88</v>
      </c>
      <c r="AH26" s="42">
        <v>90</v>
      </c>
      <c r="AI26" s="42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0"/>
      <c r="FI26" s="80"/>
      <c r="FJ26" s="82"/>
      <c r="FK26" s="82"/>
    </row>
    <row r="27" spans="1:167" ht="15" customHeight="1" x14ac:dyDescent="0.25">
      <c r="A27" s="19">
        <v>17</v>
      </c>
      <c r="B27" s="19">
        <v>109900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4</v>
      </c>
      <c r="J27" s="28" t="str">
        <f t="shared" si="4"/>
        <v>Memiliki kemampuan menganalisis rekayasa bidang jasa dan budidaya unggas petelur namun perlu peningkatan pada wirausaha kerajinan dan pengolahan makanan khas daerah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7</v>
      </c>
      <c r="P27" s="28" t="str">
        <f t="shared" si="9"/>
        <v>Sangat terampil melakukan pemetaan rekayasa usaha di bidang jasa dan profesional</v>
      </c>
      <c r="Q27" s="39" t="s">
        <v>8</v>
      </c>
      <c r="R27" s="39" t="s">
        <v>8</v>
      </c>
      <c r="S27" s="18"/>
      <c r="T27" s="1">
        <v>80</v>
      </c>
      <c r="U27" s="1">
        <v>85</v>
      </c>
      <c r="V27" s="42">
        <v>95</v>
      </c>
      <c r="W27" s="42">
        <v>95</v>
      </c>
      <c r="X27" s="42">
        <v>95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42">
        <v>90</v>
      </c>
      <c r="AI27" s="42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0" t="s">
        <v>302</v>
      </c>
      <c r="FI27" s="80" t="s">
        <v>311</v>
      </c>
      <c r="FJ27" s="82">
        <v>50988</v>
      </c>
      <c r="FK27" s="82">
        <v>50998</v>
      </c>
    </row>
    <row r="28" spans="1:167" x14ac:dyDescent="0.25">
      <c r="A28" s="19">
        <v>18</v>
      </c>
      <c r="B28" s="19">
        <v>109915</v>
      </c>
      <c r="C28" s="19" t="s">
        <v>83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3</v>
      </c>
      <c r="J28" s="28" t="str">
        <f t="shared" si="4"/>
        <v>Memiliki kemampuan menganalisis wirausaha kerajinan dan pengolahan makanan khas daerah namun perlu peningkatan pada budidaya unggas petelur dan rekayasa jasa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6</v>
      </c>
      <c r="P28" s="28" t="str">
        <f t="shared" si="9"/>
        <v xml:space="preserve">Sangat terampil melakukan perencanaan budidaya unggas petelur </v>
      </c>
      <c r="Q28" s="39" t="s">
        <v>8</v>
      </c>
      <c r="R28" s="39" t="s">
        <v>8</v>
      </c>
      <c r="S28" s="18"/>
      <c r="T28" s="1">
        <v>90</v>
      </c>
      <c r="U28" s="1">
        <v>90</v>
      </c>
      <c r="V28" s="42">
        <v>90</v>
      </c>
      <c r="W28" s="42">
        <v>90</v>
      </c>
      <c r="X28" s="42">
        <v>93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85</v>
      </c>
      <c r="AH28" s="42">
        <v>95</v>
      </c>
      <c r="AI28" s="42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0"/>
      <c r="FI28" s="80"/>
      <c r="FJ28" s="82"/>
      <c r="FK28" s="82"/>
    </row>
    <row r="29" spans="1:167" ht="15" customHeight="1" x14ac:dyDescent="0.25">
      <c r="A29" s="19">
        <v>19</v>
      </c>
      <c r="B29" s="19">
        <v>109930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2</v>
      </c>
      <c r="J29" s="28" t="str">
        <f t="shared" si="4"/>
        <v>Memiliki kemampuan menganalisis penholahan makanan khas daerah dan rekayasa bidang jasa  namun perlu peningkatan pada budidaya unggas petelur dan wirausaha kerajinan</v>
      </c>
      <c r="K29" s="28">
        <f t="shared" si="5"/>
        <v>88.25</v>
      </c>
      <c r="L29" s="28" t="str">
        <f t="shared" si="6"/>
        <v>A</v>
      </c>
      <c r="M29" s="28">
        <f t="shared" si="7"/>
        <v>88.25</v>
      </c>
      <c r="N29" s="28" t="str">
        <f t="shared" si="8"/>
        <v>A</v>
      </c>
      <c r="O29" s="36">
        <v>5</v>
      </c>
      <c r="P29" s="28" t="str">
        <f t="shared" si="9"/>
        <v>Sangat terampil melakukan perancangan wirausaha kerajinan sesuai dengan kebutuhan pasar lokal</v>
      </c>
      <c r="Q29" s="39" t="s">
        <v>8</v>
      </c>
      <c r="R29" s="39" t="s">
        <v>8</v>
      </c>
      <c r="S29" s="18"/>
      <c r="T29" s="1">
        <v>95</v>
      </c>
      <c r="U29" s="1">
        <v>84</v>
      </c>
      <c r="V29" s="42">
        <v>90</v>
      </c>
      <c r="W29" s="42">
        <v>90</v>
      </c>
      <c r="X29" s="42">
        <v>85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42">
        <v>88</v>
      </c>
      <c r="AI29" s="42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0" t="s">
        <v>303</v>
      </c>
      <c r="FI29" s="81" t="s">
        <v>313</v>
      </c>
      <c r="FJ29" s="82">
        <v>50989</v>
      </c>
      <c r="FK29" s="82">
        <v>50999</v>
      </c>
    </row>
    <row r="30" spans="1:167" x14ac:dyDescent="0.25">
      <c r="A30" s="19">
        <v>20</v>
      </c>
      <c r="B30" s="19">
        <v>109945</v>
      </c>
      <c r="C30" s="19" t="s">
        <v>85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menganalisis budidaya unggas petelur dan pengolahan makanan khas daerah namun perlu peningkatan pada rekayasa bidang jasa dan wirausaha kerajinan</v>
      </c>
      <c r="K30" s="28">
        <f t="shared" si="5"/>
        <v>87.75</v>
      </c>
      <c r="L30" s="28" t="str">
        <f t="shared" si="6"/>
        <v>A</v>
      </c>
      <c r="M30" s="28">
        <f t="shared" si="7"/>
        <v>87.75</v>
      </c>
      <c r="N30" s="28" t="str">
        <f t="shared" si="8"/>
        <v>A</v>
      </c>
      <c r="O30" s="36">
        <v>4</v>
      </c>
      <c r="P30" s="28" t="str">
        <f t="shared" si="9"/>
        <v>Sangat terampil melakukan perhitungan Break Even Point</v>
      </c>
      <c r="Q30" s="39" t="s">
        <v>8</v>
      </c>
      <c r="R30" s="39" t="s">
        <v>8</v>
      </c>
      <c r="S30" s="18"/>
      <c r="T30" s="1">
        <v>95</v>
      </c>
      <c r="U30" s="1">
        <v>86</v>
      </c>
      <c r="V30" s="42">
        <v>90</v>
      </c>
      <c r="W30" s="42">
        <v>90</v>
      </c>
      <c r="X30" s="42">
        <v>85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90</v>
      </c>
      <c r="AH30" s="42">
        <v>90</v>
      </c>
      <c r="AI30" s="42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0"/>
      <c r="FI30" s="81"/>
      <c r="FJ30" s="82"/>
      <c r="FK30" s="82"/>
    </row>
    <row r="31" spans="1:167" x14ac:dyDescent="0.25">
      <c r="A31" s="19">
        <v>21</v>
      </c>
      <c r="B31" s="19">
        <v>109960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budidaya unggas petelur dan pengolahan makanan khas daerah namun perlu peningkatan pada rekayasa bidang jasa dan wirausaha kerajinan</v>
      </c>
      <c r="K31" s="28">
        <f t="shared" si="5"/>
        <v>87.25</v>
      </c>
      <c r="L31" s="28" t="str">
        <f t="shared" si="6"/>
        <v>A</v>
      </c>
      <c r="M31" s="28">
        <f t="shared" si="7"/>
        <v>87.25</v>
      </c>
      <c r="N31" s="28" t="str">
        <f t="shared" si="8"/>
        <v>A</v>
      </c>
      <c r="O31" s="36">
        <v>3</v>
      </c>
      <c r="P31" s="28" t="str">
        <f t="shared" si="9"/>
        <v>Sangat terampil melakukan teknik dan strategi promosi</v>
      </c>
      <c r="Q31" s="39" t="s">
        <v>8</v>
      </c>
      <c r="R31" s="39" t="s">
        <v>8</v>
      </c>
      <c r="S31" s="18"/>
      <c r="T31" s="1">
        <v>85</v>
      </c>
      <c r="U31" s="1">
        <v>86</v>
      </c>
      <c r="V31" s="42">
        <v>90</v>
      </c>
      <c r="W31" s="42">
        <v>80</v>
      </c>
      <c r="X31" s="42">
        <v>85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42">
        <v>90</v>
      </c>
      <c r="AI31" s="42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1" t="s">
        <v>312</v>
      </c>
      <c r="FI31" s="81" t="s">
        <v>314</v>
      </c>
      <c r="FJ31" s="82">
        <v>50990</v>
      </c>
      <c r="FK31" s="82">
        <v>51000</v>
      </c>
    </row>
    <row r="32" spans="1:167" x14ac:dyDescent="0.25">
      <c r="A32" s="19">
        <v>22</v>
      </c>
      <c r="B32" s="19">
        <v>120559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10</v>
      </c>
      <c r="J32" s="28" t="str">
        <f t="shared" si="4"/>
        <v xml:space="preserve">Memiliki kemampuan menganalisis pengolahan makanan khas daerah, rekayasa jasa, dan budidaya unggas petelur 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2</v>
      </c>
      <c r="P32" s="28" t="str">
        <f t="shared" si="9"/>
        <v>Sangat terampil melakukan konsinyasi pada wirausaha kerajinan</v>
      </c>
      <c r="Q32" s="39" t="s">
        <v>9</v>
      </c>
      <c r="R32" s="39" t="s">
        <v>9</v>
      </c>
      <c r="S32" s="18"/>
      <c r="T32" s="1">
        <v>95</v>
      </c>
      <c r="U32" s="1">
        <v>82</v>
      </c>
      <c r="V32" s="42">
        <v>80</v>
      </c>
      <c r="W32" s="42">
        <v>80</v>
      </c>
      <c r="X32" s="42">
        <v>85</v>
      </c>
      <c r="Y32" s="1"/>
      <c r="Z32" s="1"/>
      <c r="AA32" s="1"/>
      <c r="AB32" s="1"/>
      <c r="AC32" s="1"/>
      <c r="AD32" s="1"/>
      <c r="AE32" s="18"/>
      <c r="AF32" s="1">
        <v>89</v>
      </c>
      <c r="AG32" s="1">
        <v>85</v>
      </c>
      <c r="AH32" s="42">
        <v>95</v>
      </c>
      <c r="AI32" s="42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2"/>
      <c r="FI32" s="82"/>
      <c r="FJ32" s="82"/>
      <c r="FK32" s="82"/>
    </row>
    <row r="33" spans="1:157" x14ac:dyDescent="0.25">
      <c r="A33" s="19">
        <v>23</v>
      </c>
      <c r="B33" s="19">
        <v>109975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9</v>
      </c>
      <c r="J33" s="28" t="str">
        <f t="shared" si="4"/>
        <v xml:space="preserve">Memiliki kemampuan menganalisis pengolahan makanan khas daerah, rekayasa jasa, dan wirausaha kerajinan namun perlu ada peningkatan pada budidaua unggas petelur </v>
      </c>
      <c r="K33" s="28">
        <f t="shared" si="5"/>
        <v>86.75</v>
      </c>
      <c r="L33" s="28" t="str">
        <f t="shared" si="6"/>
        <v>A</v>
      </c>
      <c r="M33" s="28">
        <f t="shared" si="7"/>
        <v>86.75</v>
      </c>
      <c r="N33" s="28" t="str">
        <f t="shared" si="8"/>
        <v>A</v>
      </c>
      <c r="O33" s="36">
        <v>1</v>
      </c>
      <c r="P33" s="28" t="str">
        <f t="shared" si="9"/>
        <v>Sangat terampil melakukan pengolahan makanan khas daerah dari bahan nabati dan hewani</v>
      </c>
      <c r="Q33" s="39" t="s">
        <v>8</v>
      </c>
      <c r="R33" s="39" t="s">
        <v>8</v>
      </c>
      <c r="S33" s="18"/>
      <c r="T33" s="1">
        <v>95</v>
      </c>
      <c r="U33" s="1">
        <v>84</v>
      </c>
      <c r="V33" s="42">
        <v>90</v>
      </c>
      <c r="W33" s="42">
        <v>90</v>
      </c>
      <c r="X33" s="42">
        <v>83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85</v>
      </c>
      <c r="AH33" s="42">
        <v>88</v>
      </c>
      <c r="AI33" s="42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109990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2</v>
      </c>
      <c r="J34" s="28" t="str">
        <f t="shared" si="4"/>
        <v>Memiliki kemampuan menganalisis penholahan makanan khas daerah dan rekayasa bidang jasa  namun perlu peningkatan pada budidaya unggas petelur dan wirausaha kerajinan</v>
      </c>
      <c r="K34" s="28">
        <f t="shared" si="5"/>
        <v>90.25</v>
      </c>
      <c r="L34" s="28" t="str">
        <f t="shared" si="6"/>
        <v>A</v>
      </c>
      <c r="M34" s="28">
        <f t="shared" si="7"/>
        <v>90.25</v>
      </c>
      <c r="N34" s="28" t="str">
        <f t="shared" si="8"/>
        <v>A</v>
      </c>
      <c r="O34" s="36">
        <v>1</v>
      </c>
      <c r="P34" s="28" t="str">
        <f t="shared" si="9"/>
        <v>Sangat terampil melakukan pengolahan makanan khas daerah dari bahan nabati dan hewani</v>
      </c>
      <c r="Q34" s="39" t="s">
        <v>8</v>
      </c>
      <c r="R34" s="39" t="s">
        <v>8</v>
      </c>
      <c r="S34" s="18"/>
      <c r="T34" s="1">
        <v>90</v>
      </c>
      <c r="U34" s="1">
        <v>88</v>
      </c>
      <c r="V34" s="42">
        <v>90</v>
      </c>
      <c r="W34" s="42">
        <v>95</v>
      </c>
      <c r="X34" s="42">
        <v>87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86</v>
      </c>
      <c r="AH34" s="42">
        <v>90</v>
      </c>
      <c r="AI34" s="42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110005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3</v>
      </c>
      <c r="J35" s="28" t="str">
        <f t="shared" si="4"/>
        <v>Memiliki kemampuan menganalisis wirausaha kerajinan dan pengolahan makanan khas daerah namun perlu peningkatan pada budidaya unggas petelur dan rekayasa jasa</v>
      </c>
      <c r="K35" s="28">
        <f t="shared" si="5"/>
        <v>88.75</v>
      </c>
      <c r="L35" s="28" t="str">
        <f t="shared" si="6"/>
        <v>A</v>
      </c>
      <c r="M35" s="28">
        <f t="shared" si="7"/>
        <v>88.75</v>
      </c>
      <c r="N35" s="28" t="str">
        <f t="shared" si="8"/>
        <v>A</v>
      </c>
      <c r="O35" s="36">
        <v>5</v>
      </c>
      <c r="P35" s="28" t="str">
        <f t="shared" si="9"/>
        <v>Sangat terampil melakukan perancangan wirausaha kerajinan sesuai dengan kebutuhan pasar lokal</v>
      </c>
      <c r="Q35" s="39" t="s">
        <v>9</v>
      </c>
      <c r="R35" s="39" t="s">
        <v>9</v>
      </c>
      <c r="S35" s="18"/>
      <c r="T35" s="1">
        <v>90</v>
      </c>
      <c r="U35" s="1">
        <v>84</v>
      </c>
      <c r="V35" s="42">
        <v>75</v>
      </c>
      <c r="W35" s="42">
        <v>80</v>
      </c>
      <c r="X35" s="42">
        <v>85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42">
        <v>88</v>
      </c>
      <c r="AI35" s="42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110020</v>
      </c>
      <c r="C36" s="19" t="s">
        <v>91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8</v>
      </c>
      <c r="J36" s="28" t="str">
        <f t="shared" si="4"/>
        <v>Memiliki kemampuan menganalisis rekayasa jasa, budidaya unggas petelur, dan wirausaha kerajinan namun perlu ada peningkatan pada pengolahan makanan khas daerah</v>
      </c>
      <c r="K36" s="28">
        <f t="shared" si="5"/>
        <v>90.5</v>
      </c>
      <c r="L36" s="28" t="str">
        <f t="shared" si="6"/>
        <v>A</v>
      </c>
      <c r="M36" s="28">
        <f t="shared" si="7"/>
        <v>90.5</v>
      </c>
      <c r="N36" s="28" t="str">
        <f t="shared" si="8"/>
        <v>A</v>
      </c>
      <c r="O36" s="36">
        <v>6</v>
      </c>
      <c r="P36" s="28" t="str">
        <f t="shared" si="9"/>
        <v xml:space="preserve">Sangat terampil melakukan perencanaan budidaya unggas petelur </v>
      </c>
      <c r="Q36" s="39" t="s">
        <v>8</v>
      </c>
      <c r="R36" s="39" t="s">
        <v>8</v>
      </c>
      <c r="S36" s="18"/>
      <c r="T36" s="1">
        <v>95</v>
      </c>
      <c r="U36" s="1">
        <v>86</v>
      </c>
      <c r="V36" s="42">
        <v>90</v>
      </c>
      <c r="W36" s="42">
        <v>100</v>
      </c>
      <c r="X36" s="42">
        <v>85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85</v>
      </c>
      <c r="AH36" s="42">
        <v>95</v>
      </c>
      <c r="AI36" s="42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110035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7</v>
      </c>
      <c r="J37" s="28" t="str">
        <f t="shared" si="4"/>
        <v>Memiliki kemampuan menganalisis pengolahan makanan khas daerah, budidaya unggas petelur, dan rekayasa jasa namun perlu ada peningkatan pada wirausaha kerajinan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7</v>
      </c>
      <c r="P37" s="28" t="str">
        <f t="shared" si="9"/>
        <v>Sangat terampil melakukan pemetaan rekayasa usaha di bidang jasa dan profesional</v>
      </c>
      <c r="Q37" s="39" t="s">
        <v>8</v>
      </c>
      <c r="R37" s="39" t="s">
        <v>8</v>
      </c>
      <c r="S37" s="18"/>
      <c r="T37" s="1">
        <v>90</v>
      </c>
      <c r="U37" s="1">
        <v>84</v>
      </c>
      <c r="V37" s="42">
        <v>90</v>
      </c>
      <c r="W37" s="42">
        <v>90</v>
      </c>
      <c r="X37" s="42">
        <v>85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42">
        <v>95</v>
      </c>
      <c r="AI37" s="42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110050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4</v>
      </c>
      <c r="J38" s="28" t="str">
        <f t="shared" si="4"/>
        <v>Memiliki kemampuan menganalisis rekayasa bidang jasa dan budidaya unggas petelur namun perlu peningkatan pada wirausaha kerajinan dan pengolahan makanan khas daerah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5</v>
      </c>
      <c r="P38" s="28" t="str">
        <f t="shared" si="9"/>
        <v>Sangat terampil melakukan perancangan wirausaha kerajinan sesuai dengan kebutuhan pasar lokal</v>
      </c>
      <c r="Q38" s="39" t="s">
        <v>8</v>
      </c>
      <c r="R38" s="39" t="s">
        <v>8</v>
      </c>
      <c r="S38" s="18"/>
      <c r="T38" s="1">
        <v>90</v>
      </c>
      <c r="U38" s="1">
        <v>82</v>
      </c>
      <c r="V38" s="42">
        <v>90</v>
      </c>
      <c r="W38" s="42">
        <v>95</v>
      </c>
      <c r="X38" s="42">
        <v>95</v>
      </c>
      <c r="Y38" s="1"/>
      <c r="Z38" s="1"/>
      <c r="AA38" s="1"/>
      <c r="AB38" s="1"/>
      <c r="AC38" s="1"/>
      <c r="AD38" s="1"/>
      <c r="AE38" s="18"/>
      <c r="AF38" s="1">
        <v>89</v>
      </c>
      <c r="AG38" s="1">
        <v>85</v>
      </c>
      <c r="AH38" s="42">
        <v>95</v>
      </c>
      <c r="AI38" s="42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110065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6</v>
      </c>
      <c r="J39" s="28" t="str">
        <f t="shared" si="4"/>
        <v>Memiliki kemampuan menganalisis pengolahan makanan khas daerah, budidaya unggas petelur, dan wirausaha kerajinan namun perlu ada peningkatan pada rekayasa jasa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9</v>
      </c>
      <c r="P39" s="28" t="str">
        <f t="shared" si="9"/>
        <v>sangat terampil menyajikan kembali materi mengenai budidaya unggas petelur</v>
      </c>
      <c r="Q39" s="39" t="s">
        <v>8</v>
      </c>
      <c r="R39" s="39" t="s">
        <v>8</v>
      </c>
      <c r="S39" s="18"/>
      <c r="T39" s="1">
        <v>85</v>
      </c>
      <c r="U39" s="1">
        <v>88</v>
      </c>
      <c r="V39" s="42">
        <v>90</v>
      </c>
      <c r="W39" s="42">
        <v>90</v>
      </c>
      <c r="X39" s="42">
        <v>95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42">
        <v>90</v>
      </c>
      <c r="AI39" s="42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110080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5</v>
      </c>
      <c r="J40" s="28" t="str">
        <f t="shared" si="4"/>
        <v>Memiliki kemampuan menganalisis wirausaha kerajinan dan budidaya unggas petelur namun perlu peningkatan pada rekayasa jasa dan pengolahan makanan khas daerah</v>
      </c>
      <c r="K40" s="28">
        <f t="shared" si="5"/>
        <v>88.25</v>
      </c>
      <c r="L40" s="28" t="str">
        <f t="shared" si="6"/>
        <v>A</v>
      </c>
      <c r="M40" s="28">
        <f t="shared" si="7"/>
        <v>88.25</v>
      </c>
      <c r="N40" s="28" t="str">
        <f t="shared" si="8"/>
        <v>A</v>
      </c>
      <c r="O40" s="36">
        <v>2</v>
      </c>
      <c r="P40" s="28" t="str">
        <f t="shared" si="9"/>
        <v>Sangat terampil melakukan konsinyasi pada wirausaha kerajinan</v>
      </c>
      <c r="Q40" s="39" t="s">
        <v>8</v>
      </c>
      <c r="R40" s="39" t="s">
        <v>8</v>
      </c>
      <c r="S40" s="18"/>
      <c r="T40" s="1">
        <v>85</v>
      </c>
      <c r="U40" s="1">
        <v>84</v>
      </c>
      <c r="V40" s="42">
        <v>90</v>
      </c>
      <c r="W40" s="42">
        <v>80</v>
      </c>
      <c r="X40" s="42">
        <v>79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84</v>
      </c>
      <c r="AH40" s="42">
        <v>88</v>
      </c>
      <c r="AI40" s="42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110095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menganalisis budidaya unggas petelur dan pengolahan makanan khas daerah namun perlu peningkatan pada rekayasa bidang jasa dan wirausaha kerajinan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10</v>
      </c>
      <c r="P41" s="28" t="str">
        <f t="shared" si="9"/>
        <v xml:space="preserve">sangat terampil dalam mengkomunikasikan hasil wirausaha kerajinan dengan sistem konsinyasi </v>
      </c>
      <c r="Q41" s="39" t="s">
        <v>9</v>
      </c>
      <c r="R41" s="39" t="s">
        <v>9</v>
      </c>
      <c r="S41" s="18"/>
      <c r="T41" s="1">
        <v>90</v>
      </c>
      <c r="U41" s="1">
        <v>84</v>
      </c>
      <c r="V41" s="42">
        <v>90</v>
      </c>
      <c r="W41" s="42">
        <v>65</v>
      </c>
      <c r="X41" s="42">
        <v>81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84</v>
      </c>
      <c r="AH41" s="42">
        <v>88</v>
      </c>
      <c r="AI41" s="42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110110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4</v>
      </c>
      <c r="J42" s="28" t="str">
        <f t="shared" si="4"/>
        <v>Memiliki kemampuan menganalisis rekayasa bidang jasa dan budidaya unggas petelur namun perlu peningkatan pada wirausaha kerajinan dan pengolahan makanan khas daerah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9</v>
      </c>
      <c r="P42" s="28" t="str">
        <f t="shared" si="9"/>
        <v>sangat terampil menyajikan kembali materi mengenai budidaya unggas petelur</v>
      </c>
      <c r="Q42" s="39" t="s">
        <v>8</v>
      </c>
      <c r="R42" s="39" t="s">
        <v>8</v>
      </c>
      <c r="S42" s="18"/>
      <c r="T42" s="1">
        <v>95</v>
      </c>
      <c r="U42" s="1">
        <v>84</v>
      </c>
      <c r="V42" s="42">
        <v>80</v>
      </c>
      <c r="W42" s="42">
        <v>85</v>
      </c>
      <c r="X42" s="42">
        <v>85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85</v>
      </c>
      <c r="AH42" s="42">
        <v>90</v>
      </c>
      <c r="AI42" s="42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110125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7</v>
      </c>
      <c r="J43" s="28" t="str">
        <f t="shared" si="4"/>
        <v>Memiliki kemampuan menganalisis pengolahan makanan khas daerah, budidaya unggas petelur, dan rekayasa jasa namun perlu ada peningkatan pada wirausaha kerajinan</v>
      </c>
      <c r="K43" s="28">
        <f t="shared" si="5"/>
        <v>90.25</v>
      </c>
      <c r="L43" s="28" t="str">
        <f t="shared" si="6"/>
        <v>A</v>
      </c>
      <c r="M43" s="28">
        <f t="shared" si="7"/>
        <v>90.25</v>
      </c>
      <c r="N43" s="28" t="str">
        <f t="shared" si="8"/>
        <v>A</v>
      </c>
      <c r="O43" s="36">
        <v>1</v>
      </c>
      <c r="P43" s="28" t="str">
        <f t="shared" si="9"/>
        <v>Sangat terampil melakukan pengolahan makanan khas daerah dari bahan nabati dan hewani</v>
      </c>
      <c r="Q43" s="39" t="s">
        <v>8</v>
      </c>
      <c r="R43" s="39" t="s">
        <v>8</v>
      </c>
      <c r="S43" s="18"/>
      <c r="T43" s="1">
        <v>95</v>
      </c>
      <c r="U43" s="1">
        <v>86</v>
      </c>
      <c r="V43" s="42">
        <v>90</v>
      </c>
      <c r="W43" s="42">
        <v>95</v>
      </c>
      <c r="X43" s="42">
        <v>85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90</v>
      </c>
      <c r="AH43" s="42">
        <v>95</v>
      </c>
      <c r="AI43" s="42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110140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9</v>
      </c>
      <c r="J44" s="28" t="str">
        <f t="shared" si="4"/>
        <v xml:space="preserve">Memiliki kemampuan menganalisis pengolahan makanan khas daerah, rekayasa jasa, dan wirausaha kerajinan namun perlu ada peningkatan pada budidaua unggas petelur </v>
      </c>
      <c r="K44" s="28">
        <f t="shared" si="5"/>
        <v>90.75</v>
      </c>
      <c r="L44" s="28" t="str">
        <f t="shared" si="6"/>
        <v>A</v>
      </c>
      <c r="M44" s="28">
        <f t="shared" si="7"/>
        <v>90.75</v>
      </c>
      <c r="N44" s="28" t="str">
        <f t="shared" si="8"/>
        <v>A</v>
      </c>
      <c r="O44" s="36">
        <v>10</v>
      </c>
      <c r="P44" s="28" t="str">
        <f t="shared" si="9"/>
        <v xml:space="preserve">sangat terampil dalam mengkomunikasikan hasil wirausaha kerajinan dengan sistem konsinyasi </v>
      </c>
      <c r="Q44" s="39" t="s">
        <v>8</v>
      </c>
      <c r="R44" s="39" t="s">
        <v>8</v>
      </c>
      <c r="S44" s="18"/>
      <c r="T44" s="1">
        <v>85</v>
      </c>
      <c r="U44" s="1">
        <v>82</v>
      </c>
      <c r="V44" s="42">
        <v>90</v>
      </c>
      <c r="W44" s="42">
        <v>95</v>
      </c>
      <c r="X44" s="42">
        <v>85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42">
        <v>95</v>
      </c>
      <c r="AI44" s="42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110155</v>
      </c>
      <c r="C45" s="19" t="s">
        <v>100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2</v>
      </c>
      <c r="J45" s="28" t="str">
        <f t="shared" si="4"/>
        <v>Memiliki kemampuan menganalisis penholahan makanan khas daerah dan rekayasa bidang jasa  namun perlu peningkatan pada budidaya unggas petelur dan wirausaha kerajinan</v>
      </c>
      <c r="K45" s="28">
        <f t="shared" si="5"/>
        <v>89.75</v>
      </c>
      <c r="L45" s="28" t="str">
        <f t="shared" si="6"/>
        <v>A</v>
      </c>
      <c r="M45" s="28">
        <f t="shared" si="7"/>
        <v>89.75</v>
      </c>
      <c r="N45" s="28" t="str">
        <f t="shared" si="8"/>
        <v>A</v>
      </c>
      <c r="O45" s="36">
        <v>3</v>
      </c>
      <c r="P45" s="28" t="str">
        <f t="shared" si="9"/>
        <v>Sangat terampil melakukan teknik dan strategi promosi</v>
      </c>
      <c r="Q45" s="39" t="s">
        <v>8</v>
      </c>
      <c r="R45" s="39" t="s">
        <v>8</v>
      </c>
      <c r="S45" s="18"/>
      <c r="T45" s="1">
        <v>90</v>
      </c>
      <c r="U45" s="1">
        <v>88</v>
      </c>
      <c r="V45" s="42">
        <v>90</v>
      </c>
      <c r="W45" s="42">
        <v>90</v>
      </c>
      <c r="X45" s="42">
        <v>95</v>
      </c>
      <c r="Y45" s="1"/>
      <c r="Z45" s="1"/>
      <c r="AA45" s="1"/>
      <c r="AB45" s="1"/>
      <c r="AC45" s="1"/>
      <c r="AD45" s="1"/>
      <c r="AE45" s="18"/>
      <c r="AF45" s="1">
        <v>89</v>
      </c>
      <c r="AG45" s="1">
        <v>85</v>
      </c>
      <c r="AH45" s="42">
        <v>90</v>
      </c>
      <c r="AI45" s="42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thickBot="1" x14ac:dyDescent="0.3">
      <c r="A46" s="19">
        <v>36</v>
      </c>
      <c r="B46" s="19">
        <v>110170</v>
      </c>
      <c r="C46" s="19" t="s">
        <v>101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5</v>
      </c>
      <c r="J46" s="28" t="str">
        <f t="shared" si="4"/>
        <v>Memiliki kemampuan menganalisis wirausaha kerajinan dan budidaya unggas petelur namun perlu peningkatan pada rekayasa jasa dan pengolahan makanan khas daerah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8</v>
      </c>
      <c r="P46" s="28" t="str">
        <f t="shared" si="9"/>
        <v xml:space="preserve">Sangat terampil melakukan pemetaan terhadap SWOT usaha </v>
      </c>
      <c r="Q46" s="39" t="s">
        <v>8</v>
      </c>
      <c r="R46" s="39" t="s">
        <v>8</v>
      </c>
      <c r="S46" s="18"/>
      <c r="T46" s="1">
        <v>90</v>
      </c>
      <c r="U46" s="1">
        <v>88</v>
      </c>
      <c r="V46" s="43">
        <v>90</v>
      </c>
      <c r="W46" s="43">
        <v>90</v>
      </c>
      <c r="X46" s="43">
        <v>95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85</v>
      </c>
      <c r="AH46" s="43">
        <v>90</v>
      </c>
      <c r="AI46" s="43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thickTop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J11:AO50 AH47:AI50 AF11:AG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0" zoomScaleNormal="60" workbookViewId="0">
      <pane xSplit="3" ySplit="10" topLeftCell="D13" activePane="bottomRight" state="frozen"/>
      <selection pane="topRight"/>
      <selection pane="bottomLeft"/>
      <selection pane="bottomRight" activeCell="I13" sqref="I13:I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0.42578125" customWidth="1"/>
    <col min="17" max="17" width="4.7109375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1048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110185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5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wirausaha kerajinan dan budidaya unggas petelur namun perlu peningkatan pada rekayasa jasa dan pengolahan makanan khas daerah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10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mengkomunikasikan hasil wirausaha kerajinan dengan sistem konsinyasi </v>
      </c>
      <c r="Q11" s="39" t="s">
        <v>8</v>
      </c>
      <c r="R11" s="39" t="s">
        <v>8</v>
      </c>
      <c r="S11" s="18"/>
      <c r="T11" s="1">
        <v>85</v>
      </c>
      <c r="U11" s="1">
        <v>84</v>
      </c>
      <c r="V11" s="41">
        <v>75</v>
      </c>
      <c r="W11" s="41">
        <v>88</v>
      </c>
      <c r="X11" s="44">
        <v>93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85</v>
      </c>
      <c r="AH11" s="41">
        <v>88</v>
      </c>
      <c r="AI11" s="4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x14ac:dyDescent="0.25">
      <c r="A12" s="19">
        <v>2</v>
      </c>
      <c r="B12" s="19">
        <v>110200</v>
      </c>
      <c r="C12" s="19" t="s">
        <v>117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6</v>
      </c>
      <c r="J12" s="28" t="str">
        <f t="shared" si="4"/>
        <v>Memiliki kemampuan menganalisis pengolahan makanan khas daerah, budidaya unggas petelur, dan wirausaha kerajinan namun perlu ada peningkatan pada rekayasa jasa</v>
      </c>
      <c r="K12" s="28">
        <f t="shared" si="5"/>
        <v>89.5</v>
      </c>
      <c r="L12" s="28" t="str">
        <f t="shared" si="6"/>
        <v>A</v>
      </c>
      <c r="M12" s="28">
        <f t="shared" si="7"/>
        <v>89.5</v>
      </c>
      <c r="N12" s="28" t="str">
        <f t="shared" si="8"/>
        <v>A</v>
      </c>
      <c r="O12" s="36">
        <v>9</v>
      </c>
      <c r="P12" s="28" t="str">
        <f t="shared" si="9"/>
        <v>sangat terampil menyajikan kembali materi mengenai budidaya unggas petelur</v>
      </c>
      <c r="Q12" s="39" t="s">
        <v>9</v>
      </c>
      <c r="R12" s="39" t="s">
        <v>9</v>
      </c>
      <c r="S12" s="18"/>
      <c r="T12" s="1">
        <v>85</v>
      </c>
      <c r="U12" s="1">
        <v>88</v>
      </c>
      <c r="V12" s="42">
        <v>100</v>
      </c>
      <c r="W12" s="42">
        <v>86</v>
      </c>
      <c r="X12" s="42">
        <v>80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42">
        <v>90</v>
      </c>
      <c r="AI12" s="42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110215</v>
      </c>
      <c r="C13" s="19" t="s">
        <v>118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7</v>
      </c>
      <c r="J13" s="28" t="str">
        <f t="shared" si="4"/>
        <v>Memiliki kemampuan menganalisis pengolahan makanan khas daerah, budidaya unggas petelur, dan rekayasa jasa namun perlu ada peningkatan pada wirausaha kerajinan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v>8</v>
      </c>
      <c r="P13" s="28" t="str">
        <f t="shared" si="9"/>
        <v xml:space="preserve">Sangat terampil melakukan pemetaan terhadap SWOT usaha </v>
      </c>
      <c r="Q13" s="39" t="s">
        <v>8</v>
      </c>
      <c r="R13" s="39" t="s">
        <v>8</v>
      </c>
      <c r="S13" s="18"/>
      <c r="T13" s="1">
        <v>80</v>
      </c>
      <c r="U13" s="1">
        <v>84</v>
      </c>
      <c r="V13" s="42">
        <v>95</v>
      </c>
      <c r="W13" s="42">
        <v>94</v>
      </c>
      <c r="X13" s="42">
        <v>94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42">
        <v>95</v>
      </c>
      <c r="AI13" s="42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0" t="s">
        <v>295</v>
      </c>
      <c r="FI13" s="80" t="s">
        <v>304</v>
      </c>
      <c r="FJ13" s="82">
        <v>51001</v>
      </c>
      <c r="FK13" s="82">
        <v>51011</v>
      </c>
    </row>
    <row r="14" spans="1:167" x14ac:dyDescent="0.25">
      <c r="A14" s="19">
        <v>4</v>
      </c>
      <c r="B14" s="19">
        <v>110230</v>
      </c>
      <c r="C14" s="19" t="s">
        <v>119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5</v>
      </c>
      <c r="J14" s="28" t="str">
        <f t="shared" si="4"/>
        <v>Memiliki kemampuan menganalisis wirausaha kerajinan dan budidaya unggas petelur namun perlu peningkatan pada rekayasa jasa dan pengolahan makanan khas daerah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7</v>
      </c>
      <c r="P14" s="28" t="str">
        <f t="shared" si="9"/>
        <v>Sangat terampil melakukan pemetaan rekayasa usaha di bidang jasa dan profesional</v>
      </c>
      <c r="Q14" s="39" t="s">
        <v>8</v>
      </c>
      <c r="R14" s="39" t="s">
        <v>8</v>
      </c>
      <c r="S14" s="18"/>
      <c r="T14" s="1">
        <v>100</v>
      </c>
      <c r="U14" s="1">
        <v>84</v>
      </c>
      <c r="V14" s="42">
        <v>95</v>
      </c>
      <c r="W14" s="42">
        <v>70</v>
      </c>
      <c r="X14" s="42">
        <v>94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42">
        <v>88</v>
      </c>
      <c r="AI14" s="42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0"/>
      <c r="FI14" s="80"/>
      <c r="FJ14" s="82"/>
      <c r="FK14" s="82"/>
    </row>
    <row r="15" spans="1:167" x14ac:dyDescent="0.25">
      <c r="A15" s="19">
        <v>5</v>
      </c>
      <c r="B15" s="19">
        <v>110245</v>
      </c>
      <c r="C15" s="19" t="s">
        <v>120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9</v>
      </c>
      <c r="J15" s="28" t="str">
        <f t="shared" si="4"/>
        <v xml:space="preserve">Memiliki kemampuan menganalisis pengolahan makanan khas daerah, rekayasa jasa, dan wirausaha kerajinan namun perlu ada peningkatan pada budidaua unggas petelur </v>
      </c>
      <c r="K15" s="28">
        <f t="shared" si="5"/>
        <v>95</v>
      </c>
      <c r="L15" s="28" t="str">
        <f t="shared" si="6"/>
        <v>A</v>
      </c>
      <c r="M15" s="28">
        <f t="shared" si="7"/>
        <v>95</v>
      </c>
      <c r="N15" s="28" t="str">
        <f t="shared" si="8"/>
        <v>A</v>
      </c>
      <c r="O15" s="36">
        <v>6</v>
      </c>
      <c r="P15" s="28" t="str">
        <f t="shared" si="9"/>
        <v xml:space="preserve">Sangat terampil melakukan perencanaan budidaya unggas petelur </v>
      </c>
      <c r="Q15" s="39" t="s">
        <v>8</v>
      </c>
      <c r="R15" s="39" t="s">
        <v>8</v>
      </c>
      <c r="S15" s="18"/>
      <c r="T15" s="1">
        <v>90</v>
      </c>
      <c r="U15" s="1">
        <v>88</v>
      </c>
      <c r="V15" s="42">
        <v>90</v>
      </c>
      <c r="W15" s="42">
        <v>90</v>
      </c>
      <c r="X15" s="42">
        <v>95</v>
      </c>
      <c r="Y15" s="1"/>
      <c r="Z15" s="1"/>
      <c r="AA15" s="1"/>
      <c r="AB15" s="1"/>
      <c r="AC15" s="1"/>
      <c r="AD15" s="1"/>
      <c r="AE15" s="18"/>
      <c r="AF15" s="1">
        <v>95</v>
      </c>
      <c r="AG15" s="1">
        <v>95</v>
      </c>
      <c r="AH15" s="42">
        <v>95</v>
      </c>
      <c r="AI15" s="42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0" t="s">
        <v>296</v>
      </c>
      <c r="FI15" s="80" t="s">
        <v>305</v>
      </c>
      <c r="FJ15" s="82">
        <v>51002</v>
      </c>
      <c r="FK15" s="82">
        <v>51012</v>
      </c>
    </row>
    <row r="16" spans="1:167" x14ac:dyDescent="0.25">
      <c r="A16" s="19">
        <v>6</v>
      </c>
      <c r="B16" s="19">
        <v>110260</v>
      </c>
      <c r="C16" s="19" t="s">
        <v>121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menganalisis penholahan makanan khas daerah dan rekayasa bidang jasa  namun perlu peningkatan pada budidaya unggas petelur dan wirausaha kerajinan</v>
      </c>
      <c r="K16" s="28">
        <f t="shared" si="5"/>
        <v>86.75</v>
      </c>
      <c r="L16" s="28" t="str">
        <f t="shared" si="6"/>
        <v>A</v>
      </c>
      <c r="M16" s="28">
        <f t="shared" si="7"/>
        <v>86.75</v>
      </c>
      <c r="N16" s="28" t="str">
        <f t="shared" si="8"/>
        <v>A</v>
      </c>
      <c r="O16" s="36">
        <v>5</v>
      </c>
      <c r="P16" s="28" t="str">
        <f t="shared" si="9"/>
        <v>Sangat terampil melakukan perancangan wirausaha kerajinan sesuai dengan kebutuhan pasar lokal</v>
      </c>
      <c r="Q16" s="39" t="s">
        <v>8</v>
      </c>
      <c r="R16" s="39" t="s">
        <v>8</v>
      </c>
      <c r="S16" s="18"/>
      <c r="T16" s="1">
        <v>100</v>
      </c>
      <c r="U16" s="1">
        <v>85</v>
      </c>
      <c r="V16" s="42">
        <v>90</v>
      </c>
      <c r="W16" s="42">
        <v>80</v>
      </c>
      <c r="X16" s="42">
        <v>86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85</v>
      </c>
      <c r="AH16" s="42">
        <v>90</v>
      </c>
      <c r="AI16" s="42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0"/>
      <c r="FI16" s="80"/>
      <c r="FJ16" s="82"/>
      <c r="FK16" s="82"/>
    </row>
    <row r="17" spans="1:167" ht="15" customHeight="1" x14ac:dyDescent="0.25">
      <c r="A17" s="19">
        <v>7</v>
      </c>
      <c r="B17" s="19">
        <v>110275</v>
      </c>
      <c r="C17" s="19" t="s">
        <v>122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10</v>
      </c>
      <c r="J17" s="28" t="str">
        <f t="shared" si="4"/>
        <v xml:space="preserve">Memiliki kemampuan menganalisis pengolahan makanan khas daerah, rekayasa jasa, dan budidaya unggas petelur 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5</v>
      </c>
      <c r="P17" s="28" t="str">
        <f t="shared" si="9"/>
        <v>Sangat terampil melakukan perancangan wirausaha kerajinan sesuai dengan kebutuhan pasar lokal</v>
      </c>
      <c r="Q17" s="39" t="s">
        <v>8</v>
      </c>
      <c r="R17" s="39" t="s">
        <v>8</v>
      </c>
      <c r="S17" s="18"/>
      <c r="T17" s="1">
        <v>95</v>
      </c>
      <c r="U17" s="1">
        <v>86</v>
      </c>
      <c r="V17" s="42">
        <v>85</v>
      </c>
      <c r="W17" s="42">
        <v>88</v>
      </c>
      <c r="X17" s="42">
        <v>90</v>
      </c>
      <c r="Y17" s="1"/>
      <c r="Z17" s="1"/>
      <c r="AA17" s="1"/>
      <c r="AB17" s="1"/>
      <c r="AC17" s="1"/>
      <c r="AD17" s="1"/>
      <c r="AE17" s="18"/>
      <c r="AF17" s="1">
        <v>89</v>
      </c>
      <c r="AG17" s="1">
        <v>85</v>
      </c>
      <c r="AH17" s="42">
        <v>90</v>
      </c>
      <c r="AI17" s="42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0" t="s">
        <v>297</v>
      </c>
      <c r="FI17" s="80" t="s">
        <v>306</v>
      </c>
      <c r="FJ17" s="82">
        <v>51003</v>
      </c>
      <c r="FK17" s="82">
        <v>51013</v>
      </c>
    </row>
    <row r="18" spans="1:167" x14ac:dyDescent="0.25">
      <c r="A18" s="19">
        <v>8</v>
      </c>
      <c r="B18" s="19">
        <v>110290</v>
      </c>
      <c r="C18" s="19" t="s">
        <v>123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9</v>
      </c>
      <c r="J18" s="28" t="str">
        <f t="shared" si="4"/>
        <v xml:space="preserve">Memiliki kemampuan menganalisis pengolahan makanan khas daerah, rekayasa jasa, dan wirausaha kerajinan namun perlu ada peningkatan pada budidaua unggas petelur </v>
      </c>
      <c r="K18" s="28">
        <f t="shared" si="5"/>
        <v>88.25</v>
      </c>
      <c r="L18" s="28" t="str">
        <f t="shared" si="6"/>
        <v>A</v>
      </c>
      <c r="M18" s="28">
        <f t="shared" si="7"/>
        <v>88.25</v>
      </c>
      <c r="N18" s="28" t="str">
        <f t="shared" si="8"/>
        <v>A</v>
      </c>
      <c r="O18" s="36">
        <v>6</v>
      </c>
      <c r="P18" s="28" t="str">
        <f t="shared" si="9"/>
        <v xml:space="preserve">Sangat terampil melakukan perencanaan budidaya unggas petelur </v>
      </c>
      <c r="Q18" s="39" t="s">
        <v>8</v>
      </c>
      <c r="R18" s="39" t="s">
        <v>8</v>
      </c>
      <c r="S18" s="18"/>
      <c r="T18" s="1">
        <v>100</v>
      </c>
      <c r="U18" s="1">
        <v>82</v>
      </c>
      <c r="V18" s="42">
        <v>95</v>
      </c>
      <c r="W18" s="42">
        <v>80</v>
      </c>
      <c r="X18" s="42">
        <v>84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42">
        <v>90</v>
      </c>
      <c r="AI18" s="42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0"/>
      <c r="FI18" s="80"/>
      <c r="FJ18" s="82"/>
      <c r="FK18" s="82"/>
    </row>
    <row r="19" spans="1:167" ht="15" customHeight="1" x14ac:dyDescent="0.25">
      <c r="A19" s="19">
        <v>9</v>
      </c>
      <c r="B19" s="19">
        <v>110305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8</v>
      </c>
      <c r="J19" s="28" t="str">
        <f t="shared" si="4"/>
        <v>Memiliki kemampuan menganalisis rekayasa jasa, budidaya unggas petelur, dan wirausaha kerajinan namun perlu ada peningkatan pada pengolahan makanan khas daerah</v>
      </c>
      <c r="K19" s="28">
        <f t="shared" si="5"/>
        <v>85.75</v>
      </c>
      <c r="L19" s="28" t="str">
        <f t="shared" si="6"/>
        <v>A</v>
      </c>
      <c r="M19" s="28">
        <f t="shared" si="7"/>
        <v>85.75</v>
      </c>
      <c r="N19" s="28" t="str">
        <f t="shared" si="8"/>
        <v>A</v>
      </c>
      <c r="O19" s="36">
        <v>7</v>
      </c>
      <c r="P19" s="28" t="str">
        <f t="shared" si="9"/>
        <v>Sangat terampil melakukan pemetaan rekayasa usaha di bidang jasa dan profesional</v>
      </c>
      <c r="Q19" s="39" t="s">
        <v>8</v>
      </c>
      <c r="R19" s="39" t="s">
        <v>8</v>
      </c>
      <c r="S19" s="18"/>
      <c r="T19" s="1">
        <v>75</v>
      </c>
      <c r="U19" s="1">
        <v>88</v>
      </c>
      <c r="V19" s="42">
        <v>75</v>
      </c>
      <c r="W19" s="42">
        <v>90</v>
      </c>
      <c r="X19" s="42">
        <v>88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86</v>
      </c>
      <c r="AH19" s="42">
        <v>90</v>
      </c>
      <c r="AI19" s="42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3" t="s">
        <v>298</v>
      </c>
      <c r="FI19" s="80" t="s">
        <v>307</v>
      </c>
      <c r="FJ19" s="82">
        <v>51004</v>
      </c>
      <c r="FK19" s="82">
        <v>51014</v>
      </c>
    </row>
    <row r="20" spans="1:167" x14ac:dyDescent="0.25">
      <c r="A20" s="19">
        <v>10</v>
      </c>
      <c r="B20" s="19">
        <v>110320</v>
      </c>
      <c r="C20" s="19" t="s">
        <v>125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7</v>
      </c>
      <c r="J20" s="28" t="str">
        <f t="shared" si="4"/>
        <v>Memiliki kemampuan menganalisis pengolahan makanan khas daerah, budidaya unggas petelur, dan rekayasa jasa namun perlu ada peningkatan pada wirausaha kerajinan</v>
      </c>
      <c r="K20" s="28">
        <f t="shared" si="5"/>
        <v>89.75</v>
      </c>
      <c r="L20" s="28" t="str">
        <f t="shared" si="6"/>
        <v>A</v>
      </c>
      <c r="M20" s="28">
        <f t="shared" si="7"/>
        <v>89.75</v>
      </c>
      <c r="N20" s="28" t="str">
        <f t="shared" si="8"/>
        <v>A</v>
      </c>
      <c r="O20" s="36">
        <v>5</v>
      </c>
      <c r="P20" s="28" t="str">
        <f t="shared" si="9"/>
        <v>Sangat terampil melakukan perancangan wirausaha kerajinan sesuai dengan kebutuhan pasar lokal</v>
      </c>
      <c r="Q20" s="39" t="s">
        <v>8</v>
      </c>
      <c r="R20" s="39" t="s">
        <v>8</v>
      </c>
      <c r="S20" s="18"/>
      <c r="T20" s="1">
        <v>80</v>
      </c>
      <c r="U20" s="1">
        <v>82</v>
      </c>
      <c r="V20" s="42">
        <v>95</v>
      </c>
      <c r="W20" s="42">
        <v>94</v>
      </c>
      <c r="X20" s="42">
        <v>94</v>
      </c>
      <c r="Y20" s="1"/>
      <c r="Z20" s="1"/>
      <c r="AA20" s="1"/>
      <c r="AB20" s="1"/>
      <c r="AC20" s="1"/>
      <c r="AD20" s="1"/>
      <c r="AE20" s="18"/>
      <c r="AF20" s="1">
        <v>89</v>
      </c>
      <c r="AG20" s="1">
        <v>85</v>
      </c>
      <c r="AH20" s="42">
        <v>90</v>
      </c>
      <c r="AI20" s="42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4"/>
      <c r="FI20" s="80"/>
      <c r="FJ20" s="82"/>
      <c r="FK20" s="82"/>
    </row>
    <row r="21" spans="1:167" x14ac:dyDescent="0.25">
      <c r="A21" s="19">
        <v>11</v>
      </c>
      <c r="B21" s="19">
        <v>110335</v>
      </c>
      <c r="C21" s="19" t="s">
        <v>126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6</v>
      </c>
      <c r="J21" s="28" t="str">
        <f t="shared" si="4"/>
        <v>Memiliki kemampuan menganalisis pengolahan makanan khas daerah, budidaya unggas petelur, dan wirausaha kerajinan namun perlu ada peningkatan pada rekayasa jasa</v>
      </c>
      <c r="K21" s="28">
        <f t="shared" si="5"/>
        <v>90.25</v>
      </c>
      <c r="L21" s="28" t="str">
        <f t="shared" si="6"/>
        <v>A</v>
      </c>
      <c r="M21" s="28">
        <f t="shared" si="7"/>
        <v>90.25</v>
      </c>
      <c r="N21" s="28" t="str">
        <f t="shared" si="8"/>
        <v>A</v>
      </c>
      <c r="O21" s="36">
        <v>9</v>
      </c>
      <c r="P21" s="28" t="str">
        <f t="shared" si="9"/>
        <v>sangat terampil menyajikan kembali materi mengenai budidaya unggas petelur</v>
      </c>
      <c r="Q21" s="39" t="s">
        <v>8</v>
      </c>
      <c r="R21" s="39" t="s">
        <v>8</v>
      </c>
      <c r="S21" s="18"/>
      <c r="T21" s="1">
        <v>90</v>
      </c>
      <c r="U21" s="1">
        <v>88</v>
      </c>
      <c r="V21" s="42">
        <v>90</v>
      </c>
      <c r="W21" s="42">
        <v>90</v>
      </c>
      <c r="X21" s="42">
        <v>90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42">
        <v>88</v>
      </c>
      <c r="AI21" s="42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0" t="s">
        <v>299</v>
      </c>
      <c r="FI21" s="80" t="s">
        <v>308</v>
      </c>
      <c r="FJ21" s="82">
        <v>51005</v>
      </c>
      <c r="FK21" s="82">
        <v>51015</v>
      </c>
    </row>
    <row r="22" spans="1:167" x14ac:dyDescent="0.25">
      <c r="A22" s="19">
        <v>12</v>
      </c>
      <c r="B22" s="19">
        <v>110350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5</v>
      </c>
      <c r="J22" s="28" t="str">
        <f t="shared" si="4"/>
        <v>Memiliki kemampuan menganalisis wirausaha kerajinan dan budidaya unggas petelur namun perlu peningkatan pada rekayasa jasa dan pengolahan makanan khas daerah</v>
      </c>
      <c r="K22" s="28">
        <f t="shared" si="5"/>
        <v>85.75</v>
      </c>
      <c r="L22" s="28" t="str">
        <f t="shared" si="6"/>
        <v>A</v>
      </c>
      <c r="M22" s="28">
        <f t="shared" si="7"/>
        <v>85.75</v>
      </c>
      <c r="N22" s="28" t="str">
        <f t="shared" si="8"/>
        <v>A</v>
      </c>
      <c r="O22" s="36">
        <v>2</v>
      </c>
      <c r="P22" s="28" t="str">
        <f t="shared" si="9"/>
        <v>Sangat terampil melakukan konsinyasi pada wirausaha kerajinan</v>
      </c>
      <c r="Q22" s="39" t="s">
        <v>8</v>
      </c>
      <c r="R22" s="39" t="s">
        <v>8</v>
      </c>
      <c r="S22" s="18"/>
      <c r="T22" s="1">
        <v>90</v>
      </c>
      <c r="U22" s="1">
        <v>88</v>
      </c>
      <c r="V22" s="42">
        <v>95</v>
      </c>
      <c r="W22" s="42">
        <v>80</v>
      </c>
      <c r="X22" s="42">
        <v>88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86</v>
      </c>
      <c r="AH22" s="42">
        <v>88</v>
      </c>
      <c r="AI22" s="42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0"/>
      <c r="FI22" s="80"/>
      <c r="FJ22" s="82"/>
      <c r="FK22" s="82"/>
    </row>
    <row r="23" spans="1:167" x14ac:dyDescent="0.25">
      <c r="A23" s="19">
        <v>13</v>
      </c>
      <c r="B23" s="19">
        <v>110365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4</v>
      </c>
      <c r="J23" s="28" t="str">
        <f t="shared" si="4"/>
        <v>Memiliki kemampuan menganalisis rekayasa bidang jasa dan budidaya unggas petelur namun perlu peningkatan pada wirausaha kerajinan dan pengolahan makanan khas daerah</v>
      </c>
      <c r="K23" s="28">
        <f t="shared" si="5"/>
        <v>90.25</v>
      </c>
      <c r="L23" s="28" t="str">
        <f t="shared" si="6"/>
        <v>A</v>
      </c>
      <c r="M23" s="28">
        <f t="shared" si="7"/>
        <v>90.25</v>
      </c>
      <c r="N23" s="28" t="str">
        <f t="shared" si="8"/>
        <v>A</v>
      </c>
      <c r="O23" s="36">
        <v>10</v>
      </c>
      <c r="P23" s="28" t="str">
        <f t="shared" si="9"/>
        <v xml:space="preserve">sangat terampil dalam mengkomunikasikan hasil wirausaha kerajinan dengan sistem konsinyasi </v>
      </c>
      <c r="Q23" s="39" t="s">
        <v>8</v>
      </c>
      <c r="R23" s="39" t="s">
        <v>8</v>
      </c>
      <c r="S23" s="18"/>
      <c r="T23" s="1">
        <v>95</v>
      </c>
      <c r="U23" s="1">
        <v>88</v>
      </c>
      <c r="V23" s="42">
        <v>85</v>
      </c>
      <c r="W23" s="42">
        <v>92</v>
      </c>
      <c r="X23" s="42">
        <v>94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85</v>
      </c>
      <c r="AH23" s="42">
        <v>94</v>
      </c>
      <c r="AI23" s="42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0" t="s">
        <v>300</v>
      </c>
      <c r="FI23" s="80" t="s">
        <v>309</v>
      </c>
      <c r="FJ23" s="82">
        <v>51006</v>
      </c>
      <c r="FK23" s="82">
        <v>51016</v>
      </c>
    </row>
    <row r="24" spans="1:167" x14ac:dyDescent="0.25">
      <c r="A24" s="19">
        <v>14</v>
      </c>
      <c r="B24" s="19">
        <v>110380</v>
      </c>
      <c r="C24" s="19" t="s">
        <v>129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7</v>
      </c>
      <c r="J24" s="28" t="str">
        <f t="shared" si="4"/>
        <v>Memiliki kemampuan menganalisis pengolahan makanan khas daerah, budidaya unggas petelur, dan rekayasa jasa namun perlu ada peningkatan pada wirausaha kerajinan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9</v>
      </c>
      <c r="P24" s="28" t="str">
        <f t="shared" si="9"/>
        <v>sangat terampil menyajikan kembali materi mengenai budidaya unggas petelur</v>
      </c>
      <c r="Q24" s="39" t="s">
        <v>8</v>
      </c>
      <c r="R24" s="39" t="s">
        <v>8</v>
      </c>
      <c r="S24" s="18"/>
      <c r="T24" s="1">
        <v>85</v>
      </c>
      <c r="U24" s="1">
        <v>84</v>
      </c>
      <c r="V24" s="42">
        <v>90</v>
      </c>
      <c r="W24" s="42">
        <v>92</v>
      </c>
      <c r="X24" s="42">
        <v>94</v>
      </c>
      <c r="Y24" s="1"/>
      <c r="Z24" s="1"/>
      <c r="AA24" s="1"/>
      <c r="AB24" s="1"/>
      <c r="AC24" s="1"/>
      <c r="AD24" s="1"/>
      <c r="AE24" s="18"/>
      <c r="AF24" s="1">
        <v>89</v>
      </c>
      <c r="AG24" s="1">
        <v>85</v>
      </c>
      <c r="AH24" s="42">
        <v>95</v>
      </c>
      <c r="AI24" s="42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0"/>
      <c r="FI24" s="80"/>
      <c r="FJ24" s="82"/>
      <c r="FK24" s="82"/>
    </row>
    <row r="25" spans="1:167" x14ac:dyDescent="0.25">
      <c r="A25" s="19">
        <v>15</v>
      </c>
      <c r="B25" s="19">
        <v>110395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6</v>
      </c>
      <c r="J25" s="28" t="str">
        <f t="shared" si="4"/>
        <v>Memiliki kemampuan menganalisis pengolahan makanan khas daerah, budidaya unggas petelur, dan wirausaha kerajinan namun perlu ada peningkatan pada rekayasa jasa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8</v>
      </c>
      <c r="P25" s="28" t="str">
        <f t="shared" si="9"/>
        <v xml:space="preserve">Sangat terampil melakukan pemetaan terhadap SWOT usaha </v>
      </c>
      <c r="Q25" s="39" t="s">
        <v>8</v>
      </c>
      <c r="R25" s="39" t="s">
        <v>8</v>
      </c>
      <c r="S25" s="18"/>
      <c r="T25" s="1">
        <v>85</v>
      </c>
      <c r="U25" s="1">
        <v>80</v>
      </c>
      <c r="V25" s="42">
        <v>95</v>
      </c>
      <c r="W25" s="42">
        <v>78</v>
      </c>
      <c r="X25" s="42">
        <v>82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42">
        <v>90</v>
      </c>
      <c r="AI25" s="42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0" t="s">
        <v>301</v>
      </c>
      <c r="FI25" s="80" t="s">
        <v>310</v>
      </c>
      <c r="FJ25" s="82">
        <v>51007</v>
      </c>
      <c r="FK25" s="82">
        <v>51017</v>
      </c>
    </row>
    <row r="26" spans="1:167" x14ac:dyDescent="0.25">
      <c r="A26" s="19">
        <v>16</v>
      </c>
      <c r="B26" s="19">
        <v>110410</v>
      </c>
      <c r="C26" s="19" t="s">
        <v>131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5</v>
      </c>
      <c r="J26" s="28" t="str">
        <f t="shared" si="4"/>
        <v>Memiliki kemampuan menganalisis wirausaha kerajinan dan budidaya unggas petelur namun perlu peningkatan pada rekayasa jasa dan pengolahan makanan khas daerah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7</v>
      </c>
      <c r="P26" s="28" t="str">
        <f t="shared" si="9"/>
        <v>Sangat terampil melakukan pemetaan rekayasa usaha di bidang jasa dan profesional</v>
      </c>
      <c r="Q26" s="39" t="s">
        <v>8</v>
      </c>
      <c r="R26" s="39" t="s">
        <v>8</v>
      </c>
      <c r="S26" s="18"/>
      <c r="T26" s="1">
        <v>95</v>
      </c>
      <c r="U26" s="1">
        <v>84</v>
      </c>
      <c r="V26" s="42">
        <v>85</v>
      </c>
      <c r="W26" s="42">
        <v>94</v>
      </c>
      <c r="X26" s="42">
        <v>90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42">
        <v>95</v>
      </c>
      <c r="AI26" s="42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0"/>
      <c r="FI26" s="80"/>
      <c r="FJ26" s="82"/>
      <c r="FK26" s="82"/>
    </row>
    <row r="27" spans="1:167" x14ac:dyDescent="0.25">
      <c r="A27" s="19">
        <v>17</v>
      </c>
      <c r="B27" s="19">
        <v>110425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menganalisis budidaya unggas petelur dan pengolahan makanan khas daerah namun perlu peningkatan pada rekayasa bidang jasa dan wirausaha kerajinan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6</v>
      </c>
      <c r="P27" s="28" t="str">
        <f t="shared" si="9"/>
        <v xml:space="preserve">Sangat terampil melakukan perencanaan budidaya unggas petelur </v>
      </c>
      <c r="Q27" s="39" t="s">
        <v>8</v>
      </c>
      <c r="R27" s="39" t="s">
        <v>8</v>
      </c>
      <c r="S27" s="18"/>
      <c r="T27" s="1">
        <v>95</v>
      </c>
      <c r="U27" s="1">
        <v>81</v>
      </c>
      <c r="V27" s="42">
        <v>70</v>
      </c>
      <c r="W27" s="42">
        <v>64</v>
      </c>
      <c r="X27" s="42">
        <v>88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42">
        <v>90</v>
      </c>
      <c r="AI27" s="42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0" t="s">
        <v>302</v>
      </c>
      <c r="FI27" s="80" t="s">
        <v>311</v>
      </c>
      <c r="FJ27" s="82">
        <v>51008</v>
      </c>
      <c r="FK27" s="82">
        <v>51018</v>
      </c>
    </row>
    <row r="28" spans="1:167" x14ac:dyDescent="0.25">
      <c r="A28" s="19">
        <v>18</v>
      </c>
      <c r="B28" s="19">
        <v>110440</v>
      </c>
      <c r="C28" s="19" t="s">
        <v>133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10</v>
      </c>
      <c r="J28" s="28" t="str">
        <f t="shared" si="4"/>
        <v xml:space="preserve">Memiliki kemampuan menganalisis pengolahan makanan khas daerah, rekayasa jasa, dan budidaya unggas petelur </v>
      </c>
      <c r="K28" s="28">
        <f t="shared" si="5"/>
        <v>90.25</v>
      </c>
      <c r="L28" s="28" t="str">
        <f t="shared" si="6"/>
        <v>A</v>
      </c>
      <c r="M28" s="28">
        <f t="shared" si="7"/>
        <v>90.25</v>
      </c>
      <c r="N28" s="28" t="str">
        <f t="shared" si="8"/>
        <v>A</v>
      </c>
      <c r="O28" s="36">
        <v>5</v>
      </c>
      <c r="P28" s="28" t="str">
        <f t="shared" si="9"/>
        <v>Sangat terampil melakukan perancangan wirausaha kerajinan sesuai dengan kebutuhan pasar lokal</v>
      </c>
      <c r="Q28" s="39" t="s">
        <v>9</v>
      </c>
      <c r="R28" s="39" t="s">
        <v>9</v>
      </c>
      <c r="S28" s="18"/>
      <c r="T28" s="1">
        <v>95</v>
      </c>
      <c r="U28" s="1">
        <v>86</v>
      </c>
      <c r="V28" s="42">
        <v>85</v>
      </c>
      <c r="W28" s="42">
        <v>90</v>
      </c>
      <c r="X28" s="42">
        <v>92</v>
      </c>
      <c r="Y28" s="1"/>
      <c r="Z28" s="1"/>
      <c r="AA28" s="1"/>
      <c r="AB28" s="1"/>
      <c r="AC28" s="1"/>
      <c r="AD28" s="1"/>
      <c r="AE28" s="18"/>
      <c r="AF28" s="1">
        <v>89</v>
      </c>
      <c r="AG28" s="1">
        <v>85</v>
      </c>
      <c r="AH28" s="42">
        <v>92</v>
      </c>
      <c r="AI28" s="42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0"/>
      <c r="FI28" s="80"/>
      <c r="FJ28" s="82"/>
      <c r="FK28" s="82"/>
    </row>
    <row r="29" spans="1:167" x14ac:dyDescent="0.25">
      <c r="A29" s="19">
        <v>19</v>
      </c>
      <c r="B29" s="19">
        <v>110455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3</v>
      </c>
      <c r="J29" s="28" t="str">
        <f t="shared" si="4"/>
        <v>Memiliki kemampuan menganalisis wirausaha kerajinan dan pengolahan makanan khas daerah namun perlu peningkatan pada budidaya unggas petelur dan rekayasa jasa</v>
      </c>
      <c r="K29" s="28">
        <f t="shared" si="5"/>
        <v>85.25</v>
      </c>
      <c r="L29" s="28" t="str">
        <f t="shared" si="6"/>
        <v>A</v>
      </c>
      <c r="M29" s="28">
        <f t="shared" si="7"/>
        <v>85.25</v>
      </c>
      <c r="N29" s="28" t="str">
        <f t="shared" si="8"/>
        <v>A</v>
      </c>
      <c r="O29" s="36">
        <v>4</v>
      </c>
      <c r="P29" s="28" t="str">
        <f t="shared" si="9"/>
        <v>Sangat terampil melakukan perhitungan Break Even Point</v>
      </c>
      <c r="Q29" s="39" t="s">
        <v>9</v>
      </c>
      <c r="R29" s="39" t="s">
        <v>9</v>
      </c>
      <c r="S29" s="18"/>
      <c r="T29" s="1">
        <v>100</v>
      </c>
      <c r="U29" s="1">
        <v>86</v>
      </c>
      <c r="V29" s="42">
        <v>90</v>
      </c>
      <c r="W29" s="42">
        <v>72</v>
      </c>
      <c r="X29" s="42">
        <v>82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86</v>
      </c>
      <c r="AH29" s="42">
        <v>88</v>
      </c>
      <c r="AI29" s="42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0" t="s">
        <v>303</v>
      </c>
      <c r="FI29" s="81" t="s">
        <v>313</v>
      </c>
      <c r="FJ29" s="82">
        <v>51009</v>
      </c>
      <c r="FK29" s="82">
        <v>51019</v>
      </c>
    </row>
    <row r="30" spans="1:167" x14ac:dyDescent="0.25">
      <c r="A30" s="19">
        <v>20</v>
      </c>
      <c r="B30" s="19">
        <v>110470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8</v>
      </c>
      <c r="J30" s="28" t="str">
        <f t="shared" si="4"/>
        <v>Memiliki kemampuan menganalisis rekayasa jasa, budidaya unggas petelur, dan wirausaha kerajinan namun perlu ada peningkatan pada pengolahan makanan khas daerah</v>
      </c>
      <c r="K30" s="28">
        <f t="shared" si="5"/>
        <v>87.75</v>
      </c>
      <c r="L30" s="28" t="str">
        <f t="shared" si="6"/>
        <v>A</v>
      </c>
      <c r="M30" s="28">
        <f t="shared" si="7"/>
        <v>87.75</v>
      </c>
      <c r="N30" s="28" t="str">
        <f t="shared" si="8"/>
        <v>A</v>
      </c>
      <c r="O30" s="36">
        <v>7</v>
      </c>
      <c r="P30" s="28" t="str">
        <f t="shared" si="9"/>
        <v>Sangat terampil melakukan pemetaan rekayasa usaha di bidang jasa dan profesional</v>
      </c>
      <c r="Q30" s="39" t="s">
        <v>8</v>
      </c>
      <c r="R30" s="39" t="s">
        <v>8</v>
      </c>
      <c r="S30" s="18"/>
      <c r="T30" s="1">
        <v>90</v>
      </c>
      <c r="U30" s="1">
        <v>88</v>
      </c>
      <c r="V30" s="42">
        <v>80</v>
      </c>
      <c r="W30" s="42">
        <v>78</v>
      </c>
      <c r="X30" s="42">
        <v>90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42">
        <v>88</v>
      </c>
      <c r="AI30" s="42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0"/>
      <c r="FI30" s="81"/>
      <c r="FJ30" s="82"/>
      <c r="FK30" s="82"/>
    </row>
    <row r="31" spans="1:167" x14ac:dyDescent="0.25">
      <c r="A31" s="19">
        <v>21</v>
      </c>
      <c r="B31" s="19">
        <v>110485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5</v>
      </c>
      <c r="J31" s="28" t="str">
        <f t="shared" si="4"/>
        <v>Memiliki kemampuan menganalisis wirausaha kerajinan dan budidaya unggas petelur namun perlu peningkatan pada rekayasa jasa dan pengolahan makanan khas daerah</v>
      </c>
      <c r="K31" s="28">
        <f t="shared" si="5"/>
        <v>87.25</v>
      </c>
      <c r="L31" s="28" t="str">
        <f t="shared" si="6"/>
        <v>A</v>
      </c>
      <c r="M31" s="28">
        <f t="shared" si="7"/>
        <v>87.25</v>
      </c>
      <c r="N31" s="28" t="str">
        <f t="shared" si="8"/>
        <v>A</v>
      </c>
      <c r="O31" s="36">
        <v>6</v>
      </c>
      <c r="P31" s="28" t="str">
        <f t="shared" si="9"/>
        <v xml:space="preserve">Sangat terampil melakukan perencanaan budidaya unggas petelur </v>
      </c>
      <c r="Q31" s="39" t="s">
        <v>8</v>
      </c>
      <c r="R31" s="39" t="s">
        <v>8</v>
      </c>
      <c r="S31" s="18"/>
      <c r="T31" s="1">
        <v>95</v>
      </c>
      <c r="U31" s="1">
        <v>85</v>
      </c>
      <c r="V31" s="42">
        <v>100</v>
      </c>
      <c r="W31" s="42">
        <v>70</v>
      </c>
      <c r="X31" s="42">
        <v>84</v>
      </c>
      <c r="Y31" s="1"/>
      <c r="Z31" s="1"/>
      <c r="AA31" s="1"/>
      <c r="AB31" s="1"/>
      <c r="AC31" s="1"/>
      <c r="AD31" s="1"/>
      <c r="AE31" s="18"/>
      <c r="AF31" s="1">
        <v>89</v>
      </c>
      <c r="AG31" s="1">
        <v>85</v>
      </c>
      <c r="AH31" s="42">
        <v>90</v>
      </c>
      <c r="AI31" s="42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1" t="s">
        <v>312</v>
      </c>
      <c r="FI31" s="81" t="s">
        <v>314</v>
      </c>
      <c r="FJ31" s="82">
        <v>51010</v>
      </c>
      <c r="FK31" s="82">
        <v>51020</v>
      </c>
    </row>
    <row r="32" spans="1:167" x14ac:dyDescent="0.25">
      <c r="A32" s="19">
        <v>22</v>
      </c>
      <c r="B32" s="19">
        <v>110500</v>
      </c>
      <c r="C32" s="19" t="s">
        <v>137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6</v>
      </c>
      <c r="J32" s="28" t="str">
        <f t="shared" si="4"/>
        <v>Memiliki kemampuan menganalisis pengolahan makanan khas daerah, budidaya unggas petelur, dan wirausaha kerajinan namun perlu ada peningkatan pada rekayasa jasa</v>
      </c>
      <c r="K32" s="28">
        <f t="shared" si="5"/>
        <v>85.75</v>
      </c>
      <c r="L32" s="28" t="str">
        <f t="shared" si="6"/>
        <v>A</v>
      </c>
      <c r="M32" s="28">
        <f t="shared" si="7"/>
        <v>85.75</v>
      </c>
      <c r="N32" s="28" t="str">
        <f t="shared" si="8"/>
        <v>A</v>
      </c>
      <c r="O32" s="36">
        <v>5</v>
      </c>
      <c r="P32" s="28" t="str">
        <f t="shared" si="9"/>
        <v>Sangat terampil melakukan perancangan wirausaha kerajinan sesuai dengan kebutuhan pasar lokal</v>
      </c>
      <c r="Q32" s="39" t="s">
        <v>8</v>
      </c>
      <c r="R32" s="39" t="s">
        <v>8</v>
      </c>
      <c r="S32" s="18"/>
      <c r="T32" s="1">
        <v>80</v>
      </c>
      <c r="U32" s="1">
        <v>86</v>
      </c>
      <c r="V32" s="42">
        <v>100</v>
      </c>
      <c r="W32" s="42">
        <v>86</v>
      </c>
      <c r="X32" s="42">
        <v>92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86</v>
      </c>
      <c r="AH32" s="42">
        <v>90</v>
      </c>
      <c r="AI32" s="42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2"/>
      <c r="FI32" s="82"/>
      <c r="FJ32" s="82"/>
      <c r="FK32" s="82"/>
    </row>
    <row r="33" spans="1:157" x14ac:dyDescent="0.25">
      <c r="A33" s="19">
        <v>23</v>
      </c>
      <c r="B33" s="19">
        <v>110515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7</v>
      </c>
      <c r="J33" s="28" t="str">
        <f t="shared" si="4"/>
        <v>Memiliki kemampuan menganalisis pengolahan makanan khas daerah, budidaya unggas petelur, dan rekayasa jasa namun perlu ada peningkatan pada wirausaha kerajinan</v>
      </c>
      <c r="K33" s="28">
        <f t="shared" si="5"/>
        <v>87.25</v>
      </c>
      <c r="L33" s="28" t="str">
        <f t="shared" si="6"/>
        <v>A</v>
      </c>
      <c r="M33" s="28">
        <f t="shared" si="7"/>
        <v>87.25</v>
      </c>
      <c r="N33" s="28" t="str">
        <f t="shared" si="8"/>
        <v>A</v>
      </c>
      <c r="O33" s="36">
        <v>6</v>
      </c>
      <c r="P33" s="28" t="str">
        <f t="shared" si="9"/>
        <v xml:space="preserve">Sangat terampil melakukan perencanaan budidaya unggas petelur </v>
      </c>
      <c r="Q33" s="39" t="s">
        <v>8</v>
      </c>
      <c r="R33" s="39" t="s">
        <v>8</v>
      </c>
      <c r="S33" s="18"/>
      <c r="T33" s="1">
        <v>85</v>
      </c>
      <c r="U33" s="1">
        <v>85</v>
      </c>
      <c r="V33" s="42">
        <v>85</v>
      </c>
      <c r="W33" s="42">
        <v>82</v>
      </c>
      <c r="X33" s="42">
        <v>86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85</v>
      </c>
      <c r="AH33" s="42">
        <v>90</v>
      </c>
      <c r="AI33" s="42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110530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5</v>
      </c>
      <c r="J34" s="28" t="str">
        <f t="shared" si="4"/>
        <v>Memiliki kemampuan menganalisis wirausaha kerajinan dan budidaya unggas petelur namun perlu peningkatan pada rekayasa jasa dan pengolahan makanan khas daerah</v>
      </c>
      <c r="K34" s="28">
        <f t="shared" si="5"/>
        <v>88.75</v>
      </c>
      <c r="L34" s="28" t="str">
        <f t="shared" si="6"/>
        <v>A</v>
      </c>
      <c r="M34" s="28">
        <f t="shared" si="7"/>
        <v>88.75</v>
      </c>
      <c r="N34" s="28" t="str">
        <f t="shared" si="8"/>
        <v>A</v>
      </c>
      <c r="O34" s="36">
        <v>5</v>
      </c>
      <c r="P34" s="28" t="str">
        <f t="shared" si="9"/>
        <v>Sangat terampil melakukan perancangan wirausaha kerajinan sesuai dengan kebutuhan pasar lokal</v>
      </c>
      <c r="Q34" s="39" t="s">
        <v>8</v>
      </c>
      <c r="R34" s="39" t="s">
        <v>8</v>
      </c>
      <c r="S34" s="18"/>
      <c r="T34" s="1">
        <v>85</v>
      </c>
      <c r="U34" s="1">
        <v>86</v>
      </c>
      <c r="V34" s="42">
        <v>90</v>
      </c>
      <c r="W34" s="42">
        <v>90</v>
      </c>
      <c r="X34" s="42">
        <v>90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42">
        <v>90</v>
      </c>
      <c r="AI34" s="42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110545</v>
      </c>
      <c r="C35" s="19" t="s">
        <v>140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9</v>
      </c>
      <c r="J35" s="28" t="str">
        <f t="shared" si="4"/>
        <v xml:space="preserve">Memiliki kemampuan menganalisis pengolahan makanan khas daerah, rekayasa jasa, dan wirausaha kerajinan namun perlu ada peningkatan pada budidaua unggas petelur </v>
      </c>
      <c r="K35" s="28">
        <f t="shared" si="5"/>
        <v>87.25</v>
      </c>
      <c r="L35" s="28" t="str">
        <f t="shared" si="6"/>
        <v>A</v>
      </c>
      <c r="M35" s="28">
        <f t="shared" si="7"/>
        <v>87.25</v>
      </c>
      <c r="N35" s="28" t="str">
        <f t="shared" si="8"/>
        <v>A</v>
      </c>
      <c r="O35" s="36">
        <v>4</v>
      </c>
      <c r="P35" s="28" t="str">
        <f t="shared" si="9"/>
        <v>Sangat terampil melakukan perhitungan Break Even Point</v>
      </c>
      <c r="Q35" s="39" t="s">
        <v>8</v>
      </c>
      <c r="R35" s="39" t="s">
        <v>8</v>
      </c>
      <c r="S35" s="18"/>
      <c r="T35" s="1">
        <v>100</v>
      </c>
      <c r="U35" s="1">
        <v>86</v>
      </c>
      <c r="V35" s="42">
        <v>95</v>
      </c>
      <c r="W35" s="42">
        <v>76</v>
      </c>
      <c r="X35" s="42">
        <v>86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42">
        <v>90</v>
      </c>
      <c r="AI35" s="42">
        <v>87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110560</v>
      </c>
      <c r="C36" s="19" t="s">
        <v>141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2</v>
      </c>
      <c r="J36" s="28" t="str">
        <f t="shared" si="4"/>
        <v>Memiliki kemampuan menganalisis penholahan makanan khas daerah dan rekayasa bidang jasa  namun perlu peningkatan pada budidaya unggas petelur dan wirausaha kerajinan</v>
      </c>
      <c r="K36" s="28">
        <f t="shared" si="5"/>
        <v>86.25</v>
      </c>
      <c r="L36" s="28" t="str">
        <f t="shared" si="6"/>
        <v>A</v>
      </c>
      <c r="M36" s="28">
        <f t="shared" si="7"/>
        <v>86.25</v>
      </c>
      <c r="N36" s="28" t="str">
        <f t="shared" si="8"/>
        <v>A</v>
      </c>
      <c r="O36" s="36">
        <v>7</v>
      </c>
      <c r="P36" s="28" t="str">
        <f t="shared" si="9"/>
        <v>Sangat terampil melakukan pemetaan rekayasa usaha di bidang jasa dan profesional</v>
      </c>
      <c r="Q36" s="39" t="s">
        <v>8</v>
      </c>
      <c r="R36" s="39" t="s">
        <v>8</v>
      </c>
      <c r="S36" s="18"/>
      <c r="T36" s="1">
        <v>90</v>
      </c>
      <c r="U36" s="1">
        <v>88</v>
      </c>
      <c r="V36" s="42">
        <v>100</v>
      </c>
      <c r="W36" s="42">
        <v>90</v>
      </c>
      <c r="X36" s="42">
        <v>88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42">
        <v>88</v>
      </c>
      <c r="AI36" s="42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110575</v>
      </c>
      <c r="C37" s="19" t="s">
        <v>142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10</v>
      </c>
      <c r="J37" s="28" t="str">
        <f t="shared" si="4"/>
        <v xml:space="preserve">Memiliki kemampuan menganalisis pengolahan makanan khas daerah, rekayasa jasa, dan budidaya unggas petelur </v>
      </c>
      <c r="K37" s="28">
        <f t="shared" si="5"/>
        <v>89.75</v>
      </c>
      <c r="L37" s="28" t="str">
        <f t="shared" si="6"/>
        <v>A</v>
      </c>
      <c r="M37" s="28">
        <f t="shared" si="7"/>
        <v>89.75</v>
      </c>
      <c r="N37" s="28" t="str">
        <f t="shared" si="8"/>
        <v>A</v>
      </c>
      <c r="O37" s="36">
        <v>10</v>
      </c>
      <c r="P37" s="28" t="str">
        <f t="shared" si="9"/>
        <v xml:space="preserve">sangat terampil dalam mengkomunikasikan hasil wirausaha kerajinan dengan sistem konsinyasi </v>
      </c>
      <c r="Q37" s="39" t="s">
        <v>8</v>
      </c>
      <c r="R37" s="39" t="s">
        <v>8</v>
      </c>
      <c r="S37" s="18"/>
      <c r="T37" s="1">
        <v>95</v>
      </c>
      <c r="U37" s="1">
        <v>80</v>
      </c>
      <c r="V37" s="42">
        <v>90</v>
      </c>
      <c r="W37" s="42">
        <v>92</v>
      </c>
      <c r="X37" s="42">
        <v>92</v>
      </c>
      <c r="Y37" s="1"/>
      <c r="Z37" s="1"/>
      <c r="AA37" s="1"/>
      <c r="AB37" s="1"/>
      <c r="AC37" s="1"/>
      <c r="AD37" s="1"/>
      <c r="AE37" s="18"/>
      <c r="AF37" s="1">
        <v>89</v>
      </c>
      <c r="AG37" s="1">
        <v>85</v>
      </c>
      <c r="AH37" s="42">
        <v>90</v>
      </c>
      <c r="AI37" s="42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110590</v>
      </c>
      <c r="C38" s="19" t="s">
        <v>143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9</v>
      </c>
      <c r="J38" s="28" t="str">
        <f t="shared" si="4"/>
        <v xml:space="preserve">Memiliki kemampuan menganalisis pengolahan makanan khas daerah, rekayasa jasa, dan wirausaha kerajinan namun perlu ada peningkatan pada budidaua unggas petelur </v>
      </c>
      <c r="K38" s="28">
        <f t="shared" si="5"/>
        <v>86.25</v>
      </c>
      <c r="L38" s="28" t="str">
        <f t="shared" si="6"/>
        <v>A</v>
      </c>
      <c r="M38" s="28">
        <f t="shared" si="7"/>
        <v>86.25</v>
      </c>
      <c r="N38" s="28" t="str">
        <f t="shared" si="8"/>
        <v>A</v>
      </c>
      <c r="O38" s="36">
        <v>9</v>
      </c>
      <c r="P38" s="28" t="str">
        <f t="shared" si="9"/>
        <v>sangat terampil menyajikan kembali materi mengenai budidaya unggas petelur</v>
      </c>
      <c r="Q38" s="39" t="s">
        <v>9</v>
      </c>
      <c r="R38" s="39" t="s">
        <v>9</v>
      </c>
      <c r="S38" s="18"/>
      <c r="T38" s="1">
        <v>100</v>
      </c>
      <c r="U38" s="1">
        <v>86</v>
      </c>
      <c r="V38" s="42">
        <v>85</v>
      </c>
      <c r="W38" s="42">
        <v>82</v>
      </c>
      <c r="X38" s="42">
        <v>86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42">
        <v>88</v>
      </c>
      <c r="AI38" s="42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110605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8</v>
      </c>
      <c r="J39" s="28" t="str">
        <f t="shared" si="4"/>
        <v>Memiliki kemampuan menganalisis rekayasa jasa, budidaya unggas petelur, dan wirausaha kerajinan namun perlu ada peningkatan pada pengolahan makanan khas daerah</v>
      </c>
      <c r="K39" s="28">
        <f t="shared" si="5"/>
        <v>87.25</v>
      </c>
      <c r="L39" s="28" t="str">
        <f t="shared" si="6"/>
        <v>A</v>
      </c>
      <c r="M39" s="28">
        <f t="shared" si="7"/>
        <v>87.25</v>
      </c>
      <c r="N39" s="28" t="str">
        <f t="shared" si="8"/>
        <v>A</v>
      </c>
      <c r="O39" s="36">
        <v>8</v>
      </c>
      <c r="P39" s="28" t="str">
        <f t="shared" si="9"/>
        <v xml:space="preserve">Sangat terampil melakukan pemetaan terhadap SWOT usaha </v>
      </c>
      <c r="Q39" s="39" t="s">
        <v>8</v>
      </c>
      <c r="R39" s="39" t="s">
        <v>8</v>
      </c>
      <c r="S39" s="18"/>
      <c r="T39" s="1">
        <v>100</v>
      </c>
      <c r="U39" s="1">
        <v>85</v>
      </c>
      <c r="V39" s="42">
        <v>100</v>
      </c>
      <c r="W39" s="42">
        <v>66</v>
      </c>
      <c r="X39" s="42">
        <v>90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85</v>
      </c>
      <c r="AH39" s="42">
        <v>90</v>
      </c>
      <c r="AI39" s="42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110620</v>
      </c>
      <c r="C40" s="19" t="s">
        <v>145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7</v>
      </c>
      <c r="J40" s="28" t="str">
        <f t="shared" si="4"/>
        <v>Memiliki kemampuan menganalisis pengolahan makanan khas daerah, budidaya unggas petelur, dan rekayasa jasa namun perlu ada peningkatan pada wirausaha kerajinan</v>
      </c>
      <c r="K40" s="28">
        <f t="shared" si="5"/>
        <v>87.25</v>
      </c>
      <c r="L40" s="28" t="str">
        <f t="shared" si="6"/>
        <v>A</v>
      </c>
      <c r="M40" s="28">
        <f t="shared" si="7"/>
        <v>87.25</v>
      </c>
      <c r="N40" s="28" t="str">
        <f t="shared" si="8"/>
        <v>A</v>
      </c>
      <c r="O40" s="36">
        <v>7</v>
      </c>
      <c r="P40" s="28" t="str">
        <f t="shared" si="9"/>
        <v>Sangat terampil melakukan pemetaan rekayasa usaha di bidang jasa dan profesional</v>
      </c>
      <c r="Q40" s="39" t="s">
        <v>9</v>
      </c>
      <c r="R40" s="39" t="s">
        <v>9</v>
      </c>
      <c r="S40" s="18"/>
      <c r="T40" s="1">
        <v>90</v>
      </c>
      <c r="U40" s="1">
        <v>82</v>
      </c>
      <c r="V40" s="42">
        <v>100</v>
      </c>
      <c r="W40" s="42">
        <v>80</v>
      </c>
      <c r="X40" s="42">
        <v>88</v>
      </c>
      <c r="Y40" s="1"/>
      <c r="Z40" s="1"/>
      <c r="AA40" s="1"/>
      <c r="AB40" s="1"/>
      <c r="AC40" s="1"/>
      <c r="AD40" s="1"/>
      <c r="AE40" s="18"/>
      <c r="AF40" s="1">
        <v>89</v>
      </c>
      <c r="AG40" s="1">
        <v>85</v>
      </c>
      <c r="AH40" s="42">
        <v>90</v>
      </c>
      <c r="AI40" s="42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110635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6</v>
      </c>
      <c r="J41" s="28" t="str">
        <f t="shared" si="4"/>
        <v>Memiliki kemampuan menganalisis pengolahan makanan khas daerah, budidaya unggas petelur, dan wirausaha kerajinan namun perlu ada peningkatan pada rekayasa jasa</v>
      </c>
      <c r="K41" s="28">
        <f t="shared" si="5"/>
        <v>85.75</v>
      </c>
      <c r="L41" s="28" t="str">
        <f t="shared" si="6"/>
        <v>A</v>
      </c>
      <c r="M41" s="28">
        <f t="shared" si="7"/>
        <v>85.75</v>
      </c>
      <c r="N41" s="28" t="str">
        <f t="shared" si="8"/>
        <v>A</v>
      </c>
      <c r="O41" s="36">
        <v>6</v>
      </c>
      <c r="P41" s="28" t="str">
        <f t="shared" si="9"/>
        <v xml:space="preserve">Sangat terampil melakukan perencanaan budidaya unggas petelur </v>
      </c>
      <c r="Q41" s="39" t="s">
        <v>9</v>
      </c>
      <c r="R41" s="39" t="s">
        <v>9</v>
      </c>
      <c r="S41" s="18"/>
      <c r="T41" s="1">
        <v>95</v>
      </c>
      <c r="U41" s="1">
        <v>88</v>
      </c>
      <c r="V41" s="42">
        <v>75</v>
      </c>
      <c r="W41" s="42">
        <v>78</v>
      </c>
      <c r="X41" s="42">
        <v>84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42">
        <v>88</v>
      </c>
      <c r="AI41" s="42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110650</v>
      </c>
      <c r="C42" s="19" t="s">
        <v>147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5</v>
      </c>
      <c r="J42" s="28" t="str">
        <f t="shared" si="4"/>
        <v>Memiliki kemampuan menganalisis wirausaha kerajinan dan budidaya unggas petelur namun perlu peningkatan pada rekayasa jasa dan pengolahan makanan khas daerah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5</v>
      </c>
      <c r="P42" s="28" t="str">
        <f t="shared" si="9"/>
        <v>Sangat terampil melakukan perancangan wirausaha kerajinan sesuai dengan kebutuhan pasar lokal</v>
      </c>
      <c r="Q42" s="39" t="s">
        <v>8</v>
      </c>
      <c r="R42" s="39" t="s">
        <v>8</v>
      </c>
      <c r="S42" s="18"/>
      <c r="T42" s="1">
        <v>100</v>
      </c>
      <c r="U42" s="1">
        <v>86</v>
      </c>
      <c r="V42" s="42">
        <v>100</v>
      </c>
      <c r="W42" s="42">
        <v>80</v>
      </c>
      <c r="X42" s="42">
        <v>86</v>
      </c>
      <c r="Y42" s="1"/>
      <c r="Z42" s="1"/>
      <c r="AA42" s="1"/>
      <c r="AB42" s="1"/>
      <c r="AC42" s="1"/>
      <c r="AD42" s="1"/>
      <c r="AE42" s="18"/>
      <c r="AF42" s="1">
        <v>89</v>
      </c>
      <c r="AG42" s="1">
        <v>85</v>
      </c>
      <c r="AH42" s="42">
        <v>94</v>
      </c>
      <c r="AI42" s="42">
        <v>92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110665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4</v>
      </c>
      <c r="J43" s="28" t="str">
        <f t="shared" si="4"/>
        <v>Memiliki kemampuan menganalisis rekayasa bidang jasa dan budidaya unggas petelur namun perlu peningkatan pada wirausaha kerajinan dan pengolahan makanan khas daerah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4</v>
      </c>
      <c r="P43" s="28" t="str">
        <f t="shared" si="9"/>
        <v>Sangat terampil melakukan perhitungan Break Even Point</v>
      </c>
      <c r="Q43" s="39" t="s">
        <v>8</v>
      </c>
      <c r="R43" s="39" t="s">
        <v>8</v>
      </c>
      <c r="S43" s="18"/>
      <c r="T43" s="1">
        <v>100</v>
      </c>
      <c r="U43" s="1">
        <v>88</v>
      </c>
      <c r="V43" s="42">
        <v>75</v>
      </c>
      <c r="W43" s="42">
        <v>80</v>
      </c>
      <c r="X43" s="42">
        <v>88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86</v>
      </c>
      <c r="AH43" s="42">
        <v>88</v>
      </c>
      <c r="AI43" s="42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110680</v>
      </c>
      <c r="C44" s="19" t="s">
        <v>149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7</v>
      </c>
      <c r="J44" s="28" t="str">
        <f t="shared" si="4"/>
        <v>Memiliki kemampuan menganalisis pengolahan makanan khas daerah, budidaya unggas petelur, dan rekayasa jasa namun perlu ada peningkatan pada wirausaha kerajinan</v>
      </c>
      <c r="K44" s="28">
        <f t="shared" si="5"/>
        <v>86.75</v>
      </c>
      <c r="L44" s="28" t="str">
        <f t="shared" si="6"/>
        <v>A</v>
      </c>
      <c r="M44" s="28">
        <f t="shared" si="7"/>
        <v>86.75</v>
      </c>
      <c r="N44" s="28" t="str">
        <f t="shared" si="8"/>
        <v>A</v>
      </c>
      <c r="O44" s="36">
        <v>7</v>
      </c>
      <c r="P44" s="28" t="str">
        <f t="shared" si="9"/>
        <v>Sangat terampil melakukan pemetaan rekayasa usaha di bidang jasa dan profesional</v>
      </c>
      <c r="Q44" s="39" t="s">
        <v>8</v>
      </c>
      <c r="R44" s="39" t="s">
        <v>8</v>
      </c>
      <c r="S44" s="18"/>
      <c r="T44" s="1">
        <v>100</v>
      </c>
      <c r="U44" s="1">
        <v>86</v>
      </c>
      <c r="V44" s="42">
        <v>100</v>
      </c>
      <c r="W44" s="42">
        <v>78</v>
      </c>
      <c r="X44" s="42">
        <v>88</v>
      </c>
      <c r="Y44" s="1"/>
      <c r="Z44" s="1"/>
      <c r="AA44" s="1"/>
      <c r="AB44" s="1"/>
      <c r="AC44" s="1"/>
      <c r="AD44" s="1"/>
      <c r="AE44" s="18"/>
      <c r="AF44" s="1">
        <v>89</v>
      </c>
      <c r="AG44" s="1">
        <v>85</v>
      </c>
      <c r="AH44" s="42">
        <v>88</v>
      </c>
      <c r="AI44" s="42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110695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6</v>
      </c>
      <c r="J45" s="28" t="str">
        <f t="shared" si="4"/>
        <v>Memiliki kemampuan menganalisis pengolahan makanan khas daerah, budidaya unggas petelur, dan wirausaha kerajinan namun perlu ada peningkatan pada rekayasa jasa</v>
      </c>
      <c r="K45" s="28">
        <f t="shared" si="5"/>
        <v>86.75</v>
      </c>
      <c r="L45" s="28" t="str">
        <f t="shared" si="6"/>
        <v>A</v>
      </c>
      <c r="M45" s="28">
        <f t="shared" si="7"/>
        <v>86.75</v>
      </c>
      <c r="N45" s="28" t="str">
        <f t="shared" si="8"/>
        <v>A</v>
      </c>
      <c r="O45" s="36">
        <v>6</v>
      </c>
      <c r="P45" s="28" t="str">
        <f t="shared" si="9"/>
        <v xml:space="preserve">Sangat terampil melakukan perencanaan budidaya unggas petelur </v>
      </c>
      <c r="Q45" s="39" t="s">
        <v>9</v>
      </c>
      <c r="R45" s="39" t="s">
        <v>9</v>
      </c>
      <c r="S45" s="18"/>
      <c r="T45" s="1">
        <v>95</v>
      </c>
      <c r="U45" s="1">
        <v>86</v>
      </c>
      <c r="V45" s="42">
        <v>75</v>
      </c>
      <c r="W45" s="42">
        <v>74</v>
      </c>
      <c r="X45" s="42">
        <v>88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85</v>
      </c>
      <c r="AH45" s="42">
        <v>90</v>
      </c>
      <c r="AI45" s="42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thickBot="1" x14ac:dyDescent="0.3">
      <c r="A46" s="19">
        <v>36</v>
      </c>
      <c r="B46" s="19">
        <v>110710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5</v>
      </c>
      <c r="J46" s="28" t="str">
        <f t="shared" si="4"/>
        <v>Memiliki kemampuan menganalisis wirausaha kerajinan dan budidaya unggas petelur namun perlu peningkatan pada rekayasa jasa dan pengolahan makanan khas daerah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5</v>
      </c>
      <c r="P46" s="28" t="str">
        <f t="shared" si="9"/>
        <v>Sangat terampil melakukan perancangan wirausaha kerajinan sesuai dengan kebutuhan pasar lokal</v>
      </c>
      <c r="Q46" s="39" t="s">
        <v>8</v>
      </c>
      <c r="R46" s="39" t="s">
        <v>8</v>
      </c>
      <c r="S46" s="18"/>
      <c r="T46" s="1">
        <v>100</v>
      </c>
      <c r="U46" s="1">
        <v>86</v>
      </c>
      <c r="V46" s="43">
        <v>95</v>
      </c>
      <c r="W46" s="43">
        <v>78</v>
      </c>
      <c r="X46" s="43">
        <v>88</v>
      </c>
      <c r="Y46" s="1"/>
      <c r="Z46" s="1"/>
      <c r="AA46" s="1"/>
      <c r="AB46" s="1"/>
      <c r="AC46" s="1"/>
      <c r="AD46" s="1"/>
      <c r="AE46" s="18"/>
      <c r="AF46" s="1">
        <v>89</v>
      </c>
      <c r="AG46" s="1">
        <v>85</v>
      </c>
      <c r="AH46" s="43">
        <v>90</v>
      </c>
      <c r="AI46" s="43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thickTop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0" zoomScaleNormal="60" workbookViewId="0">
      <pane xSplit="3" ySplit="10" topLeftCell="D13" activePane="bottomRight" state="frozen"/>
      <selection pane="topRight"/>
      <selection pane="bottomLeft"/>
      <selection pane="bottomRight" activeCell="I19" sqref="I19:I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0.42578125" bestFit="1" customWidth="1"/>
    <col min="17" max="17" width="4.7109375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1048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239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110725</v>
      </c>
      <c r="C11" s="19" t="s">
        <v>153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penholahan makanan khas daerah dan rekayasa bidang jasa  namun perlu peningkatan pada budidaya unggas petelur dan wirausaha kerajinan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8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melakukan pemetaan terhadap SWOT usaha </v>
      </c>
      <c r="Q11" s="39" t="s">
        <v>8</v>
      </c>
      <c r="R11" s="39" t="s">
        <v>8</v>
      </c>
      <c r="S11" s="18"/>
      <c r="T11" s="1">
        <v>95</v>
      </c>
      <c r="U11" s="1">
        <v>84</v>
      </c>
      <c r="V11" s="41">
        <v>85</v>
      </c>
      <c r="W11" s="41">
        <v>90</v>
      </c>
      <c r="X11" s="44">
        <v>92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41">
        <v>85</v>
      </c>
      <c r="AI11" s="4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x14ac:dyDescent="0.25">
      <c r="A12" s="19">
        <v>2</v>
      </c>
      <c r="B12" s="19">
        <v>110740</v>
      </c>
      <c r="C12" s="19" t="s">
        <v>154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10</v>
      </c>
      <c r="J12" s="28" t="str">
        <f t="shared" si="4"/>
        <v xml:space="preserve">Memiliki kemampuan menganalisis pengolahan makanan khas daerah, rekayasa jasa, dan budidaya unggas petelur </v>
      </c>
      <c r="K12" s="28">
        <f t="shared" si="5"/>
        <v>89.75</v>
      </c>
      <c r="L12" s="28" t="str">
        <f t="shared" si="6"/>
        <v>A</v>
      </c>
      <c r="M12" s="28">
        <f t="shared" si="7"/>
        <v>89.75</v>
      </c>
      <c r="N12" s="28" t="str">
        <f t="shared" si="8"/>
        <v>A</v>
      </c>
      <c r="O12" s="36">
        <v>7</v>
      </c>
      <c r="P12" s="28" t="str">
        <f t="shared" si="9"/>
        <v>Sangat terampil melakukan pemetaan rekayasa usaha di bidang jasa dan profesional</v>
      </c>
      <c r="Q12" s="39" t="s">
        <v>8</v>
      </c>
      <c r="R12" s="39" t="s">
        <v>8</v>
      </c>
      <c r="S12" s="18"/>
      <c r="T12" s="1">
        <v>90</v>
      </c>
      <c r="U12" s="1">
        <v>96</v>
      </c>
      <c r="V12" s="42">
        <v>100</v>
      </c>
      <c r="W12" s="42">
        <v>100</v>
      </c>
      <c r="X12" s="42">
        <v>72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90</v>
      </c>
      <c r="AH12" s="42">
        <v>88</v>
      </c>
      <c r="AI12" s="42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110755</v>
      </c>
      <c r="C13" s="19" t="s">
        <v>155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9</v>
      </c>
      <c r="J13" s="28" t="str">
        <f t="shared" si="4"/>
        <v xml:space="preserve">Memiliki kemampuan menganalisis pengolahan makanan khas daerah, rekayasa jasa, dan wirausaha kerajinan namun perlu ada peningkatan pada budidaua unggas petelur </v>
      </c>
      <c r="K13" s="28">
        <f t="shared" si="5"/>
        <v>88.75</v>
      </c>
      <c r="L13" s="28" t="str">
        <f t="shared" si="6"/>
        <v>A</v>
      </c>
      <c r="M13" s="28">
        <f t="shared" si="7"/>
        <v>88.75</v>
      </c>
      <c r="N13" s="28" t="str">
        <f t="shared" si="8"/>
        <v>A</v>
      </c>
      <c r="O13" s="36">
        <v>6</v>
      </c>
      <c r="P13" s="28" t="str">
        <f t="shared" si="9"/>
        <v xml:space="preserve">Sangat terampil melakukan perencanaan budidaya unggas petelur </v>
      </c>
      <c r="Q13" s="39" t="s">
        <v>8</v>
      </c>
      <c r="R13" s="39" t="s">
        <v>8</v>
      </c>
      <c r="S13" s="18"/>
      <c r="T13" s="1">
        <v>95</v>
      </c>
      <c r="U13" s="1">
        <v>90</v>
      </c>
      <c r="V13" s="42">
        <v>60</v>
      </c>
      <c r="W13" s="42">
        <v>65</v>
      </c>
      <c r="X13" s="42">
        <v>84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42">
        <v>88</v>
      </c>
      <c r="AI13" s="42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0" t="s">
        <v>295</v>
      </c>
      <c r="FI13" s="80" t="s">
        <v>304</v>
      </c>
      <c r="FJ13" s="82">
        <v>51021</v>
      </c>
      <c r="FK13" s="82">
        <v>51031</v>
      </c>
    </row>
    <row r="14" spans="1:167" x14ac:dyDescent="0.25">
      <c r="A14" s="19">
        <v>4</v>
      </c>
      <c r="B14" s="19">
        <v>110770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8</v>
      </c>
      <c r="J14" s="28" t="str">
        <f t="shared" si="4"/>
        <v>Memiliki kemampuan menganalisis rekayasa jasa, budidaya unggas petelur, dan wirausaha kerajinan namun perlu ada peningkatan pada pengolahan makanan khas daerah</v>
      </c>
      <c r="K14" s="28">
        <f t="shared" si="5"/>
        <v>90.25</v>
      </c>
      <c r="L14" s="28" t="str">
        <f t="shared" si="6"/>
        <v>A</v>
      </c>
      <c r="M14" s="28">
        <f t="shared" si="7"/>
        <v>90.25</v>
      </c>
      <c r="N14" s="28" t="str">
        <f t="shared" si="8"/>
        <v>A</v>
      </c>
      <c r="O14" s="36">
        <v>5</v>
      </c>
      <c r="P14" s="28" t="str">
        <f t="shared" si="9"/>
        <v>Sangat terampil melakukan perancangan wirausaha kerajinan sesuai dengan kebutuhan pasar lokal</v>
      </c>
      <c r="Q14" s="39" t="s">
        <v>8</v>
      </c>
      <c r="R14" s="39" t="s">
        <v>8</v>
      </c>
      <c r="S14" s="18"/>
      <c r="T14" s="1">
        <v>85</v>
      </c>
      <c r="U14" s="1">
        <v>86</v>
      </c>
      <c r="V14" s="42">
        <v>80</v>
      </c>
      <c r="W14" s="42">
        <v>90</v>
      </c>
      <c r="X14" s="42">
        <v>92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90</v>
      </c>
      <c r="AH14" s="42">
        <v>90</v>
      </c>
      <c r="AI14" s="42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0"/>
      <c r="FI14" s="80"/>
      <c r="FJ14" s="82"/>
      <c r="FK14" s="82"/>
    </row>
    <row r="15" spans="1:167" x14ac:dyDescent="0.25">
      <c r="A15" s="19">
        <v>5</v>
      </c>
      <c r="B15" s="19">
        <v>110785</v>
      </c>
      <c r="C15" s="19" t="s">
        <v>157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7</v>
      </c>
      <c r="J15" s="28" t="str">
        <f t="shared" si="4"/>
        <v>Memiliki kemampuan menganalisis pengolahan makanan khas daerah, budidaya unggas petelur, dan rekayasa jasa namun perlu ada peningkatan pada wirausaha kerajinan</v>
      </c>
      <c r="K15" s="28">
        <f t="shared" si="5"/>
        <v>88.75</v>
      </c>
      <c r="L15" s="28" t="str">
        <f t="shared" si="6"/>
        <v>A</v>
      </c>
      <c r="M15" s="28">
        <f t="shared" si="7"/>
        <v>88.75</v>
      </c>
      <c r="N15" s="28" t="str">
        <f t="shared" si="8"/>
        <v>A</v>
      </c>
      <c r="O15" s="36">
        <v>4</v>
      </c>
      <c r="P15" s="28" t="str">
        <f t="shared" si="9"/>
        <v>Sangat terampil melakukan perhitungan Break Even Point</v>
      </c>
      <c r="Q15" s="39" t="s">
        <v>8</v>
      </c>
      <c r="R15" s="39" t="s">
        <v>8</v>
      </c>
      <c r="S15" s="18"/>
      <c r="T15" s="1">
        <v>80</v>
      </c>
      <c r="U15" s="1">
        <v>98</v>
      </c>
      <c r="V15" s="42">
        <v>80</v>
      </c>
      <c r="W15" s="42">
        <v>100</v>
      </c>
      <c r="X15" s="42">
        <v>90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42">
        <v>88</v>
      </c>
      <c r="AI15" s="42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0" t="s">
        <v>296</v>
      </c>
      <c r="FI15" s="80" t="s">
        <v>305</v>
      </c>
      <c r="FJ15" s="82">
        <v>51022</v>
      </c>
      <c r="FK15" s="82">
        <v>51032</v>
      </c>
    </row>
    <row r="16" spans="1:167" x14ac:dyDescent="0.25">
      <c r="A16" s="19">
        <v>6</v>
      </c>
      <c r="B16" s="19">
        <v>110800</v>
      </c>
      <c r="C16" s="19" t="s">
        <v>158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6</v>
      </c>
      <c r="J16" s="28" t="str">
        <f t="shared" si="4"/>
        <v>Memiliki kemampuan menganalisis pengolahan makanan khas daerah, budidaya unggas petelur, dan wirausaha kerajinan namun perlu ada peningkatan pada rekayasa jasa</v>
      </c>
      <c r="K16" s="28">
        <f t="shared" si="5"/>
        <v>87.25</v>
      </c>
      <c r="L16" s="28" t="str">
        <f t="shared" si="6"/>
        <v>A</v>
      </c>
      <c r="M16" s="28">
        <f t="shared" si="7"/>
        <v>87.25</v>
      </c>
      <c r="N16" s="28" t="str">
        <f t="shared" si="8"/>
        <v>A</v>
      </c>
      <c r="O16" s="36">
        <v>5</v>
      </c>
      <c r="P16" s="28" t="str">
        <f t="shared" si="9"/>
        <v>Sangat terampil melakukan perancangan wirausaha kerajinan sesuai dengan kebutuhan pasar lokal</v>
      </c>
      <c r="Q16" s="39" t="s">
        <v>8</v>
      </c>
      <c r="R16" s="39" t="s">
        <v>8</v>
      </c>
      <c r="S16" s="18"/>
      <c r="T16" s="1">
        <v>95</v>
      </c>
      <c r="U16" s="1">
        <v>84</v>
      </c>
      <c r="V16" s="42">
        <v>90</v>
      </c>
      <c r="W16" s="42">
        <v>90</v>
      </c>
      <c r="X16" s="42">
        <v>88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42">
        <v>88</v>
      </c>
      <c r="AI16" s="42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0"/>
      <c r="FI16" s="80"/>
      <c r="FJ16" s="82"/>
      <c r="FK16" s="82"/>
    </row>
    <row r="17" spans="1:167" x14ac:dyDescent="0.25">
      <c r="A17" s="19">
        <v>7</v>
      </c>
      <c r="B17" s="19">
        <v>110815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5</v>
      </c>
      <c r="J17" s="28" t="str">
        <f t="shared" si="4"/>
        <v>Memiliki kemampuan menganalisis wirausaha kerajinan dan budidaya unggas petelur namun perlu peningkatan pada rekayasa jasa dan pengolahan makanan khas daerah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9</v>
      </c>
      <c r="P17" s="28" t="str">
        <f t="shared" si="9"/>
        <v>sangat terampil menyajikan kembali materi mengenai budidaya unggas petelur</v>
      </c>
      <c r="Q17" s="39" t="s">
        <v>8</v>
      </c>
      <c r="R17" s="39" t="s">
        <v>8</v>
      </c>
      <c r="S17" s="18"/>
      <c r="T17" s="1">
        <v>85</v>
      </c>
      <c r="U17" s="1">
        <v>96</v>
      </c>
      <c r="V17" s="42">
        <v>65</v>
      </c>
      <c r="W17" s="42">
        <v>80</v>
      </c>
      <c r="X17" s="42">
        <v>90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42">
        <v>88</v>
      </c>
      <c r="AI17" s="42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0" t="s">
        <v>297</v>
      </c>
      <c r="FI17" s="80" t="s">
        <v>306</v>
      </c>
      <c r="FJ17" s="82">
        <v>51023</v>
      </c>
      <c r="FK17" s="82">
        <v>51033</v>
      </c>
    </row>
    <row r="18" spans="1:167" x14ac:dyDescent="0.25">
      <c r="A18" s="19">
        <v>8</v>
      </c>
      <c r="B18" s="19">
        <v>110830</v>
      </c>
      <c r="C18" s="19" t="s">
        <v>160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4</v>
      </c>
      <c r="J18" s="28" t="str">
        <f t="shared" si="4"/>
        <v>Memiliki kemampuan menganalisis rekayasa bidang jasa dan budidaya unggas petelur namun perlu peningkatan pada wirausaha kerajinan dan pengolahan makanan khas daerah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2</v>
      </c>
      <c r="P18" s="28" t="str">
        <f t="shared" si="9"/>
        <v>Sangat terampil melakukan konsinyasi pada wirausaha kerajinan</v>
      </c>
      <c r="Q18" s="39" t="s">
        <v>8</v>
      </c>
      <c r="R18" s="39" t="s">
        <v>8</v>
      </c>
      <c r="S18" s="18"/>
      <c r="T18" s="1">
        <v>85</v>
      </c>
      <c r="U18" s="1">
        <v>90</v>
      </c>
      <c r="V18" s="42">
        <v>90</v>
      </c>
      <c r="W18" s="42">
        <v>90</v>
      </c>
      <c r="X18" s="42">
        <v>92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90</v>
      </c>
      <c r="AH18" s="42">
        <v>94</v>
      </c>
      <c r="AI18" s="42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0"/>
      <c r="FI18" s="80"/>
      <c r="FJ18" s="82"/>
      <c r="FK18" s="82"/>
    </row>
    <row r="19" spans="1:167" x14ac:dyDescent="0.25">
      <c r="A19" s="19">
        <v>9</v>
      </c>
      <c r="B19" s="19">
        <v>110845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5</v>
      </c>
      <c r="J19" s="28" t="str">
        <f t="shared" si="4"/>
        <v>Memiliki kemampuan menganalisis wirausaha kerajinan dan budidaya unggas petelur namun perlu peningkatan pada rekayasa jasa dan pengolahan makanan khas daerah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10</v>
      </c>
      <c r="P19" s="28" t="str">
        <f t="shared" si="9"/>
        <v xml:space="preserve">Sangat terampil dalam mengkomunikasikan hasil wirausaha kerajinan dengan sistem konsinyasi </v>
      </c>
      <c r="Q19" s="39" t="s">
        <v>8</v>
      </c>
      <c r="R19" s="39" t="s">
        <v>8</v>
      </c>
      <c r="S19" s="18"/>
      <c r="T19" s="1">
        <v>85</v>
      </c>
      <c r="U19" s="1">
        <v>84</v>
      </c>
      <c r="V19" s="42">
        <v>100</v>
      </c>
      <c r="W19" s="42">
        <v>95</v>
      </c>
      <c r="X19" s="42">
        <v>86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94</v>
      </c>
      <c r="AH19" s="42">
        <v>90</v>
      </c>
      <c r="AI19" s="42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3" t="s">
        <v>298</v>
      </c>
      <c r="FI19" s="80" t="s">
        <v>307</v>
      </c>
      <c r="FJ19" s="82">
        <v>51024</v>
      </c>
      <c r="FK19" s="82">
        <v>51034</v>
      </c>
    </row>
    <row r="20" spans="1:167" x14ac:dyDescent="0.25">
      <c r="A20" s="19">
        <v>10</v>
      </c>
      <c r="B20" s="19">
        <v>110860</v>
      </c>
      <c r="C20" s="19" t="s">
        <v>162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9</v>
      </c>
      <c r="J20" s="28" t="str">
        <f t="shared" si="4"/>
        <v xml:space="preserve">Memiliki kemampuan menganalisis pengolahan makanan khas daerah, rekayasa jasa, dan wirausaha kerajinan namun perlu ada peningkatan pada budidaua unggas petelur 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9</v>
      </c>
      <c r="P20" s="28" t="str">
        <f t="shared" si="9"/>
        <v>sangat terampil menyajikan kembali materi mengenai budidaya unggas petelur</v>
      </c>
      <c r="Q20" s="39" t="s">
        <v>8</v>
      </c>
      <c r="R20" s="39" t="s">
        <v>8</v>
      </c>
      <c r="S20" s="18"/>
      <c r="T20" s="1">
        <v>80</v>
      </c>
      <c r="U20" s="1">
        <v>92</v>
      </c>
      <c r="V20" s="42">
        <v>60</v>
      </c>
      <c r="W20" s="42">
        <v>60</v>
      </c>
      <c r="X20" s="42">
        <v>90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42">
        <v>88</v>
      </c>
      <c r="AI20" s="42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4"/>
      <c r="FI20" s="80"/>
      <c r="FJ20" s="82"/>
      <c r="FK20" s="82"/>
    </row>
    <row r="21" spans="1:167" x14ac:dyDescent="0.25">
      <c r="A21" s="19">
        <v>11</v>
      </c>
      <c r="B21" s="19">
        <v>110875</v>
      </c>
      <c r="C21" s="19" t="s">
        <v>163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menganalisis penholahan makanan khas daerah dan rekayasa bidang jasa  namun perlu peningkatan pada budidaya unggas petelur dan wirausaha kerajinan</v>
      </c>
      <c r="K21" s="28">
        <f t="shared" si="5"/>
        <v>87.75</v>
      </c>
      <c r="L21" s="28" t="str">
        <f t="shared" si="6"/>
        <v>A</v>
      </c>
      <c r="M21" s="28">
        <f t="shared" si="7"/>
        <v>87.75</v>
      </c>
      <c r="N21" s="28" t="str">
        <f t="shared" si="8"/>
        <v>A</v>
      </c>
      <c r="O21" s="36">
        <v>8</v>
      </c>
      <c r="P21" s="28" t="str">
        <f t="shared" si="9"/>
        <v xml:space="preserve">Sangat terampil melakukan pemetaan terhadap SWOT usaha </v>
      </c>
      <c r="Q21" s="39" t="s">
        <v>9</v>
      </c>
      <c r="R21" s="39" t="s">
        <v>9</v>
      </c>
      <c r="S21" s="18"/>
      <c r="T21" s="1">
        <v>85</v>
      </c>
      <c r="U21" s="1">
        <v>72</v>
      </c>
      <c r="V21" s="42">
        <v>70</v>
      </c>
      <c r="W21" s="42">
        <v>80</v>
      </c>
      <c r="X21" s="42">
        <v>92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90</v>
      </c>
      <c r="AH21" s="42">
        <v>85</v>
      </c>
      <c r="AI21" s="42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0" t="s">
        <v>299</v>
      </c>
      <c r="FI21" s="80" t="s">
        <v>308</v>
      </c>
      <c r="FJ21" s="82">
        <v>51025</v>
      </c>
      <c r="FK21" s="82">
        <v>51035</v>
      </c>
    </row>
    <row r="22" spans="1:167" x14ac:dyDescent="0.25">
      <c r="A22" s="19">
        <v>12</v>
      </c>
      <c r="B22" s="19">
        <v>110890</v>
      </c>
      <c r="C22" s="19" t="s">
        <v>164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10</v>
      </c>
      <c r="J22" s="28" t="str">
        <f t="shared" si="4"/>
        <v xml:space="preserve">Memiliki kemampuan menganalisis pengolahan makanan khas daerah, rekayasa jasa, dan budidaya unggas petelur 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7</v>
      </c>
      <c r="P22" s="28" t="str">
        <f t="shared" si="9"/>
        <v>Sangat terampil melakukan pemetaan rekayasa usaha di bidang jasa dan profesional</v>
      </c>
      <c r="Q22" s="39" t="s">
        <v>8</v>
      </c>
      <c r="R22" s="39" t="s">
        <v>8</v>
      </c>
      <c r="S22" s="18"/>
      <c r="T22" s="1">
        <v>90</v>
      </c>
      <c r="U22" s="1">
        <v>90</v>
      </c>
      <c r="V22" s="42">
        <v>90</v>
      </c>
      <c r="W22" s="42">
        <v>90</v>
      </c>
      <c r="X22" s="42">
        <v>92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92</v>
      </c>
      <c r="AH22" s="42">
        <v>95</v>
      </c>
      <c r="AI22" s="42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0"/>
      <c r="FI22" s="80"/>
      <c r="FJ22" s="82"/>
      <c r="FK22" s="82"/>
    </row>
    <row r="23" spans="1:167" x14ac:dyDescent="0.25">
      <c r="A23" s="19">
        <v>13</v>
      </c>
      <c r="B23" s="19">
        <v>110905</v>
      </c>
      <c r="C23" s="19" t="s">
        <v>165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9</v>
      </c>
      <c r="J23" s="28" t="str">
        <f t="shared" si="4"/>
        <v xml:space="preserve">Memiliki kemampuan menganalisis pengolahan makanan khas daerah, rekayasa jasa, dan wirausaha kerajinan namun perlu ada peningkatan pada budidaua unggas petelur </v>
      </c>
      <c r="K23" s="28">
        <f t="shared" si="5"/>
        <v>84.75</v>
      </c>
      <c r="L23" s="28" t="str">
        <f t="shared" si="6"/>
        <v>A</v>
      </c>
      <c r="M23" s="28">
        <f t="shared" si="7"/>
        <v>84.75</v>
      </c>
      <c r="N23" s="28" t="str">
        <f t="shared" si="8"/>
        <v>A</v>
      </c>
      <c r="O23" s="36">
        <v>6</v>
      </c>
      <c r="P23" s="28" t="str">
        <f t="shared" si="9"/>
        <v xml:space="preserve">Sangat terampil melakukan perencanaan budidaya unggas petelur </v>
      </c>
      <c r="Q23" s="39" t="s">
        <v>8</v>
      </c>
      <c r="R23" s="39" t="s">
        <v>8</v>
      </c>
      <c r="S23" s="18"/>
      <c r="T23" s="1">
        <v>75</v>
      </c>
      <c r="U23" s="1">
        <v>84</v>
      </c>
      <c r="V23" s="42">
        <v>70</v>
      </c>
      <c r="W23" s="42">
        <v>65</v>
      </c>
      <c r="X23" s="42">
        <v>84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42">
        <v>88</v>
      </c>
      <c r="AI23" s="42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0" t="s">
        <v>300</v>
      </c>
      <c r="FI23" s="80" t="s">
        <v>309</v>
      </c>
      <c r="FJ23" s="82">
        <v>51026</v>
      </c>
      <c r="FK23" s="82">
        <v>51036</v>
      </c>
    </row>
    <row r="24" spans="1:167" x14ac:dyDescent="0.25">
      <c r="A24" s="19">
        <v>14</v>
      </c>
      <c r="B24" s="19">
        <v>110920</v>
      </c>
      <c r="C24" s="19" t="s">
        <v>166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8</v>
      </c>
      <c r="J24" s="28" t="str">
        <f t="shared" si="4"/>
        <v>Memiliki kemampuan menganalisis rekayasa jasa, budidaya unggas petelur, dan wirausaha kerajinan namun perlu ada peningkatan pada pengolahan makanan khas daerah</v>
      </c>
      <c r="K24" s="28">
        <f t="shared" si="5"/>
        <v>89.75</v>
      </c>
      <c r="L24" s="28" t="str">
        <f t="shared" si="6"/>
        <v>A</v>
      </c>
      <c r="M24" s="28">
        <f t="shared" si="7"/>
        <v>89.75</v>
      </c>
      <c r="N24" s="28" t="str">
        <f t="shared" si="8"/>
        <v>A</v>
      </c>
      <c r="O24" s="36">
        <v>5</v>
      </c>
      <c r="P24" s="28" t="str">
        <f t="shared" si="9"/>
        <v>Sangat terampil melakukan perancangan wirausaha kerajinan sesuai dengan kebutuhan pasar lokal</v>
      </c>
      <c r="Q24" s="39" t="s">
        <v>8</v>
      </c>
      <c r="R24" s="39" t="s">
        <v>8</v>
      </c>
      <c r="S24" s="18"/>
      <c r="T24" s="1">
        <v>85</v>
      </c>
      <c r="U24" s="1">
        <v>96</v>
      </c>
      <c r="V24" s="42">
        <v>100</v>
      </c>
      <c r="W24" s="42">
        <v>85</v>
      </c>
      <c r="X24" s="42">
        <v>88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90</v>
      </c>
      <c r="AH24" s="42">
        <v>95</v>
      </c>
      <c r="AI24" s="42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0"/>
      <c r="FI24" s="80"/>
      <c r="FJ24" s="82"/>
      <c r="FK24" s="82"/>
    </row>
    <row r="25" spans="1:167" x14ac:dyDescent="0.25">
      <c r="A25" s="19">
        <v>15</v>
      </c>
      <c r="B25" s="19">
        <v>110935</v>
      </c>
      <c r="C25" s="19" t="s">
        <v>167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7</v>
      </c>
      <c r="J25" s="28" t="str">
        <f t="shared" si="4"/>
        <v>Memiliki kemampuan menganalisis pengolahan makanan khas daerah, budidaya unggas petelur, dan rekayasa jasa namun perlu ada peningkatan pada wirausaha kerajinan</v>
      </c>
      <c r="K25" s="28">
        <f t="shared" si="5"/>
        <v>87.75</v>
      </c>
      <c r="L25" s="28" t="str">
        <f t="shared" si="6"/>
        <v>A</v>
      </c>
      <c r="M25" s="28">
        <f t="shared" si="7"/>
        <v>87.75</v>
      </c>
      <c r="N25" s="28" t="str">
        <f t="shared" si="8"/>
        <v>A</v>
      </c>
      <c r="O25" s="36">
        <v>4</v>
      </c>
      <c r="P25" s="28" t="str">
        <f t="shared" si="9"/>
        <v>Sangat terampil melakukan perhitungan Break Even Point</v>
      </c>
      <c r="Q25" s="39" t="s">
        <v>8</v>
      </c>
      <c r="R25" s="39" t="s">
        <v>8</v>
      </c>
      <c r="S25" s="18"/>
      <c r="T25" s="1">
        <v>85</v>
      </c>
      <c r="U25" s="1">
        <v>84</v>
      </c>
      <c r="V25" s="42">
        <v>60</v>
      </c>
      <c r="W25" s="42">
        <v>90</v>
      </c>
      <c r="X25" s="42">
        <v>90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90</v>
      </c>
      <c r="AH25" s="42">
        <v>90</v>
      </c>
      <c r="AI25" s="42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0" t="s">
        <v>301</v>
      </c>
      <c r="FI25" s="83" t="s">
        <v>310</v>
      </c>
      <c r="FJ25" s="82">
        <v>51027</v>
      </c>
      <c r="FK25" s="82">
        <v>51037</v>
      </c>
    </row>
    <row r="26" spans="1:167" x14ac:dyDescent="0.25">
      <c r="A26" s="19">
        <v>16</v>
      </c>
      <c r="B26" s="19">
        <v>110950</v>
      </c>
      <c r="C26" s="19" t="s">
        <v>168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6</v>
      </c>
      <c r="J26" s="28" t="str">
        <f t="shared" si="4"/>
        <v>Memiliki kemampuan menganalisis pengolahan makanan khas daerah, budidaya unggas petelur, dan wirausaha kerajinan namun perlu ada peningkatan pada rekayasa jasa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7</v>
      </c>
      <c r="P26" s="28" t="str">
        <f t="shared" si="9"/>
        <v>Sangat terampil melakukan pemetaan rekayasa usaha di bidang jasa dan profesional</v>
      </c>
      <c r="Q26" s="39" t="s">
        <v>8</v>
      </c>
      <c r="R26" s="39" t="s">
        <v>8</v>
      </c>
      <c r="S26" s="18"/>
      <c r="T26" s="1">
        <v>80</v>
      </c>
      <c r="U26" s="1">
        <v>96</v>
      </c>
      <c r="V26" s="42">
        <v>100</v>
      </c>
      <c r="W26" s="42">
        <v>90</v>
      </c>
      <c r="X26" s="42">
        <v>92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42">
        <v>90</v>
      </c>
      <c r="AI26" s="42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0"/>
      <c r="FI26" s="84"/>
      <c r="FJ26" s="82"/>
      <c r="FK26" s="82"/>
    </row>
    <row r="27" spans="1:167" x14ac:dyDescent="0.25">
      <c r="A27" s="19">
        <v>17</v>
      </c>
      <c r="B27" s="19">
        <v>110965</v>
      </c>
      <c r="C27" s="19" t="s">
        <v>169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5</v>
      </c>
      <c r="J27" s="28" t="str">
        <f t="shared" si="4"/>
        <v>Memiliki kemampuan menganalisis wirausaha kerajinan dan budidaya unggas petelur namun perlu peningkatan pada rekayasa jasa dan pengolahan makanan khas daerah</v>
      </c>
      <c r="K27" s="28">
        <f t="shared" si="5"/>
        <v>85.75</v>
      </c>
      <c r="L27" s="28" t="str">
        <f t="shared" si="6"/>
        <v>A</v>
      </c>
      <c r="M27" s="28">
        <f t="shared" si="7"/>
        <v>85.75</v>
      </c>
      <c r="N27" s="28" t="str">
        <f t="shared" si="8"/>
        <v>A</v>
      </c>
      <c r="O27" s="36">
        <v>6</v>
      </c>
      <c r="P27" s="28" t="str">
        <f t="shared" si="9"/>
        <v xml:space="preserve">Sangat terampil melakukan perencanaan budidaya unggas petelur </v>
      </c>
      <c r="Q27" s="39" t="s">
        <v>8</v>
      </c>
      <c r="R27" s="39" t="s">
        <v>8</v>
      </c>
      <c r="S27" s="18"/>
      <c r="T27" s="1">
        <v>95</v>
      </c>
      <c r="U27" s="1">
        <v>94</v>
      </c>
      <c r="V27" s="42">
        <v>60</v>
      </c>
      <c r="W27" s="42">
        <v>55</v>
      </c>
      <c r="X27" s="42">
        <v>88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84</v>
      </c>
      <c r="AH27" s="42">
        <v>88</v>
      </c>
      <c r="AI27" s="42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0" t="s">
        <v>302</v>
      </c>
      <c r="FI27" s="80" t="s">
        <v>311</v>
      </c>
      <c r="FJ27" s="82">
        <v>51028</v>
      </c>
      <c r="FK27" s="82">
        <v>51038</v>
      </c>
    </row>
    <row r="28" spans="1:167" x14ac:dyDescent="0.25">
      <c r="A28" s="19">
        <v>18</v>
      </c>
      <c r="B28" s="19">
        <v>110980</v>
      </c>
      <c r="C28" s="19" t="s">
        <v>170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4</v>
      </c>
      <c r="J28" s="28" t="str">
        <f t="shared" si="4"/>
        <v>Memiliki kemampuan menganalisis rekayasa bidang jasa dan budidaya unggas petelur namun perlu peningkatan pada wirausaha kerajinan dan pengolahan makanan khas daerah</v>
      </c>
      <c r="K28" s="28">
        <f t="shared" si="5"/>
        <v>84.75</v>
      </c>
      <c r="L28" s="28" t="str">
        <f t="shared" si="6"/>
        <v>A</v>
      </c>
      <c r="M28" s="28">
        <f t="shared" si="7"/>
        <v>84.75</v>
      </c>
      <c r="N28" s="28" t="str">
        <f t="shared" si="8"/>
        <v>A</v>
      </c>
      <c r="O28" s="36">
        <v>5</v>
      </c>
      <c r="P28" s="28" t="str">
        <f t="shared" si="9"/>
        <v>Sangat terampil melakukan perancangan wirausaha kerajinan sesuai dengan kebutuhan pasar lokal</v>
      </c>
      <c r="Q28" s="39" t="s">
        <v>8</v>
      </c>
      <c r="R28" s="39" t="s">
        <v>8</v>
      </c>
      <c r="S28" s="18"/>
      <c r="T28" s="1">
        <v>80</v>
      </c>
      <c r="U28" s="1">
        <v>82</v>
      </c>
      <c r="V28" s="42">
        <v>60</v>
      </c>
      <c r="W28" s="42">
        <v>80</v>
      </c>
      <c r="X28" s="42">
        <v>88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86</v>
      </c>
      <c r="AH28" s="42">
        <v>88</v>
      </c>
      <c r="AI28" s="42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0"/>
      <c r="FI28" s="80"/>
      <c r="FJ28" s="82"/>
      <c r="FK28" s="82"/>
    </row>
    <row r="29" spans="1:167" x14ac:dyDescent="0.25">
      <c r="A29" s="19">
        <v>19</v>
      </c>
      <c r="B29" s="19">
        <v>110995</v>
      </c>
      <c r="C29" s="19" t="s">
        <v>171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7</v>
      </c>
      <c r="J29" s="28" t="str">
        <f t="shared" si="4"/>
        <v>Memiliki kemampuan menganalisis pengolahan makanan khas daerah, budidaya unggas petelur, dan rekayasa jasa namun perlu ada peningkatan pada wirausaha kerajinan</v>
      </c>
      <c r="K29" s="28">
        <f t="shared" si="5"/>
        <v>89.75</v>
      </c>
      <c r="L29" s="28" t="str">
        <f t="shared" si="6"/>
        <v>A</v>
      </c>
      <c r="M29" s="28">
        <f t="shared" si="7"/>
        <v>89.75</v>
      </c>
      <c r="N29" s="28" t="str">
        <f t="shared" si="8"/>
        <v>A</v>
      </c>
      <c r="O29" s="36">
        <v>1</v>
      </c>
      <c r="P29" s="28" t="str">
        <f t="shared" si="9"/>
        <v>Sangat terampil melakukan pengolahan makanan khas daerah dari bahan nabati dan hewani</v>
      </c>
      <c r="Q29" s="39" t="s">
        <v>8</v>
      </c>
      <c r="R29" s="39" t="s">
        <v>8</v>
      </c>
      <c r="S29" s="18"/>
      <c r="T29" s="1">
        <v>85</v>
      </c>
      <c r="U29" s="1">
        <v>90</v>
      </c>
      <c r="V29" s="42">
        <v>90</v>
      </c>
      <c r="W29" s="42">
        <v>90</v>
      </c>
      <c r="X29" s="42">
        <v>95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42">
        <v>92</v>
      </c>
      <c r="AI29" s="42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0" t="s">
        <v>303</v>
      </c>
      <c r="FI29" s="81" t="s">
        <v>313</v>
      </c>
      <c r="FJ29" s="82">
        <v>51029</v>
      </c>
      <c r="FK29" s="82">
        <v>51039</v>
      </c>
    </row>
    <row r="30" spans="1:167" x14ac:dyDescent="0.25">
      <c r="A30" s="19">
        <v>20</v>
      </c>
      <c r="B30" s="19">
        <v>111010</v>
      </c>
      <c r="C30" s="19" t="s">
        <v>172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6</v>
      </c>
      <c r="J30" s="28" t="str">
        <f t="shared" si="4"/>
        <v>Memiliki kemampuan menganalisis pengolahan makanan khas daerah, budidaya unggas petelur, dan wirausaha kerajinan namun perlu ada peningkatan pada rekayasa jasa</v>
      </c>
      <c r="K30" s="28">
        <f t="shared" si="5"/>
        <v>85.75</v>
      </c>
      <c r="L30" s="28" t="str">
        <f t="shared" si="6"/>
        <v>A</v>
      </c>
      <c r="M30" s="28">
        <f t="shared" si="7"/>
        <v>85.75</v>
      </c>
      <c r="N30" s="28" t="str">
        <f t="shared" si="8"/>
        <v>A</v>
      </c>
      <c r="O30" s="36">
        <v>10</v>
      </c>
      <c r="P30" s="28" t="str">
        <f t="shared" si="9"/>
        <v xml:space="preserve">Sangat terampil dalam mengkomunikasikan hasil wirausaha kerajinan dengan sistem konsinyasi </v>
      </c>
      <c r="Q30" s="39" t="s">
        <v>9</v>
      </c>
      <c r="R30" s="39" t="s">
        <v>9</v>
      </c>
      <c r="S30" s="18"/>
      <c r="T30" s="1">
        <v>80</v>
      </c>
      <c r="U30" s="1">
        <v>96</v>
      </c>
      <c r="V30" s="42">
        <v>60</v>
      </c>
      <c r="W30" s="42">
        <v>85</v>
      </c>
      <c r="X30" s="42">
        <v>90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42">
        <v>88</v>
      </c>
      <c r="AI30" s="42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0"/>
      <c r="FI30" s="81"/>
      <c r="FJ30" s="82"/>
      <c r="FK30" s="82"/>
    </row>
    <row r="31" spans="1:167" x14ac:dyDescent="0.25">
      <c r="A31" s="19">
        <v>21</v>
      </c>
      <c r="B31" s="19">
        <v>111025</v>
      </c>
      <c r="C31" s="19" t="s">
        <v>173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5</v>
      </c>
      <c r="J31" s="28" t="str">
        <f t="shared" si="4"/>
        <v>Memiliki kemampuan menganalisis wirausaha kerajinan dan budidaya unggas petelur namun perlu peningkatan pada rekayasa jasa dan pengolahan makanan khas daerah</v>
      </c>
      <c r="K31" s="28">
        <f t="shared" si="5"/>
        <v>89.5</v>
      </c>
      <c r="L31" s="28" t="str">
        <f t="shared" si="6"/>
        <v>A</v>
      </c>
      <c r="M31" s="28">
        <f t="shared" si="7"/>
        <v>89.5</v>
      </c>
      <c r="N31" s="28" t="str">
        <f t="shared" si="8"/>
        <v>A</v>
      </c>
      <c r="O31" s="36">
        <v>3</v>
      </c>
      <c r="P31" s="28" t="str">
        <f t="shared" si="9"/>
        <v>Sangat terampil melakukan teknik dan strategi promosi</v>
      </c>
      <c r="Q31" s="39" t="s">
        <v>8</v>
      </c>
      <c r="R31" s="39" t="s">
        <v>8</v>
      </c>
      <c r="S31" s="18"/>
      <c r="T31" s="1">
        <v>75</v>
      </c>
      <c r="U31" s="1">
        <v>96</v>
      </c>
      <c r="V31" s="42">
        <v>90</v>
      </c>
      <c r="W31" s="42">
        <v>90</v>
      </c>
      <c r="X31" s="42">
        <v>92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90</v>
      </c>
      <c r="AH31" s="42">
        <v>94</v>
      </c>
      <c r="AI31" s="42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1" t="s">
        <v>312</v>
      </c>
      <c r="FI31" s="81" t="s">
        <v>315</v>
      </c>
      <c r="FJ31" s="82">
        <v>51030</v>
      </c>
      <c r="FK31" s="82">
        <v>51040</v>
      </c>
    </row>
    <row r="32" spans="1:167" x14ac:dyDescent="0.25">
      <c r="A32" s="19">
        <v>22</v>
      </c>
      <c r="B32" s="19">
        <v>111040</v>
      </c>
      <c r="C32" s="19" t="s">
        <v>174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menganalisis budidaya unggas petelur dan pengolahan makanan khas daerah namun perlu peningkatan pada rekayasa bidang jasa dan wirausaha kerajinan</v>
      </c>
      <c r="K32" s="28">
        <f t="shared" si="5"/>
        <v>85.75</v>
      </c>
      <c r="L32" s="28" t="str">
        <f t="shared" si="6"/>
        <v>A</v>
      </c>
      <c r="M32" s="28">
        <f t="shared" si="7"/>
        <v>85.75</v>
      </c>
      <c r="N32" s="28" t="str">
        <f t="shared" si="8"/>
        <v>A</v>
      </c>
      <c r="O32" s="36">
        <v>8</v>
      </c>
      <c r="P32" s="28" t="str">
        <f t="shared" si="9"/>
        <v xml:space="preserve">Sangat terampil melakukan pemetaan terhadap SWOT usaha </v>
      </c>
      <c r="Q32" s="39" t="s">
        <v>8</v>
      </c>
      <c r="R32" s="39" t="s">
        <v>8</v>
      </c>
      <c r="S32" s="18"/>
      <c r="T32" s="1">
        <v>90</v>
      </c>
      <c r="U32" s="1">
        <v>86</v>
      </c>
      <c r="V32" s="42">
        <v>60</v>
      </c>
      <c r="W32" s="42">
        <v>80</v>
      </c>
      <c r="X32" s="42">
        <v>92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42">
        <v>88</v>
      </c>
      <c r="AI32" s="42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2"/>
      <c r="FI32" s="82"/>
      <c r="FJ32" s="82"/>
      <c r="FK32" s="82"/>
    </row>
    <row r="33" spans="1:157" x14ac:dyDescent="0.25">
      <c r="A33" s="19">
        <v>23</v>
      </c>
      <c r="B33" s="19">
        <v>111055</v>
      </c>
      <c r="C33" s="19" t="s">
        <v>175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10</v>
      </c>
      <c r="J33" s="28" t="str">
        <f t="shared" si="4"/>
        <v xml:space="preserve">Memiliki kemampuan menganalisis pengolahan makanan khas daerah, rekayasa jasa, dan budidaya unggas petelur 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5</v>
      </c>
      <c r="P33" s="28" t="str">
        <f t="shared" si="9"/>
        <v>Sangat terampil melakukan perancangan wirausaha kerajinan sesuai dengan kebutuhan pasar lokal</v>
      </c>
      <c r="Q33" s="39" t="s">
        <v>8</v>
      </c>
      <c r="R33" s="39" t="s">
        <v>8</v>
      </c>
      <c r="S33" s="18"/>
      <c r="T33" s="1">
        <v>90</v>
      </c>
      <c r="U33" s="1">
        <v>94</v>
      </c>
      <c r="V33" s="42">
        <v>88</v>
      </c>
      <c r="W33" s="42">
        <v>95</v>
      </c>
      <c r="X33" s="42">
        <v>90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42">
        <v>95</v>
      </c>
      <c r="AI33" s="42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111070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3</v>
      </c>
      <c r="J34" s="28" t="str">
        <f t="shared" si="4"/>
        <v>Memiliki kemampuan menganalisis wirausaha kerajinan dan pengolahan makanan khas daerah namun perlu peningkatan pada budidaya unggas petelur dan rekayasa jasa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6</v>
      </c>
      <c r="P34" s="28" t="str">
        <f t="shared" si="9"/>
        <v xml:space="preserve">Sangat terampil melakukan perencanaan budidaya unggas petelur </v>
      </c>
      <c r="Q34" s="39" t="s">
        <v>9</v>
      </c>
      <c r="R34" s="39" t="s">
        <v>9</v>
      </c>
      <c r="S34" s="18"/>
      <c r="T34" s="1">
        <v>80</v>
      </c>
      <c r="U34" s="1">
        <v>94</v>
      </c>
      <c r="V34" s="42">
        <v>90</v>
      </c>
      <c r="W34" s="42">
        <v>95</v>
      </c>
      <c r="X34" s="42">
        <v>90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86</v>
      </c>
      <c r="AH34" s="42">
        <v>95</v>
      </c>
      <c r="AI34" s="42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111085</v>
      </c>
      <c r="C35" s="19" t="s">
        <v>177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8</v>
      </c>
      <c r="J35" s="28" t="str">
        <f t="shared" si="4"/>
        <v>Memiliki kemampuan menganalisis rekayasa jasa, budidaya unggas petelur, dan wirausaha kerajinan namun perlu ada peningkatan pada pengolahan makanan khas daerah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7</v>
      </c>
      <c r="P35" s="28" t="str">
        <f t="shared" si="9"/>
        <v>Sangat terampil melakukan pemetaan rekayasa usaha di bidang jasa dan profesional</v>
      </c>
      <c r="Q35" s="39" t="s">
        <v>8</v>
      </c>
      <c r="R35" s="39" t="s">
        <v>8</v>
      </c>
      <c r="S35" s="18"/>
      <c r="T35" s="1">
        <v>80</v>
      </c>
      <c r="U35" s="1">
        <v>94</v>
      </c>
      <c r="V35" s="42">
        <v>80</v>
      </c>
      <c r="W35" s="42">
        <v>60</v>
      </c>
      <c r="X35" s="42">
        <v>84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86</v>
      </c>
      <c r="AH35" s="42">
        <v>88</v>
      </c>
      <c r="AI35" s="42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111100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5</v>
      </c>
      <c r="J36" s="28" t="str">
        <f t="shared" si="4"/>
        <v>Memiliki kemampuan menganalisis wirausaha kerajinan dan budidaya unggas petelur namun perlu peningkatan pada rekayasa jasa dan pengolahan makanan khas daerah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5</v>
      </c>
      <c r="P36" s="28" t="str">
        <f t="shared" si="9"/>
        <v>Sangat terampil melakukan perancangan wirausaha kerajinan sesuai dengan kebutuhan pasar lokal</v>
      </c>
      <c r="Q36" s="39" t="s">
        <v>8</v>
      </c>
      <c r="R36" s="39" t="s">
        <v>8</v>
      </c>
      <c r="S36" s="18"/>
      <c r="T36" s="1">
        <v>80</v>
      </c>
      <c r="U36" s="1">
        <v>98</v>
      </c>
      <c r="V36" s="42">
        <v>85</v>
      </c>
      <c r="W36" s="42">
        <v>80</v>
      </c>
      <c r="X36" s="42">
        <v>88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84</v>
      </c>
      <c r="AH36" s="42">
        <v>88</v>
      </c>
      <c r="AI36" s="42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111115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6</v>
      </c>
      <c r="J37" s="28" t="str">
        <f t="shared" si="4"/>
        <v>Memiliki kemampuan menganalisis pengolahan makanan khas daerah, budidaya unggas petelur, dan wirausaha kerajinan namun perlu ada peningkatan pada rekayasa jasa</v>
      </c>
      <c r="K37" s="28">
        <f t="shared" si="5"/>
        <v>88.75</v>
      </c>
      <c r="L37" s="28" t="str">
        <f t="shared" si="6"/>
        <v>A</v>
      </c>
      <c r="M37" s="28">
        <f t="shared" si="7"/>
        <v>88.75</v>
      </c>
      <c r="N37" s="28" t="str">
        <f t="shared" si="8"/>
        <v>A</v>
      </c>
      <c r="O37" s="36">
        <v>9</v>
      </c>
      <c r="P37" s="28" t="str">
        <f t="shared" si="9"/>
        <v>sangat terampil menyajikan kembali materi mengenai budidaya unggas petelur</v>
      </c>
      <c r="Q37" s="39" t="s">
        <v>8</v>
      </c>
      <c r="R37" s="39" t="s">
        <v>8</v>
      </c>
      <c r="S37" s="18"/>
      <c r="T37" s="1">
        <v>90</v>
      </c>
      <c r="U37" s="1">
        <v>86</v>
      </c>
      <c r="V37" s="42">
        <v>100</v>
      </c>
      <c r="W37" s="42">
        <v>90</v>
      </c>
      <c r="X37" s="42">
        <v>86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42">
        <v>94</v>
      </c>
      <c r="AI37" s="42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111130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7</v>
      </c>
      <c r="J38" s="28" t="str">
        <f t="shared" si="4"/>
        <v>Memiliki kemampuan menganalisis pengolahan makanan khas daerah, budidaya unggas petelur, dan rekayasa jasa namun perlu ada peningkatan pada wirausaha kerajinan</v>
      </c>
      <c r="K38" s="28">
        <f t="shared" si="5"/>
        <v>90.25</v>
      </c>
      <c r="L38" s="28" t="str">
        <f t="shared" si="6"/>
        <v>A</v>
      </c>
      <c r="M38" s="28">
        <f t="shared" si="7"/>
        <v>90.25</v>
      </c>
      <c r="N38" s="28" t="str">
        <f t="shared" si="8"/>
        <v>A</v>
      </c>
      <c r="O38" s="36">
        <v>2</v>
      </c>
      <c r="P38" s="28" t="str">
        <f t="shared" si="9"/>
        <v>Sangat terampil melakukan konsinyasi pada wirausaha kerajinan</v>
      </c>
      <c r="Q38" s="39" t="s">
        <v>8</v>
      </c>
      <c r="R38" s="39" t="s">
        <v>8</v>
      </c>
      <c r="S38" s="18"/>
      <c r="T38" s="1">
        <v>90</v>
      </c>
      <c r="U38" s="1">
        <v>90</v>
      </c>
      <c r="V38" s="42">
        <v>90</v>
      </c>
      <c r="W38" s="42">
        <v>90</v>
      </c>
      <c r="X38" s="42">
        <v>92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42">
        <v>94</v>
      </c>
      <c r="AI38" s="42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111145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5</v>
      </c>
      <c r="J39" s="28" t="str">
        <f t="shared" si="4"/>
        <v>Memiliki kemampuan menganalisis wirausaha kerajinan dan budidaya unggas petelur namun perlu peningkatan pada rekayasa jasa dan pengolahan makanan khas daerah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7</v>
      </c>
      <c r="P39" s="28" t="str">
        <f t="shared" si="9"/>
        <v>Sangat terampil melakukan pemetaan rekayasa usaha di bidang jasa dan profesional</v>
      </c>
      <c r="Q39" s="39" t="s">
        <v>8</v>
      </c>
      <c r="R39" s="39" t="s">
        <v>8</v>
      </c>
      <c r="S39" s="18"/>
      <c r="T39" s="1">
        <v>85</v>
      </c>
      <c r="U39" s="1">
        <v>90</v>
      </c>
      <c r="V39" s="42">
        <v>65</v>
      </c>
      <c r="W39" s="42">
        <v>70</v>
      </c>
      <c r="X39" s="42">
        <v>88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42">
        <v>88</v>
      </c>
      <c r="AI39" s="42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111160</v>
      </c>
      <c r="C40" s="19" t="s">
        <v>182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9</v>
      </c>
      <c r="J40" s="28" t="str">
        <f t="shared" si="4"/>
        <v xml:space="preserve">Memiliki kemampuan menganalisis pengolahan makanan khas daerah, rekayasa jasa, dan wirausaha kerajinan namun perlu ada peningkatan pada budidaua unggas petelur 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7</v>
      </c>
      <c r="P40" s="28" t="str">
        <f t="shared" si="9"/>
        <v>Sangat terampil melakukan pemetaan rekayasa usaha di bidang jasa dan profesional</v>
      </c>
      <c r="Q40" s="39" t="s">
        <v>8</v>
      </c>
      <c r="R40" s="39" t="s">
        <v>8</v>
      </c>
      <c r="S40" s="18"/>
      <c r="T40" s="1">
        <v>90</v>
      </c>
      <c r="U40" s="1">
        <v>96</v>
      </c>
      <c r="V40" s="42">
        <v>100</v>
      </c>
      <c r="W40" s="42">
        <v>85</v>
      </c>
      <c r="X40" s="42">
        <v>92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42">
        <v>90</v>
      </c>
      <c r="AI40" s="42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111175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menganalisis penholahan makanan khas daerah dan rekayasa bidang jasa  namun perlu peningkatan pada budidaya unggas petelur dan wirausaha kerajinan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5</v>
      </c>
      <c r="P41" s="28" t="str">
        <f t="shared" si="9"/>
        <v>Sangat terampil melakukan perancangan wirausaha kerajinan sesuai dengan kebutuhan pasar lokal</v>
      </c>
      <c r="Q41" s="39" t="s">
        <v>8</v>
      </c>
      <c r="R41" s="39" t="s">
        <v>8</v>
      </c>
      <c r="S41" s="18"/>
      <c r="T41" s="1">
        <v>90</v>
      </c>
      <c r="U41" s="1">
        <v>90</v>
      </c>
      <c r="V41" s="42">
        <v>80</v>
      </c>
      <c r="W41" s="42">
        <v>90</v>
      </c>
      <c r="X41" s="42">
        <v>90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42">
        <v>90</v>
      </c>
      <c r="AI41" s="42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111190</v>
      </c>
      <c r="C42" s="19" t="s">
        <v>184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7</v>
      </c>
      <c r="J42" s="28" t="str">
        <f t="shared" si="4"/>
        <v>Memiliki kemampuan menganalisis pengolahan makanan khas daerah, budidaya unggas petelur, dan rekayasa jasa namun perlu ada peningkatan pada wirausaha kerajinan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9</v>
      </c>
      <c r="P42" s="28" t="str">
        <f t="shared" si="9"/>
        <v>sangat terampil menyajikan kembali materi mengenai budidaya unggas petelur</v>
      </c>
      <c r="Q42" s="39" t="s">
        <v>9</v>
      </c>
      <c r="R42" s="39" t="s">
        <v>9</v>
      </c>
      <c r="S42" s="18"/>
      <c r="T42" s="1">
        <v>80</v>
      </c>
      <c r="U42" s="1">
        <v>77</v>
      </c>
      <c r="V42" s="42">
        <v>60</v>
      </c>
      <c r="W42" s="42">
        <v>80</v>
      </c>
      <c r="X42" s="42">
        <v>82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42">
        <v>88</v>
      </c>
      <c r="AI42" s="42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111205</v>
      </c>
      <c r="C43" s="19" t="s">
        <v>185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6</v>
      </c>
      <c r="J43" s="28" t="str">
        <f t="shared" si="4"/>
        <v>Memiliki kemampuan menganalisis pengolahan makanan khas daerah, budidaya unggas petelur, dan wirausaha kerajinan namun perlu ada peningkatan pada rekayasa jasa</v>
      </c>
      <c r="K43" s="28">
        <f t="shared" si="5"/>
        <v>92.25</v>
      </c>
      <c r="L43" s="28" t="str">
        <f t="shared" si="6"/>
        <v>A</v>
      </c>
      <c r="M43" s="28">
        <f t="shared" si="7"/>
        <v>92.25</v>
      </c>
      <c r="N43" s="28" t="str">
        <f t="shared" si="8"/>
        <v>A</v>
      </c>
      <c r="O43" s="36">
        <v>2</v>
      </c>
      <c r="P43" s="28" t="str">
        <f t="shared" si="9"/>
        <v>Sangat terampil melakukan konsinyasi pada wirausaha kerajinan</v>
      </c>
      <c r="Q43" s="39" t="s">
        <v>8</v>
      </c>
      <c r="R43" s="39" t="s">
        <v>8</v>
      </c>
      <c r="S43" s="18"/>
      <c r="T43" s="1">
        <v>85</v>
      </c>
      <c r="U43" s="1">
        <v>94</v>
      </c>
      <c r="V43" s="42">
        <v>100</v>
      </c>
      <c r="W43" s="42">
        <v>85</v>
      </c>
      <c r="X43" s="42">
        <v>92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42">
        <v>94</v>
      </c>
      <c r="AI43" s="42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111220</v>
      </c>
      <c r="C44" s="19" t="s">
        <v>186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5</v>
      </c>
      <c r="J44" s="28" t="str">
        <f t="shared" si="4"/>
        <v>Memiliki kemampuan menganalisis wirausaha kerajinan dan budidaya unggas petelur namun perlu peningkatan pada rekayasa jasa dan pengolahan makanan khas daerah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7</v>
      </c>
      <c r="P44" s="28" t="str">
        <f t="shared" si="9"/>
        <v>Sangat terampil melakukan pemetaan rekayasa usaha di bidang jasa dan profesional</v>
      </c>
      <c r="Q44" s="39" t="s">
        <v>8</v>
      </c>
      <c r="R44" s="39" t="s">
        <v>8</v>
      </c>
      <c r="S44" s="18"/>
      <c r="T44" s="1">
        <v>90</v>
      </c>
      <c r="U44" s="1">
        <v>96</v>
      </c>
      <c r="V44" s="42">
        <v>90</v>
      </c>
      <c r="W44" s="42">
        <v>95</v>
      </c>
      <c r="X44" s="42">
        <v>90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42">
        <v>88</v>
      </c>
      <c r="AI44" s="42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111235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menganalisis budidaya unggas petelur dan pengolahan makanan khas daerah namun perlu peningkatan pada rekayasa bidang jasa dan wirausaha kerajinan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6</v>
      </c>
      <c r="P45" s="28" t="str">
        <f t="shared" si="9"/>
        <v xml:space="preserve">Sangat terampil melakukan perencanaan budidaya unggas petelur </v>
      </c>
      <c r="Q45" s="39" t="s">
        <v>8</v>
      </c>
      <c r="R45" s="39" t="s">
        <v>8</v>
      </c>
      <c r="S45" s="18"/>
      <c r="T45" s="1">
        <v>90</v>
      </c>
      <c r="U45" s="1">
        <v>96</v>
      </c>
      <c r="V45" s="42">
        <v>90</v>
      </c>
      <c r="W45" s="42">
        <v>60</v>
      </c>
      <c r="X45" s="42">
        <v>84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42">
        <v>88</v>
      </c>
      <c r="AI45" s="42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thickBot="1" x14ac:dyDescent="0.3">
      <c r="A46" s="19">
        <v>36</v>
      </c>
      <c r="B46" s="19">
        <v>111250</v>
      </c>
      <c r="C46" s="19" t="s">
        <v>188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2</v>
      </c>
      <c r="J46" s="28" t="str">
        <f t="shared" si="4"/>
        <v>Memiliki kemampuan menganalisis penholahan makanan khas daerah dan rekayasa bidang jasa  namun perlu peningkatan pada budidaya unggas petelur dan wirausaha kerajinan</v>
      </c>
      <c r="K46" s="28">
        <f t="shared" si="5"/>
        <v>90.25</v>
      </c>
      <c r="L46" s="28" t="str">
        <f t="shared" si="6"/>
        <v>A</v>
      </c>
      <c r="M46" s="28">
        <f t="shared" si="7"/>
        <v>90.25</v>
      </c>
      <c r="N46" s="28" t="str">
        <f t="shared" si="8"/>
        <v>A</v>
      </c>
      <c r="O46" s="36">
        <v>5</v>
      </c>
      <c r="P46" s="28" t="str">
        <f t="shared" si="9"/>
        <v>Sangat terampil melakukan perancangan wirausaha kerajinan sesuai dengan kebutuhan pasar lokal</v>
      </c>
      <c r="Q46" s="39" t="s">
        <v>8</v>
      </c>
      <c r="R46" s="39" t="s">
        <v>8</v>
      </c>
      <c r="S46" s="18"/>
      <c r="T46" s="1">
        <v>90</v>
      </c>
      <c r="U46" s="1">
        <v>87</v>
      </c>
      <c r="V46" s="43">
        <v>90</v>
      </c>
      <c r="W46" s="43">
        <v>95</v>
      </c>
      <c r="X46" s="43">
        <v>90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86</v>
      </c>
      <c r="AH46" s="43">
        <v>94</v>
      </c>
      <c r="AI46" s="43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thickTop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50" zoomScaleNormal="50" workbookViewId="0">
      <pane xSplit="3" ySplit="10" topLeftCell="E11" activePane="bottomRight" state="frozen"/>
      <selection pane="topRight"/>
      <selection pane="bottomLeft"/>
      <selection pane="bottomRight" activeCell="I11" sqref="I11:I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0.42578125" bestFit="1" customWidth="1"/>
    <col min="17" max="17" width="5.42578125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1048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111265</v>
      </c>
      <c r="C11" s="19" t="s">
        <v>190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5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wirausaha kerajinan dan budidaya unggas petelur namun perlu peningkatan pada rekayasa jasa dan pengolahan makanan khas daerah</v>
      </c>
      <c r="K11" s="28">
        <f t="shared" ref="K11:K50" si="5">IF((COUNTA(AF11:AO11)&gt;0),AVERAGE(AF11:AO11),"")</f>
        <v>86.75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pengolahan makanan khas daerah dari bahan nabati dan hewani</v>
      </c>
      <c r="Q11" s="39" t="s">
        <v>8</v>
      </c>
      <c r="R11" s="39" t="s">
        <v>8</v>
      </c>
      <c r="S11" s="18"/>
      <c r="T11" s="1">
        <v>85</v>
      </c>
      <c r="U11" s="1">
        <v>82</v>
      </c>
      <c r="V11" s="41">
        <v>92</v>
      </c>
      <c r="W11" s="41">
        <v>90</v>
      </c>
      <c r="X11" s="44">
        <v>80</v>
      </c>
      <c r="Y11" s="1"/>
      <c r="Z11" s="1"/>
      <c r="AA11" s="1"/>
      <c r="AB11" s="1"/>
      <c r="AC11" s="1"/>
      <c r="AD11" s="1"/>
      <c r="AE11" s="18"/>
      <c r="AF11" s="1">
        <v>89</v>
      </c>
      <c r="AG11" s="1">
        <v>85</v>
      </c>
      <c r="AH11" s="41">
        <v>88</v>
      </c>
      <c r="AI11" s="4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x14ac:dyDescent="0.25">
      <c r="A12" s="19">
        <v>2</v>
      </c>
      <c r="B12" s="19">
        <v>111280</v>
      </c>
      <c r="C12" s="19" t="s">
        <v>191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9</v>
      </c>
      <c r="J12" s="28" t="str">
        <f t="shared" si="4"/>
        <v xml:space="preserve">Memiliki kemampuan menganalisis pengolahan makanan khas daerah, rekayasa jasa, dan wirausaha kerajinan namun perlu ada peningkatan pada budidaua unggas petelur </v>
      </c>
      <c r="K12" s="28">
        <f t="shared" si="5"/>
        <v>90.25</v>
      </c>
      <c r="L12" s="28" t="str">
        <f t="shared" si="6"/>
        <v>A</v>
      </c>
      <c r="M12" s="28">
        <f t="shared" si="7"/>
        <v>90.25</v>
      </c>
      <c r="N12" s="28" t="str">
        <f t="shared" si="8"/>
        <v>A</v>
      </c>
      <c r="O12" s="36">
        <v>10</v>
      </c>
      <c r="P12" s="28" t="str">
        <f t="shared" si="9"/>
        <v xml:space="preserve">Sangat terampil dalam mengkomunikasikan hasil wirausaha kerajinan dengan sistem konsinyasi </v>
      </c>
      <c r="Q12" s="39" t="s">
        <v>8</v>
      </c>
      <c r="R12" s="39" t="s">
        <v>8</v>
      </c>
      <c r="S12" s="18"/>
      <c r="T12" s="1">
        <v>90</v>
      </c>
      <c r="U12" s="1">
        <v>86</v>
      </c>
      <c r="V12" s="42">
        <v>98</v>
      </c>
      <c r="W12" s="42">
        <v>95</v>
      </c>
      <c r="X12" s="42">
        <v>95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90</v>
      </c>
      <c r="AH12" s="42">
        <v>94</v>
      </c>
      <c r="AI12" s="42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111295</v>
      </c>
      <c r="C13" s="19" t="s">
        <v>192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menganalisis penholahan makanan khas daerah dan rekayasa bidang jasa  namun perlu peningkatan pada budidaya unggas petelur dan wirausaha kerajinan</v>
      </c>
      <c r="K13" s="28">
        <f t="shared" si="5"/>
        <v>85.25</v>
      </c>
      <c r="L13" s="28" t="str">
        <f t="shared" si="6"/>
        <v>A</v>
      </c>
      <c r="M13" s="28">
        <f t="shared" si="7"/>
        <v>85.25</v>
      </c>
      <c r="N13" s="28" t="str">
        <f t="shared" si="8"/>
        <v>A</v>
      </c>
      <c r="O13" s="36">
        <v>3</v>
      </c>
      <c r="P13" s="28" t="str">
        <f t="shared" si="9"/>
        <v>Sangat terampil melakukan teknik dan strategi promosi</v>
      </c>
      <c r="Q13" s="39" t="s">
        <v>8</v>
      </c>
      <c r="R13" s="39" t="s">
        <v>8</v>
      </c>
      <c r="S13" s="18"/>
      <c r="T13" s="1">
        <v>90</v>
      </c>
      <c r="U13" s="1">
        <v>82</v>
      </c>
      <c r="V13" s="42">
        <v>82</v>
      </c>
      <c r="W13" s="42">
        <v>80</v>
      </c>
      <c r="X13" s="42">
        <v>80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42">
        <v>88</v>
      </c>
      <c r="AI13" s="42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0" t="s">
        <v>295</v>
      </c>
      <c r="FI13" s="80" t="s">
        <v>304</v>
      </c>
      <c r="FJ13" s="82">
        <v>51041</v>
      </c>
      <c r="FK13" s="82">
        <v>51051</v>
      </c>
    </row>
    <row r="14" spans="1:167" x14ac:dyDescent="0.25">
      <c r="A14" s="19">
        <v>4</v>
      </c>
      <c r="B14" s="19">
        <v>111310</v>
      </c>
      <c r="C14" s="19" t="s">
        <v>193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10</v>
      </c>
      <c r="J14" s="28" t="str">
        <f t="shared" si="4"/>
        <v xml:space="preserve">Memiliki kemampuan menganalisis pengolahan makanan khas daerah, rekayasa jasa, dan budidaya unggas petelur 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8</v>
      </c>
      <c r="P14" s="28" t="str">
        <f t="shared" si="9"/>
        <v xml:space="preserve">Sangat terampil melakukan pemetaan terhadap SWOT usaha </v>
      </c>
      <c r="Q14" s="39" t="s">
        <v>8</v>
      </c>
      <c r="R14" s="39" t="s">
        <v>8</v>
      </c>
      <c r="S14" s="18"/>
      <c r="T14" s="1">
        <v>80</v>
      </c>
      <c r="U14" s="1">
        <v>84</v>
      </c>
      <c r="V14" s="42">
        <v>70</v>
      </c>
      <c r="W14" s="42">
        <v>70</v>
      </c>
      <c r="X14" s="42">
        <v>82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42">
        <v>90</v>
      </c>
      <c r="AI14" s="42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0"/>
      <c r="FI14" s="80"/>
      <c r="FJ14" s="82"/>
      <c r="FK14" s="82"/>
    </row>
    <row r="15" spans="1:167" x14ac:dyDescent="0.25">
      <c r="A15" s="19">
        <v>5</v>
      </c>
      <c r="B15" s="19">
        <v>111325</v>
      </c>
      <c r="C15" s="19" t="s">
        <v>194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9</v>
      </c>
      <c r="J15" s="28" t="str">
        <f t="shared" si="4"/>
        <v xml:space="preserve">Memiliki kemampuan menganalisis pengolahan makanan khas daerah, rekayasa jasa, dan wirausaha kerajinan namun perlu ada peningkatan pada budidaua unggas petelur </v>
      </c>
      <c r="K15" s="28">
        <f t="shared" si="5"/>
        <v>90.25</v>
      </c>
      <c r="L15" s="28" t="str">
        <f t="shared" si="6"/>
        <v>A</v>
      </c>
      <c r="M15" s="28">
        <f t="shared" si="7"/>
        <v>90.25</v>
      </c>
      <c r="N15" s="28" t="str">
        <f t="shared" si="8"/>
        <v>A</v>
      </c>
      <c r="O15" s="36">
        <v>5</v>
      </c>
      <c r="P15" s="28" t="str">
        <f t="shared" si="9"/>
        <v>Sangat terampil melakukan perancangan wirausaha kerajinan sesuai dengan kebutuhan pasar lokal</v>
      </c>
      <c r="Q15" s="39" t="s">
        <v>9</v>
      </c>
      <c r="R15" s="39" t="s">
        <v>9</v>
      </c>
      <c r="S15" s="18"/>
      <c r="T15" s="1">
        <v>90</v>
      </c>
      <c r="U15" s="1">
        <v>88</v>
      </c>
      <c r="V15" s="42">
        <v>100</v>
      </c>
      <c r="W15" s="42">
        <v>95</v>
      </c>
      <c r="X15" s="42">
        <v>84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86</v>
      </c>
      <c r="AH15" s="42">
        <v>90</v>
      </c>
      <c r="AI15" s="42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0" t="s">
        <v>296</v>
      </c>
      <c r="FI15" s="80" t="s">
        <v>305</v>
      </c>
      <c r="FJ15" s="82">
        <v>51042</v>
      </c>
      <c r="FK15" s="82">
        <v>51052</v>
      </c>
    </row>
    <row r="16" spans="1:167" x14ac:dyDescent="0.25">
      <c r="A16" s="19">
        <v>6</v>
      </c>
      <c r="B16" s="19">
        <v>111340</v>
      </c>
      <c r="C16" s="19" t="s">
        <v>195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8</v>
      </c>
      <c r="J16" s="28" t="str">
        <f t="shared" si="4"/>
        <v>Memiliki kemampuan menganalisis rekayasa jasa, budidaya unggas petelur, dan wirausaha kerajinan namun perlu ada peningkatan pada pengolahan makanan khas daerah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6</v>
      </c>
      <c r="P16" s="28" t="str">
        <f t="shared" si="9"/>
        <v xml:space="preserve">Sangat terampil melakukan perencanaan budidaya unggas petelur </v>
      </c>
      <c r="Q16" s="39" t="s">
        <v>8</v>
      </c>
      <c r="R16" s="39" t="s">
        <v>8</v>
      </c>
      <c r="S16" s="18"/>
      <c r="T16" s="1">
        <v>85</v>
      </c>
      <c r="U16" s="1">
        <v>82</v>
      </c>
      <c r="V16" s="42">
        <v>100</v>
      </c>
      <c r="W16" s="42">
        <v>95</v>
      </c>
      <c r="X16" s="42">
        <v>84</v>
      </c>
      <c r="Y16" s="1"/>
      <c r="Z16" s="1"/>
      <c r="AA16" s="1"/>
      <c r="AB16" s="1"/>
      <c r="AC16" s="1"/>
      <c r="AD16" s="1"/>
      <c r="AE16" s="18"/>
      <c r="AF16" s="1">
        <v>77</v>
      </c>
      <c r="AG16" s="1">
        <v>85</v>
      </c>
      <c r="AH16" s="42">
        <v>88</v>
      </c>
      <c r="AI16" s="42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0"/>
      <c r="FI16" s="80"/>
      <c r="FJ16" s="82"/>
      <c r="FK16" s="82"/>
    </row>
    <row r="17" spans="1:167" x14ac:dyDescent="0.25">
      <c r="A17" s="19">
        <v>7</v>
      </c>
      <c r="B17" s="19">
        <v>111355</v>
      </c>
      <c r="C17" s="19" t="s">
        <v>196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7</v>
      </c>
      <c r="J17" s="28" t="str">
        <f t="shared" si="4"/>
        <v>Memiliki kemampuan menganalisis pengolahan makanan khas daerah, budidaya unggas petelur, dan rekayasa jasa namun perlu ada peningkatan pada wirausaha kerajinan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7</v>
      </c>
      <c r="P17" s="28" t="str">
        <f t="shared" si="9"/>
        <v>Sangat terampil melakukan pemetaan rekayasa usaha di bidang jasa dan profesional</v>
      </c>
      <c r="Q17" s="39" t="s">
        <v>8</v>
      </c>
      <c r="R17" s="39" t="s">
        <v>8</v>
      </c>
      <c r="S17" s="18"/>
      <c r="T17" s="1">
        <v>95</v>
      </c>
      <c r="U17" s="1">
        <v>82</v>
      </c>
      <c r="V17" s="42">
        <v>68</v>
      </c>
      <c r="W17" s="42">
        <v>65</v>
      </c>
      <c r="X17" s="42">
        <v>84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86</v>
      </c>
      <c r="AH17" s="42">
        <v>88</v>
      </c>
      <c r="AI17" s="42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0" t="s">
        <v>297</v>
      </c>
      <c r="FI17" s="80" t="s">
        <v>306</v>
      </c>
      <c r="FJ17" s="82">
        <v>51043</v>
      </c>
      <c r="FK17" s="82">
        <v>51053</v>
      </c>
    </row>
    <row r="18" spans="1:167" x14ac:dyDescent="0.25">
      <c r="A18" s="19">
        <v>8</v>
      </c>
      <c r="B18" s="19">
        <v>111370</v>
      </c>
      <c r="C18" s="19" t="s">
        <v>197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6</v>
      </c>
      <c r="J18" s="28" t="str">
        <f t="shared" si="4"/>
        <v>Memiliki kemampuan menganalisis pengolahan makanan khas daerah, budidaya unggas petelur, dan wirausaha kerajinan namun perlu ada peningkatan pada rekayasa jasa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5</v>
      </c>
      <c r="P18" s="28" t="str">
        <f t="shared" si="9"/>
        <v>Sangat terampil melakukan perancangan wirausaha kerajinan sesuai dengan kebutuhan pasar lokal</v>
      </c>
      <c r="Q18" s="39" t="s">
        <v>8</v>
      </c>
      <c r="R18" s="39" t="s">
        <v>8</v>
      </c>
      <c r="S18" s="18"/>
      <c r="T18" s="1">
        <v>95</v>
      </c>
      <c r="U18" s="1">
        <v>88</v>
      </c>
      <c r="V18" s="42">
        <v>100</v>
      </c>
      <c r="W18" s="42">
        <v>95</v>
      </c>
      <c r="X18" s="42">
        <v>90</v>
      </c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42">
        <v>88</v>
      </c>
      <c r="AI18" s="42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0"/>
      <c r="FI18" s="80"/>
      <c r="FJ18" s="82"/>
      <c r="FK18" s="82"/>
    </row>
    <row r="19" spans="1:167" x14ac:dyDescent="0.25">
      <c r="A19" s="19">
        <v>9</v>
      </c>
      <c r="B19" s="19">
        <v>111385</v>
      </c>
      <c r="C19" s="19" t="s">
        <v>198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5</v>
      </c>
      <c r="J19" s="28" t="str">
        <f t="shared" si="4"/>
        <v>Memiliki kemampuan menganalisis wirausaha kerajinan dan budidaya unggas petelur namun perlu peningkatan pada rekayasa jasa dan pengolahan makanan khas daerah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4</v>
      </c>
      <c r="P19" s="28" t="str">
        <f t="shared" si="9"/>
        <v>Sangat terampil melakukan perhitungan Break Even Point</v>
      </c>
      <c r="Q19" s="39" t="s">
        <v>8</v>
      </c>
      <c r="R19" s="39" t="s">
        <v>8</v>
      </c>
      <c r="S19" s="18"/>
      <c r="T19" s="1">
        <v>90</v>
      </c>
      <c r="U19" s="1">
        <v>80</v>
      </c>
      <c r="V19" s="42">
        <v>90</v>
      </c>
      <c r="W19" s="42">
        <v>85</v>
      </c>
      <c r="X19" s="42">
        <v>88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42">
        <v>90</v>
      </c>
      <c r="AI19" s="42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3" t="s">
        <v>298</v>
      </c>
      <c r="FI19" s="80" t="s">
        <v>307</v>
      </c>
      <c r="FJ19" s="82">
        <v>51044</v>
      </c>
      <c r="FK19" s="82">
        <v>51054</v>
      </c>
    </row>
    <row r="20" spans="1:167" x14ac:dyDescent="0.25">
      <c r="A20" s="19">
        <v>10</v>
      </c>
      <c r="B20" s="19">
        <v>111400</v>
      </c>
      <c r="C20" s="19" t="s">
        <v>199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4</v>
      </c>
      <c r="J20" s="28" t="str">
        <f t="shared" si="4"/>
        <v>Memiliki kemampuan menganalisis rekayasa bidang jasa dan budidaya unggas petelur namun perlu peningkatan pada wirausaha kerajinan dan pengolahan makanan khas daerah</v>
      </c>
      <c r="K20" s="28">
        <f t="shared" si="5"/>
        <v>90.5</v>
      </c>
      <c r="L20" s="28" t="str">
        <f t="shared" si="6"/>
        <v>A</v>
      </c>
      <c r="M20" s="28">
        <f t="shared" si="7"/>
        <v>90.5</v>
      </c>
      <c r="N20" s="28" t="str">
        <f t="shared" si="8"/>
        <v>A</v>
      </c>
      <c r="O20" s="36">
        <v>7</v>
      </c>
      <c r="P20" s="28" t="str">
        <f t="shared" si="9"/>
        <v>Sangat terampil melakukan pemetaan rekayasa usaha di bidang jasa dan profesional</v>
      </c>
      <c r="Q20" s="39" t="s">
        <v>8</v>
      </c>
      <c r="R20" s="39" t="s">
        <v>8</v>
      </c>
      <c r="S20" s="18"/>
      <c r="T20" s="1">
        <v>95</v>
      </c>
      <c r="U20" s="1">
        <v>88</v>
      </c>
      <c r="V20" s="42">
        <v>100</v>
      </c>
      <c r="W20" s="42">
        <v>95</v>
      </c>
      <c r="X20" s="42">
        <v>88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90</v>
      </c>
      <c r="AH20" s="42">
        <v>95</v>
      </c>
      <c r="AI20" s="42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4"/>
      <c r="FI20" s="80"/>
      <c r="FJ20" s="82"/>
      <c r="FK20" s="82"/>
    </row>
    <row r="21" spans="1:167" x14ac:dyDescent="0.25">
      <c r="A21" s="19">
        <v>11</v>
      </c>
      <c r="B21" s="19">
        <v>111415</v>
      </c>
      <c r="C21" s="19" t="s">
        <v>200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7</v>
      </c>
      <c r="J21" s="28" t="str">
        <f t="shared" si="4"/>
        <v>Memiliki kemampuan menganalisis pengolahan makanan khas daerah, budidaya unggas petelur, dan rekayasa jasa namun perlu ada peningkatan pada wirausaha kerajinan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6</v>
      </c>
      <c r="P21" s="28" t="str">
        <f t="shared" si="9"/>
        <v xml:space="preserve">Sangat terampil melakukan perencanaan budidaya unggas petelur </v>
      </c>
      <c r="Q21" s="39" t="s">
        <v>8</v>
      </c>
      <c r="R21" s="39" t="s">
        <v>8</v>
      </c>
      <c r="S21" s="18"/>
      <c r="T21" s="1">
        <v>85</v>
      </c>
      <c r="U21" s="1">
        <v>94</v>
      </c>
      <c r="V21" s="42">
        <v>100</v>
      </c>
      <c r="W21" s="42">
        <v>95</v>
      </c>
      <c r="X21" s="42">
        <v>98</v>
      </c>
      <c r="Y21" s="1"/>
      <c r="Z21" s="1"/>
      <c r="AA21" s="1"/>
      <c r="AB21" s="1"/>
      <c r="AC21" s="1"/>
      <c r="AD21" s="1"/>
      <c r="AE21" s="18"/>
      <c r="AF21" s="1">
        <v>89</v>
      </c>
      <c r="AG21" s="1">
        <v>90</v>
      </c>
      <c r="AH21" s="42">
        <v>90</v>
      </c>
      <c r="AI21" s="42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0" t="s">
        <v>299</v>
      </c>
      <c r="FI21" s="80" t="s">
        <v>308</v>
      </c>
      <c r="FJ21" s="82">
        <v>51045</v>
      </c>
      <c r="FK21" s="82">
        <v>51055</v>
      </c>
    </row>
    <row r="22" spans="1:167" x14ac:dyDescent="0.25">
      <c r="A22" s="19">
        <v>12</v>
      </c>
      <c r="B22" s="19">
        <v>111430</v>
      </c>
      <c r="C22" s="19" t="s">
        <v>201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6</v>
      </c>
      <c r="J22" s="28" t="str">
        <f t="shared" si="4"/>
        <v>Memiliki kemampuan menganalisis pengolahan makanan khas daerah, budidaya unggas petelur, dan wirausaha kerajinan namun perlu ada peningkatan pada rekayasa jasa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5</v>
      </c>
      <c r="P22" s="28" t="str">
        <f t="shared" si="9"/>
        <v>Sangat terampil melakukan perancangan wirausaha kerajinan sesuai dengan kebutuhan pasar lokal</v>
      </c>
      <c r="Q22" s="39" t="s">
        <v>9</v>
      </c>
      <c r="R22" s="39" t="s">
        <v>9</v>
      </c>
      <c r="S22" s="18"/>
      <c r="T22" s="1">
        <v>85</v>
      </c>
      <c r="U22" s="1">
        <v>80</v>
      </c>
      <c r="V22" s="42">
        <v>94</v>
      </c>
      <c r="W22" s="42">
        <v>90</v>
      </c>
      <c r="X22" s="42">
        <v>86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90</v>
      </c>
      <c r="AH22" s="42">
        <v>85</v>
      </c>
      <c r="AI22" s="42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0"/>
      <c r="FI22" s="80"/>
      <c r="FJ22" s="82"/>
      <c r="FK22" s="82"/>
    </row>
    <row r="23" spans="1:167" x14ac:dyDescent="0.25">
      <c r="A23" s="19">
        <v>13</v>
      </c>
      <c r="B23" s="19">
        <v>111445</v>
      </c>
      <c r="C23" s="19" t="s">
        <v>202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5</v>
      </c>
      <c r="J23" s="28" t="str">
        <f t="shared" si="4"/>
        <v>Memiliki kemampuan menganalisis wirausaha kerajinan dan budidaya unggas petelur namun perlu peningkatan pada rekayasa jasa dan pengolahan makanan khas daerah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melakukan pengolahan makanan khas daerah dari bahan nabati dan hewani</v>
      </c>
      <c r="Q23" s="39" t="s">
        <v>8</v>
      </c>
      <c r="R23" s="39" t="s">
        <v>8</v>
      </c>
      <c r="S23" s="18"/>
      <c r="T23" s="1">
        <v>95</v>
      </c>
      <c r="U23" s="1">
        <v>82</v>
      </c>
      <c r="V23" s="42">
        <v>100</v>
      </c>
      <c r="W23" s="42">
        <v>95</v>
      </c>
      <c r="X23" s="42">
        <v>90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42">
        <v>88</v>
      </c>
      <c r="AI23" s="42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0" t="s">
        <v>300</v>
      </c>
      <c r="FI23" s="80" t="s">
        <v>309</v>
      </c>
      <c r="FJ23" s="82">
        <v>51046</v>
      </c>
      <c r="FK23" s="82">
        <v>51056</v>
      </c>
    </row>
    <row r="24" spans="1:167" x14ac:dyDescent="0.25">
      <c r="A24" s="19">
        <v>14</v>
      </c>
      <c r="B24" s="19">
        <v>111460</v>
      </c>
      <c r="C24" s="19" t="s">
        <v>203</v>
      </c>
      <c r="D24" s="18"/>
      <c r="E24" s="28">
        <f t="shared" si="0"/>
        <v>94</v>
      </c>
      <c r="F24" s="28" t="str">
        <f t="shared" si="1"/>
        <v>A</v>
      </c>
      <c r="G24" s="28">
        <f t="shared" si="2"/>
        <v>94</v>
      </c>
      <c r="H24" s="28" t="str">
        <f t="shared" si="3"/>
        <v>A</v>
      </c>
      <c r="I24" s="36">
        <v>1</v>
      </c>
      <c r="J24" s="28" t="str">
        <f t="shared" si="4"/>
        <v>Memiliki kemampuan menganalisis budidaya unggas petelur dan pengolahan makanan khas daerah namun perlu peningkatan pada rekayasa bidang jasa dan wirausaha kerajinan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10</v>
      </c>
      <c r="P24" s="28" t="str">
        <f t="shared" si="9"/>
        <v xml:space="preserve">Sangat terampil dalam mengkomunikasikan hasil wirausaha kerajinan dengan sistem konsinyasi </v>
      </c>
      <c r="Q24" s="39" t="s">
        <v>8</v>
      </c>
      <c r="R24" s="39" t="s">
        <v>8</v>
      </c>
      <c r="S24" s="18"/>
      <c r="T24" s="1">
        <v>90</v>
      </c>
      <c r="U24" s="1">
        <v>90</v>
      </c>
      <c r="V24" s="42">
        <v>100</v>
      </c>
      <c r="W24" s="42">
        <v>95</v>
      </c>
      <c r="X24" s="42">
        <v>96</v>
      </c>
      <c r="Y24" s="1"/>
      <c r="Z24" s="1"/>
      <c r="AA24" s="1"/>
      <c r="AB24" s="1"/>
      <c r="AC24" s="1"/>
      <c r="AD24" s="1"/>
      <c r="AE24" s="18"/>
      <c r="AF24" s="1">
        <v>89</v>
      </c>
      <c r="AG24" s="1">
        <v>90</v>
      </c>
      <c r="AH24" s="42">
        <v>90</v>
      </c>
      <c r="AI24" s="42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0"/>
      <c r="FI24" s="80"/>
      <c r="FJ24" s="82"/>
      <c r="FK24" s="82"/>
    </row>
    <row r="25" spans="1:167" x14ac:dyDescent="0.25">
      <c r="A25" s="19">
        <v>15</v>
      </c>
      <c r="B25" s="19">
        <v>111475</v>
      </c>
      <c r="C25" s="19" t="s">
        <v>204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10</v>
      </c>
      <c r="J25" s="28" t="str">
        <f t="shared" si="4"/>
        <v xml:space="preserve">Memiliki kemampuan menganalisis pengolahan makanan khas daerah, rekayasa jasa, dan budidaya unggas petelur 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3</v>
      </c>
      <c r="P25" s="28" t="str">
        <f t="shared" si="9"/>
        <v>Sangat terampil melakukan teknik dan strategi promosi</v>
      </c>
      <c r="Q25" s="39" t="s">
        <v>8</v>
      </c>
      <c r="R25" s="39" t="s">
        <v>8</v>
      </c>
      <c r="S25" s="18"/>
      <c r="T25" s="1">
        <v>95</v>
      </c>
      <c r="U25" s="1">
        <v>88</v>
      </c>
      <c r="V25" s="42">
        <v>100</v>
      </c>
      <c r="W25" s="42">
        <v>95</v>
      </c>
      <c r="X25" s="42">
        <v>86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42">
        <v>90</v>
      </c>
      <c r="AI25" s="42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0" t="s">
        <v>301</v>
      </c>
      <c r="FI25" s="83" t="s">
        <v>310</v>
      </c>
      <c r="FJ25" s="82">
        <v>51047</v>
      </c>
      <c r="FK25" s="82">
        <v>51057</v>
      </c>
    </row>
    <row r="26" spans="1:167" x14ac:dyDescent="0.25">
      <c r="A26" s="19">
        <v>16</v>
      </c>
      <c r="B26" s="19">
        <v>111490</v>
      </c>
      <c r="C26" s="19" t="s">
        <v>205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3</v>
      </c>
      <c r="J26" s="28" t="str">
        <f t="shared" si="4"/>
        <v>Memiliki kemampuan menganalisis wirausaha kerajinan dan pengolahan makanan khas daerah namun perlu peningkatan pada budidaya unggas petelur dan rekayasa jasa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melakukan pengolahan makanan khas daerah dari bahan nabati dan hewani</v>
      </c>
      <c r="Q26" s="39" t="s">
        <v>8</v>
      </c>
      <c r="R26" s="39" t="s">
        <v>8</v>
      </c>
      <c r="S26" s="18"/>
      <c r="T26" s="1">
        <v>85</v>
      </c>
      <c r="U26" s="1">
        <v>86</v>
      </c>
      <c r="V26" s="42">
        <v>100</v>
      </c>
      <c r="W26" s="42">
        <v>95</v>
      </c>
      <c r="X26" s="42">
        <v>90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42">
        <v>90</v>
      </c>
      <c r="AI26" s="42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0"/>
      <c r="FI26" s="84"/>
      <c r="FJ26" s="82"/>
      <c r="FK26" s="82"/>
    </row>
    <row r="27" spans="1:167" x14ac:dyDescent="0.25">
      <c r="A27" s="19">
        <v>17</v>
      </c>
      <c r="B27" s="19">
        <v>111505</v>
      </c>
      <c r="C27" s="19" t="s">
        <v>206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8</v>
      </c>
      <c r="J27" s="28" t="str">
        <f t="shared" si="4"/>
        <v>Memiliki kemampuan menganalisis rekayasa jasa, budidaya unggas petelur, dan wirausaha kerajinan namun perlu ada peningkatan pada pengolahan makanan khas daerah</v>
      </c>
      <c r="K27" s="28">
        <f t="shared" si="5"/>
        <v>87.25</v>
      </c>
      <c r="L27" s="28" t="str">
        <f t="shared" si="6"/>
        <v>A</v>
      </c>
      <c r="M27" s="28">
        <f t="shared" si="7"/>
        <v>87.25</v>
      </c>
      <c r="N27" s="28" t="str">
        <f t="shared" si="8"/>
        <v>A</v>
      </c>
      <c r="O27" s="36">
        <v>10</v>
      </c>
      <c r="P27" s="28" t="str">
        <f t="shared" si="9"/>
        <v xml:space="preserve">Sangat terampil dalam mengkomunikasikan hasil wirausaha kerajinan dengan sistem konsinyasi </v>
      </c>
      <c r="Q27" s="39" t="s">
        <v>8</v>
      </c>
      <c r="R27" s="39" t="s">
        <v>8</v>
      </c>
      <c r="S27" s="18"/>
      <c r="T27" s="1">
        <v>90</v>
      </c>
      <c r="U27" s="1">
        <v>86</v>
      </c>
      <c r="V27" s="42">
        <v>100</v>
      </c>
      <c r="W27" s="42">
        <v>95</v>
      </c>
      <c r="X27" s="42">
        <v>82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86</v>
      </c>
      <c r="AH27" s="42">
        <v>85</v>
      </c>
      <c r="AI27" s="42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0" t="s">
        <v>302</v>
      </c>
      <c r="FI27" s="80" t="s">
        <v>311</v>
      </c>
      <c r="FJ27" s="82">
        <v>51048</v>
      </c>
      <c r="FK27" s="82">
        <v>51058</v>
      </c>
    </row>
    <row r="28" spans="1:167" x14ac:dyDescent="0.25">
      <c r="A28" s="19">
        <v>18</v>
      </c>
      <c r="B28" s="19">
        <v>111520</v>
      </c>
      <c r="C28" s="19" t="s">
        <v>207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5</v>
      </c>
      <c r="J28" s="28" t="str">
        <f t="shared" si="4"/>
        <v>Memiliki kemampuan menganalisis wirausaha kerajinan dan budidaya unggas petelur namun perlu peningkatan pada rekayasa jasa dan pengolahan makanan khas daerah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3</v>
      </c>
      <c r="P28" s="28" t="str">
        <f t="shared" si="9"/>
        <v>Sangat terampil melakukan teknik dan strategi promosi</v>
      </c>
      <c r="Q28" s="39" t="s">
        <v>8</v>
      </c>
      <c r="R28" s="39" t="s">
        <v>8</v>
      </c>
      <c r="S28" s="18"/>
      <c r="T28" s="1">
        <v>90</v>
      </c>
      <c r="U28" s="1">
        <v>84</v>
      </c>
      <c r="V28" s="42">
        <v>100</v>
      </c>
      <c r="W28" s="42">
        <v>95</v>
      </c>
      <c r="X28" s="42">
        <v>94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85</v>
      </c>
      <c r="AH28" s="42">
        <v>95</v>
      </c>
      <c r="AI28" s="42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0"/>
      <c r="FI28" s="80"/>
      <c r="FJ28" s="82"/>
      <c r="FK28" s="82"/>
    </row>
    <row r="29" spans="1:167" x14ac:dyDescent="0.25">
      <c r="A29" s="19">
        <v>19</v>
      </c>
      <c r="B29" s="19">
        <v>111535</v>
      </c>
      <c r="C29" s="19" t="s">
        <v>208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6</v>
      </c>
      <c r="J29" s="28" t="str">
        <f t="shared" si="4"/>
        <v>Memiliki kemampuan menganalisis pengolahan makanan khas daerah, budidaya unggas petelur, dan wirausaha kerajinan namun perlu ada peningkatan pada rekayasa jasa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8</v>
      </c>
      <c r="P29" s="28" t="str">
        <f t="shared" si="9"/>
        <v xml:space="preserve">Sangat terampil melakukan pemetaan terhadap SWOT usaha </v>
      </c>
      <c r="Q29" s="39" t="s">
        <v>8</v>
      </c>
      <c r="R29" s="39" t="s">
        <v>8</v>
      </c>
      <c r="S29" s="18"/>
      <c r="T29" s="1">
        <v>90</v>
      </c>
      <c r="U29" s="1">
        <v>90</v>
      </c>
      <c r="V29" s="42">
        <v>95</v>
      </c>
      <c r="W29" s="42">
        <v>95</v>
      </c>
      <c r="X29" s="42">
        <v>98</v>
      </c>
      <c r="Y29" s="1"/>
      <c r="Z29" s="1"/>
      <c r="AA29" s="1"/>
      <c r="AB29" s="1"/>
      <c r="AC29" s="1"/>
      <c r="AD29" s="1"/>
      <c r="AE29" s="18"/>
      <c r="AF29" s="1">
        <v>89</v>
      </c>
      <c r="AG29" s="1">
        <v>90</v>
      </c>
      <c r="AH29" s="42">
        <v>95</v>
      </c>
      <c r="AI29" s="42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0" t="s">
        <v>303</v>
      </c>
      <c r="FI29" s="81" t="s">
        <v>313</v>
      </c>
      <c r="FJ29" s="82">
        <v>51049</v>
      </c>
      <c r="FK29" s="82">
        <v>51059</v>
      </c>
    </row>
    <row r="30" spans="1:167" x14ac:dyDescent="0.25">
      <c r="A30" s="19">
        <v>20</v>
      </c>
      <c r="B30" s="19">
        <v>111550</v>
      </c>
      <c r="C30" s="19" t="s">
        <v>209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7</v>
      </c>
      <c r="J30" s="28" t="str">
        <f t="shared" si="4"/>
        <v>Memiliki kemampuan menganalisis pengolahan makanan khas daerah, budidaya unggas petelur, dan rekayasa jasa namun perlu ada peningkatan pada wirausaha kerajinan</v>
      </c>
      <c r="K30" s="28">
        <f t="shared" si="5"/>
        <v>90.5</v>
      </c>
      <c r="L30" s="28" t="str">
        <f t="shared" si="6"/>
        <v>A</v>
      </c>
      <c r="M30" s="28">
        <f t="shared" si="7"/>
        <v>90.5</v>
      </c>
      <c r="N30" s="28" t="str">
        <f t="shared" si="8"/>
        <v>A</v>
      </c>
      <c r="O30" s="36">
        <v>5</v>
      </c>
      <c r="P30" s="28" t="str">
        <f t="shared" si="9"/>
        <v>Sangat terampil melakukan perancangan wirausaha kerajinan sesuai dengan kebutuhan pasar lokal</v>
      </c>
      <c r="Q30" s="39" t="s">
        <v>8</v>
      </c>
      <c r="R30" s="39" t="s">
        <v>8</v>
      </c>
      <c r="S30" s="18"/>
      <c r="T30" s="1">
        <v>95</v>
      </c>
      <c r="U30" s="1">
        <v>86</v>
      </c>
      <c r="V30" s="42">
        <v>94</v>
      </c>
      <c r="W30" s="42">
        <v>95</v>
      </c>
      <c r="X30" s="42">
        <v>92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90</v>
      </c>
      <c r="AH30" s="42">
        <v>95</v>
      </c>
      <c r="AI30" s="42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0"/>
      <c r="FI30" s="81"/>
      <c r="FJ30" s="82"/>
      <c r="FK30" s="82"/>
    </row>
    <row r="31" spans="1:167" x14ac:dyDescent="0.25">
      <c r="A31" s="19">
        <v>21</v>
      </c>
      <c r="B31" s="19">
        <v>111565</v>
      </c>
      <c r="C31" s="19" t="s">
        <v>210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5</v>
      </c>
      <c r="J31" s="28" t="str">
        <f t="shared" si="4"/>
        <v>Memiliki kemampuan menganalisis wirausaha kerajinan dan budidaya unggas petelur namun perlu peningkatan pada rekayasa jasa dan pengolahan makanan khas daerah</v>
      </c>
      <c r="K31" s="28">
        <f t="shared" si="5"/>
        <v>84.25</v>
      </c>
      <c r="L31" s="28" t="str">
        <f t="shared" si="6"/>
        <v>A</v>
      </c>
      <c r="M31" s="28">
        <f t="shared" si="7"/>
        <v>84.25</v>
      </c>
      <c r="N31" s="28" t="str">
        <f t="shared" si="8"/>
        <v>A</v>
      </c>
      <c r="O31" s="36">
        <v>6</v>
      </c>
      <c r="P31" s="28" t="str">
        <f t="shared" si="9"/>
        <v xml:space="preserve">Sangat terampil melakukan perencanaan budidaya unggas petelur </v>
      </c>
      <c r="Q31" s="39" t="s">
        <v>8</v>
      </c>
      <c r="R31" s="39" t="s">
        <v>8</v>
      </c>
      <c r="S31" s="18"/>
      <c r="T31" s="1">
        <v>90</v>
      </c>
      <c r="U31" s="1">
        <v>88</v>
      </c>
      <c r="V31" s="42">
        <v>100</v>
      </c>
      <c r="W31" s="42">
        <v>70</v>
      </c>
      <c r="X31" s="42">
        <v>78</v>
      </c>
      <c r="Y31" s="1"/>
      <c r="Z31" s="1"/>
      <c r="AA31" s="1"/>
      <c r="AB31" s="1"/>
      <c r="AC31" s="1"/>
      <c r="AD31" s="1"/>
      <c r="AE31" s="18"/>
      <c r="AF31" s="1">
        <v>77</v>
      </c>
      <c r="AG31" s="1">
        <v>85</v>
      </c>
      <c r="AH31" s="42">
        <v>85</v>
      </c>
      <c r="AI31" s="42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1" t="s">
        <v>312</v>
      </c>
      <c r="FI31" s="81" t="s">
        <v>315</v>
      </c>
      <c r="FJ31" s="82">
        <v>51050</v>
      </c>
      <c r="FK31" s="82">
        <v>51060</v>
      </c>
    </row>
    <row r="32" spans="1:167" x14ac:dyDescent="0.25">
      <c r="A32" s="19">
        <v>22</v>
      </c>
      <c r="B32" s="19">
        <v>111580</v>
      </c>
      <c r="C32" s="19" t="s">
        <v>211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4</v>
      </c>
      <c r="J32" s="28" t="str">
        <f t="shared" si="4"/>
        <v>Memiliki kemampuan menganalisis rekayasa bidang jasa dan budidaya unggas petelur namun perlu peningkatan pada wirausaha kerajinan dan pengolahan makanan khas daerah</v>
      </c>
      <c r="K32" s="28">
        <f t="shared" si="5"/>
        <v>91.5</v>
      </c>
      <c r="L32" s="28" t="str">
        <f t="shared" si="6"/>
        <v>A</v>
      </c>
      <c r="M32" s="28">
        <f t="shared" si="7"/>
        <v>91.5</v>
      </c>
      <c r="N32" s="28" t="str">
        <f t="shared" si="8"/>
        <v>A</v>
      </c>
      <c r="O32" s="36">
        <v>7</v>
      </c>
      <c r="P32" s="28" t="str">
        <f t="shared" si="9"/>
        <v>Sangat terampil melakukan pemetaan rekayasa usaha di bidang jasa dan profesional</v>
      </c>
      <c r="Q32" s="39" t="s">
        <v>8</v>
      </c>
      <c r="R32" s="39" t="s">
        <v>8</v>
      </c>
      <c r="S32" s="18"/>
      <c r="T32" s="1">
        <v>90</v>
      </c>
      <c r="U32" s="1">
        <v>88</v>
      </c>
      <c r="V32" s="42">
        <v>82</v>
      </c>
      <c r="W32" s="42">
        <v>95</v>
      </c>
      <c r="X32" s="42">
        <v>84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86</v>
      </c>
      <c r="AH32" s="42">
        <v>95</v>
      </c>
      <c r="AI32" s="42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2"/>
      <c r="FI32" s="82"/>
      <c r="FJ32" s="82"/>
      <c r="FK32" s="82"/>
    </row>
    <row r="33" spans="1:157" x14ac:dyDescent="0.25">
      <c r="A33" s="19">
        <v>23</v>
      </c>
      <c r="B33" s="19">
        <v>111595</v>
      </c>
      <c r="C33" s="19" t="s">
        <v>212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7</v>
      </c>
      <c r="J33" s="28" t="str">
        <f t="shared" si="4"/>
        <v>Memiliki kemampuan menganalisis pengolahan makanan khas daerah, budidaya unggas petelur, dan rekayasa jasa namun perlu ada peningkatan pada wirausaha kerajinan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Sangat terampil melakukan konsinyasi pada wirausaha kerajinan</v>
      </c>
      <c r="Q33" s="39" t="s">
        <v>9</v>
      </c>
      <c r="R33" s="39" t="s">
        <v>9</v>
      </c>
      <c r="S33" s="18"/>
      <c r="T33" s="1">
        <v>100</v>
      </c>
      <c r="U33" s="1">
        <v>82</v>
      </c>
      <c r="V33" s="42">
        <v>100</v>
      </c>
      <c r="W33" s="42">
        <v>80</v>
      </c>
      <c r="X33" s="42">
        <v>74</v>
      </c>
      <c r="Y33" s="1"/>
      <c r="Z33" s="1"/>
      <c r="AA33" s="1"/>
      <c r="AB33" s="1"/>
      <c r="AC33" s="1"/>
      <c r="AD33" s="1"/>
      <c r="AE33" s="18"/>
      <c r="AF33" s="1">
        <v>77</v>
      </c>
      <c r="AG33" s="1">
        <v>85</v>
      </c>
      <c r="AH33" s="42">
        <v>88</v>
      </c>
      <c r="AI33" s="42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111610</v>
      </c>
      <c r="C34" s="19" t="s">
        <v>213</v>
      </c>
      <c r="D34" s="18"/>
      <c r="E34" s="28">
        <f t="shared" si="0"/>
        <v>95</v>
      </c>
      <c r="F34" s="28" t="str">
        <f t="shared" si="1"/>
        <v>A</v>
      </c>
      <c r="G34" s="28">
        <f t="shared" si="2"/>
        <v>95</v>
      </c>
      <c r="H34" s="28" t="str">
        <f t="shared" si="3"/>
        <v>A</v>
      </c>
      <c r="I34" s="36">
        <v>6</v>
      </c>
      <c r="J34" s="28" t="str">
        <f t="shared" si="4"/>
        <v>Memiliki kemampuan menganalisis pengolahan makanan khas daerah, budidaya unggas petelur, dan wirausaha kerajinan namun perlu ada peningkatan pada rekayasa jasa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10</v>
      </c>
      <c r="P34" s="28" t="str">
        <f t="shared" si="9"/>
        <v xml:space="preserve">Sangat terampil dalam mengkomunikasikan hasil wirausaha kerajinan dengan sistem konsinyasi </v>
      </c>
      <c r="Q34" s="39" t="s">
        <v>8</v>
      </c>
      <c r="R34" s="39" t="s">
        <v>8</v>
      </c>
      <c r="S34" s="18"/>
      <c r="T34" s="1">
        <v>100</v>
      </c>
      <c r="U34" s="1">
        <v>88</v>
      </c>
      <c r="V34" s="42">
        <v>100</v>
      </c>
      <c r="W34" s="42">
        <v>95</v>
      </c>
      <c r="X34" s="42">
        <v>90</v>
      </c>
      <c r="Y34" s="1"/>
      <c r="Z34" s="1"/>
      <c r="AA34" s="1"/>
      <c r="AB34" s="1"/>
      <c r="AC34" s="1"/>
      <c r="AD34" s="1"/>
      <c r="AE34" s="18"/>
      <c r="AF34" s="1">
        <v>77</v>
      </c>
      <c r="AG34" s="1">
        <v>85</v>
      </c>
      <c r="AH34" s="42">
        <v>88</v>
      </c>
      <c r="AI34" s="42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111625</v>
      </c>
      <c r="C35" s="19" t="s">
        <v>214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5</v>
      </c>
      <c r="J35" s="28" t="str">
        <f t="shared" si="4"/>
        <v>Memiliki kemampuan menganalisis wirausaha kerajinan dan budidaya unggas petelur namun perlu peningkatan pada rekayasa jasa dan pengolahan makanan khas daerah</v>
      </c>
      <c r="K35" s="28">
        <f t="shared" si="5"/>
        <v>90.25</v>
      </c>
      <c r="L35" s="28" t="str">
        <f t="shared" si="6"/>
        <v>A</v>
      </c>
      <c r="M35" s="28">
        <f t="shared" si="7"/>
        <v>90.25</v>
      </c>
      <c r="N35" s="28" t="str">
        <f t="shared" si="8"/>
        <v>A</v>
      </c>
      <c r="O35" s="36">
        <v>9</v>
      </c>
      <c r="P35" s="28" t="str">
        <f t="shared" si="9"/>
        <v>sangat terampil menyajikan kembali materi mengenai budidaya unggas petelur</v>
      </c>
      <c r="Q35" s="39" t="s">
        <v>8</v>
      </c>
      <c r="R35" s="39" t="s">
        <v>8</v>
      </c>
      <c r="S35" s="18"/>
      <c r="T35" s="1">
        <v>90</v>
      </c>
      <c r="U35" s="1">
        <v>88</v>
      </c>
      <c r="V35" s="42">
        <v>100</v>
      </c>
      <c r="W35" s="42">
        <v>95</v>
      </c>
      <c r="X35" s="42">
        <v>86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86</v>
      </c>
      <c r="AH35" s="42">
        <v>95</v>
      </c>
      <c r="AI35" s="42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111640</v>
      </c>
      <c r="C36" s="19" t="s">
        <v>215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menganalisis budidaya unggas petelur dan pengolahan makanan khas daerah namun perlu peningkatan pada rekayasa bidang jasa dan wirausaha kerajinan</v>
      </c>
      <c r="K36" s="28">
        <f t="shared" si="5"/>
        <v>86.25</v>
      </c>
      <c r="L36" s="28" t="str">
        <f t="shared" si="6"/>
        <v>A</v>
      </c>
      <c r="M36" s="28">
        <f t="shared" si="7"/>
        <v>86.25</v>
      </c>
      <c r="N36" s="28" t="str">
        <f t="shared" si="8"/>
        <v>A</v>
      </c>
      <c r="O36" s="36">
        <v>8</v>
      </c>
      <c r="P36" s="28" t="str">
        <f t="shared" si="9"/>
        <v xml:space="preserve">Sangat terampil melakukan pemetaan terhadap SWOT usaha </v>
      </c>
      <c r="Q36" s="39" t="s">
        <v>8</v>
      </c>
      <c r="R36" s="39" t="s">
        <v>8</v>
      </c>
      <c r="S36" s="18"/>
      <c r="T36" s="1">
        <v>85</v>
      </c>
      <c r="U36" s="1">
        <v>88</v>
      </c>
      <c r="V36" s="42">
        <v>100</v>
      </c>
      <c r="W36" s="42">
        <v>95</v>
      </c>
      <c r="X36" s="42">
        <v>88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85</v>
      </c>
      <c r="AH36" s="42">
        <v>88</v>
      </c>
      <c r="AI36" s="42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111655</v>
      </c>
      <c r="C37" s="19" t="s">
        <v>216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10</v>
      </c>
      <c r="J37" s="28" t="str">
        <f t="shared" si="4"/>
        <v xml:space="preserve">Memiliki kemampuan menganalisis pengolahan makanan khas daerah, rekayasa jasa, dan budidaya unggas petelur </v>
      </c>
      <c r="K37" s="28">
        <f t="shared" si="5"/>
        <v>90.75</v>
      </c>
      <c r="L37" s="28" t="str">
        <f t="shared" si="6"/>
        <v>A</v>
      </c>
      <c r="M37" s="28">
        <f t="shared" si="7"/>
        <v>90.75</v>
      </c>
      <c r="N37" s="28" t="str">
        <f t="shared" si="8"/>
        <v>A</v>
      </c>
      <c r="O37" s="36">
        <v>7</v>
      </c>
      <c r="P37" s="28" t="str">
        <f t="shared" si="9"/>
        <v>Sangat terampil melakukan pemetaan rekayasa usaha di bidang jasa dan profesional</v>
      </c>
      <c r="Q37" s="39" t="s">
        <v>8</v>
      </c>
      <c r="R37" s="39" t="s">
        <v>8</v>
      </c>
      <c r="S37" s="18"/>
      <c r="T37" s="1">
        <v>85</v>
      </c>
      <c r="U37" s="1">
        <v>88</v>
      </c>
      <c r="V37" s="42">
        <v>100</v>
      </c>
      <c r="W37" s="42">
        <v>95</v>
      </c>
      <c r="X37" s="42">
        <v>94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42">
        <v>90</v>
      </c>
      <c r="AI37" s="42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111670</v>
      </c>
      <c r="C38" s="19" t="s">
        <v>217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3</v>
      </c>
      <c r="J38" s="28" t="str">
        <f t="shared" si="4"/>
        <v>Memiliki kemampuan menganalisis wirausaha kerajinan dan pengolahan makanan khas daerah namun perlu peningkatan pada budidaya unggas petelur dan rekayasa jasa</v>
      </c>
      <c r="K38" s="28">
        <f t="shared" si="5"/>
        <v>90.25</v>
      </c>
      <c r="L38" s="28" t="str">
        <f t="shared" si="6"/>
        <v>A</v>
      </c>
      <c r="M38" s="28">
        <f t="shared" si="7"/>
        <v>90.25</v>
      </c>
      <c r="N38" s="28" t="str">
        <f t="shared" si="8"/>
        <v>A</v>
      </c>
      <c r="O38" s="36">
        <v>6</v>
      </c>
      <c r="P38" s="28" t="str">
        <f t="shared" si="9"/>
        <v xml:space="preserve">Sangat terampil melakukan perencanaan budidaya unggas petelur </v>
      </c>
      <c r="Q38" s="39" t="s">
        <v>8</v>
      </c>
      <c r="R38" s="39" t="s">
        <v>8</v>
      </c>
      <c r="S38" s="18"/>
      <c r="T38" s="1">
        <v>95</v>
      </c>
      <c r="U38" s="1">
        <v>88</v>
      </c>
      <c r="V38" s="42">
        <v>100</v>
      </c>
      <c r="W38" s="42">
        <v>95</v>
      </c>
      <c r="X38" s="42">
        <v>92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42">
        <v>95</v>
      </c>
      <c r="AI38" s="42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111685</v>
      </c>
      <c r="C39" s="19" t="s">
        <v>218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menganalisis budidaya unggas petelur dan pengolahan makanan khas daerah namun perlu peningkatan pada rekayasa bidang jasa dan wirausaha kerajinan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5</v>
      </c>
      <c r="P39" s="28" t="str">
        <f t="shared" si="9"/>
        <v>Sangat terampil melakukan perancangan wirausaha kerajinan sesuai dengan kebutuhan pasar lokal</v>
      </c>
      <c r="Q39" s="39" t="s">
        <v>8</v>
      </c>
      <c r="R39" s="39" t="s">
        <v>8</v>
      </c>
      <c r="S39" s="18"/>
      <c r="T39" s="1">
        <v>95</v>
      </c>
      <c r="U39" s="1">
        <v>80</v>
      </c>
      <c r="V39" s="42">
        <v>100</v>
      </c>
      <c r="W39" s="42">
        <v>95</v>
      </c>
      <c r="X39" s="42">
        <v>90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86</v>
      </c>
      <c r="AH39" s="42">
        <v>88</v>
      </c>
      <c r="AI39" s="42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111700</v>
      </c>
      <c r="C40" s="19" t="s">
        <v>219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10</v>
      </c>
      <c r="J40" s="28" t="str">
        <f t="shared" si="4"/>
        <v xml:space="preserve">Memiliki kemampuan menganalisis pengolahan makanan khas daerah, rekayasa jasa, dan budidaya unggas petelur </v>
      </c>
      <c r="K40" s="28">
        <f t="shared" si="5"/>
        <v>87.25</v>
      </c>
      <c r="L40" s="28" t="str">
        <f t="shared" si="6"/>
        <v>A</v>
      </c>
      <c r="M40" s="28">
        <f t="shared" si="7"/>
        <v>87.25</v>
      </c>
      <c r="N40" s="28" t="str">
        <f t="shared" si="8"/>
        <v>A</v>
      </c>
      <c r="O40" s="36">
        <v>4</v>
      </c>
      <c r="P40" s="28" t="str">
        <f t="shared" si="9"/>
        <v>Sangat terampil melakukan perhitungan Break Even Point</v>
      </c>
      <c r="Q40" s="39" t="s">
        <v>8</v>
      </c>
      <c r="R40" s="39" t="s">
        <v>8</v>
      </c>
      <c r="S40" s="18"/>
      <c r="T40" s="1">
        <v>85</v>
      </c>
      <c r="U40" s="1">
        <v>88</v>
      </c>
      <c r="V40" s="42">
        <v>100</v>
      </c>
      <c r="W40" s="42">
        <v>95</v>
      </c>
      <c r="X40" s="42">
        <v>90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86</v>
      </c>
      <c r="AH40" s="42">
        <v>85</v>
      </c>
      <c r="AI40" s="42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111715</v>
      </c>
      <c r="C41" s="19" t="s">
        <v>220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3</v>
      </c>
      <c r="J41" s="28" t="str">
        <f t="shared" si="4"/>
        <v>Memiliki kemampuan menganalisis wirausaha kerajinan dan pengolahan makanan khas daerah namun perlu peningkatan pada budidaya unggas petelur dan rekayasa jasa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7</v>
      </c>
      <c r="P41" s="28" t="str">
        <f t="shared" si="9"/>
        <v>Sangat terampil melakukan pemetaan rekayasa usaha di bidang jasa dan profesional</v>
      </c>
      <c r="Q41" s="39" t="s">
        <v>8</v>
      </c>
      <c r="R41" s="39" t="s">
        <v>8</v>
      </c>
      <c r="S41" s="18"/>
      <c r="T41" s="1">
        <v>80</v>
      </c>
      <c r="U41" s="1">
        <v>88</v>
      </c>
      <c r="V41" s="42">
        <v>90</v>
      </c>
      <c r="W41" s="42">
        <v>85</v>
      </c>
      <c r="X41" s="42">
        <v>90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42">
        <v>90</v>
      </c>
      <c r="AI41" s="42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111730</v>
      </c>
      <c r="C42" s="19" t="s">
        <v>221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8</v>
      </c>
      <c r="J42" s="28" t="str">
        <f t="shared" si="4"/>
        <v>Memiliki kemampuan menganalisis rekayasa jasa, budidaya unggas petelur, dan wirausaha kerajinan namun perlu ada peningkatan pada pengolahan makanan khas daerah</v>
      </c>
      <c r="K42" s="28">
        <f t="shared" si="5"/>
        <v>90.75</v>
      </c>
      <c r="L42" s="28" t="str">
        <f t="shared" si="6"/>
        <v>A</v>
      </c>
      <c r="M42" s="28">
        <f t="shared" si="7"/>
        <v>90.75</v>
      </c>
      <c r="N42" s="28" t="str">
        <f t="shared" si="8"/>
        <v>A</v>
      </c>
      <c r="O42" s="36">
        <v>6</v>
      </c>
      <c r="P42" s="28" t="str">
        <f t="shared" si="9"/>
        <v xml:space="preserve">Sangat terampil melakukan perencanaan budidaya unggas petelur </v>
      </c>
      <c r="Q42" s="39" t="s">
        <v>8</v>
      </c>
      <c r="R42" s="39" t="s">
        <v>8</v>
      </c>
      <c r="S42" s="18"/>
      <c r="T42" s="1">
        <v>90</v>
      </c>
      <c r="U42" s="1">
        <v>88</v>
      </c>
      <c r="V42" s="42">
        <v>100</v>
      </c>
      <c r="W42" s="42">
        <v>95</v>
      </c>
      <c r="X42" s="42">
        <v>90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95</v>
      </c>
      <c r="AH42" s="42">
        <v>90</v>
      </c>
      <c r="AI42" s="42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111745</v>
      </c>
      <c r="C43" s="19" t="s">
        <v>222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5</v>
      </c>
      <c r="J43" s="28" t="str">
        <f t="shared" si="4"/>
        <v>Memiliki kemampuan menganalisis wirausaha kerajinan dan budidaya unggas petelur namun perlu peningkatan pada rekayasa jasa dan pengolahan makanan khas daerah</v>
      </c>
      <c r="K43" s="28">
        <f t="shared" si="5"/>
        <v>92</v>
      </c>
      <c r="L43" s="28" t="str">
        <f t="shared" si="6"/>
        <v>A</v>
      </c>
      <c r="M43" s="28">
        <f t="shared" si="7"/>
        <v>92</v>
      </c>
      <c r="N43" s="28" t="str">
        <f t="shared" si="8"/>
        <v>A</v>
      </c>
      <c r="O43" s="36">
        <v>5</v>
      </c>
      <c r="P43" s="28" t="str">
        <f t="shared" si="9"/>
        <v>Sangat terampil melakukan perancangan wirausaha kerajinan sesuai dengan kebutuhan pasar lokal</v>
      </c>
      <c r="Q43" s="39" t="s">
        <v>8</v>
      </c>
      <c r="R43" s="39" t="s">
        <v>8</v>
      </c>
      <c r="S43" s="18"/>
      <c r="T43" s="1">
        <v>80</v>
      </c>
      <c r="U43" s="1">
        <v>90</v>
      </c>
      <c r="V43" s="42">
        <v>96</v>
      </c>
      <c r="W43" s="42">
        <v>95</v>
      </c>
      <c r="X43" s="42">
        <v>96</v>
      </c>
      <c r="Y43" s="1"/>
      <c r="Z43" s="1"/>
      <c r="AA43" s="1"/>
      <c r="AB43" s="1"/>
      <c r="AC43" s="1"/>
      <c r="AD43" s="1"/>
      <c r="AE43" s="18"/>
      <c r="AF43" s="1">
        <v>92</v>
      </c>
      <c r="AG43" s="1">
        <v>86</v>
      </c>
      <c r="AH43" s="42">
        <v>95</v>
      </c>
      <c r="AI43" s="42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111760</v>
      </c>
      <c r="C44" s="19" t="s">
        <v>223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6</v>
      </c>
      <c r="J44" s="28" t="str">
        <f t="shared" si="4"/>
        <v>Memiliki kemampuan menganalisis pengolahan makanan khas daerah, budidaya unggas petelur, dan wirausaha kerajinan namun perlu ada peningkatan pada rekayasa jasa</v>
      </c>
      <c r="K44" s="28">
        <f t="shared" si="5"/>
        <v>86.75</v>
      </c>
      <c r="L44" s="28" t="str">
        <f t="shared" si="6"/>
        <v>A</v>
      </c>
      <c r="M44" s="28">
        <f t="shared" si="7"/>
        <v>86.75</v>
      </c>
      <c r="N44" s="28" t="str">
        <f t="shared" si="8"/>
        <v>A</v>
      </c>
      <c r="O44" s="36">
        <v>1</v>
      </c>
      <c r="P44" s="28" t="str">
        <f t="shared" si="9"/>
        <v>Sangat terampil melakukan pengolahan makanan khas daerah dari bahan nabati dan hewani</v>
      </c>
      <c r="Q44" s="39" t="s">
        <v>8</v>
      </c>
      <c r="R44" s="39" t="s">
        <v>8</v>
      </c>
      <c r="S44" s="18"/>
      <c r="T44" s="1">
        <v>80</v>
      </c>
      <c r="U44" s="1">
        <v>86</v>
      </c>
      <c r="V44" s="42">
        <v>78</v>
      </c>
      <c r="W44" s="42">
        <v>75</v>
      </c>
      <c r="X44" s="42">
        <v>86</v>
      </c>
      <c r="Y44" s="1"/>
      <c r="Z44" s="1"/>
      <c r="AA44" s="1"/>
      <c r="AB44" s="1"/>
      <c r="AC44" s="1"/>
      <c r="AD44" s="1"/>
      <c r="AE44" s="18"/>
      <c r="AF44" s="1">
        <v>89</v>
      </c>
      <c r="AG44" s="1">
        <v>85</v>
      </c>
      <c r="AH44" s="42">
        <v>88</v>
      </c>
      <c r="AI44" s="42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111775</v>
      </c>
      <c r="C45" s="19" t="s">
        <v>224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7</v>
      </c>
      <c r="J45" s="28" t="str">
        <f t="shared" si="4"/>
        <v>Memiliki kemampuan menganalisis pengolahan makanan khas daerah, budidaya unggas petelur, dan rekayasa jasa namun perlu ada peningkatan pada wirausaha kerajinan</v>
      </c>
      <c r="K45" s="28">
        <f t="shared" si="5"/>
        <v>86.75</v>
      </c>
      <c r="L45" s="28" t="str">
        <f t="shared" si="6"/>
        <v>A</v>
      </c>
      <c r="M45" s="28">
        <f t="shared" si="7"/>
        <v>86.75</v>
      </c>
      <c r="N45" s="28" t="str">
        <f t="shared" si="8"/>
        <v>A</v>
      </c>
      <c r="O45" s="36">
        <v>10</v>
      </c>
      <c r="P45" s="28" t="str">
        <f t="shared" si="9"/>
        <v xml:space="preserve">Sangat terampil dalam mengkomunikasikan hasil wirausaha kerajinan dengan sistem konsinyasi </v>
      </c>
      <c r="Q45" s="39" t="s">
        <v>8</v>
      </c>
      <c r="R45" s="39" t="s">
        <v>8</v>
      </c>
      <c r="S45" s="18"/>
      <c r="T45" s="1">
        <v>90</v>
      </c>
      <c r="U45" s="1">
        <v>88</v>
      </c>
      <c r="V45" s="42">
        <v>100</v>
      </c>
      <c r="W45" s="42">
        <v>95</v>
      </c>
      <c r="X45" s="42">
        <v>86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86</v>
      </c>
      <c r="AH45" s="42">
        <v>88</v>
      </c>
      <c r="AI45" s="42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60" zoomScaleNormal="60" workbookViewId="0">
      <pane xSplit="3" ySplit="10" topLeftCell="D12" activePane="bottomRight" state="frozen"/>
      <selection pane="topRight"/>
      <selection pane="bottomLeft"/>
      <selection pane="bottomRight" activeCell="I12" sqref="I12:I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5.28515625" bestFit="1" customWidth="1"/>
    <col min="17" max="17" width="5.28515625" customWidth="1"/>
    <col min="18" max="18" width="11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1048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111790</v>
      </c>
      <c r="C11" s="19" t="s">
        <v>226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>IF(I11=$FG$13,$FH$13,IF(I11=$FG$15,$FH$15,IF(I11=$FG$17,$FH$17,IF(I11=$FG$19,$FH$19,IF(I11=$FG$21,$FH$21,IF(I11=$FG$23,$FH$23,IF(I11=$FG$25,$FH$25,IF(I11=$FG$27,$FH$27,IF(I11=$FG$29,$FH$29,IF(I11=$FG$31,$FH$31,""))))))))))</f>
        <v>Memiliki kemampuan menganalisis penholahan makanan khas daerah dan rekayasa bidang jasa  namun perlu peningkatan pada budidaya unggas petelur dan wirausaha kerajinan</v>
      </c>
      <c r="K11" s="28">
        <f t="shared" ref="K11:K50" si="4">IF((COUNTA(AF11:AO11)&gt;0),AVERAGE(AF11:AO11),"")</f>
        <v>90.25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90.25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10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menganalisis pengolahan makanan khas daerah, rekayasa jasa, dan budidaya unggas petelur </v>
      </c>
      <c r="Q11" s="39" t="s">
        <v>8</v>
      </c>
      <c r="R11" s="39" t="s">
        <v>8</v>
      </c>
      <c r="S11" s="18"/>
      <c r="T11" s="1">
        <v>100</v>
      </c>
      <c r="U11" s="1">
        <v>80</v>
      </c>
      <c r="V11" s="41">
        <v>90</v>
      </c>
      <c r="W11" s="41">
        <v>100</v>
      </c>
      <c r="X11" s="44">
        <v>95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86</v>
      </c>
      <c r="AH11" s="41">
        <v>90</v>
      </c>
      <c r="AI11" s="4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x14ac:dyDescent="0.25">
      <c r="A12" s="19">
        <v>2</v>
      </c>
      <c r="B12" s="19">
        <v>111805</v>
      </c>
      <c r="C12" s="19" t="s">
        <v>227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10</v>
      </c>
      <c r="J12" s="28" t="str">
        <f>IF(I12=$FG$13,$FH$13,IF(I12=$FG$15,$FH$15,IF(I12=$FG$17,$FH$17,IF(I12=$FG$19,$FH$19,IF(I12=$FG$21,$FH$21,IF(I12=$FG$23,$FH$23,IF(I12=$FG$25,$FH$25,IF(I12=$FG$27,$FH$27,IF(I12=$FG$29,$FH$29,IF(I12=$FG$31,$FH$31,""))))))))))</f>
        <v xml:space="preserve">Memiliki kemampuan menganalisis pengolahan makanan khas daerah, rekayasa jasa, dan budidaya unggas petelur </v>
      </c>
      <c r="K12" s="28">
        <f t="shared" si="4"/>
        <v>90.75</v>
      </c>
      <c r="L12" s="28" t="str">
        <f t="shared" si="5"/>
        <v>A</v>
      </c>
      <c r="M12" s="28">
        <f t="shared" si="6"/>
        <v>90.75</v>
      </c>
      <c r="N12" s="28" t="str">
        <f t="shared" si="7"/>
        <v>A</v>
      </c>
      <c r="O12" s="36">
        <v>9</v>
      </c>
      <c r="P12" s="28" t="str">
        <f t="shared" si="8"/>
        <v>sangat terampil menyajikan kembali materi mengenai budidaya unggas petelur</v>
      </c>
      <c r="Q12" s="39" t="s">
        <v>8</v>
      </c>
      <c r="R12" s="39" t="s">
        <v>8</v>
      </c>
      <c r="S12" s="18"/>
      <c r="T12" s="1">
        <v>90</v>
      </c>
      <c r="U12" s="1">
        <v>82</v>
      </c>
      <c r="V12" s="42">
        <v>90</v>
      </c>
      <c r="W12" s="42">
        <v>100</v>
      </c>
      <c r="X12" s="42">
        <v>95</v>
      </c>
      <c r="Y12" s="1"/>
      <c r="Z12" s="1"/>
      <c r="AA12" s="1"/>
      <c r="AB12" s="1"/>
      <c r="AC12" s="1"/>
      <c r="AD12" s="1"/>
      <c r="AE12" s="18"/>
      <c r="AF12" s="1">
        <v>92</v>
      </c>
      <c r="AG12" s="1">
        <v>86</v>
      </c>
      <c r="AH12" s="42">
        <v>90</v>
      </c>
      <c r="AI12" s="42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111820</v>
      </c>
      <c r="C13" s="19" t="s">
        <v>228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9</v>
      </c>
      <c r="J13" s="28" t="str">
        <f t="shared" ref="J13:J50" si="9">IF(I13=$FG$13,$FH$13,IF(I13=$FG$15,$FH$15,IF(I13=$FG$17,$FH$17,IF(I13=$FG$19,$FH$19,IF(I13=$FG$21,$FH$21,IF(I13=$FG$23,$FH$23,IF(I13=$FG$25,$FH$25,IF(I13=$FG$27,$FH$27,IF(I13=$FG$29,$FH$29,IF(I13=$FG$31,$FH$31,""))))))))))</f>
        <v xml:space="preserve">Memiliki kemampuan menganalisis pengolahan makanan khas daerah, rekayasa jasa, dan wirausaha kerajinan namun perlu ada peningkatan pada budidaua unggas petelur </v>
      </c>
      <c r="K13" s="28">
        <f t="shared" si="4"/>
        <v>88</v>
      </c>
      <c r="L13" s="28" t="str">
        <f t="shared" si="5"/>
        <v>A</v>
      </c>
      <c r="M13" s="28">
        <f t="shared" si="6"/>
        <v>88</v>
      </c>
      <c r="N13" s="28" t="str">
        <f t="shared" si="7"/>
        <v>A</v>
      </c>
      <c r="O13" s="36">
        <v>8</v>
      </c>
      <c r="P13" s="28" t="str">
        <f t="shared" si="8"/>
        <v xml:space="preserve">Sangat terampil melakukan pemetaan terhadap SWOT usaha </v>
      </c>
      <c r="Q13" s="39" t="s">
        <v>8</v>
      </c>
      <c r="R13" s="39" t="s">
        <v>8</v>
      </c>
      <c r="S13" s="18"/>
      <c r="T13" s="1">
        <v>80</v>
      </c>
      <c r="U13" s="1">
        <v>84</v>
      </c>
      <c r="V13" s="42">
        <v>96</v>
      </c>
      <c r="W13" s="42">
        <v>95</v>
      </c>
      <c r="X13" s="42">
        <v>96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42">
        <v>90</v>
      </c>
      <c r="AI13" s="42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0" t="s">
        <v>295</v>
      </c>
      <c r="FI13" s="80" t="s">
        <v>304</v>
      </c>
      <c r="FJ13" s="82">
        <v>51061</v>
      </c>
      <c r="FK13" s="82">
        <v>51071</v>
      </c>
    </row>
    <row r="14" spans="1:167" x14ac:dyDescent="0.25">
      <c r="A14" s="19">
        <v>4</v>
      </c>
      <c r="B14" s="19">
        <v>111835</v>
      </c>
      <c r="C14" s="19" t="s">
        <v>229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8</v>
      </c>
      <c r="J14" s="28" t="str">
        <f t="shared" si="9"/>
        <v>Memiliki kemampuan menganalisis rekayasa jasa, budidaya unggas petelur, dan wirausaha kerajinan namun perlu ada peningkatan pada pengolahan makanan khas daerah</v>
      </c>
      <c r="K14" s="28">
        <f t="shared" si="4"/>
        <v>87.5</v>
      </c>
      <c r="L14" s="28" t="str">
        <f t="shared" si="5"/>
        <v>A</v>
      </c>
      <c r="M14" s="28">
        <f t="shared" si="6"/>
        <v>87.5</v>
      </c>
      <c r="N14" s="28" t="str">
        <f t="shared" si="7"/>
        <v>A</v>
      </c>
      <c r="O14" s="36">
        <v>7</v>
      </c>
      <c r="P14" s="28" t="str">
        <f t="shared" si="8"/>
        <v>Sangat terampil melakukan pemetaan rekayasa usaha di bidang jasa dan profesional</v>
      </c>
      <c r="Q14" s="39" t="s">
        <v>8</v>
      </c>
      <c r="R14" s="39" t="s">
        <v>8</v>
      </c>
      <c r="S14" s="18"/>
      <c r="T14" s="1">
        <v>90</v>
      </c>
      <c r="U14" s="1">
        <v>84</v>
      </c>
      <c r="V14" s="42">
        <v>94</v>
      </c>
      <c r="W14" s="42">
        <v>90</v>
      </c>
      <c r="X14" s="42">
        <v>90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42">
        <v>90</v>
      </c>
      <c r="AI14" s="42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0"/>
      <c r="FI14" s="80"/>
      <c r="FJ14" s="82"/>
      <c r="FK14" s="82"/>
    </row>
    <row r="15" spans="1:167" x14ac:dyDescent="0.25">
      <c r="A15" s="19">
        <v>5</v>
      </c>
      <c r="B15" s="19">
        <v>111850</v>
      </c>
      <c r="C15" s="19" t="s">
        <v>230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7</v>
      </c>
      <c r="J15" s="28" t="str">
        <f t="shared" si="9"/>
        <v>Memiliki kemampuan menganalisis pengolahan makanan khas daerah, budidaya unggas petelur, dan rekayasa jasa namun perlu ada peningkatan pada wirausaha kerajinan</v>
      </c>
      <c r="K15" s="28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6">
        <v>6</v>
      </c>
      <c r="P15" s="28" t="str">
        <f t="shared" si="8"/>
        <v xml:space="preserve">Sangat terampil melakukan perencanaan budidaya unggas petelur </v>
      </c>
      <c r="Q15" s="39" t="s">
        <v>8</v>
      </c>
      <c r="R15" s="39" t="s">
        <v>8</v>
      </c>
      <c r="S15" s="18"/>
      <c r="T15" s="1">
        <v>90</v>
      </c>
      <c r="U15" s="1">
        <v>84</v>
      </c>
      <c r="V15" s="42">
        <v>100</v>
      </c>
      <c r="W15" s="42">
        <v>65</v>
      </c>
      <c r="X15" s="42">
        <v>90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86</v>
      </c>
      <c r="AH15" s="42">
        <v>88</v>
      </c>
      <c r="AI15" s="42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0" t="s">
        <v>296</v>
      </c>
      <c r="FI15" s="80" t="s">
        <v>305</v>
      </c>
      <c r="FJ15" s="82">
        <v>51062</v>
      </c>
      <c r="FK15" s="82">
        <v>51072</v>
      </c>
    </row>
    <row r="16" spans="1:167" x14ac:dyDescent="0.25">
      <c r="A16" s="19">
        <v>6</v>
      </c>
      <c r="B16" s="19">
        <v>111865</v>
      </c>
      <c r="C16" s="19" t="s">
        <v>231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6</v>
      </c>
      <c r="J16" s="28" t="str">
        <f t="shared" si="9"/>
        <v>Memiliki kemampuan menganalisis pengolahan makanan khas daerah, budidaya unggas petelur, dan wirausaha kerajinan namun perlu ada peningkatan pada rekayasa jasa</v>
      </c>
      <c r="K16" s="28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6">
        <v>5</v>
      </c>
      <c r="P16" s="28" t="str">
        <f t="shared" si="8"/>
        <v>Sangat terampil melakukan perancangan wirausaha kerajinan sesuai dengan kebutuhan pasar lokal</v>
      </c>
      <c r="Q16" s="39" t="s">
        <v>9</v>
      </c>
      <c r="R16" s="39" t="s">
        <v>9</v>
      </c>
      <c r="S16" s="18"/>
      <c r="T16" s="1">
        <v>100</v>
      </c>
      <c r="U16" s="1">
        <v>84</v>
      </c>
      <c r="V16" s="42">
        <v>62</v>
      </c>
      <c r="W16" s="42">
        <v>95</v>
      </c>
      <c r="X16" s="42">
        <v>86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42">
        <v>88</v>
      </c>
      <c r="AI16" s="42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0"/>
      <c r="FI16" s="80"/>
      <c r="FJ16" s="82"/>
      <c r="FK16" s="82"/>
    </row>
    <row r="17" spans="1:167" x14ac:dyDescent="0.25">
      <c r="A17" s="19">
        <v>7</v>
      </c>
      <c r="B17" s="19">
        <v>111880</v>
      </c>
      <c r="C17" s="19" t="s">
        <v>232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5</v>
      </c>
      <c r="J17" s="28" t="str">
        <f t="shared" si="9"/>
        <v>Memiliki kemampuan menganalisis wirausaha kerajinan dan budidaya unggas petelur namun perlu peningkatan pada rekayasa jasa dan pengolahan makanan khas daerah</v>
      </c>
      <c r="K17" s="28">
        <f t="shared" si="4"/>
        <v>87.25</v>
      </c>
      <c r="L17" s="28" t="str">
        <f t="shared" si="5"/>
        <v>A</v>
      </c>
      <c r="M17" s="28">
        <f t="shared" si="6"/>
        <v>87.25</v>
      </c>
      <c r="N17" s="28" t="str">
        <f t="shared" si="7"/>
        <v>A</v>
      </c>
      <c r="O17" s="36">
        <v>4</v>
      </c>
      <c r="P17" s="28" t="str">
        <f t="shared" si="8"/>
        <v>Sangat terampil melakukan perhitungan Break Even Point</v>
      </c>
      <c r="Q17" s="39" t="s">
        <v>8</v>
      </c>
      <c r="R17" s="39" t="s">
        <v>8</v>
      </c>
      <c r="S17" s="18"/>
      <c r="T17" s="1">
        <v>85</v>
      </c>
      <c r="U17" s="1">
        <v>88</v>
      </c>
      <c r="V17" s="42">
        <v>98</v>
      </c>
      <c r="W17" s="42">
        <v>95</v>
      </c>
      <c r="X17" s="42">
        <v>88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88</v>
      </c>
      <c r="AH17" s="42">
        <v>90</v>
      </c>
      <c r="AI17" s="42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0" t="s">
        <v>297</v>
      </c>
      <c r="FI17" s="80" t="s">
        <v>306</v>
      </c>
      <c r="FJ17" s="82">
        <v>51063</v>
      </c>
      <c r="FK17" s="82">
        <v>51073</v>
      </c>
    </row>
    <row r="18" spans="1:167" x14ac:dyDescent="0.25">
      <c r="A18" s="19">
        <v>8</v>
      </c>
      <c r="B18" s="19">
        <v>111895</v>
      </c>
      <c r="C18" s="19" t="s">
        <v>233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4</v>
      </c>
      <c r="J18" s="28" t="str">
        <f t="shared" si="9"/>
        <v>Memiliki kemampuan menganalisis rekayasa bidang jasa dan budidaya unggas petelur namun perlu peningkatan pada wirausaha kerajinan dan pengolahan makanan khas daerah</v>
      </c>
      <c r="K18" s="28">
        <f t="shared" si="4"/>
        <v>90.75</v>
      </c>
      <c r="L18" s="28" t="str">
        <f t="shared" si="5"/>
        <v>A</v>
      </c>
      <c r="M18" s="28">
        <f t="shared" si="6"/>
        <v>90.75</v>
      </c>
      <c r="N18" s="28" t="str">
        <f t="shared" si="7"/>
        <v>A</v>
      </c>
      <c r="O18" s="36">
        <v>7</v>
      </c>
      <c r="P18" s="28" t="str">
        <f t="shared" si="8"/>
        <v>Sangat terampil melakukan pemetaan rekayasa usaha di bidang jasa dan profesional</v>
      </c>
      <c r="Q18" s="39" t="s">
        <v>8</v>
      </c>
      <c r="R18" s="39" t="s">
        <v>8</v>
      </c>
      <c r="S18" s="18"/>
      <c r="T18" s="1">
        <v>90</v>
      </c>
      <c r="U18" s="1">
        <v>82</v>
      </c>
      <c r="V18" s="42">
        <v>94</v>
      </c>
      <c r="W18" s="42">
        <v>100</v>
      </c>
      <c r="X18" s="42">
        <v>94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42">
        <v>90</v>
      </c>
      <c r="AI18" s="42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0"/>
      <c r="FI18" s="80"/>
      <c r="FJ18" s="82"/>
      <c r="FK18" s="82"/>
    </row>
    <row r="19" spans="1:167" x14ac:dyDescent="0.25">
      <c r="A19" s="19">
        <v>9</v>
      </c>
      <c r="B19" s="19">
        <v>111910</v>
      </c>
      <c r="C19" s="19" t="s">
        <v>234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7</v>
      </c>
      <c r="J19" s="28" t="str">
        <f t="shared" si="9"/>
        <v>Memiliki kemampuan menganalisis pengolahan makanan khas daerah, budidaya unggas petelur, dan rekayasa jasa namun perlu ada peningkatan pada wirausaha kerajinan</v>
      </c>
      <c r="K19" s="28">
        <f t="shared" si="4"/>
        <v>91.25</v>
      </c>
      <c r="L19" s="28" t="str">
        <f t="shared" si="5"/>
        <v>A</v>
      </c>
      <c r="M19" s="28">
        <f t="shared" si="6"/>
        <v>91.25</v>
      </c>
      <c r="N19" s="28" t="str">
        <f t="shared" si="7"/>
        <v>A</v>
      </c>
      <c r="O19" s="36">
        <v>6</v>
      </c>
      <c r="P19" s="28" t="str">
        <f t="shared" si="8"/>
        <v xml:space="preserve">Sangat terampil melakukan perencanaan budidaya unggas petelur </v>
      </c>
      <c r="Q19" s="39" t="s">
        <v>8</v>
      </c>
      <c r="R19" s="39" t="s">
        <v>8</v>
      </c>
      <c r="S19" s="18"/>
      <c r="T19" s="1">
        <v>90</v>
      </c>
      <c r="U19" s="1">
        <v>82</v>
      </c>
      <c r="V19" s="42">
        <v>100</v>
      </c>
      <c r="W19" s="42">
        <v>95</v>
      </c>
      <c r="X19" s="42">
        <v>88</v>
      </c>
      <c r="Y19" s="1"/>
      <c r="Z19" s="1"/>
      <c r="AA19" s="1"/>
      <c r="AB19" s="1"/>
      <c r="AC19" s="1"/>
      <c r="AD19" s="1"/>
      <c r="AE19" s="18"/>
      <c r="AF19" s="1">
        <v>92</v>
      </c>
      <c r="AG19" s="1">
        <v>88</v>
      </c>
      <c r="AH19" s="42">
        <v>90</v>
      </c>
      <c r="AI19" s="42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3" t="s">
        <v>298</v>
      </c>
      <c r="FI19" s="80" t="s">
        <v>307</v>
      </c>
      <c r="FJ19" s="82">
        <v>51064</v>
      </c>
      <c r="FK19" s="82">
        <v>51074</v>
      </c>
    </row>
    <row r="20" spans="1:167" x14ac:dyDescent="0.25">
      <c r="A20" s="19">
        <v>10</v>
      </c>
      <c r="B20" s="19">
        <v>111925</v>
      </c>
      <c r="C20" s="19" t="s">
        <v>235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6</v>
      </c>
      <c r="J20" s="28" t="str">
        <f t="shared" si="9"/>
        <v>Memiliki kemampuan menganalisis pengolahan makanan khas daerah, budidaya unggas petelur, dan wirausaha kerajinan namun perlu ada peningkatan pada rekayasa jasa</v>
      </c>
      <c r="K20" s="28">
        <f t="shared" si="4"/>
        <v>87.75</v>
      </c>
      <c r="L20" s="28" t="str">
        <f t="shared" si="5"/>
        <v>A</v>
      </c>
      <c r="M20" s="28">
        <f t="shared" si="6"/>
        <v>87.75</v>
      </c>
      <c r="N20" s="28" t="str">
        <f t="shared" si="7"/>
        <v>A</v>
      </c>
      <c r="O20" s="36">
        <v>5</v>
      </c>
      <c r="P20" s="28" t="str">
        <f t="shared" si="8"/>
        <v>Sangat terampil melakukan perancangan wirausaha kerajinan sesuai dengan kebutuhan pasar lokal</v>
      </c>
      <c r="Q20" s="39" t="s">
        <v>8</v>
      </c>
      <c r="R20" s="39" t="s">
        <v>8</v>
      </c>
      <c r="S20" s="18"/>
      <c r="T20" s="1">
        <v>85</v>
      </c>
      <c r="U20" s="1">
        <v>82</v>
      </c>
      <c r="V20" s="42">
        <v>80</v>
      </c>
      <c r="W20" s="42">
        <v>100</v>
      </c>
      <c r="X20" s="42">
        <v>86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86</v>
      </c>
      <c r="AH20" s="42">
        <v>90</v>
      </c>
      <c r="AI20" s="42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4"/>
      <c r="FI20" s="80"/>
      <c r="FJ20" s="82"/>
      <c r="FK20" s="82"/>
    </row>
    <row r="21" spans="1:167" x14ac:dyDescent="0.25">
      <c r="A21" s="19">
        <v>11</v>
      </c>
      <c r="B21" s="19">
        <v>111940</v>
      </c>
      <c r="C21" s="19" t="s">
        <v>236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5</v>
      </c>
      <c r="J21" s="28" t="str">
        <f t="shared" si="9"/>
        <v>Memiliki kemampuan menganalisis wirausaha kerajinan dan budidaya unggas petelur namun perlu peningkatan pada rekayasa jasa dan pengolahan makanan khas daerah</v>
      </c>
      <c r="K21" s="28">
        <f t="shared" si="4"/>
        <v>86.75</v>
      </c>
      <c r="L21" s="28" t="str">
        <f t="shared" si="5"/>
        <v>A</v>
      </c>
      <c r="M21" s="28">
        <f t="shared" si="6"/>
        <v>86.75</v>
      </c>
      <c r="N21" s="28" t="str">
        <f t="shared" si="7"/>
        <v>A</v>
      </c>
      <c r="O21" s="36">
        <v>5</v>
      </c>
      <c r="P21" s="28" t="str">
        <f t="shared" si="8"/>
        <v>Sangat terampil melakukan perancangan wirausaha kerajinan sesuai dengan kebutuhan pasar lokal</v>
      </c>
      <c r="Q21" s="39" t="s">
        <v>9</v>
      </c>
      <c r="R21" s="39" t="s">
        <v>9</v>
      </c>
      <c r="S21" s="18"/>
      <c r="T21" s="1">
        <v>90</v>
      </c>
      <c r="U21" s="1">
        <v>84</v>
      </c>
      <c r="V21" s="42">
        <v>60</v>
      </c>
      <c r="W21" s="42">
        <v>90</v>
      </c>
      <c r="X21" s="42">
        <v>82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86</v>
      </c>
      <c r="AH21" s="42">
        <v>90</v>
      </c>
      <c r="AI21" s="42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0" t="s">
        <v>299</v>
      </c>
      <c r="FI21" s="80" t="s">
        <v>308</v>
      </c>
      <c r="FJ21" s="82">
        <v>51065</v>
      </c>
      <c r="FK21" s="82">
        <v>51075</v>
      </c>
    </row>
    <row r="22" spans="1:167" x14ac:dyDescent="0.25">
      <c r="A22" s="19">
        <v>12</v>
      </c>
      <c r="B22" s="19">
        <v>111955</v>
      </c>
      <c r="C22" s="19" t="s">
        <v>237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9"/>
        <v>Memiliki kemampuan menganalisis budidaya unggas petelur dan pengolahan makanan khas daerah namun perlu peningkatan pada rekayasa bidang jasa dan wirausaha kerajinan</v>
      </c>
      <c r="K22" s="28">
        <f t="shared" si="4"/>
        <v>86.75</v>
      </c>
      <c r="L22" s="28" t="str">
        <f t="shared" si="5"/>
        <v>A</v>
      </c>
      <c r="M22" s="28">
        <f t="shared" si="6"/>
        <v>86.75</v>
      </c>
      <c r="N22" s="28" t="str">
        <f t="shared" si="7"/>
        <v>A</v>
      </c>
      <c r="O22" s="36">
        <v>1</v>
      </c>
      <c r="P22" s="28" t="str">
        <f t="shared" si="8"/>
        <v>Sangat terampil melakukan pengolahan makanan khas daerah dari bahan nabati dan hewani</v>
      </c>
      <c r="Q22" s="39" t="s">
        <v>8</v>
      </c>
      <c r="R22" s="39" t="s">
        <v>8</v>
      </c>
      <c r="S22" s="18"/>
      <c r="T22" s="1">
        <v>85</v>
      </c>
      <c r="U22" s="1">
        <v>78</v>
      </c>
      <c r="V22" s="42">
        <v>60</v>
      </c>
      <c r="W22" s="42">
        <v>90</v>
      </c>
      <c r="X22" s="42">
        <v>88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88</v>
      </c>
      <c r="AH22" s="42">
        <v>88</v>
      </c>
      <c r="AI22" s="42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0"/>
      <c r="FI22" s="80"/>
      <c r="FJ22" s="82"/>
      <c r="FK22" s="82"/>
    </row>
    <row r="23" spans="1:167" x14ac:dyDescent="0.25">
      <c r="A23" s="19">
        <v>13</v>
      </c>
      <c r="B23" s="19">
        <v>111970</v>
      </c>
      <c r="C23" s="19" t="s">
        <v>238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8</v>
      </c>
      <c r="J23" s="28" t="str">
        <f t="shared" si="9"/>
        <v>Memiliki kemampuan menganalisis rekayasa jasa, budidaya unggas petelur, dan wirausaha kerajinan namun perlu ada peningkatan pada pengolahan makanan khas daerah</v>
      </c>
      <c r="K23" s="28">
        <f t="shared" si="4"/>
        <v>88</v>
      </c>
      <c r="L23" s="28" t="str">
        <f t="shared" si="5"/>
        <v>A</v>
      </c>
      <c r="M23" s="28">
        <f t="shared" si="6"/>
        <v>88</v>
      </c>
      <c r="N23" s="28" t="str">
        <f t="shared" si="7"/>
        <v>A</v>
      </c>
      <c r="O23" s="36">
        <v>8</v>
      </c>
      <c r="P23" s="28" t="str">
        <f t="shared" si="8"/>
        <v xml:space="preserve">Sangat terampil melakukan pemetaan terhadap SWOT usaha </v>
      </c>
      <c r="Q23" s="39" t="s">
        <v>8</v>
      </c>
      <c r="R23" s="39" t="s">
        <v>8</v>
      </c>
      <c r="S23" s="18"/>
      <c r="T23" s="1">
        <v>95</v>
      </c>
      <c r="U23" s="1">
        <v>84</v>
      </c>
      <c r="V23" s="42">
        <v>88</v>
      </c>
      <c r="W23" s="42">
        <v>100</v>
      </c>
      <c r="X23" s="42">
        <v>88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42">
        <v>88</v>
      </c>
      <c r="AI23" s="42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0" t="s">
        <v>300</v>
      </c>
      <c r="FI23" s="80" t="s">
        <v>309</v>
      </c>
      <c r="FJ23" s="82">
        <v>51066</v>
      </c>
      <c r="FK23" s="82">
        <v>51076</v>
      </c>
    </row>
    <row r="24" spans="1:167" x14ac:dyDescent="0.25">
      <c r="A24" s="19">
        <v>14</v>
      </c>
      <c r="B24" s="19">
        <v>112000</v>
      </c>
      <c r="C24" s="19" t="s">
        <v>239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7</v>
      </c>
      <c r="J24" s="28" t="str">
        <f t="shared" si="9"/>
        <v>Memiliki kemampuan menganalisis pengolahan makanan khas daerah, budidaya unggas petelur, dan rekayasa jasa namun perlu ada peningkatan pada wirausaha kerajinan</v>
      </c>
      <c r="K24" s="28">
        <f t="shared" si="4"/>
        <v>90.75</v>
      </c>
      <c r="L24" s="28" t="str">
        <f t="shared" si="5"/>
        <v>A</v>
      </c>
      <c r="M24" s="28">
        <f t="shared" si="6"/>
        <v>90.75</v>
      </c>
      <c r="N24" s="28" t="str">
        <f t="shared" si="7"/>
        <v>A</v>
      </c>
      <c r="O24" s="36">
        <v>7</v>
      </c>
      <c r="P24" s="28" t="str">
        <f t="shared" si="8"/>
        <v>Sangat terampil melakukan pemetaan rekayasa usaha di bidang jasa dan profesional</v>
      </c>
      <c r="Q24" s="39" t="s">
        <v>8</v>
      </c>
      <c r="R24" s="39" t="s">
        <v>8</v>
      </c>
      <c r="S24" s="18"/>
      <c r="T24" s="1">
        <v>95</v>
      </c>
      <c r="U24" s="1">
        <v>84</v>
      </c>
      <c r="V24" s="42">
        <v>94</v>
      </c>
      <c r="W24" s="42">
        <v>90</v>
      </c>
      <c r="X24" s="42">
        <v>95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42">
        <v>94</v>
      </c>
      <c r="AI24" s="42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0"/>
      <c r="FI24" s="80"/>
      <c r="FJ24" s="82"/>
      <c r="FK24" s="82"/>
    </row>
    <row r="25" spans="1:167" x14ac:dyDescent="0.25">
      <c r="A25" s="19">
        <v>15</v>
      </c>
      <c r="B25" s="19">
        <v>111985</v>
      </c>
      <c r="C25" s="19" t="s">
        <v>240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6</v>
      </c>
      <c r="J25" s="28" t="str">
        <f t="shared" si="9"/>
        <v>Memiliki kemampuan menganalisis pengolahan makanan khas daerah, budidaya unggas petelur, dan wirausaha kerajinan namun perlu ada peningkatan pada rekayasa jasa</v>
      </c>
      <c r="K25" s="28">
        <f t="shared" si="4"/>
        <v>87.5</v>
      </c>
      <c r="L25" s="28" t="str">
        <f t="shared" si="5"/>
        <v>A</v>
      </c>
      <c r="M25" s="28">
        <f t="shared" si="6"/>
        <v>87.5</v>
      </c>
      <c r="N25" s="28" t="str">
        <f t="shared" si="7"/>
        <v>A</v>
      </c>
      <c r="O25" s="36">
        <v>6</v>
      </c>
      <c r="P25" s="28" t="str">
        <f t="shared" si="8"/>
        <v xml:space="preserve">Sangat terampil melakukan perencanaan budidaya unggas petelur </v>
      </c>
      <c r="Q25" s="39" t="s">
        <v>8</v>
      </c>
      <c r="R25" s="39" t="s">
        <v>8</v>
      </c>
      <c r="S25" s="18"/>
      <c r="T25" s="1">
        <v>100</v>
      </c>
      <c r="U25" s="1">
        <v>85</v>
      </c>
      <c r="V25" s="42">
        <v>90</v>
      </c>
      <c r="W25" s="42">
        <v>90</v>
      </c>
      <c r="X25" s="42">
        <v>95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42">
        <v>90</v>
      </c>
      <c r="AI25" s="42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0" t="s">
        <v>301</v>
      </c>
      <c r="FI25" s="83" t="s">
        <v>310</v>
      </c>
      <c r="FJ25" s="82">
        <v>51067</v>
      </c>
      <c r="FK25" s="82">
        <v>51077</v>
      </c>
    </row>
    <row r="26" spans="1:167" x14ac:dyDescent="0.25">
      <c r="A26" s="19">
        <v>16</v>
      </c>
      <c r="B26" s="19">
        <v>112045</v>
      </c>
      <c r="C26" s="19" t="s">
        <v>241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5</v>
      </c>
      <c r="J26" s="28" t="str">
        <f t="shared" si="9"/>
        <v>Memiliki kemampuan menganalisis wirausaha kerajinan dan budidaya unggas petelur namun perlu peningkatan pada rekayasa jasa dan pengolahan makanan khas daerah</v>
      </c>
      <c r="K26" s="28">
        <f t="shared" si="4"/>
        <v>85.75</v>
      </c>
      <c r="L26" s="28" t="str">
        <f t="shared" si="5"/>
        <v>A</v>
      </c>
      <c r="M26" s="28">
        <f t="shared" si="6"/>
        <v>85.75</v>
      </c>
      <c r="N26" s="28" t="str">
        <f t="shared" si="7"/>
        <v>A</v>
      </c>
      <c r="O26" s="36">
        <v>8</v>
      </c>
      <c r="P26" s="28" t="str">
        <f t="shared" si="8"/>
        <v xml:space="preserve">Sangat terampil melakukan pemetaan terhadap SWOT usaha </v>
      </c>
      <c r="Q26" s="39" t="s">
        <v>8</v>
      </c>
      <c r="R26" s="39" t="s">
        <v>8</v>
      </c>
      <c r="S26" s="18"/>
      <c r="T26" s="1">
        <v>90</v>
      </c>
      <c r="U26" s="1">
        <v>82</v>
      </c>
      <c r="V26" s="42">
        <v>98</v>
      </c>
      <c r="W26" s="42">
        <v>95</v>
      </c>
      <c r="X26" s="42">
        <v>84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84</v>
      </c>
      <c r="AH26" s="42">
        <v>88</v>
      </c>
      <c r="AI26" s="42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0"/>
      <c r="FI26" s="84"/>
      <c r="FJ26" s="82"/>
      <c r="FK26" s="82"/>
    </row>
    <row r="27" spans="1:167" x14ac:dyDescent="0.25">
      <c r="A27" s="19">
        <v>17</v>
      </c>
      <c r="B27" s="19">
        <v>112015</v>
      </c>
      <c r="C27" s="19" t="s">
        <v>242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4</v>
      </c>
      <c r="J27" s="28" t="str">
        <f t="shared" si="9"/>
        <v>Memiliki kemampuan menganalisis rekayasa bidang jasa dan budidaya unggas petelur namun perlu peningkatan pada wirausaha kerajinan dan pengolahan makanan khas daerah</v>
      </c>
      <c r="K27" s="28">
        <f t="shared" si="4"/>
        <v>88.25</v>
      </c>
      <c r="L27" s="28" t="str">
        <f t="shared" si="5"/>
        <v>A</v>
      </c>
      <c r="M27" s="28">
        <f t="shared" si="6"/>
        <v>88.25</v>
      </c>
      <c r="N27" s="28" t="str">
        <f t="shared" si="7"/>
        <v>A</v>
      </c>
      <c r="O27" s="36">
        <v>7</v>
      </c>
      <c r="P27" s="28" t="str">
        <f t="shared" si="8"/>
        <v>Sangat terampil melakukan pemetaan rekayasa usaha di bidang jasa dan profesional</v>
      </c>
      <c r="Q27" s="39" t="s">
        <v>8</v>
      </c>
      <c r="R27" s="39" t="s">
        <v>8</v>
      </c>
      <c r="S27" s="18"/>
      <c r="T27" s="1">
        <v>95</v>
      </c>
      <c r="U27" s="1">
        <v>82</v>
      </c>
      <c r="V27" s="42">
        <v>90</v>
      </c>
      <c r="W27" s="42">
        <v>100</v>
      </c>
      <c r="X27" s="42">
        <v>88</v>
      </c>
      <c r="Y27" s="1"/>
      <c r="Z27" s="1"/>
      <c r="AA27" s="1"/>
      <c r="AB27" s="1"/>
      <c r="AC27" s="1"/>
      <c r="AD27" s="1"/>
      <c r="AE27" s="18"/>
      <c r="AF27" s="1">
        <v>92</v>
      </c>
      <c r="AG27" s="1">
        <v>88</v>
      </c>
      <c r="AH27" s="42">
        <v>88</v>
      </c>
      <c r="AI27" s="42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0" t="s">
        <v>302</v>
      </c>
      <c r="FI27" s="80" t="s">
        <v>311</v>
      </c>
      <c r="FJ27" s="82">
        <v>51068</v>
      </c>
      <c r="FK27" s="82">
        <v>51078</v>
      </c>
    </row>
    <row r="28" spans="1:167" x14ac:dyDescent="0.25">
      <c r="A28" s="19">
        <v>18</v>
      </c>
      <c r="B28" s="19">
        <v>112030</v>
      </c>
      <c r="C28" s="19" t="s">
        <v>243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9</v>
      </c>
      <c r="J28" s="28" t="str">
        <f t="shared" si="9"/>
        <v xml:space="preserve">Memiliki kemampuan menganalisis pengolahan makanan khas daerah, rekayasa jasa, dan wirausaha kerajinan namun perlu ada peningkatan pada budidaua unggas petelur </v>
      </c>
      <c r="K28" s="28">
        <f t="shared" si="4"/>
        <v>87.75</v>
      </c>
      <c r="L28" s="28" t="str">
        <f t="shared" si="5"/>
        <v>A</v>
      </c>
      <c r="M28" s="28">
        <f t="shared" si="6"/>
        <v>87.75</v>
      </c>
      <c r="N28" s="28" t="str">
        <f t="shared" si="7"/>
        <v>A</v>
      </c>
      <c r="O28" s="36">
        <v>6</v>
      </c>
      <c r="P28" s="28" t="str">
        <f t="shared" si="8"/>
        <v xml:space="preserve">Sangat terampil melakukan perencanaan budidaya unggas petelur </v>
      </c>
      <c r="Q28" s="39" t="s">
        <v>8</v>
      </c>
      <c r="R28" s="39" t="s">
        <v>8</v>
      </c>
      <c r="S28" s="18"/>
      <c r="T28" s="1">
        <v>80</v>
      </c>
      <c r="U28" s="1">
        <v>80</v>
      </c>
      <c r="V28" s="42">
        <v>76</v>
      </c>
      <c r="W28" s="42">
        <v>85</v>
      </c>
      <c r="X28" s="42">
        <v>88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86</v>
      </c>
      <c r="AH28" s="42">
        <v>90</v>
      </c>
      <c r="AI28" s="42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0"/>
      <c r="FI28" s="80"/>
      <c r="FJ28" s="82"/>
      <c r="FK28" s="82"/>
    </row>
    <row r="29" spans="1:167" x14ac:dyDescent="0.25">
      <c r="A29" s="19">
        <v>19</v>
      </c>
      <c r="B29" s="19">
        <v>112060</v>
      </c>
      <c r="C29" s="19" t="s">
        <v>244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2</v>
      </c>
      <c r="J29" s="28" t="str">
        <f t="shared" si="9"/>
        <v>Memiliki kemampuan menganalisis penholahan makanan khas daerah dan rekayasa bidang jasa  namun perlu peningkatan pada budidaya unggas petelur dan wirausaha kerajinan</v>
      </c>
      <c r="K29" s="28">
        <f t="shared" si="4"/>
        <v>87</v>
      </c>
      <c r="L29" s="28" t="str">
        <f t="shared" si="5"/>
        <v>A</v>
      </c>
      <c r="M29" s="28">
        <f t="shared" si="6"/>
        <v>87</v>
      </c>
      <c r="N29" s="28" t="str">
        <f t="shared" si="7"/>
        <v>A</v>
      </c>
      <c r="O29" s="36">
        <v>5</v>
      </c>
      <c r="P29" s="28" t="str">
        <f t="shared" si="8"/>
        <v>Sangat terampil melakukan perancangan wirausaha kerajinan sesuai dengan kebutuhan pasar lokal</v>
      </c>
      <c r="Q29" s="39" t="s">
        <v>8</v>
      </c>
      <c r="R29" s="39" t="s">
        <v>8</v>
      </c>
      <c r="S29" s="18"/>
      <c r="T29" s="1">
        <v>85</v>
      </c>
      <c r="U29" s="1">
        <v>84</v>
      </c>
      <c r="V29" s="42">
        <v>90</v>
      </c>
      <c r="W29" s="42">
        <v>95</v>
      </c>
      <c r="X29" s="42">
        <v>95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42">
        <v>90</v>
      </c>
      <c r="AI29" s="42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0" t="s">
        <v>303</v>
      </c>
      <c r="FI29" s="81" t="s">
        <v>313</v>
      </c>
      <c r="FJ29" s="82">
        <v>51069</v>
      </c>
      <c r="FK29" s="82">
        <v>51079</v>
      </c>
    </row>
    <row r="30" spans="1:167" x14ac:dyDescent="0.25">
      <c r="A30" s="19">
        <v>20</v>
      </c>
      <c r="B30" s="19">
        <v>112075</v>
      </c>
      <c r="C30" s="19" t="s">
        <v>245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10</v>
      </c>
      <c r="J30" s="28" t="str">
        <f t="shared" si="9"/>
        <v xml:space="preserve">Memiliki kemampuan menganalisis pengolahan makanan khas daerah, rekayasa jasa, dan budidaya unggas petelur </v>
      </c>
      <c r="K30" s="28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36">
        <v>1</v>
      </c>
      <c r="P30" s="28" t="str">
        <f t="shared" si="8"/>
        <v>Sangat terampil melakukan pengolahan makanan khas daerah dari bahan nabati dan hewani</v>
      </c>
      <c r="Q30" s="39" t="s">
        <v>8</v>
      </c>
      <c r="R30" s="39" t="s">
        <v>8</v>
      </c>
      <c r="S30" s="18"/>
      <c r="T30" s="1">
        <v>80</v>
      </c>
      <c r="U30" s="1">
        <v>88</v>
      </c>
      <c r="V30" s="42">
        <v>92</v>
      </c>
      <c r="W30" s="42">
        <v>85</v>
      </c>
      <c r="X30" s="42">
        <v>90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86</v>
      </c>
      <c r="AH30" s="42">
        <v>88</v>
      </c>
      <c r="AI30" s="42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0"/>
      <c r="FI30" s="81"/>
      <c r="FJ30" s="82"/>
      <c r="FK30" s="82"/>
    </row>
    <row r="31" spans="1:167" x14ac:dyDescent="0.25">
      <c r="A31" s="19">
        <v>21</v>
      </c>
      <c r="B31" s="19">
        <v>112090</v>
      </c>
      <c r="C31" s="19" t="s">
        <v>246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9</v>
      </c>
      <c r="J31" s="28" t="str">
        <f t="shared" si="9"/>
        <v xml:space="preserve">Memiliki kemampuan menganalisis pengolahan makanan khas daerah, rekayasa jasa, dan wirausaha kerajinan namun perlu ada peningkatan pada budidaua unggas petelur </v>
      </c>
      <c r="K31" s="28">
        <f t="shared" si="4"/>
        <v>87</v>
      </c>
      <c r="L31" s="28" t="str">
        <f t="shared" si="5"/>
        <v>A</v>
      </c>
      <c r="M31" s="28">
        <f t="shared" si="6"/>
        <v>87</v>
      </c>
      <c r="N31" s="28" t="str">
        <f t="shared" si="7"/>
        <v>A</v>
      </c>
      <c r="O31" s="36">
        <v>8</v>
      </c>
      <c r="P31" s="28" t="str">
        <f t="shared" si="8"/>
        <v xml:space="preserve">Sangat terampil melakukan pemetaan terhadap SWOT usaha </v>
      </c>
      <c r="Q31" s="39" t="s">
        <v>8</v>
      </c>
      <c r="R31" s="39" t="s">
        <v>8</v>
      </c>
      <c r="S31" s="18"/>
      <c r="T31" s="1">
        <v>100</v>
      </c>
      <c r="U31" s="1">
        <v>84</v>
      </c>
      <c r="V31" s="42">
        <v>90</v>
      </c>
      <c r="W31" s="42">
        <v>95</v>
      </c>
      <c r="X31" s="42">
        <v>90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42">
        <v>90</v>
      </c>
      <c r="AI31" s="42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1" t="s">
        <v>312</v>
      </c>
      <c r="FI31" s="81" t="s">
        <v>312</v>
      </c>
      <c r="FJ31" s="82">
        <v>51070</v>
      </c>
      <c r="FK31" s="82">
        <v>51080</v>
      </c>
    </row>
    <row r="32" spans="1:167" x14ac:dyDescent="0.25">
      <c r="A32" s="19">
        <v>22</v>
      </c>
      <c r="B32" s="19">
        <v>112105</v>
      </c>
      <c r="C32" s="19" t="s">
        <v>247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8</v>
      </c>
      <c r="J32" s="28" t="str">
        <f t="shared" si="9"/>
        <v>Memiliki kemampuan menganalisis rekayasa jasa, budidaya unggas petelur, dan wirausaha kerajinan namun perlu ada peningkatan pada pengolahan makanan khas daerah</v>
      </c>
      <c r="K32" s="28">
        <f t="shared" si="4"/>
        <v>87</v>
      </c>
      <c r="L32" s="28" t="str">
        <f t="shared" si="5"/>
        <v>A</v>
      </c>
      <c r="M32" s="28">
        <f t="shared" si="6"/>
        <v>87</v>
      </c>
      <c r="N32" s="28" t="str">
        <f t="shared" si="7"/>
        <v>A</v>
      </c>
      <c r="O32" s="36">
        <v>7</v>
      </c>
      <c r="P32" s="28" t="str">
        <f t="shared" si="8"/>
        <v>Sangat terampil melakukan pemetaan rekayasa usaha di bidang jasa dan profesional</v>
      </c>
      <c r="Q32" s="39" t="s">
        <v>8</v>
      </c>
      <c r="R32" s="39" t="s">
        <v>8</v>
      </c>
      <c r="S32" s="18"/>
      <c r="T32" s="1">
        <v>95</v>
      </c>
      <c r="U32" s="1">
        <v>85</v>
      </c>
      <c r="V32" s="42">
        <v>96</v>
      </c>
      <c r="W32" s="42">
        <v>90</v>
      </c>
      <c r="X32" s="42">
        <v>95</v>
      </c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42">
        <v>90</v>
      </c>
      <c r="AI32" s="42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2"/>
      <c r="FI32" s="82"/>
      <c r="FJ32" s="82"/>
      <c r="FK32" s="82"/>
    </row>
    <row r="33" spans="1:157" x14ac:dyDescent="0.25">
      <c r="A33" s="19">
        <v>23</v>
      </c>
      <c r="B33" s="19">
        <v>112120</v>
      </c>
      <c r="C33" s="19" t="s">
        <v>248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7</v>
      </c>
      <c r="J33" s="28" t="str">
        <f t="shared" si="9"/>
        <v>Memiliki kemampuan menganalisis pengolahan makanan khas daerah, budidaya unggas petelur, dan rekayasa jasa namun perlu ada peningkatan pada wirausaha kerajinan</v>
      </c>
      <c r="K33" s="28">
        <f t="shared" si="4"/>
        <v>87</v>
      </c>
      <c r="L33" s="28" t="str">
        <f t="shared" si="5"/>
        <v>A</v>
      </c>
      <c r="M33" s="28">
        <f t="shared" si="6"/>
        <v>87</v>
      </c>
      <c r="N33" s="28" t="str">
        <f t="shared" si="7"/>
        <v>A</v>
      </c>
      <c r="O33" s="36">
        <v>6</v>
      </c>
      <c r="P33" s="28" t="str">
        <f t="shared" si="8"/>
        <v xml:space="preserve">Sangat terampil melakukan perencanaan budidaya unggas petelur </v>
      </c>
      <c r="Q33" s="39" t="s">
        <v>9</v>
      </c>
      <c r="R33" s="39" t="s">
        <v>9</v>
      </c>
      <c r="S33" s="18"/>
      <c r="T33" s="1">
        <v>90</v>
      </c>
      <c r="U33" s="1">
        <v>80</v>
      </c>
      <c r="V33" s="42">
        <v>90</v>
      </c>
      <c r="W33" s="42">
        <v>95</v>
      </c>
      <c r="X33" s="42">
        <v>90</v>
      </c>
      <c r="Y33" s="1"/>
      <c r="Z33" s="1"/>
      <c r="AA33" s="1"/>
      <c r="AB33" s="1"/>
      <c r="AC33" s="1"/>
      <c r="AD33" s="1"/>
      <c r="AE33" s="18"/>
      <c r="AF33" s="1">
        <v>92</v>
      </c>
      <c r="AG33" s="1">
        <v>86</v>
      </c>
      <c r="AH33" s="42">
        <v>90</v>
      </c>
      <c r="AI33" s="42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112135</v>
      </c>
      <c r="C34" s="19" t="s">
        <v>249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6</v>
      </c>
      <c r="J34" s="28" t="str">
        <f t="shared" si="9"/>
        <v>Memiliki kemampuan menganalisis pengolahan makanan khas daerah, budidaya unggas petelur, dan wirausaha kerajinan namun perlu ada peningkatan pada rekayasa jasa</v>
      </c>
      <c r="K34" s="28">
        <f t="shared" si="4"/>
        <v>88.5</v>
      </c>
      <c r="L34" s="28" t="str">
        <f t="shared" si="5"/>
        <v>A</v>
      </c>
      <c r="M34" s="28">
        <f t="shared" si="6"/>
        <v>88.5</v>
      </c>
      <c r="N34" s="28" t="str">
        <f t="shared" si="7"/>
        <v>A</v>
      </c>
      <c r="O34" s="36">
        <v>5</v>
      </c>
      <c r="P34" s="28" t="str">
        <f t="shared" si="8"/>
        <v>Sangat terampil melakukan perancangan wirausaha kerajinan sesuai dengan kebutuhan pasar lokal</v>
      </c>
      <c r="Q34" s="39" t="s">
        <v>8</v>
      </c>
      <c r="R34" s="39" t="s">
        <v>8</v>
      </c>
      <c r="S34" s="18"/>
      <c r="T34" s="1">
        <v>95</v>
      </c>
      <c r="U34" s="1">
        <v>86</v>
      </c>
      <c r="V34" s="42">
        <v>90</v>
      </c>
      <c r="W34" s="42">
        <v>90</v>
      </c>
      <c r="X34" s="42">
        <v>92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42">
        <v>94</v>
      </c>
      <c r="AI34" s="42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112150</v>
      </c>
      <c r="C35" s="19" t="s">
        <v>250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5</v>
      </c>
      <c r="J35" s="28" t="str">
        <f t="shared" si="9"/>
        <v>Memiliki kemampuan menganalisis wirausaha kerajinan dan budidaya unggas petelur namun perlu peningkatan pada rekayasa jasa dan pengolahan makanan khas daerah</v>
      </c>
      <c r="K35" s="28">
        <f t="shared" si="4"/>
        <v>83.25</v>
      </c>
      <c r="L35" s="28" t="str">
        <f t="shared" si="5"/>
        <v>B</v>
      </c>
      <c r="M35" s="28">
        <f t="shared" si="6"/>
        <v>83.25</v>
      </c>
      <c r="N35" s="28" t="str">
        <f t="shared" si="7"/>
        <v>B</v>
      </c>
      <c r="O35" s="36">
        <v>4</v>
      </c>
      <c r="P35" s="28" t="str">
        <f t="shared" si="8"/>
        <v>Sangat terampil melakukan perhitungan Break Even Point</v>
      </c>
      <c r="Q35" s="39" t="s">
        <v>8</v>
      </c>
      <c r="R35" s="39" t="s">
        <v>8</v>
      </c>
      <c r="S35" s="18"/>
      <c r="T35" s="1">
        <v>80</v>
      </c>
      <c r="U35" s="1">
        <v>86</v>
      </c>
      <c r="V35" s="42">
        <v>68</v>
      </c>
      <c r="W35" s="42">
        <v>95</v>
      </c>
      <c r="X35" s="42">
        <v>90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42">
        <v>88</v>
      </c>
      <c r="AI35" s="42">
        <v>75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112165</v>
      </c>
      <c r="C36" s="19" t="s">
        <v>251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4</v>
      </c>
      <c r="J36" s="28" t="str">
        <f t="shared" si="9"/>
        <v>Memiliki kemampuan menganalisis rekayasa bidang jasa dan budidaya unggas petelur namun perlu peningkatan pada wirausaha kerajinan dan pengolahan makanan khas daerah</v>
      </c>
      <c r="K36" s="28">
        <f t="shared" si="4"/>
        <v>81.25</v>
      </c>
      <c r="L36" s="28" t="str">
        <f t="shared" si="5"/>
        <v>B</v>
      </c>
      <c r="M36" s="28">
        <f t="shared" si="6"/>
        <v>81.25</v>
      </c>
      <c r="N36" s="28" t="str">
        <f t="shared" si="7"/>
        <v>B</v>
      </c>
      <c r="O36" s="36">
        <v>9</v>
      </c>
      <c r="P36" s="28" t="str">
        <f t="shared" si="8"/>
        <v>sangat terampil menyajikan kembali materi mengenai budidaya unggas petelur</v>
      </c>
      <c r="Q36" s="39" t="s">
        <v>8</v>
      </c>
      <c r="R36" s="39" t="s">
        <v>8</v>
      </c>
      <c r="S36" s="18"/>
      <c r="T36" s="1">
        <v>80</v>
      </c>
      <c r="U36" s="1">
        <v>86</v>
      </c>
      <c r="V36" s="42">
        <v>66</v>
      </c>
      <c r="W36" s="42">
        <v>95</v>
      </c>
      <c r="X36" s="42">
        <v>90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42">
        <v>80</v>
      </c>
      <c r="AI36" s="42">
        <v>75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112180</v>
      </c>
      <c r="C37" s="19" t="s">
        <v>252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7</v>
      </c>
      <c r="J37" s="28" t="str">
        <f t="shared" si="9"/>
        <v>Memiliki kemampuan menganalisis pengolahan makanan khas daerah, budidaya unggas petelur, dan rekayasa jasa namun perlu ada peningkatan pada wirausaha kerajinan</v>
      </c>
      <c r="K37" s="28">
        <f t="shared" si="4"/>
        <v>82.25</v>
      </c>
      <c r="L37" s="28" t="str">
        <f t="shared" si="5"/>
        <v>B</v>
      </c>
      <c r="M37" s="28">
        <f t="shared" si="6"/>
        <v>82.25</v>
      </c>
      <c r="N37" s="28" t="str">
        <f t="shared" si="7"/>
        <v>B</v>
      </c>
      <c r="O37" s="36">
        <v>2</v>
      </c>
      <c r="P37" s="28" t="str">
        <f t="shared" si="8"/>
        <v>Sangat terampil melakukan konsinyasi pada wirausaha kerajinan</v>
      </c>
      <c r="Q37" s="39" t="s">
        <v>8</v>
      </c>
      <c r="R37" s="39" t="s">
        <v>8</v>
      </c>
      <c r="S37" s="18"/>
      <c r="T37" s="1">
        <v>90</v>
      </c>
      <c r="U37" s="1">
        <v>82</v>
      </c>
      <c r="V37" s="42">
        <v>62</v>
      </c>
      <c r="W37" s="42">
        <v>85</v>
      </c>
      <c r="X37" s="42">
        <v>90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42">
        <v>80</v>
      </c>
      <c r="AI37" s="42">
        <v>75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112195</v>
      </c>
      <c r="C38" s="19" t="s">
        <v>253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6</v>
      </c>
      <c r="J38" s="28" t="str">
        <f t="shared" si="9"/>
        <v>Memiliki kemampuan menganalisis pengolahan makanan khas daerah, budidaya unggas petelur, dan wirausaha kerajinan namun perlu ada peningkatan pada rekayasa jasa</v>
      </c>
      <c r="K38" s="28">
        <f t="shared" si="4"/>
        <v>90.75</v>
      </c>
      <c r="L38" s="28" t="str">
        <f t="shared" si="5"/>
        <v>A</v>
      </c>
      <c r="M38" s="28">
        <f t="shared" si="6"/>
        <v>90.75</v>
      </c>
      <c r="N38" s="28" t="str">
        <f t="shared" si="7"/>
        <v>A</v>
      </c>
      <c r="O38" s="36">
        <v>10</v>
      </c>
      <c r="P38" s="28" t="str">
        <f t="shared" si="8"/>
        <v xml:space="preserve">Memiliki kemampuan menganalisis pengolahan makanan khas daerah, rekayasa jasa, dan budidaya unggas petelur </v>
      </c>
      <c r="Q38" s="39" t="s">
        <v>8</v>
      </c>
      <c r="R38" s="39" t="s">
        <v>8</v>
      </c>
      <c r="S38" s="18"/>
      <c r="T38" s="1">
        <v>100</v>
      </c>
      <c r="U38" s="1">
        <v>82</v>
      </c>
      <c r="V38" s="42">
        <v>90</v>
      </c>
      <c r="W38" s="42">
        <v>95</v>
      </c>
      <c r="X38" s="42">
        <v>95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42">
        <v>90</v>
      </c>
      <c r="AI38" s="42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112210</v>
      </c>
      <c r="C39" s="19" t="s">
        <v>254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5</v>
      </c>
      <c r="J39" s="28" t="str">
        <f t="shared" si="9"/>
        <v>Memiliki kemampuan menganalisis wirausaha kerajinan dan budidaya unggas petelur namun perlu peningkatan pada rekayasa jasa dan pengolahan makanan khas daerah</v>
      </c>
      <c r="K39" s="28">
        <f t="shared" si="4"/>
        <v>89</v>
      </c>
      <c r="L39" s="28" t="str">
        <f t="shared" si="5"/>
        <v>A</v>
      </c>
      <c r="M39" s="28">
        <f t="shared" si="6"/>
        <v>89</v>
      </c>
      <c r="N39" s="28" t="str">
        <f t="shared" si="7"/>
        <v>A</v>
      </c>
      <c r="O39" s="36">
        <v>9</v>
      </c>
      <c r="P39" s="28" t="str">
        <f t="shared" si="8"/>
        <v>sangat terampil menyajikan kembali materi mengenai budidaya unggas petelur</v>
      </c>
      <c r="Q39" s="39" t="s">
        <v>8</v>
      </c>
      <c r="R39" s="39" t="s">
        <v>8</v>
      </c>
      <c r="S39" s="18"/>
      <c r="T39" s="1">
        <v>85</v>
      </c>
      <c r="U39" s="1">
        <v>84</v>
      </c>
      <c r="V39" s="42">
        <v>96</v>
      </c>
      <c r="W39" s="42">
        <v>90</v>
      </c>
      <c r="X39" s="42">
        <v>94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42">
        <v>88</v>
      </c>
      <c r="AI39" s="42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112225</v>
      </c>
      <c r="C40" s="19" t="s">
        <v>255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9"/>
        <v>Memiliki kemampuan menganalisis budidaya unggas petelur dan pengolahan makanan khas daerah namun perlu peningkatan pada rekayasa bidang jasa dan wirausaha kerajinan</v>
      </c>
      <c r="K40" s="28">
        <f t="shared" si="4"/>
        <v>84.75</v>
      </c>
      <c r="L40" s="28" t="str">
        <f t="shared" si="5"/>
        <v>A</v>
      </c>
      <c r="M40" s="28">
        <f t="shared" si="6"/>
        <v>84.75</v>
      </c>
      <c r="N40" s="28" t="str">
        <f t="shared" si="7"/>
        <v>A</v>
      </c>
      <c r="O40" s="36">
        <v>8</v>
      </c>
      <c r="P40" s="28" t="str">
        <f t="shared" si="8"/>
        <v xml:space="preserve">Sangat terampil melakukan pemetaan terhadap SWOT usaha </v>
      </c>
      <c r="Q40" s="39" t="s">
        <v>9</v>
      </c>
      <c r="R40" s="39" t="s">
        <v>9</v>
      </c>
      <c r="S40" s="18"/>
      <c r="T40" s="1">
        <v>85</v>
      </c>
      <c r="U40" s="1">
        <v>84</v>
      </c>
      <c r="V40" s="42">
        <v>100</v>
      </c>
      <c r="W40" s="42">
        <v>90</v>
      </c>
      <c r="X40" s="42">
        <v>84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88</v>
      </c>
      <c r="AH40" s="42">
        <v>90</v>
      </c>
      <c r="AI40" s="42">
        <v>75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112240</v>
      </c>
      <c r="C41" s="19" t="s">
        <v>256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10</v>
      </c>
      <c r="J41" s="28" t="str">
        <f t="shared" si="9"/>
        <v xml:space="preserve">Memiliki kemampuan menganalisis pengolahan makanan khas daerah, rekayasa jasa, dan budidaya unggas petelur </v>
      </c>
      <c r="K41" s="28">
        <f t="shared" si="4"/>
        <v>85.5</v>
      </c>
      <c r="L41" s="28" t="str">
        <f t="shared" si="5"/>
        <v>A</v>
      </c>
      <c r="M41" s="28">
        <f t="shared" si="6"/>
        <v>85.5</v>
      </c>
      <c r="N41" s="28" t="str">
        <f t="shared" si="7"/>
        <v>A</v>
      </c>
      <c r="O41" s="36">
        <v>7</v>
      </c>
      <c r="P41" s="28" t="str">
        <f t="shared" si="8"/>
        <v>Sangat terampil melakukan pemetaan rekayasa usaha di bidang jasa dan profesional</v>
      </c>
      <c r="Q41" s="39" t="s">
        <v>9</v>
      </c>
      <c r="R41" s="39" t="s">
        <v>9</v>
      </c>
      <c r="S41" s="18"/>
      <c r="T41" s="1">
        <v>90</v>
      </c>
      <c r="U41" s="1">
        <v>84</v>
      </c>
      <c r="V41" s="42">
        <v>60</v>
      </c>
      <c r="W41" s="42">
        <v>95</v>
      </c>
      <c r="X41" s="42">
        <v>86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42">
        <v>88</v>
      </c>
      <c r="AI41" s="42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112255</v>
      </c>
      <c r="C42" s="19" t="s">
        <v>257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3</v>
      </c>
      <c r="J42" s="28" t="str">
        <f t="shared" si="9"/>
        <v>Memiliki kemampuan menganalisis wirausaha kerajinan dan pengolahan makanan khas daerah namun perlu peningkatan pada budidaya unggas petelur dan rekayasa jasa</v>
      </c>
      <c r="K42" s="28">
        <f t="shared" si="4"/>
        <v>87.5</v>
      </c>
      <c r="L42" s="28" t="str">
        <f t="shared" si="5"/>
        <v>A</v>
      </c>
      <c r="M42" s="28">
        <f t="shared" si="6"/>
        <v>87.5</v>
      </c>
      <c r="N42" s="28" t="str">
        <f t="shared" si="7"/>
        <v>A</v>
      </c>
      <c r="O42" s="36">
        <v>6</v>
      </c>
      <c r="P42" s="28" t="str">
        <f t="shared" si="8"/>
        <v xml:space="preserve">Sangat terampil melakukan perencanaan budidaya unggas petelur </v>
      </c>
      <c r="Q42" s="39" t="s">
        <v>8</v>
      </c>
      <c r="R42" s="39" t="s">
        <v>8</v>
      </c>
      <c r="S42" s="18"/>
      <c r="T42" s="1">
        <v>95</v>
      </c>
      <c r="U42" s="1">
        <v>84</v>
      </c>
      <c r="V42" s="42">
        <v>88</v>
      </c>
      <c r="W42" s="42">
        <v>90</v>
      </c>
      <c r="X42" s="42">
        <v>90</v>
      </c>
      <c r="Y42" s="1"/>
      <c r="Z42" s="1"/>
      <c r="AA42" s="1"/>
      <c r="AB42" s="1"/>
      <c r="AC42" s="1"/>
      <c r="AD42" s="1"/>
      <c r="AE42" s="18"/>
      <c r="AF42" s="1">
        <v>92</v>
      </c>
      <c r="AG42" s="1">
        <v>88</v>
      </c>
      <c r="AH42" s="42">
        <v>90</v>
      </c>
      <c r="AI42" s="42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112270</v>
      </c>
      <c r="C43" s="19" t="s">
        <v>258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8</v>
      </c>
      <c r="J43" s="28" t="str">
        <f t="shared" si="9"/>
        <v>Memiliki kemampuan menganalisis rekayasa jasa, budidaya unggas petelur, dan wirausaha kerajinan namun perlu ada peningkatan pada pengolahan makanan khas daerah</v>
      </c>
      <c r="K43" s="28">
        <f t="shared" si="4"/>
        <v>86.5</v>
      </c>
      <c r="L43" s="28" t="str">
        <f t="shared" si="5"/>
        <v>A</v>
      </c>
      <c r="M43" s="28">
        <f t="shared" si="6"/>
        <v>86.5</v>
      </c>
      <c r="N43" s="28" t="str">
        <f t="shared" si="7"/>
        <v>A</v>
      </c>
      <c r="O43" s="36">
        <v>5</v>
      </c>
      <c r="P43" s="28" t="str">
        <f t="shared" si="8"/>
        <v>Sangat terampil melakukan perancangan wirausaha kerajinan sesuai dengan kebutuhan pasar lokal</v>
      </c>
      <c r="Q43" s="39" t="s">
        <v>9</v>
      </c>
      <c r="R43" s="39" t="s">
        <v>9</v>
      </c>
      <c r="S43" s="18"/>
      <c r="T43" s="1">
        <v>90</v>
      </c>
      <c r="U43" s="1">
        <v>80</v>
      </c>
      <c r="V43" s="42">
        <v>60</v>
      </c>
      <c r="W43" s="42">
        <v>80</v>
      </c>
      <c r="X43" s="42">
        <v>90</v>
      </c>
      <c r="Y43" s="1"/>
      <c r="Z43" s="1"/>
      <c r="AA43" s="1"/>
      <c r="AB43" s="1"/>
      <c r="AC43" s="1"/>
      <c r="AD43" s="1"/>
      <c r="AE43" s="18"/>
      <c r="AF43" s="1">
        <v>92</v>
      </c>
      <c r="AG43" s="1">
        <v>86</v>
      </c>
      <c r="AH43" s="42">
        <v>88</v>
      </c>
      <c r="AI43" s="42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112285</v>
      </c>
      <c r="C44" s="19" t="s">
        <v>259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5</v>
      </c>
      <c r="J44" s="28" t="str">
        <f t="shared" si="9"/>
        <v>Memiliki kemampuan menganalisis wirausaha kerajinan dan budidaya unggas petelur namun perlu peningkatan pada rekayasa jasa dan pengolahan makanan khas daerah</v>
      </c>
      <c r="K44" s="28">
        <f t="shared" si="4"/>
        <v>84.5</v>
      </c>
      <c r="L44" s="28" t="str">
        <f t="shared" si="5"/>
        <v>A</v>
      </c>
      <c r="M44" s="28">
        <f t="shared" si="6"/>
        <v>84.5</v>
      </c>
      <c r="N44" s="28" t="str">
        <f t="shared" si="7"/>
        <v>A</v>
      </c>
      <c r="O44" s="36">
        <v>4</v>
      </c>
      <c r="P44" s="28" t="str">
        <f t="shared" si="8"/>
        <v>Sangat terampil melakukan perhitungan Break Even Point</v>
      </c>
      <c r="Q44" s="39" t="s">
        <v>8</v>
      </c>
      <c r="R44" s="39" t="s">
        <v>8</v>
      </c>
      <c r="S44" s="18"/>
      <c r="T44" s="1">
        <v>95</v>
      </c>
      <c r="U44" s="1">
        <v>82</v>
      </c>
      <c r="V44" s="42">
        <v>90</v>
      </c>
      <c r="W44" s="42">
        <v>95</v>
      </c>
      <c r="X44" s="42">
        <v>90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42">
        <v>80</v>
      </c>
      <c r="AI44" s="42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112300</v>
      </c>
      <c r="C45" s="19" t="s">
        <v>260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6</v>
      </c>
      <c r="J45" s="28" t="str">
        <f t="shared" si="9"/>
        <v>Memiliki kemampuan menganalisis pengolahan makanan khas daerah, budidaya unggas petelur, dan wirausaha kerajinan namun perlu ada peningkatan pada rekayasa jasa</v>
      </c>
      <c r="K45" s="28">
        <f t="shared" si="4"/>
        <v>82.5</v>
      </c>
      <c r="L45" s="28" t="str">
        <f t="shared" si="5"/>
        <v>B</v>
      </c>
      <c r="M45" s="28">
        <f t="shared" si="6"/>
        <v>82.5</v>
      </c>
      <c r="N45" s="28" t="str">
        <f t="shared" si="7"/>
        <v>B</v>
      </c>
      <c r="O45" s="36">
        <v>7</v>
      </c>
      <c r="P45" s="28" t="str">
        <f t="shared" si="8"/>
        <v>Sangat terampil melakukan pemetaan rekayasa usaha di bidang jasa dan profesional</v>
      </c>
      <c r="Q45" s="39" t="s">
        <v>8</v>
      </c>
      <c r="R45" s="39" t="s">
        <v>8</v>
      </c>
      <c r="S45" s="18"/>
      <c r="T45" s="1">
        <v>90</v>
      </c>
      <c r="U45" s="1">
        <v>88</v>
      </c>
      <c r="V45" s="42">
        <v>66</v>
      </c>
      <c r="W45" s="42">
        <v>70</v>
      </c>
      <c r="X45" s="42">
        <v>90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42">
        <v>80</v>
      </c>
      <c r="AI45" s="42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thickBot="1" x14ac:dyDescent="0.3">
      <c r="A46" s="19">
        <v>36</v>
      </c>
      <c r="B46" s="19">
        <v>112315</v>
      </c>
      <c r="C46" s="19" t="s">
        <v>261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7</v>
      </c>
      <c r="J46" s="28" t="str">
        <f t="shared" si="9"/>
        <v>Memiliki kemampuan menganalisis pengolahan makanan khas daerah, budidaya unggas petelur, dan rekayasa jasa namun perlu ada peningkatan pada wirausaha kerajinan</v>
      </c>
      <c r="K46" s="28">
        <f t="shared" si="4"/>
        <v>83.5</v>
      </c>
      <c r="L46" s="28" t="str">
        <f t="shared" si="5"/>
        <v>B</v>
      </c>
      <c r="M46" s="28">
        <f t="shared" si="6"/>
        <v>83.5</v>
      </c>
      <c r="N46" s="28" t="str">
        <f t="shared" si="7"/>
        <v>B</v>
      </c>
      <c r="O46" s="36">
        <v>9</v>
      </c>
      <c r="P46" s="28" t="str">
        <f t="shared" si="8"/>
        <v>sangat terampil menyajikan kembali materi mengenai budidaya unggas petelur</v>
      </c>
      <c r="Q46" s="39" t="s">
        <v>9</v>
      </c>
      <c r="R46" s="39" t="s">
        <v>9</v>
      </c>
      <c r="S46" s="18"/>
      <c r="T46" s="1">
        <v>90</v>
      </c>
      <c r="U46" s="1">
        <v>84</v>
      </c>
      <c r="V46" s="43">
        <v>68</v>
      </c>
      <c r="W46" s="43">
        <v>80</v>
      </c>
      <c r="X46" s="43">
        <v>90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88</v>
      </c>
      <c r="AH46" s="43">
        <v>80</v>
      </c>
      <c r="AI46" s="43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thickTop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>IF(I47=$FG$13,$FH$13,IF(I47=$FG$15,$FH$15,IF(I47=$FG$17,$FH$17,IF(I47=$FG$19,$FH$19,IF(I47=$FG$21,$FH$21,IF(I47=$FG$23,$FH$23,IF(I47=$FG$25,$FH$25,IF(I47=$FG$27,$FH$27,IF(I47=$FG$29,$FH$29,IF(I47=$FG$31,$FH$31,""))))))))))</f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>IF(I48=$FG$13,$FH$13,IF(I48=$FG$15,$FH$15,IF(I48=$FG$17,$FH$17,IF(I48=$FG$19,$FH$19,IF(I48=$FG$21,$FH$21,IF(I48=$FG$23,$FH$23,IF(I48=$FG$25,$FH$25,IF(I48=$FG$27,$FH$27,IF(I48=$FG$29,$FH$29,IF(I48=$FG$31,$FH$31,""))))))))))</f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9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9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60" zoomScaleNormal="60" workbookViewId="0">
      <pane xSplit="3" ySplit="10" topLeftCell="D12" activePane="bottomRight" state="frozen"/>
      <selection pane="topRight"/>
      <selection pane="bottomLeft"/>
      <selection pane="bottomRight" activeCell="A37" sqref="A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0.42578125" bestFit="1" customWidth="1"/>
    <col min="17" max="17" width="7.140625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1048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47" t="s">
        <v>19</v>
      </c>
      <c r="R8" s="47"/>
      <c r="S8" s="18"/>
      <c r="T8" s="46" t="s">
        <v>20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34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4"/>
      <c r="AQ8" s="53" t="s">
        <v>19</v>
      </c>
      <c r="AR8" s="53"/>
      <c r="AS8" s="53"/>
      <c r="AT8" s="53"/>
      <c r="AU8" s="53"/>
      <c r="AV8" s="53"/>
      <c r="AW8" s="53"/>
      <c r="AX8" s="53"/>
      <c r="AY8" s="53"/>
      <c r="AZ8" s="53"/>
      <c r="BA8" s="5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46" t="s">
        <v>23</v>
      </c>
      <c r="F9" s="46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48" t="s">
        <v>25</v>
      </c>
      <c r="U9" s="48" t="s">
        <v>26</v>
      </c>
      <c r="V9" s="48" t="s">
        <v>27</v>
      </c>
      <c r="W9" s="48" t="s">
        <v>28</v>
      </c>
      <c r="X9" s="48" t="s">
        <v>29</v>
      </c>
      <c r="Y9" s="48" t="s">
        <v>30</v>
      </c>
      <c r="Z9" s="48" t="s">
        <v>31</v>
      </c>
      <c r="AA9" s="48" t="s">
        <v>32</v>
      </c>
      <c r="AB9" s="48" t="s">
        <v>33</v>
      </c>
      <c r="AC9" s="48" t="s">
        <v>34</v>
      </c>
      <c r="AD9" s="45" t="s">
        <v>35</v>
      </c>
      <c r="AE9" s="34"/>
      <c r="AF9" s="55" t="s">
        <v>36</v>
      </c>
      <c r="AG9" s="55" t="s">
        <v>37</v>
      </c>
      <c r="AH9" s="55" t="s">
        <v>38</v>
      </c>
      <c r="AI9" s="55" t="s">
        <v>39</v>
      </c>
      <c r="AJ9" s="55" t="s">
        <v>40</v>
      </c>
      <c r="AK9" s="55" t="s">
        <v>41</v>
      </c>
      <c r="AL9" s="55" t="s">
        <v>42</v>
      </c>
      <c r="AM9" s="55" t="s">
        <v>43</v>
      </c>
      <c r="AN9" s="55" t="s">
        <v>44</v>
      </c>
      <c r="AO9" s="55" t="s">
        <v>45</v>
      </c>
      <c r="AP9" s="34"/>
      <c r="AQ9" s="52" t="s">
        <v>46</v>
      </c>
      <c r="AR9" s="52"/>
      <c r="AS9" s="52" t="s">
        <v>47</v>
      </c>
      <c r="AT9" s="52"/>
      <c r="AU9" s="52" t="s">
        <v>48</v>
      </c>
      <c r="AV9" s="52"/>
      <c r="AW9" s="52"/>
      <c r="AX9" s="52" t="s">
        <v>49</v>
      </c>
      <c r="AY9" s="52"/>
      <c r="AZ9" s="52"/>
      <c r="BA9" s="5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  <c r="AE10" s="34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112331</v>
      </c>
      <c r="C11" s="19" t="s">
        <v>263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8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rekayasa jasa, budidaya unggas petelur, dan wirausaha kerajinan namun perlu ada peningkatan pada pengolahan makanan khas daerah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6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melakukan perencanaan budidaya unggas petelur </v>
      </c>
      <c r="Q11" s="39" t="s">
        <v>8</v>
      </c>
      <c r="R11" s="39" t="s">
        <v>8</v>
      </c>
      <c r="S11" s="18"/>
      <c r="T11" s="1">
        <v>80</v>
      </c>
      <c r="U11" s="1">
        <v>86</v>
      </c>
      <c r="V11" s="41">
        <v>80</v>
      </c>
      <c r="W11" s="41">
        <v>70</v>
      </c>
      <c r="X11" s="44">
        <v>82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76</v>
      </c>
      <c r="AH11" s="41">
        <v>88</v>
      </c>
      <c r="AI11" s="4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9" t="s">
        <v>56</v>
      </c>
      <c r="FD11" s="79"/>
      <c r="FE11" s="79"/>
      <c r="FG11" s="77" t="s">
        <v>57</v>
      </c>
      <c r="FH11" s="77"/>
      <c r="FI11" s="77"/>
    </row>
    <row r="12" spans="1:167" x14ac:dyDescent="0.25">
      <c r="A12" s="19">
        <v>2</v>
      </c>
      <c r="B12" s="19">
        <v>112346</v>
      </c>
      <c r="C12" s="19" t="s">
        <v>264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7</v>
      </c>
      <c r="J12" s="28" t="str">
        <f t="shared" si="4"/>
        <v>Memiliki kemampuan menganalisis pengolahan makanan khas daerah, budidaya unggas petelur, dan rekayasa jasa namun perlu ada peningkatan pada wirausaha kerajinan</v>
      </c>
      <c r="K12" s="28">
        <f t="shared" si="5"/>
        <v>80.25</v>
      </c>
      <c r="L12" s="28" t="str">
        <f t="shared" si="6"/>
        <v>B</v>
      </c>
      <c r="M12" s="28">
        <f t="shared" si="7"/>
        <v>80.25</v>
      </c>
      <c r="N12" s="28" t="str">
        <f t="shared" si="8"/>
        <v>B</v>
      </c>
      <c r="O12" s="36">
        <v>5</v>
      </c>
      <c r="P12" s="28" t="str">
        <f t="shared" si="9"/>
        <v>Sangat terampil melakukan perancangan wirausaha kerajinan sesuai dengan kebutuhan pasar lokal</v>
      </c>
      <c r="Q12" s="39" t="s">
        <v>8</v>
      </c>
      <c r="R12" s="39" t="s">
        <v>8</v>
      </c>
      <c r="S12" s="18"/>
      <c r="T12" s="1">
        <v>95</v>
      </c>
      <c r="U12" s="1">
        <v>80</v>
      </c>
      <c r="V12" s="42">
        <v>86</v>
      </c>
      <c r="W12" s="42">
        <v>70</v>
      </c>
      <c r="X12" s="42">
        <v>92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76</v>
      </c>
      <c r="AH12" s="42">
        <v>85</v>
      </c>
      <c r="AI12" s="42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112361</v>
      </c>
      <c r="C13" s="19" t="s">
        <v>265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6</v>
      </c>
      <c r="J13" s="28" t="str">
        <f t="shared" si="4"/>
        <v>Memiliki kemampuan menganalisis pengolahan makanan khas daerah, budidaya unggas petelur, dan wirausaha kerajinan namun perlu ada peningkatan pada rekayasa jasa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4</v>
      </c>
      <c r="P13" s="28" t="str">
        <f t="shared" si="9"/>
        <v>Sangat terampil melakukan perhitungan Break Even Point</v>
      </c>
      <c r="Q13" s="39" t="s">
        <v>8</v>
      </c>
      <c r="R13" s="39" t="s">
        <v>8</v>
      </c>
      <c r="S13" s="18"/>
      <c r="T13" s="1">
        <v>95</v>
      </c>
      <c r="U13" s="1">
        <v>88</v>
      </c>
      <c r="V13" s="42">
        <v>88</v>
      </c>
      <c r="W13" s="42">
        <v>65</v>
      </c>
      <c r="X13" s="42">
        <v>88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76</v>
      </c>
      <c r="AH13" s="42">
        <v>88</v>
      </c>
      <c r="AI13" s="42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8">
        <v>1</v>
      </c>
      <c r="FH13" s="80" t="s">
        <v>295</v>
      </c>
      <c r="FI13" s="80" t="s">
        <v>304</v>
      </c>
      <c r="FJ13" s="82">
        <v>51081</v>
      </c>
      <c r="FK13" s="82">
        <v>51091</v>
      </c>
    </row>
    <row r="14" spans="1:167" x14ac:dyDescent="0.25">
      <c r="A14" s="19">
        <v>4</v>
      </c>
      <c r="B14" s="19">
        <v>112376</v>
      </c>
      <c r="C14" s="19" t="s">
        <v>266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5</v>
      </c>
      <c r="J14" s="28" t="str">
        <f t="shared" si="4"/>
        <v>Memiliki kemampuan menganalisis wirausaha kerajinan dan budidaya unggas petelur namun perlu peningkatan pada rekayasa jasa dan pengolahan makanan khas daerah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7</v>
      </c>
      <c r="P14" s="28" t="str">
        <f t="shared" si="9"/>
        <v>Sangat terampil melakukan pemetaan rekayasa usaha di bidang jasa dan profesional</v>
      </c>
      <c r="Q14" s="39" t="s">
        <v>8</v>
      </c>
      <c r="R14" s="39" t="s">
        <v>8</v>
      </c>
      <c r="S14" s="18"/>
      <c r="T14" s="1">
        <v>90</v>
      </c>
      <c r="U14" s="1">
        <v>82</v>
      </c>
      <c r="V14" s="42">
        <v>100</v>
      </c>
      <c r="W14" s="42">
        <v>70</v>
      </c>
      <c r="X14" s="42">
        <v>100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75</v>
      </c>
      <c r="AH14" s="42">
        <v>90</v>
      </c>
      <c r="AI14" s="42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8"/>
      <c r="FH14" s="80"/>
      <c r="FI14" s="80"/>
      <c r="FJ14" s="82"/>
      <c r="FK14" s="82"/>
    </row>
    <row r="15" spans="1:167" x14ac:dyDescent="0.25">
      <c r="A15" s="19">
        <v>5</v>
      </c>
      <c r="B15" s="19">
        <v>112391</v>
      </c>
      <c r="C15" s="19" t="s">
        <v>267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4</v>
      </c>
      <c r="J15" s="28" t="str">
        <f t="shared" si="4"/>
        <v>Memiliki kemampuan menganalisis rekayasa bidang jasa dan budidaya unggas petelur namun perlu peningkatan pada wirausaha kerajinan dan pengolahan makanan khas daerah</v>
      </c>
      <c r="K15" s="28">
        <f t="shared" si="5"/>
        <v>88.25</v>
      </c>
      <c r="L15" s="28" t="str">
        <f t="shared" si="6"/>
        <v>A</v>
      </c>
      <c r="M15" s="28">
        <f t="shared" si="7"/>
        <v>88.25</v>
      </c>
      <c r="N15" s="28" t="str">
        <f t="shared" si="8"/>
        <v>A</v>
      </c>
      <c r="O15" s="36">
        <v>6</v>
      </c>
      <c r="P15" s="28" t="str">
        <f t="shared" si="9"/>
        <v xml:space="preserve">Sangat terampil melakukan perencanaan budidaya unggas petelur </v>
      </c>
      <c r="Q15" s="39" t="s">
        <v>8</v>
      </c>
      <c r="R15" s="39" t="s">
        <v>8</v>
      </c>
      <c r="S15" s="18"/>
      <c r="T15" s="1">
        <v>85</v>
      </c>
      <c r="U15" s="1">
        <v>90</v>
      </c>
      <c r="V15" s="42">
        <v>100</v>
      </c>
      <c r="W15" s="42">
        <v>80</v>
      </c>
      <c r="X15" s="42">
        <v>100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78</v>
      </c>
      <c r="AH15" s="42">
        <v>95</v>
      </c>
      <c r="AI15" s="42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8">
        <v>2</v>
      </c>
      <c r="FH15" s="80" t="s">
        <v>296</v>
      </c>
      <c r="FI15" s="80" t="s">
        <v>305</v>
      </c>
      <c r="FJ15" s="82">
        <v>51082</v>
      </c>
      <c r="FK15" s="82">
        <v>51092</v>
      </c>
    </row>
    <row r="16" spans="1:167" x14ac:dyDescent="0.25">
      <c r="A16" s="19">
        <v>6</v>
      </c>
      <c r="B16" s="19">
        <v>114731</v>
      </c>
      <c r="C16" s="19" t="s">
        <v>268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7</v>
      </c>
      <c r="J16" s="28" t="str">
        <f t="shared" si="4"/>
        <v>Memiliki kemampuan menganalisis pengolahan makanan khas daerah, budidaya unggas petelur, dan rekayasa jasa namun perlu ada peningkatan pada wirausaha kerajinan</v>
      </c>
      <c r="K16" s="28">
        <f t="shared" si="5"/>
        <v>82.75</v>
      </c>
      <c r="L16" s="28" t="str">
        <f t="shared" si="6"/>
        <v>B</v>
      </c>
      <c r="M16" s="28">
        <f t="shared" si="7"/>
        <v>82.75</v>
      </c>
      <c r="N16" s="28" t="str">
        <f t="shared" si="8"/>
        <v>B</v>
      </c>
      <c r="O16" s="36">
        <v>5</v>
      </c>
      <c r="P16" s="28" t="str">
        <f t="shared" si="9"/>
        <v>Sangat terampil melakukan perancangan wirausaha kerajinan sesuai dengan kebutuhan pasar lokal</v>
      </c>
      <c r="Q16" s="39" t="s">
        <v>9</v>
      </c>
      <c r="R16" s="39" t="s">
        <v>9</v>
      </c>
      <c r="S16" s="18"/>
      <c r="T16" s="1">
        <v>80</v>
      </c>
      <c r="U16" s="1">
        <v>90</v>
      </c>
      <c r="V16" s="42">
        <v>88</v>
      </c>
      <c r="W16" s="42">
        <v>70</v>
      </c>
      <c r="X16" s="42">
        <v>84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76</v>
      </c>
      <c r="AH16" s="42">
        <v>85</v>
      </c>
      <c r="AI16" s="42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8"/>
      <c r="FH16" s="80"/>
      <c r="FI16" s="80"/>
      <c r="FJ16" s="82"/>
      <c r="FK16" s="82"/>
    </row>
    <row r="17" spans="1:167" x14ac:dyDescent="0.25">
      <c r="A17" s="19">
        <v>7</v>
      </c>
      <c r="B17" s="19">
        <v>112406</v>
      </c>
      <c r="C17" s="19" t="s">
        <v>269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6</v>
      </c>
      <c r="J17" s="28" t="str">
        <f t="shared" si="4"/>
        <v>Memiliki kemampuan menganalisis pengolahan makanan khas daerah, budidaya unggas petelur, dan wirausaha kerajinan namun perlu ada peningkatan pada rekayasa jasa</v>
      </c>
      <c r="K17" s="28">
        <f t="shared" si="5"/>
        <v>85.75</v>
      </c>
      <c r="L17" s="28" t="str">
        <f t="shared" si="6"/>
        <v>A</v>
      </c>
      <c r="M17" s="28">
        <f t="shared" si="7"/>
        <v>85.75</v>
      </c>
      <c r="N17" s="28" t="str">
        <f t="shared" si="8"/>
        <v>A</v>
      </c>
      <c r="O17" s="36">
        <v>1</v>
      </c>
      <c r="P17" s="28" t="str">
        <f t="shared" si="9"/>
        <v>Sangat terampil melakukan pengolahan makanan khas daerah dari bahan nabati dan hewani</v>
      </c>
      <c r="Q17" s="39" t="s">
        <v>9</v>
      </c>
      <c r="R17" s="39" t="s">
        <v>9</v>
      </c>
      <c r="S17" s="18"/>
      <c r="T17" s="1">
        <v>90</v>
      </c>
      <c r="U17" s="1">
        <v>82</v>
      </c>
      <c r="V17" s="42">
        <v>98</v>
      </c>
      <c r="W17" s="42">
        <v>85</v>
      </c>
      <c r="X17" s="42">
        <v>90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78</v>
      </c>
      <c r="AH17" s="42">
        <v>85</v>
      </c>
      <c r="AI17" s="42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8">
        <v>3</v>
      </c>
      <c r="FH17" s="80" t="s">
        <v>297</v>
      </c>
      <c r="FI17" s="80" t="s">
        <v>306</v>
      </c>
      <c r="FJ17" s="82">
        <v>51083</v>
      </c>
      <c r="FK17" s="82">
        <v>51093</v>
      </c>
    </row>
    <row r="18" spans="1:167" x14ac:dyDescent="0.25">
      <c r="A18" s="19">
        <v>8</v>
      </c>
      <c r="B18" s="19">
        <v>112421</v>
      </c>
      <c r="C18" s="19" t="s">
        <v>270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5</v>
      </c>
      <c r="J18" s="28" t="str">
        <f t="shared" si="4"/>
        <v>Memiliki kemampuan menganalisis wirausaha kerajinan dan budidaya unggas petelur namun perlu peningkatan pada rekayasa jasa dan pengolahan makanan khas daerah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8</v>
      </c>
      <c r="P18" s="28" t="str">
        <f t="shared" si="9"/>
        <v xml:space="preserve">Sangat terampil melakukan pemetaan terhadap SWOT usaha </v>
      </c>
      <c r="Q18" s="39" t="s">
        <v>8</v>
      </c>
      <c r="R18" s="39" t="s">
        <v>8</v>
      </c>
      <c r="S18" s="18"/>
      <c r="T18" s="1">
        <v>95</v>
      </c>
      <c r="U18" s="1">
        <v>82</v>
      </c>
      <c r="V18" s="42">
        <v>100</v>
      </c>
      <c r="W18" s="42">
        <v>95</v>
      </c>
      <c r="X18" s="42">
        <v>92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80</v>
      </c>
      <c r="AH18" s="42">
        <v>96</v>
      </c>
      <c r="AI18" s="42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8"/>
      <c r="FH18" s="80"/>
      <c r="FI18" s="80"/>
      <c r="FJ18" s="82"/>
      <c r="FK18" s="82"/>
    </row>
    <row r="19" spans="1:167" x14ac:dyDescent="0.25">
      <c r="A19" s="19">
        <v>9</v>
      </c>
      <c r="B19" s="19">
        <v>112436</v>
      </c>
      <c r="C19" s="19" t="s">
        <v>271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4</v>
      </c>
      <c r="J19" s="28" t="str">
        <f t="shared" si="4"/>
        <v>Memiliki kemampuan menganalisis rekayasa bidang jasa dan budidaya unggas petelur namun perlu peningkatan pada wirausaha kerajinan dan pengolahan makanan khas daerah</v>
      </c>
      <c r="K19" s="28">
        <f t="shared" si="5"/>
        <v>89.25</v>
      </c>
      <c r="L19" s="28" t="str">
        <f t="shared" si="6"/>
        <v>A</v>
      </c>
      <c r="M19" s="28">
        <f t="shared" si="7"/>
        <v>89.25</v>
      </c>
      <c r="N19" s="28" t="str">
        <f t="shared" si="8"/>
        <v>A</v>
      </c>
      <c r="O19" s="36">
        <v>7</v>
      </c>
      <c r="P19" s="28" t="str">
        <f t="shared" si="9"/>
        <v>Sangat terampil melakukan pemetaan rekayasa usaha di bidang jasa dan profesional</v>
      </c>
      <c r="Q19" s="39" t="s">
        <v>8</v>
      </c>
      <c r="R19" s="39" t="s">
        <v>8</v>
      </c>
      <c r="S19" s="18"/>
      <c r="T19" s="1">
        <v>90</v>
      </c>
      <c r="U19" s="1">
        <v>84</v>
      </c>
      <c r="V19" s="42">
        <v>98</v>
      </c>
      <c r="W19" s="42">
        <v>90</v>
      </c>
      <c r="X19" s="42">
        <v>90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42">
        <v>96</v>
      </c>
      <c r="AI19" s="42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8">
        <v>4</v>
      </c>
      <c r="FH19" s="83" t="s">
        <v>298</v>
      </c>
      <c r="FI19" s="80" t="s">
        <v>307</v>
      </c>
      <c r="FJ19" s="82">
        <v>51084</v>
      </c>
      <c r="FK19" s="82">
        <v>51094</v>
      </c>
    </row>
    <row r="20" spans="1:167" x14ac:dyDescent="0.25">
      <c r="A20" s="19">
        <v>10</v>
      </c>
      <c r="B20" s="19">
        <v>112451</v>
      </c>
      <c r="C20" s="19" t="s">
        <v>272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7</v>
      </c>
      <c r="J20" s="28" t="str">
        <f t="shared" si="4"/>
        <v>Memiliki kemampuan menganalisis pengolahan makanan khas daerah, budidaya unggas petelur, dan rekayasa jasa namun perlu ada peningkatan pada wirausaha kerajinan</v>
      </c>
      <c r="K20" s="28">
        <f t="shared" si="5"/>
        <v>89.25</v>
      </c>
      <c r="L20" s="28" t="str">
        <f t="shared" si="6"/>
        <v>A</v>
      </c>
      <c r="M20" s="28">
        <f t="shared" si="7"/>
        <v>89.25</v>
      </c>
      <c r="N20" s="28" t="str">
        <f t="shared" si="8"/>
        <v>A</v>
      </c>
      <c r="O20" s="36">
        <v>6</v>
      </c>
      <c r="P20" s="28" t="str">
        <f t="shared" si="9"/>
        <v xml:space="preserve">Sangat terampil melakukan perencanaan budidaya unggas petelur </v>
      </c>
      <c r="Q20" s="39" t="s">
        <v>8</v>
      </c>
      <c r="R20" s="39" t="s">
        <v>8</v>
      </c>
      <c r="S20" s="18"/>
      <c r="T20" s="1">
        <v>90</v>
      </c>
      <c r="U20" s="1">
        <v>84</v>
      </c>
      <c r="V20" s="42">
        <v>100</v>
      </c>
      <c r="W20" s="42">
        <v>90</v>
      </c>
      <c r="X20" s="42">
        <v>90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42">
        <v>96</v>
      </c>
      <c r="AI20" s="42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8"/>
      <c r="FH20" s="84"/>
      <c r="FI20" s="80"/>
      <c r="FJ20" s="82"/>
      <c r="FK20" s="82"/>
    </row>
    <row r="21" spans="1:167" x14ac:dyDescent="0.25">
      <c r="A21" s="19">
        <v>11</v>
      </c>
      <c r="B21" s="19">
        <v>112466</v>
      </c>
      <c r="C21" s="19" t="s">
        <v>273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6</v>
      </c>
      <c r="J21" s="28" t="str">
        <f t="shared" si="4"/>
        <v>Memiliki kemampuan menganalisis pengolahan makanan khas daerah, budidaya unggas petelur, dan wirausaha kerajinan namun perlu ada peningkatan pada rekayasa jasa</v>
      </c>
      <c r="K21" s="28">
        <f t="shared" si="5"/>
        <v>81.25</v>
      </c>
      <c r="L21" s="28" t="str">
        <f t="shared" si="6"/>
        <v>B</v>
      </c>
      <c r="M21" s="28">
        <f t="shared" si="7"/>
        <v>81.25</v>
      </c>
      <c r="N21" s="28" t="str">
        <f t="shared" si="8"/>
        <v>B</v>
      </c>
      <c r="O21" s="36">
        <v>4</v>
      </c>
      <c r="P21" s="28" t="str">
        <f t="shared" si="9"/>
        <v>Sangat terampil melakukan perhitungan Break Even Point</v>
      </c>
      <c r="Q21" s="39" t="s">
        <v>9</v>
      </c>
      <c r="R21" s="39" t="s">
        <v>9</v>
      </c>
      <c r="S21" s="18"/>
      <c r="T21" s="1">
        <v>90</v>
      </c>
      <c r="U21" s="1">
        <v>80</v>
      </c>
      <c r="V21" s="42">
        <v>80</v>
      </c>
      <c r="W21" s="42">
        <v>85</v>
      </c>
      <c r="X21" s="42">
        <v>88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75</v>
      </c>
      <c r="AH21" s="42">
        <v>80</v>
      </c>
      <c r="AI21" s="42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8">
        <v>5</v>
      </c>
      <c r="FH21" s="80" t="s">
        <v>299</v>
      </c>
      <c r="FI21" s="80" t="s">
        <v>308</v>
      </c>
      <c r="FJ21" s="82">
        <v>51085</v>
      </c>
      <c r="FK21" s="82">
        <v>51095</v>
      </c>
    </row>
    <row r="22" spans="1:167" x14ac:dyDescent="0.25">
      <c r="A22" s="19">
        <v>12</v>
      </c>
      <c r="B22" s="19">
        <v>112481</v>
      </c>
      <c r="C22" s="19" t="s">
        <v>274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5</v>
      </c>
      <c r="J22" s="28" t="str">
        <f t="shared" si="4"/>
        <v>Memiliki kemampuan menganalisis wirausaha kerajinan dan budidaya unggas petelur namun perlu peningkatan pada rekayasa jasa dan pengolahan makanan khas daerah</v>
      </c>
      <c r="K22" s="28">
        <f t="shared" si="5"/>
        <v>89.25</v>
      </c>
      <c r="L22" s="28" t="str">
        <f t="shared" si="6"/>
        <v>A</v>
      </c>
      <c r="M22" s="28">
        <f t="shared" si="7"/>
        <v>89.25</v>
      </c>
      <c r="N22" s="28" t="str">
        <f t="shared" si="8"/>
        <v>A</v>
      </c>
      <c r="O22" s="36">
        <v>7</v>
      </c>
      <c r="P22" s="28" t="str">
        <f t="shared" si="9"/>
        <v>Sangat terampil melakukan pemetaan rekayasa usaha di bidang jasa dan profesional</v>
      </c>
      <c r="Q22" s="39" t="s">
        <v>8</v>
      </c>
      <c r="R22" s="39" t="s">
        <v>8</v>
      </c>
      <c r="S22" s="18"/>
      <c r="T22" s="1">
        <v>100</v>
      </c>
      <c r="U22" s="1">
        <v>80</v>
      </c>
      <c r="V22" s="42">
        <v>98</v>
      </c>
      <c r="W22" s="42">
        <v>80</v>
      </c>
      <c r="X22" s="42">
        <v>92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42">
        <v>96</v>
      </c>
      <c r="AI22" s="42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8"/>
      <c r="FH22" s="80"/>
      <c r="FI22" s="80"/>
      <c r="FJ22" s="82"/>
      <c r="FK22" s="82"/>
    </row>
    <row r="23" spans="1:167" x14ac:dyDescent="0.25">
      <c r="A23" s="19">
        <v>13</v>
      </c>
      <c r="B23" s="19">
        <v>112496</v>
      </c>
      <c r="C23" s="19" t="s">
        <v>275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menganalisis budidaya unggas petelur dan pengolahan makanan khas daerah namun perlu peningkatan pada rekayasa bidang jasa dan wirausaha kerajinan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6</v>
      </c>
      <c r="P23" s="28" t="str">
        <f t="shared" si="9"/>
        <v xml:space="preserve">Sangat terampil melakukan perencanaan budidaya unggas petelur </v>
      </c>
      <c r="Q23" s="39" t="s">
        <v>8</v>
      </c>
      <c r="R23" s="39" t="s">
        <v>8</v>
      </c>
      <c r="S23" s="18"/>
      <c r="T23" s="1">
        <v>100</v>
      </c>
      <c r="U23" s="1">
        <v>84</v>
      </c>
      <c r="V23" s="42">
        <v>100</v>
      </c>
      <c r="W23" s="42">
        <v>90</v>
      </c>
      <c r="X23" s="42">
        <v>90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42">
        <v>95</v>
      </c>
      <c r="AI23" s="42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8">
        <v>6</v>
      </c>
      <c r="FH23" s="80" t="s">
        <v>300</v>
      </c>
      <c r="FI23" s="80" t="s">
        <v>309</v>
      </c>
      <c r="FJ23" s="82">
        <v>51086</v>
      </c>
      <c r="FK23" s="82">
        <v>51096</v>
      </c>
    </row>
    <row r="24" spans="1:167" x14ac:dyDescent="0.25">
      <c r="A24" s="19">
        <v>14</v>
      </c>
      <c r="B24" s="19">
        <v>112511</v>
      </c>
      <c r="C24" s="19" t="s">
        <v>276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8</v>
      </c>
      <c r="J24" s="28" t="str">
        <f t="shared" si="4"/>
        <v>Memiliki kemampuan menganalisis rekayasa jasa, budidaya unggas petelur, dan wirausaha kerajinan namun perlu ada peningkatan pada pengolahan makanan khas daerah</v>
      </c>
      <c r="K24" s="28">
        <f t="shared" si="5"/>
        <v>87.75</v>
      </c>
      <c r="L24" s="28" t="str">
        <f t="shared" si="6"/>
        <v>A</v>
      </c>
      <c r="M24" s="28">
        <f t="shared" si="7"/>
        <v>87.75</v>
      </c>
      <c r="N24" s="28" t="str">
        <f t="shared" si="8"/>
        <v>A</v>
      </c>
      <c r="O24" s="36">
        <v>5</v>
      </c>
      <c r="P24" s="28" t="str">
        <f t="shared" si="9"/>
        <v>Sangat terampil melakukan perancangan wirausaha kerajinan sesuai dengan kebutuhan pasar lokal</v>
      </c>
      <c r="Q24" s="39" t="s">
        <v>8</v>
      </c>
      <c r="R24" s="39" t="s">
        <v>8</v>
      </c>
      <c r="S24" s="18"/>
      <c r="T24" s="1">
        <v>90</v>
      </c>
      <c r="U24" s="1">
        <v>84</v>
      </c>
      <c r="V24" s="42">
        <v>100</v>
      </c>
      <c r="W24" s="42">
        <v>95</v>
      </c>
      <c r="X24" s="42">
        <v>92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42">
        <v>90</v>
      </c>
      <c r="AI24" s="42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8"/>
      <c r="FH24" s="80"/>
      <c r="FI24" s="80"/>
      <c r="FJ24" s="82"/>
      <c r="FK24" s="82"/>
    </row>
    <row r="25" spans="1:167" x14ac:dyDescent="0.25">
      <c r="A25" s="19">
        <v>15</v>
      </c>
      <c r="B25" s="19">
        <v>112526</v>
      </c>
      <c r="C25" s="19" t="s">
        <v>277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7</v>
      </c>
      <c r="J25" s="28" t="str">
        <f t="shared" si="4"/>
        <v>Memiliki kemampuan menganalisis pengolahan makanan khas daerah, budidaya unggas petelur, dan rekayasa jasa namun perlu ada peningkatan pada wirausaha kerajinan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1</v>
      </c>
      <c r="P25" s="28" t="str">
        <f t="shared" si="9"/>
        <v>Sangat terampil melakukan pengolahan makanan khas daerah dari bahan nabati dan hewani</v>
      </c>
      <c r="Q25" s="39" t="s">
        <v>8</v>
      </c>
      <c r="R25" s="39" t="s">
        <v>8</v>
      </c>
      <c r="S25" s="18"/>
      <c r="T25" s="1">
        <v>90</v>
      </c>
      <c r="U25" s="1">
        <v>82</v>
      </c>
      <c r="V25" s="42">
        <v>94</v>
      </c>
      <c r="W25" s="42">
        <v>70</v>
      </c>
      <c r="X25" s="42">
        <v>88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78</v>
      </c>
      <c r="AH25" s="42">
        <v>85</v>
      </c>
      <c r="AI25" s="42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0" t="s">
        <v>80</v>
      </c>
      <c r="FD25" s="50"/>
      <c r="FE25" s="50"/>
      <c r="FG25" s="78">
        <v>7</v>
      </c>
      <c r="FH25" s="80" t="s">
        <v>301</v>
      </c>
      <c r="FI25" s="83" t="s">
        <v>310</v>
      </c>
      <c r="FJ25" s="82">
        <v>51087</v>
      </c>
      <c r="FK25" s="82">
        <v>51097</v>
      </c>
    </row>
    <row r="26" spans="1:167" x14ac:dyDescent="0.25">
      <c r="A26" s="19">
        <v>16</v>
      </c>
      <c r="B26" s="19">
        <v>112541</v>
      </c>
      <c r="C26" s="19" t="s">
        <v>278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6</v>
      </c>
      <c r="J26" s="28" t="str">
        <f t="shared" si="4"/>
        <v>Memiliki kemampuan menganalisis pengolahan makanan khas daerah, budidaya unggas petelur, dan wirausaha kerajinan namun perlu ada peningkatan pada rekayasa jasa</v>
      </c>
      <c r="K26" s="28">
        <f t="shared" si="5"/>
        <v>81.25</v>
      </c>
      <c r="L26" s="28" t="str">
        <f t="shared" si="6"/>
        <v>B</v>
      </c>
      <c r="M26" s="28">
        <f t="shared" si="7"/>
        <v>81.25</v>
      </c>
      <c r="N26" s="28" t="str">
        <f t="shared" si="8"/>
        <v>B</v>
      </c>
      <c r="O26" s="36">
        <v>8</v>
      </c>
      <c r="P26" s="28" t="str">
        <f t="shared" si="9"/>
        <v xml:space="preserve">Sangat terampil melakukan pemetaan terhadap SWOT usaha </v>
      </c>
      <c r="Q26" s="39" t="s">
        <v>8</v>
      </c>
      <c r="R26" s="39" t="s">
        <v>8</v>
      </c>
      <c r="S26" s="18"/>
      <c r="T26" s="1">
        <v>95</v>
      </c>
      <c r="U26" s="1">
        <v>86</v>
      </c>
      <c r="V26" s="42">
        <v>88</v>
      </c>
      <c r="W26" s="42">
        <v>65</v>
      </c>
      <c r="X26" s="42">
        <v>86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75</v>
      </c>
      <c r="AH26" s="42">
        <v>80</v>
      </c>
      <c r="AI26" s="42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8"/>
      <c r="FH26" s="80"/>
      <c r="FI26" s="84"/>
      <c r="FJ26" s="82"/>
      <c r="FK26" s="82"/>
    </row>
    <row r="27" spans="1:167" x14ac:dyDescent="0.25">
      <c r="A27" s="19">
        <v>17</v>
      </c>
      <c r="B27" s="19">
        <v>112556</v>
      </c>
      <c r="C27" s="19" t="s">
        <v>279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6</v>
      </c>
      <c r="J27" s="28" t="str">
        <f t="shared" si="4"/>
        <v>Memiliki kemampuan menganalisis pengolahan makanan khas daerah, budidaya unggas petelur, dan wirausaha kerajinan namun perlu ada peningkatan pada rekayasa jasa</v>
      </c>
      <c r="K27" s="28">
        <f t="shared" si="5"/>
        <v>87.75</v>
      </c>
      <c r="L27" s="28" t="str">
        <f t="shared" si="6"/>
        <v>A</v>
      </c>
      <c r="M27" s="28">
        <f t="shared" si="7"/>
        <v>87.75</v>
      </c>
      <c r="N27" s="28" t="str">
        <f t="shared" si="8"/>
        <v>A</v>
      </c>
      <c r="O27" s="36">
        <v>7</v>
      </c>
      <c r="P27" s="28" t="str">
        <f t="shared" si="9"/>
        <v>Sangat terampil melakukan pemetaan rekayasa usaha di bidang jasa dan profesional</v>
      </c>
      <c r="Q27" s="39" t="s">
        <v>8</v>
      </c>
      <c r="R27" s="39" t="s">
        <v>8</v>
      </c>
      <c r="S27" s="18"/>
      <c r="T27" s="1">
        <v>90</v>
      </c>
      <c r="U27" s="1">
        <v>88</v>
      </c>
      <c r="V27" s="42">
        <v>100</v>
      </c>
      <c r="W27" s="42">
        <v>95</v>
      </c>
      <c r="X27" s="42">
        <v>90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42">
        <v>90</v>
      </c>
      <c r="AI27" s="42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8">
        <v>8</v>
      </c>
      <c r="FH27" s="80" t="s">
        <v>302</v>
      </c>
      <c r="FI27" s="80" t="s">
        <v>311</v>
      </c>
      <c r="FJ27" s="82">
        <v>51088</v>
      </c>
      <c r="FK27" s="82">
        <v>51098</v>
      </c>
    </row>
    <row r="28" spans="1:167" x14ac:dyDescent="0.25">
      <c r="A28" s="19">
        <v>18</v>
      </c>
      <c r="B28" s="19">
        <v>112571</v>
      </c>
      <c r="C28" s="19" t="s">
        <v>280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5</v>
      </c>
      <c r="J28" s="28" t="str">
        <f t="shared" si="4"/>
        <v>Memiliki kemampuan menganalisis wirausaha kerajinan dan budidaya unggas petelur namun perlu peningkatan pada rekayasa jasa dan pengolahan makanan khas daerah</v>
      </c>
      <c r="K28" s="28">
        <f t="shared" si="5"/>
        <v>86.25</v>
      </c>
      <c r="L28" s="28" t="str">
        <f t="shared" si="6"/>
        <v>A</v>
      </c>
      <c r="M28" s="28">
        <f t="shared" si="7"/>
        <v>86.25</v>
      </c>
      <c r="N28" s="28" t="str">
        <f t="shared" si="8"/>
        <v>A</v>
      </c>
      <c r="O28" s="36">
        <v>6</v>
      </c>
      <c r="P28" s="28" t="str">
        <f t="shared" si="9"/>
        <v xml:space="preserve">Sangat terampil melakukan perencanaan budidaya unggas petelur </v>
      </c>
      <c r="Q28" s="39" t="s">
        <v>8</v>
      </c>
      <c r="R28" s="39" t="s">
        <v>8</v>
      </c>
      <c r="S28" s="18"/>
      <c r="T28" s="1">
        <v>85</v>
      </c>
      <c r="U28" s="1">
        <v>90</v>
      </c>
      <c r="V28" s="42">
        <v>94</v>
      </c>
      <c r="W28" s="42">
        <v>90</v>
      </c>
      <c r="X28" s="42">
        <v>94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42">
        <v>90</v>
      </c>
      <c r="AI28" s="42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8"/>
      <c r="FH28" s="80"/>
      <c r="FI28" s="80"/>
      <c r="FJ28" s="82"/>
      <c r="FK28" s="82"/>
    </row>
    <row r="29" spans="1:167" x14ac:dyDescent="0.25">
      <c r="A29" s="19">
        <v>19</v>
      </c>
      <c r="B29" s="19">
        <v>112586</v>
      </c>
      <c r="C29" s="19" t="s">
        <v>281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4</v>
      </c>
      <c r="J29" s="28" t="str">
        <f t="shared" si="4"/>
        <v>Memiliki kemampuan menganalisis rekayasa bidang jasa dan budidaya unggas petelur namun perlu peningkatan pada wirausaha kerajinan dan pengolahan makanan khas daerah</v>
      </c>
      <c r="K29" s="28">
        <f t="shared" si="5"/>
        <v>81.25</v>
      </c>
      <c r="L29" s="28" t="str">
        <f t="shared" si="6"/>
        <v>B</v>
      </c>
      <c r="M29" s="28">
        <f t="shared" si="7"/>
        <v>81.25</v>
      </c>
      <c r="N29" s="28" t="str">
        <f t="shared" si="8"/>
        <v>B</v>
      </c>
      <c r="O29" s="36">
        <v>6</v>
      </c>
      <c r="P29" s="28" t="str">
        <f t="shared" si="9"/>
        <v xml:space="preserve">Sangat terampil melakukan perencanaan budidaya unggas petelur </v>
      </c>
      <c r="Q29" s="39" t="s">
        <v>8</v>
      </c>
      <c r="R29" s="39" t="s">
        <v>8</v>
      </c>
      <c r="S29" s="18"/>
      <c r="T29" s="1">
        <v>85</v>
      </c>
      <c r="U29" s="1">
        <v>90</v>
      </c>
      <c r="V29" s="42">
        <v>82</v>
      </c>
      <c r="W29" s="42">
        <v>60</v>
      </c>
      <c r="X29" s="42">
        <v>86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75</v>
      </c>
      <c r="AH29" s="42">
        <v>80</v>
      </c>
      <c r="AI29" s="42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8">
        <v>9</v>
      </c>
      <c r="FH29" s="80" t="s">
        <v>303</v>
      </c>
      <c r="FI29" s="81" t="s">
        <v>313</v>
      </c>
      <c r="FJ29" s="82">
        <v>51089</v>
      </c>
      <c r="FK29" s="82">
        <v>51099</v>
      </c>
    </row>
    <row r="30" spans="1:167" x14ac:dyDescent="0.25">
      <c r="A30" s="19">
        <v>20</v>
      </c>
      <c r="B30" s="19">
        <v>112601</v>
      </c>
      <c r="C30" s="19" t="s">
        <v>282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7</v>
      </c>
      <c r="J30" s="28" t="str">
        <f t="shared" si="4"/>
        <v>Memiliki kemampuan menganalisis pengolahan makanan khas daerah, budidaya unggas petelur, dan rekayasa jasa namun perlu ada peningkatan pada wirausaha kerajinan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5</v>
      </c>
      <c r="P30" s="28" t="str">
        <f t="shared" si="9"/>
        <v>Sangat terampil melakukan perancangan wirausaha kerajinan sesuai dengan kebutuhan pasar lokal</v>
      </c>
      <c r="Q30" s="39" t="s">
        <v>8</v>
      </c>
      <c r="R30" s="39" t="s">
        <v>8</v>
      </c>
      <c r="S30" s="18"/>
      <c r="T30" s="1">
        <v>85</v>
      </c>
      <c r="U30" s="1">
        <v>90</v>
      </c>
      <c r="V30" s="42">
        <v>100</v>
      </c>
      <c r="W30" s="42">
        <v>80</v>
      </c>
      <c r="X30" s="42">
        <v>88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78</v>
      </c>
      <c r="AH30" s="42">
        <v>85</v>
      </c>
      <c r="AI30" s="42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8"/>
      <c r="FH30" s="80"/>
      <c r="FI30" s="81"/>
      <c r="FJ30" s="82"/>
      <c r="FK30" s="82"/>
    </row>
    <row r="31" spans="1:167" x14ac:dyDescent="0.25">
      <c r="A31" s="19">
        <v>21</v>
      </c>
      <c r="B31" s="19">
        <v>112616</v>
      </c>
      <c r="C31" s="19" t="s">
        <v>283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6</v>
      </c>
      <c r="J31" s="28" t="str">
        <f t="shared" si="4"/>
        <v>Memiliki kemampuan menganalisis pengolahan makanan khas daerah, budidaya unggas petelur, dan wirausaha kerajinan namun perlu ada peningkatan pada rekayasa jasa</v>
      </c>
      <c r="K31" s="28">
        <f t="shared" si="5"/>
        <v>87.25</v>
      </c>
      <c r="L31" s="28" t="str">
        <f t="shared" si="6"/>
        <v>A</v>
      </c>
      <c r="M31" s="28">
        <f t="shared" si="7"/>
        <v>87.25</v>
      </c>
      <c r="N31" s="28" t="str">
        <f t="shared" si="8"/>
        <v>A</v>
      </c>
      <c r="O31" s="36">
        <v>4</v>
      </c>
      <c r="P31" s="28" t="str">
        <f t="shared" si="9"/>
        <v>Sangat terampil melakukan perhitungan Break Even Point</v>
      </c>
      <c r="Q31" s="39" t="s">
        <v>8</v>
      </c>
      <c r="R31" s="39" t="s">
        <v>8</v>
      </c>
      <c r="S31" s="18"/>
      <c r="T31" s="1">
        <v>100</v>
      </c>
      <c r="U31" s="1">
        <v>80</v>
      </c>
      <c r="V31" s="42">
        <v>76</v>
      </c>
      <c r="W31" s="42">
        <v>85</v>
      </c>
      <c r="X31" s="42">
        <v>88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42">
        <v>88</v>
      </c>
      <c r="AI31" s="42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8">
        <v>10</v>
      </c>
      <c r="FH31" s="81" t="s">
        <v>312</v>
      </c>
      <c r="FI31" s="81" t="s">
        <v>315</v>
      </c>
      <c r="FJ31" s="82">
        <v>51090</v>
      </c>
      <c r="FK31" s="82">
        <v>51100</v>
      </c>
    </row>
    <row r="32" spans="1:167" x14ac:dyDescent="0.25">
      <c r="A32" s="19">
        <v>22</v>
      </c>
      <c r="B32" s="19">
        <v>112631</v>
      </c>
      <c r="C32" s="19" t="s">
        <v>284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5</v>
      </c>
      <c r="J32" s="28" t="str">
        <f t="shared" si="4"/>
        <v>Memiliki kemampuan menganalisis wirausaha kerajinan dan budidaya unggas petelur namun perlu peningkatan pada rekayasa jasa dan pengolahan makanan khas daerah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7</v>
      </c>
      <c r="P32" s="28" t="str">
        <f t="shared" si="9"/>
        <v>Sangat terampil melakukan pemetaan rekayasa usaha di bidang jasa dan profesional</v>
      </c>
      <c r="Q32" s="39" t="s">
        <v>8</v>
      </c>
      <c r="R32" s="39" t="s">
        <v>8</v>
      </c>
      <c r="S32" s="18"/>
      <c r="T32" s="1">
        <v>85</v>
      </c>
      <c r="U32" s="1">
        <v>94</v>
      </c>
      <c r="V32" s="42">
        <v>96</v>
      </c>
      <c r="W32" s="42">
        <v>60</v>
      </c>
      <c r="X32" s="42">
        <v>88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78</v>
      </c>
      <c r="AH32" s="42">
        <v>85</v>
      </c>
      <c r="AI32" s="42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8"/>
      <c r="FH32" s="82"/>
      <c r="FI32" s="82"/>
      <c r="FJ32" s="82"/>
      <c r="FK32" s="82"/>
    </row>
    <row r="33" spans="1:157" x14ac:dyDescent="0.25">
      <c r="A33" s="19">
        <v>23</v>
      </c>
      <c r="B33" s="19">
        <v>112646</v>
      </c>
      <c r="C33" s="19" t="s">
        <v>285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menganalisis budidaya unggas petelur dan pengolahan makanan khas daerah namun perlu peningkatan pada rekayasa bidang jasa dan wirausaha kerajinan</v>
      </c>
      <c r="K33" s="28">
        <f t="shared" si="5"/>
        <v>87.25</v>
      </c>
      <c r="L33" s="28" t="str">
        <f t="shared" si="6"/>
        <v>A</v>
      </c>
      <c r="M33" s="28">
        <f t="shared" si="7"/>
        <v>87.25</v>
      </c>
      <c r="N33" s="28" t="str">
        <f t="shared" si="8"/>
        <v>A</v>
      </c>
      <c r="O33" s="36">
        <v>6</v>
      </c>
      <c r="P33" s="28" t="str">
        <f t="shared" si="9"/>
        <v xml:space="preserve">Sangat terampil melakukan perencanaan budidaya unggas petelur </v>
      </c>
      <c r="Q33" s="39" t="s">
        <v>8</v>
      </c>
      <c r="R33" s="39" t="s">
        <v>8</v>
      </c>
      <c r="S33" s="18"/>
      <c r="T33" s="1">
        <v>95</v>
      </c>
      <c r="U33" s="1">
        <v>81</v>
      </c>
      <c r="V33" s="42">
        <v>100</v>
      </c>
      <c r="W33" s="42">
        <v>85</v>
      </c>
      <c r="X33" s="42">
        <v>96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80</v>
      </c>
      <c r="AH33" s="42">
        <v>88</v>
      </c>
      <c r="AI33" s="42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112661</v>
      </c>
      <c r="C34" s="19" t="s">
        <v>286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8</v>
      </c>
      <c r="J34" s="28" t="str">
        <f t="shared" si="4"/>
        <v>Memiliki kemampuan menganalisis rekayasa jasa, budidaya unggas petelur, dan wirausaha kerajinan namun perlu ada peningkatan pada pengolahan makanan khas daerah</v>
      </c>
      <c r="K34" s="28">
        <f t="shared" si="5"/>
        <v>92.25</v>
      </c>
      <c r="L34" s="28" t="str">
        <f t="shared" si="6"/>
        <v>A</v>
      </c>
      <c r="M34" s="28">
        <f t="shared" si="7"/>
        <v>92.25</v>
      </c>
      <c r="N34" s="28" t="str">
        <f t="shared" si="8"/>
        <v>A</v>
      </c>
      <c r="O34" s="36">
        <v>5</v>
      </c>
      <c r="P34" s="28" t="str">
        <f t="shared" si="9"/>
        <v>Sangat terampil melakukan perancangan wirausaha kerajinan sesuai dengan kebutuhan pasar lokal</v>
      </c>
      <c r="Q34" s="39" t="s">
        <v>8</v>
      </c>
      <c r="R34" s="39" t="s">
        <v>8</v>
      </c>
      <c r="S34" s="18"/>
      <c r="T34" s="1">
        <v>90</v>
      </c>
      <c r="U34" s="1">
        <v>94</v>
      </c>
      <c r="V34" s="42">
        <v>96</v>
      </c>
      <c r="W34" s="42">
        <v>85</v>
      </c>
      <c r="X34" s="42">
        <v>90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90</v>
      </c>
      <c r="AH34" s="42">
        <v>98</v>
      </c>
      <c r="AI34" s="42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112676</v>
      </c>
      <c r="C35" s="19" t="s">
        <v>287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7</v>
      </c>
      <c r="J35" s="28" t="str">
        <f t="shared" si="4"/>
        <v>Memiliki kemampuan menganalisis pengolahan makanan khas daerah, budidaya unggas petelur, dan rekayasa jasa namun perlu ada peningkatan pada wirausaha kerajinan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1</v>
      </c>
      <c r="P35" s="28" t="str">
        <f t="shared" si="9"/>
        <v>Sangat terampil melakukan pengolahan makanan khas daerah dari bahan nabati dan hewani</v>
      </c>
      <c r="Q35" s="39" t="s">
        <v>8</v>
      </c>
      <c r="R35" s="39" t="s">
        <v>8</v>
      </c>
      <c r="S35" s="18"/>
      <c r="T35" s="1">
        <v>80</v>
      </c>
      <c r="U35" s="1">
        <v>84</v>
      </c>
      <c r="V35" s="42">
        <v>90</v>
      </c>
      <c r="W35" s="42">
        <v>90</v>
      </c>
      <c r="X35" s="42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75</v>
      </c>
      <c r="AH35" s="42">
        <v>80</v>
      </c>
      <c r="AI35" s="42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112691</v>
      </c>
      <c r="C36" s="19" t="s">
        <v>288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6</v>
      </c>
      <c r="J36" s="28" t="str">
        <f t="shared" si="4"/>
        <v>Memiliki kemampuan menganalisis pengolahan makanan khas daerah, budidaya unggas petelur, dan wirausaha kerajinan namun perlu ada peningkatan pada rekayasa jasa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6</v>
      </c>
      <c r="P36" s="28" t="str">
        <f t="shared" si="9"/>
        <v xml:space="preserve">Sangat terampil melakukan perencanaan budidaya unggas petelur </v>
      </c>
      <c r="Q36" s="39" t="s">
        <v>8</v>
      </c>
      <c r="R36" s="39" t="s">
        <v>8</v>
      </c>
      <c r="S36" s="18"/>
      <c r="T36" s="1">
        <v>90</v>
      </c>
      <c r="U36" s="1">
        <v>94</v>
      </c>
      <c r="V36" s="42">
        <v>92</v>
      </c>
      <c r="W36" s="42">
        <v>95</v>
      </c>
      <c r="X36" s="42">
        <v>90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80</v>
      </c>
      <c r="AH36" s="42">
        <v>90</v>
      </c>
      <c r="AI36" s="42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112706</v>
      </c>
      <c r="C37" s="19" t="s">
        <v>289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5</v>
      </c>
      <c r="J37" s="28" t="str">
        <f t="shared" si="4"/>
        <v>Memiliki kemampuan menganalisis wirausaha kerajinan dan budidaya unggas petelur namun perlu peningkatan pada rekayasa jasa dan pengolahan makanan khas daerah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5</v>
      </c>
      <c r="P37" s="28" t="str">
        <f t="shared" si="9"/>
        <v>Sangat terampil melakukan perancangan wirausaha kerajinan sesuai dengan kebutuhan pasar lokal</v>
      </c>
      <c r="Q37" s="39" t="s">
        <v>8</v>
      </c>
      <c r="R37" s="39" t="s">
        <v>8</v>
      </c>
      <c r="S37" s="18"/>
      <c r="T37" s="1">
        <v>85</v>
      </c>
      <c r="U37" s="1">
        <v>88</v>
      </c>
      <c r="V37" s="42">
        <v>96</v>
      </c>
      <c r="W37" s="42">
        <v>90</v>
      </c>
      <c r="X37" s="42">
        <v>92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42">
        <v>90</v>
      </c>
      <c r="AI37" s="42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112721</v>
      </c>
      <c r="C38" s="19" t="s">
        <v>290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4</v>
      </c>
      <c r="J38" s="28" t="str">
        <f t="shared" si="4"/>
        <v>Memiliki kemampuan menganalisis rekayasa bidang jasa dan budidaya unggas petelur namun perlu peningkatan pada wirausaha kerajinan dan pengolahan makanan khas daerah</v>
      </c>
      <c r="K38" s="28">
        <f t="shared" si="5"/>
        <v>87.75</v>
      </c>
      <c r="L38" s="28" t="str">
        <f t="shared" si="6"/>
        <v>A</v>
      </c>
      <c r="M38" s="28">
        <f t="shared" si="7"/>
        <v>87.75</v>
      </c>
      <c r="N38" s="28" t="str">
        <f t="shared" si="8"/>
        <v>A</v>
      </c>
      <c r="O38" s="36">
        <v>4</v>
      </c>
      <c r="P38" s="28" t="str">
        <f t="shared" si="9"/>
        <v>Sangat terampil melakukan perhitungan Break Even Point</v>
      </c>
      <c r="Q38" s="39" t="s">
        <v>8</v>
      </c>
      <c r="R38" s="39" t="s">
        <v>8</v>
      </c>
      <c r="S38" s="18"/>
      <c r="T38" s="1">
        <v>90</v>
      </c>
      <c r="U38" s="1">
        <v>92</v>
      </c>
      <c r="V38" s="42">
        <v>100</v>
      </c>
      <c r="W38" s="42">
        <v>90</v>
      </c>
      <c r="X38" s="42">
        <v>90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80</v>
      </c>
      <c r="AH38" s="42">
        <v>95</v>
      </c>
      <c r="AI38" s="42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112736</v>
      </c>
      <c r="C39" s="19" t="s">
        <v>291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9</v>
      </c>
      <c r="J39" s="28" t="str">
        <f t="shared" si="4"/>
        <v xml:space="preserve">Memiliki kemampuan menganalisis pengolahan makanan khas daerah, rekayasa jasa, dan wirausaha kerajinan namun perlu ada peningkatan pada budidaua unggas petelur 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7</v>
      </c>
      <c r="P39" s="28" t="str">
        <f t="shared" si="9"/>
        <v>Sangat terampil melakukan pemetaan rekayasa usaha di bidang jasa dan profesional</v>
      </c>
      <c r="Q39" s="39" t="s">
        <v>9</v>
      </c>
      <c r="R39" s="39" t="s">
        <v>9</v>
      </c>
      <c r="S39" s="18"/>
      <c r="T39" s="1">
        <v>85</v>
      </c>
      <c r="U39" s="1">
        <v>80</v>
      </c>
      <c r="V39" s="42">
        <v>84</v>
      </c>
      <c r="W39" s="42">
        <v>70</v>
      </c>
      <c r="X39" s="42">
        <v>80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75</v>
      </c>
      <c r="AH39" s="42">
        <v>80</v>
      </c>
      <c r="AI39" s="42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112751</v>
      </c>
      <c r="C40" s="19" t="s">
        <v>292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2</v>
      </c>
      <c r="J40" s="28" t="str">
        <f t="shared" si="4"/>
        <v>Memiliki kemampuan menganalisis penholahan makanan khas daerah dan rekayasa bidang jasa  namun perlu peningkatan pada budidaya unggas petelur dan wirausaha kerajinan</v>
      </c>
      <c r="K40" s="28">
        <f t="shared" si="5"/>
        <v>82.75</v>
      </c>
      <c r="L40" s="28" t="str">
        <f t="shared" si="6"/>
        <v>B</v>
      </c>
      <c r="M40" s="28">
        <f t="shared" si="7"/>
        <v>82.75</v>
      </c>
      <c r="N40" s="28" t="str">
        <f t="shared" si="8"/>
        <v>B</v>
      </c>
      <c r="O40" s="36">
        <v>6</v>
      </c>
      <c r="P40" s="28" t="str">
        <f t="shared" si="9"/>
        <v xml:space="preserve">Sangat terampil melakukan perencanaan budidaya unggas petelur </v>
      </c>
      <c r="Q40" s="39" t="s">
        <v>8</v>
      </c>
      <c r="R40" s="39" t="s">
        <v>8</v>
      </c>
      <c r="S40" s="18"/>
      <c r="T40" s="1">
        <v>85</v>
      </c>
      <c r="U40" s="1">
        <v>92</v>
      </c>
      <c r="V40" s="42">
        <v>86</v>
      </c>
      <c r="W40" s="42">
        <v>95</v>
      </c>
      <c r="X40" s="42">
        <v>92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76</v>
      </c>
      <c r="AH40" s="42">
        <v>85</v>
      </c>
      <c r="AI40" s="42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112766</v>
      </c>
      <c r="C41" s="19" t="s">
        <v>293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10</v>
      </c>
      <c r="J41" s="28" t="str">
        <f t="shared" si="4"/>
        <v xml:space="preserve">Memiliki kemampuan menganalisis pengolahan makanan khas daerah, rekayasa jasa, dan budidaya unggas petelur </v>
      </c>
      <c r="K41" s="28">
        <f t="shared" si="5"/>
        <v>85.25</v>
      </c>
      <c r="L41" s="28" t="str">
        <f t="shared" si="6"/>
        <v>A</v>
      </c>
      <c r="M41" s="28">
        <f t="shared" si="7"/>
        <v>85.25</v>
      </c>
      <c r="N41" s="28" t="str">
        <f t="shared" si="8"/>
        <v>A</v>
      </c>
      <c r="O41" s="36">
        <v>5</v>
      </c>
      <c r="P41" s="28" t="str">
        <f t="shared" si="9"/>
        <v>Sangat terampil melakukan perancangan wirausaha kerajinan sesuai dengan kebutuhan pasar lokal</v>
      </c>
      <c r="Q41" s="39" t="s">
        <v>8</v>
      </c>
      <c r="R41" s="39" t="s">
        <v>8</v>
      </c>
      <c r="S41" s="18"/>
      <c r="T41" s="1">
        <v>85</v>
      </c>
      <c r="U41" s="1">
        <v>84</v>
      </c>
      <c r="V41" s="42">
        <v>100</v>
      </c>
      <c r="W41" s="42">
        <v>70</v>
      </c>
      <c r="X41" s="42">
        <v>84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80</v>
      </c>
      <c r="AH41" s="42">
        <v>85</v>
      </c>
      <c r="AI41" s="42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112781</v>
      </c>
      <c r="C42" s="19" t="s">
        <v>294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9</v>
      </c>
      <c r="J42" s="28" t="str">
        <f t="shared" si="4"/>
        <v xml:space="preserve">Memiliki kemampuan menganalisis pengolahan makanan khas daerah, rekayasa jasa, dan wirausaha kerajinan namun perlu ada peningkatan pada budidaua unggas petelur 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4</v>
      </c>
      <c r="P42" s="28" t="str">
        <f t="shared" si="9"/>
        <v>Sangat terampil melakukan perhitungan Break Even Point</v>
      </c>
      <c r="Q42" s="39" t="s">
        <v>8</v>
      </c>
      <c r="R42" s="39" t="s">
        <v>8</v>
      </c>
      <c r="S42" s="18"/>
      <c r="T42" s="1">
        <v>85</v>
      </c>
      <c r="U42" s="1">
        <v>94</v>
      </c>
      <c r="V42" s="42">
        <v>94</v>
      </c>
      <c r="W42" s="42">
        <v>85</v>
      </c>
      <c r="X42" s="42">
        <v>88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78</v>
      </c>
      <c r="AH42" s="42">
        <v>88</v>
      </c>
      <c r="AI42" s="42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87.90625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XII-MIPA 1</vt:lpstr>
      <vt:lpstr>XII-MIPA 2</vt:lpstr>
      <vt:lpstr>XII-MIPA 3</vt:lpstr>
      <vt:lpstr>XII-MIPA 4</vt:lpstr>
      <vt:lpstr>XII-MIPA 5</vt:lpstr>
      <vt:lpstr>XII-MIPA 6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Masya</cp:lastModifiedBy>
  <dcterms:created xsi:type="dcterms:W3CDTF">2015-09-01T09:01:01Z</dcterms:created>
  <dcterms:modified xsi:type="dcterms:W3CDTF">2019-12-11T00:51:48Z</dcterms:modified>
  <cp:category/>
</cp:coreProperties>
</file>