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70" windowWidth="6375" windowHeight="4755"/>
  </bookViews>
  <sheets>
    <sheet name="XII-MIPA 3" sheetId="1" r:id="rId1"/>
    <sheet name="XII-MIPA 4" sheetId="2" r:id="rId2"/>
    <sheet name="XII-MIPA 5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H42" i="3"/>
  <c r="G42" i="3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H34" i="3"/>
  <c r="G34" i="3"/>
  <c r="E34" i="3"/>
  <c r="F34" i="3" s="1"/>
  <c r="P33" i="3"/>
  <c r="M33" i="3"/>
  <c r="N33" i="3" s="1"/>
  <c r="L33" i="3"/>
  <c r="K33" i="3"/>
  <c r="J33" i="3"/>
  <c r="G33" i="3"/>
  <c r="H33" i="3" s="1"/>
  <c r="F33" i="3"/>
  <c r="E33" i="3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H28" i="3"/>
  <c r="G28" i="3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M26" i="3"/>
  <c r="N26" i="3" s="1"/>
  <c r="K26" i="3"/>
  <c r="L26" i="3" s="1"/>
  <c r="J26" i="3"/>
  <c r="H26" i="3"/>
  <c r="G26" i="3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F23" i="3"/>
  <c r="E23" i="3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F15" i="3"/>
  <c r="E15" i="3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H46" i="2"/>
  <c r="G46" i="2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E43" i="1"/>
  <c r="F43" i="1" s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H39" i="1"/>
  <c r="G39" i="1"/>
  <c r="E39" i="1"/>
  <c r="F39" i="1" s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H21" i="1"/>
  <c r="G21" i="1"/>
  <c r="E21" i="1"/>
  <c r="F21" i="1" s="1"/>
  <c r="P20" i="1"/>
  <c r="N20" i="1"/>
  <c r="M20" i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F18" i="1"/>
  <c r="E18" i="1"/>
  <c r="P17" i="1"/>
  <c r="N17" i="1"/>
  <c r="M17" i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H15" i="1"/>
  <c r="G15" i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2" i="2"/>
  <c r="K54" i="2"/>
  <c r="H11" i="2"/>
  <c r="K53" i="2"/>
  <c r="H11" i="3"/>
  <c r="K54" i="3"/>
  <c r="K53" i="3"/>
  <c r="K52" i="3"/>
  <c r="K52" i="1"/>
  <c r="K53" i="1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<sst xmlns="http://schemas.openxmlformats.org/spreadsheetml/2006/main" count="559" uniqueCount="196">
  <si>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2019/2020</t>
  </si>
  <si>
    <t>Guru :</t>
  </si>
  <si>
    <t>Dini Fita R.A.W S.S.</t>
  </si>
  <si>
    <t>Kelas XII-MIPA 3</t>
  </si>
  <si>
    <t>Mapel :</t>
  </si>
  <si>
    <t>Bahasa Jepang [ Lintas Minat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</si>
  <si>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</si>
  <si>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</si>
  <si>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</si>
  <si>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</si>
  <si>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</si>
  <si>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</si>
  <si>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</si>
  <si>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</si>
  <si>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</si>
  <si>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</si>
  <si>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</si>
  <si>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</si>
  <si>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</si>
  <si>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</si>
  <si>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</si>
  <si>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</si>
  <si>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</si>
  <si>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</si>
  <si>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</si>
  <si>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</si>
  <si>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</si>
  <si>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</si>
  <si>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</si>
  <si>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</si>
  <si>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</si>
  <si>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</si>
  <si>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</si>
  <si>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</si>
  <si>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</si>
  <si>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</si>
  <si>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</si>
  <si>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</si>
  <si>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</si>
  <si>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</si>
  <si>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</si>
  <si>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</si>
  <si>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</si>
  <si>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</si>
  <si>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</si>
  <si>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</si>
  <si>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</si>
  <si>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</si>
  <si>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</si>
  <si>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</si>
  <si>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</si>
  <si>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</si>
  <si>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</si>
  <si>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</si>
  <si>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</si>
  <si>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</si>
  <si>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</si>
  <si>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</si>
  <si>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</si>
  <si>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</si>
  <si>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</si>
  <si>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</si>
  <si>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</si>
  <si>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</si>
  <si>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</si>
  <si>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</si>
  <si>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</si>
  <si>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</si>
  <si>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</si>
  <si>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</si>
  <si>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</si>
  <si>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</si>
  <si>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</si>
  <si>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</si>
  <si>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</si>
  <si>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</si>
  <si>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</si>
  <si>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</si>
  <si>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</si>
  <si>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</si>
  <si>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</si>
  <si>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</si>
  <si>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</si>
  <si>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</si>
  <si>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</si>
  <si>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</si>
  <si>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</si>
  <si>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</si>
  <si>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</si>
  <si>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</si>
  <si>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</si>
  <si>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</si>
  <si>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</si>
  <si>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</si>
  <si>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</si>
  <si>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</si>
  <si>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</si>
  <si>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</si>
  <si>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</si>
  <si>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</si>
  <si>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</si>
  <si>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</si>
  <si>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</si>
  <si>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</si>
  <si>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</si>
  <si>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</si>
  <si>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</si>
  <si>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</si>
  <si>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</si>
  <si>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</si>
  <si>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</si>
  <si>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</si>
  <si>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</si>
  <si>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</si>
  <si>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</si>
  <si>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</si>
  <si>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</si>
  <si>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</si>
  <si>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</si>
  <si>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</si>
  <si>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</si>
  <si>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</si>
  <si>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</si>
  <si>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</si>
  <si>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</si>
  <si>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</si>
  <si>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</si>
  <si>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</si>
  <si>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</si>
  <si>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</si>
  <si>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</si>
  <si>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</si>
  <si>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</si>
  <si>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</si>
  <si>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</si>
  <si>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</si>
  <si>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</si>
  <si>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</si>
  <si>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</si>
  <si>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</si>
  <si>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</si>
  <si>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</si>
  <si>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</si>
  <si>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</si>
  <si>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</si>
  <si>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</si>
  <si>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</si>
  <si>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</si>
  <si>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</si>
  <si>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</si>
  <si>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</si>
  <si>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</si>
  <si>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</si>
  <si>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</si>
  <si>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</si>
  <si>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</si>
  <si>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</si>
  <si>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</si>
  <si>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</si>
  <si>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</si>
  <si>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</si>
  <si>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</si>
  <si>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</si>
  <si>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</si>
  <si>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</si>
  <si>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</si>
  <si>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</si>
  <si>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</si>
  <si>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</si>
  <si>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</si>
  <si>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</si>
  <si>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</si>
  <si>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</si>
  <si>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</si>
  <si>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</si>
  <si>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</si>
  <si>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</si>
  <si>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</si>
  <si>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</si>
  <si>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</si>
  <si>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</si>
  <si>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</si>
  <si>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</si>
  <si>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</si>
  <si>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</si>
  <si>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</si>
  <si>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</si>
  <si>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</si>
  <si>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mengaplikasikan ungkapan beri-terima, menawarkan bantuan dengan menggunakan keigo, memberikan saran ketika ada bencana dan memahami huruf kana</t>
  </si>
  <si>
    <t>Memiliki kemampuan mengaplikasikan ungkapan beri-terima, menawarkan bantuan dengan menggunakan keigo, memberikan saran ketika ada bencana namun pemahaman huruf kana perlu ditingkatkan</t>
  </si>
  <si>
    <t>Memiliki kemampuan mengaplikasikan ungkapan beri-terima dengan menggunakan keigo, namun pemahaman huruf kana perlu ditingkatkan</t>
  </si>
  <si>
    <t>Memiliki kemampuan mengaplikasikan kisetsu, namun pemahaman huruf kana perlu ditingkatkan</t>
  </si>
  <si>
    <t>Sangat terampil menyajikan data machi, byouki, kisetsu dan membaca huruf kana</t>
  </si>
  <si>
    <t>Sangat terampil menyampaikan informasi kisetsu dan purezento</t>
  </si>
  <si>
    <t>Sangat terampil mengaplikasikan dekiru koto dalam kehidupan sehari-hari</t>
  </si>
  <si>
    <t>Sangat termapil menyajikan data kisetsu dan cara mengatasi bencana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</si>
</sst>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3" activePane="bottomRight" state="frozen"/>
      <selection pane="topRight"/>
      <selection pane="bottomLeft"/>
      <selection pane="bottomRight" activeCell="H13" sqref="H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110727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ungkapan beri-terima, menawarkan bantuan dengan menggunakan keigo, memberikan saran ketika ada bencana dan memahami huruf kana</v>
      </c>
      <c r="K11" s="28">
        <f t="shared" ref="K11:K50" si="5">IF((COUNTA(AF11:AO11)&gt;0),AVERAGE(AF11:AO11),"")</f>
        <v>89.833333333333329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89.833333333333329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machi, byouki, kisetsu dan membaca huruf kana</v>
      </c>
      <c r="Q11" s="39"/>
      <c r="R11" s="39" t="s">
        <v>8</v>
      </c>
      <c r="S11" s="18"/>
      <c r="T11" s="1">
        <v>89</v>
      </c>
      <c r="U11" s="1">
        <v>93</v>
      </c>
      <c r="V11" s="1">
        <v>94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89</v>
      </c>
      <c r="AH11" s="1">
        <v>90</v>
      </c>
      <c r="AI11" s="1">
        <v>93.333333333333329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110742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mengaplikasikan ungkapan beri-terima, menawarkan bantuan dengan menggunakan keigo, memberikan saran ketika ada bencana namun pemahaman huruf kana perlu ditingkatkan</v>
      </c>
      <c r="K12" s="28">
        <f t="shared" si="5"/>
        <v>86.75</v>
      </c>
      <c r="L12" s="28" t="str">
        <f t="shared" si="6"/>
        <v>A</v>
      </c>
      <c r="M12" s="28">
        <f t="shared" si="7"/>
        <v>86.75</v>
      </c>
      <c r="N12" s="28" t="str">
        <f t="shared" si="8"/>
        <v>A</v>
      </c>
      <c r="O12" s="36">
        <v>1</v>
      </c>
      <c r="P12" s="28" t="str">
        <f t="shared" si="9"/>
        <v>Sangat terampil menyajikan data machi, byouki, kisetsu dan membaca huruf kana</v>
      </c>
      <c r="Q12" s="39"/>
      <c r="R12" s="39" t="s">
        <v>8</v>
      </c>
      <c r="S12" s="18"/>
      <c r="T12" s="1">
        <v>87</v>
      </c>
      <c r="U12" s="1">
        <v>70</v>
      </c>
      <c r="V12" s="1">
        <v>92.5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89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110757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mengaplikasikan ungkapan beri-terima, menawarkan bantuan dengan menggunakan keigo, memberikan saran ketika ada bencana namun pemahaman huruf kana perlu ditingkatkan</v>
      </c>
      <c r="K13" s="28">
        <f t="shared" si="5"/>
        <v>87.75</v>
      </c>
      <c r="L13" s="28" t="str">
        <f t="shared" si="6"/>
        <v>A</v>
      </c>
      <c r="M13" s="28">
        <f t="shared" si="7"/>
        <v>87.75</v>
      </c>
      <c r="N13" s="28" t="str">
        <f t="shared" si="8"/>
        <v>A</v>
      </c>
      <c r="O13" s="36">
        <v>1</v>
      </c>
      <c r="P13" s="28" t="str">
        <f t="shared" si="9"/>
        <v>Sangat terampil menyajikan data machi, byouki, kisetsu dan membaca huruf kana</v>
      </c>
      <c r="Q13" s="39"/>
      <c r="R13" s="39" t="s">
        <v>8</v>
      </c>
      <c r="S13" s="18"/>
      <c r="T13" s="1">
        <v>82</v>
      </c>
      <c r="U13" s="1">
        <v>70</v>
      </c>
      <c r="V13" s="1">
        <v>93.5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89</v>
      </c>
      <c r="AH13" s="1">
        <v>90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48141</v>
      </c>
      <c r="FK13" s="77">
        <v>48151</v>
      </c>
    </row>
    <row r="14" spans="1:167" x14ac:dyDescent="0.25">
      <c r="A14" s="19">
        <v>4</v>
      </c>
      <c r="B14" s="19">
        <v>110772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mengaplikasikan ungkapan beri-terima, menawarkan bantuan dengan menggunakan keigo, memberikan saran ketika ada bencana dan memahami huruf kana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1</v>
      </c>
      <c r="P14" s="28" t="str">
        <f t="shared" si="9"/>
        <v>Sangat terampil menyajikan data machi, byouki, kisetsu dan membaca huruf kana</v>
      </c>
      <c r="Q14" s="39"/>
      <c r="R14" s="39" t="s">
        <v>8</v>
      </c>
      <c r="S14" s="18"/>
      <c r="T14" s="1">
        <v>82</v>
      </c>
      <c r="U14" s="1">
        <v>90</v>
      </c>
      <c r="V14" s="1">
        <v>88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89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110787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mengaplikasikan ungkapan beri-terima, menawarkan bantuan dengan menggunakan keigo, memberikan saran ketika ada bencana dan memahami huruf kana</v>
      </c>
      <c r="K15" s="28">
        <f t="shared" si="5"/>
        <v>91.3125</v>
      </c>
      <c r="L15" s="28" t="str">
        <f t="shared" si="6"/>
        <v>A</v>
      </c>
      <c r="M15" s="28">
        <f t="shared" si="7"/>
        <v>91.3125</v>
      </c>
      <c r="N15" s="28" t="str">
        <f t="shared" si="8"/>
        <v>A</v>
      </c>
      <c r="O15" s="36">
        <v>1</v>
      </c>
      <c r="P15" s="28" t="str">
        <f t="shared" si="9"/>
        <v>Sangat terampil menyajikan data machi, byouki, kisetsu dan membaca huruf kana</v>
      </c>
      <c r="Q15" s="39"/>
      <c r="R15" s="39" t="s">
        <v>8</v>
      </c>
      <c r="S15" s="18"/>
      <c r="T15" s="1">
        <v>82</v>
      </c>
      <c r="U15" s="1">
        <v>98</v>
      </c>
      <c r="V15" s="1">
        <v>93.5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92</v>
      </c>
      <c r="AH15" s="1">
        <v>93.75</v>
      </c>
      <c r="AI15" s="1">
        <v>91.5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48142</v>
      </c>
      <c r="FK15" s="77">
        <v>48152</v>
      </c>
    </row>
    <row r="16" spans="1:167" x14ac:dyDescent="0.25">
      <c r="A16" s="19">
        <v>6</v>
      </c>
      <c r="B16" s="19">
        <v>110802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mengaplikasikan ungkapan beri-terima, menawarkan bantuan dengan menggunakan keigo, memberikan saran ketika ada bencana dan memahami huruf kana</v>
      </c>
      <c r="K16" s="28">
        <f t="shared" si="5"/>
        <v>88.875</v>
      </c>
      <c r="L16" s="28" t="str">
        <f t="shared" si="6"/>
        <v>A</v>
      </c>
      <c r="M16" s="28">
        <f t="shared" si="7"/>
        <v>88.875</v>
      </c>
      <c r="N16" s="28" t="str">
        <f t="shared" si="8"/>
        <v>A</v>
      </c>
      <c r="O16" s="36">
        <v>1</v>
      </c>
      <c r="P16" s="28" t="str">
        <f t="shared" si="9"/>
        <v>Sangat terampil menyajikan data machi, byouki, kisetsu dan membaca huruf kana</v>
      </c>
      <c r="Q16" s="39"/>
      <c r="R16" s="39" t="s">
        <v>8</v>
      </c>
      <c r="S16" s="18"/>
      <c r="T16" s="1">
        <v>87</v>
      </c>
      <c r="U16" s="1">
        <v>95</v>
      </c>
      <c r="V16" s="1">
        <v>93.5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91</v>
      </c>
      <c r="AH16" s="1">
        <v>90</v>
      </c>
      <c r="AI16" s="1">
        <v>87.5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110817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mengaplikasikan ungkapan beri-terima, menawarkan bantuan dengan menggunakan keigo, memberikan saran ketika ada bencana namun pemahaman huruf kana perlu ditingkatkan</v>
      </c>
      <c r="K17" s="28">
        <f t="shared" si="5"/>
        <v>83.5625</v>
      </c>
      <c r="L17" s="28" t="str">
        <f t="shared" si="6"/>
        <v>B</v>
      </c>
      <c r="M17" s="28">
        <f t="shared" si="7"/>
        <v>83.5625</v>
      </c>
      <c r="N17" s="28" t="str">
        <f t="shared" si="8"/>
        <v>B</v>
      </c>
      <c r="O17" s="36">
        <v>2</v>
      </c>
      <c r="P17" s="28" t="str">
        <f t="shared" si="9"/>
        <v>Sangat terampil menyampaikan informasi kisetsu dan purezento</v>
      </c>
      <c r="Q17" s="39"/>
      <c r="R17" s="39" t="s">
        <v>8</v>
      </c>
      <c r="S17" s="18"/>
      <c r="T17" s="1">
        <v>91</v>
      </c>
      <c r="U17" s="1">
        <v>75</v>
      </c>
      <c r="V17" s="1">
        <v>87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89</v>
      </c>
      <c r="AH17" s="1">
        <v>72.75</v>
      </c>
      <c r="AI17" s="1">
        <v>86.5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48143</v>
      </c>
      <c r="FK17" s="77">
        <v>48153</v>
      </c>
    </row>
    <row r="18" spans="1:167" x14ac:dyDescent="0.25">
      <c r="A18" s="19">
        <v>8</v>
      </c>
      <c r="B18" s="19">
        <v>110832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mengaplikasikan ungkapan beri-terima, menawarkan bantuan dengan menggunakan keigo, memberikan saran ketika ada bencana dan memahami huruf kana</v>
      </c>
      <c r="K18" s="28">
        <f t="shared" si="5"/>
        <v>88.9375</v>
      </c>
      <c r="L18" s="28" t="str">
        <f t="shared" si="6"/>
        <v>A</v>
      </c>
      <c r="M18" s="28">
        <f t="shared" si="7"/>
        <v>88.9375</v>
      </c>
      <c r="N18" s="28" t="str">
        <f t="shared" si="8"/>
        <v>A</v>
      </c>
      <c r="O18" s="36">
        <v>1</v>
      </c>
      <c r="P18" s="28" t="str">
        <f t="shared" si="9"/>
        <v>Sangat terampil menyajikan data machi, byouki, kisetsu dan membaca huruf kana</v>
      </c>
      <c r="Q18" s="39"/>
      <c r="R18" s="39" t="s">
        <v>8</v>
      </c>
      <c r="S18" s="18"/>
      <c r="T18" s="1">
        <v>90</v>
      </c>
      <c r="U18" s="1">
        <v>88</v>
      </c>
      <c r="V18" s="1">
        <v>94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89</v>
      </c>
      <c r="AH18" s="1">
        <v>87.75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110847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mengaplikasikan ungkapan beri-terima, menawarkan bantuan dengan menggunakan keigo, memberikan saran ketika ada bencana dan memahami huruf kana</v>
      </c>
      <c r="K19" s="28">
        <f t="shared" si="5"/>
        <v>91.125</v>
      </c>
      <c r="L19" s="28" t="str">
        <f t="shared" si="6"/>
        <v>A</v>
      </c>
      <c r="M19" s="28">
        <f t="shared" si="7"/>
        <v>91.125</v>
      </c>
      <c r="N19" s="28" t="str">
        <f t="shared" si="8"/>
        <v>A</v>
      </c>
      <c r="O19" s="36">
        <v>1</v>
      </c>
      <c r="P19" s="28" t="str">
        <f t="shared" si="9"/>
        <v>Sangat terampil menyajikan data machi, byouki, kisetsu dan membaca huruf kana</v>
      </c>
      <c r="Q19" s="39"/>
      <c r="R19" s="39" t="s">
        <v>8</v>
      </c>
      <c r="S19" s="18"/>
      <c r="T19" s="1">
        <v>91</v>
      </c>
      <c r="U19" s="1">
        <v>88</v>
      </c>
      <c r="V19" s="1">
        <v>94.5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91</v>
      </c>
      <c r="AH19" s="1">
        <v>92.5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48144</v>
      </c>
      <c r="FK19" s="77">
        <v>48154</v>
      </c>
    </row>
    <row r="20" spans="1:167" x14ac:dyDescent="0.25">
      <c r="A20" s="19">
        <v>10</v>
      </c>
      <c r="B20" s="19">
        <v>110862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mengaplikasikan ungkapan beri-terima, menawarkan bantuan dengan menggunakan keigo, memberikan saran ketika ada bencana dan memahami huruf kana</v>
      </c>
      <c r="K20" s="28">
        <f t="shared" si="5"/>
        <v>88.4375</v>
      </c>
      <c r="L20" s="28" t="str">
        <f t="shared" si="6"/>
        <v>A</v>
      </c>
      <c r="M20" s="28">
        <f t="shared" si="7"/>
        <v>88.4375</v>
      </c>
      <c r="N20" s="28" t="str">
        <f t="shared" si="8"/>
        <v>A</v>
      </c>
      <c r="O20" s="36">
        <v>1</v>
      </c>
      <c r="P20" s="28" t="str">
        <f t="shared" si="9"/>
        <v>Sangat terampil menyajikan data machi, byouki, kisetsu dan membaca huruf kana</v>
      </c>
      <c r="Q20" s="39"/>
      <c r="R20" s="39" t="s">
        <v>8</v>
      </c>
      <c r="S20" s="18"/>
      <c r="T20" s="1">
        <v>94</v>
      </c>
      <c r="U20" s="1">
        <v>78</v>
      </c>
      <c r="V20" s="1">
        <v>94.5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87.75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110877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mengaplikasikan ungkapan beri-terima, menawarkan bantuan dengan menggunakan keigo, memberikan saran ketika ada bencana namun pemahaman huruf kana perlu ditingkatkan</v>
      </c>
      <c r="K21" s="28">
        <f t="shared" si="5"/>
        <v>81.125</v>
      </c>
      <c r="L21" s="28" t="str">
        <f t="shared" si="6"/>
        <v>B</v>
      </c>
      <c r="M21" s="28">
        <f t="shared" si="7"/>
        <v>81.125</v>
      </c>
      <c r="N21" s="28" t="str">
        <f t="shared" si="8"/>
        <v>B</v>
      </c>
      <c r="O21" s="36">
        <v>2</v>
      </c>
      <c r="P21" s="28" t="str">
        <f t="shared" si="9"/>
        <v>Sangat terampil menyampaikan informasi kisetsu dan purezento</v>
      </c>
      <c r="Q21" s="39"/>
      <c r="R21" s="39" t="s">
        <v>8</v>
      </c>
      <c r="S21" s="18"/>
      <c r="T21" s="1">
        <v>74</v>
      </c>
      <c r="U21" s="1">
        <v>88</v>
      </c>
      <c r="V21" s="1">
        <v>89</v>
      </c>
      <c r="W21" s="1">
        <v>71.5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72.5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48145</v>
      </c>
      <c r="FK21" s="77">
        <v>48155</v>
      </c>
    </row>
    <row r="22" spans="1:167" x14ac:dyDescent="0.25">
      <c r="A22" s="19">
        <v>12</v>
      </c>
      <c r="B22" s="19">
        <v>110892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mengaplikasikan ungkapan beri-terima, menawarkan bantuan dengan menggunakan keigo, memberikan saran ketika ada bencana dan memahami huruf kana</v>
      </c>
      <c r="K22" s="28">
        <f t="shared" si="5"/>
        <v>90.5</v>
      </c>
      <c r="L22" s="28" t="str">
        <f t="shared" si="6"/>
        <v>A</v>
      </c>
      <c r="M22" s="28">
        <f t="shared" si="7"/>
        <v>90.5</v>
      </c>
      <c r="N22" s="28" t="str">
        <f t="shared" si="8"/>
        <v>A</v>
      </c>
      <c r="O22" s="36">
        <v>1</v>
      </c>
      <c r="P22" s="28" t="str">
        <f t="shared" si="9"/>
        <v>Sangat terampil menyajikan data machi, byouki, kisetsu dan membaca huruf kana</v>
      </c>
      <c r="Q22" s="39"/>
      <c r="R22" s="39" t="s">
        <v>8</v>
      </c>
      <c r="S22" s="18"/>
      <c r="T22" s="1">
        <v>90</v>
      </c>
      <c r="U22" s="1">
        <v>93</v>
      </c>
      <c r="V22" s="1">
        <v>94</v>
      </c>
      <c r="W22" s="1">
        <v>91.5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110907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mengaplikasikan ungkapan beri-terima, menawarkan bantuan dengan menggunakan keigo, memberikan saran ketika ada bencana namun pemahaman huruf kana perlu ditingkatkan</v>
      </c>
      <c r="K23" s="28">
        <f t="shared" si="5"/>
        <v>84.8125</v>
      </c>
      <c r="L23" s="28" t="str">
        <f t="shared" si="6"/>
        <v>A</v>
      </c>
      <c r="M23" s="28">
        <f t="shared" si="7"/>
        <v>84.8125</v>
      </c>
      <c r="N23" s="28" t="str">
        <f t="shared" si="8"/>
        <v>A</v>
      </c>
      <c r="O23" s="36">
        <v>1</v>
      </c>
      <c r="P23" s="28" t="str">
        <f t="shared" si="9"/>
        <v>Sangat terampil menyajikan data machi, byouki, kisetsu dan membaca huruf kana</v>
      </c>
      <c r="Q23" s="39"/>
      <c r="R23" s="39" t="s">
        <v>8</v>
      </c>
      <c r="S23" s="18"/>
      <c r="T23" s="1">
        <v>82</v>
      </c>
      <c r="U23" s="1">
        <v>80</v>
      </c>
      <c r="V23" s="1">
        <v>91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80.25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48146</v>
      </c>
      <c r="FK23" s="77">
        <v>48156</v>
      </c>
    </row>
    <row r="24" spans="1:167" x14ac:dyDescent="0.25">
      <c r="A24" s="19">
        <v>14</v>
      </c>
      <c r="B24" s="19">
        <v>110922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mengaplikasikan ungkapan beri-terima, menawarkan bantuan dengan menggunakan keigo, memberikan saran ketika ada bencana dan memahami huruf kana</v>
      </c>
      <c r="K24" s="28">
        <f t="shared" si="5"/>
        <v>89.9375</v>
      </c>
      <c r="L24" s="28" t="str">
        <f t="shared" si="6"/>
        <v>A</v>
      </c>
      <c r="M24" s="28">
        <f t="shared" si="7"/>
        <v>89.9375</v>
      </c>
      <c r="N24" s="28" t="str">
        <f t="shared" si="8"/>
        <v>A</v>
      </c>
      <c r="O24" s="36">
        <v>1</v>
      </c>
      <c r="P24" s="28" t="str">
        <f t="shared" si="9"/>
        <v>Sangat terampil menyajikan data machi, byouki, kisetsu dan membaca huruf kana</v>
      </c>
      <c r="Q24" s="39"/>
      <c r="R24" s="39" t="s">
        <v>8</v>
      </c>
      <c r="S24" s="18"/>
      <c r="T24" s="1">
        <v>96</v>
      </c>
      <c r="U24" s="1">
        <v>78</v>
      </c>
      <c r="V24" s="1">
        <v>94.5</v>
      </c>
      <c r="W24" s="1">
        <v>81.5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90</v>
      </c>
      <c r="AH24" s="1">
        <v>91.25</v>
      </c>
      <c r="AI24" s="1">
        <v>89.5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110937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mengaplikasikan ungkapan beri-terima, menawarkan bantuan dengan menggunakan keigo, memberikan saran ketika ada bencana namun pemahaman huruf kana perlu ditingkatkan</v>
      </c>
      <c r="K25" s="28">
        <f t="shared" si="5"/>
        <v>87.6875</v>
      </c>
      <c r="L25" s="28" t="str">
        <f t="shared" si="6"/>
        <v>A</v>
      </c>
      <c r="M25" s="28">
        <f t="shared" si="7"/>
        <v>87.6875</v>
      </c>
      <c r="N25" s="28" t="str">
        <f t="shared" si="8"/>
        <v>A</v>
      </c>
      <c r="O25" s="36">
        <v>1</v>
      </c>
      <c r="P25" s="28" t="str">
        <f t="shared" si="9"/>
        <v>Sangat terampil menyajikan data machi, byouki, kisetsu dan membaca huruf kana</v>
      </c>
      <c r="Q25" s="39"/>
      <c r="R25" s="39" t="s">
        <v>8</v>
      </c>
      <c r="S25" s="18"/>
      <c r="T25" s="1">
        <v>80</v>
      </c>
      <c r="U25" s="1">
        <v>73</v>
      </c>
      <c r="V25" s="1">
        <v>92.5</v>
      </c>
      <c r="W25" s="1">
        <v>89.5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88.75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48147</v>
      </c>
      <c r="FK25" s="77">
        <v>48157</v>
      </c>
    </row>
    <row r="26" spans="1:167" x14ac:dyDescent="0.25">
      <c r="A26" s="19">
        <v>16</v>
      </c>
      <c r="B26" s="19">
        <v>110952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mengaplikasikan ungkapan beri-terima, menawarkan bantuan dengan menggunakan keigo, memberikan saran ketika ada bencana dan memahami huruf kana</v>
      </c>
      <c r="K26" s="28">
        <f t="shared" si="5"/>
        <v>88.3125</v>
      </c>
      <c r="L26" s="28" t="str">
        <f t="shared" si="6"/>
        <v>A</v>
      </c>
      <c r="M26" s="28">
        <f t="shared" si="7"/>
        <v>88.3125</v>
      </c>
      <c r="N26" s="28" t="str">
        <f t="shared" si="8"/>
        <v>A</v>
      </c>
      <c r="O26" s="36">
        <v>1</v>
      </c>
      <c r="P26" s="28" t="str">
        <f t="shared" si="9"/>
        <v>Sangat terampil menyajikan data machi, byouki, kisetsu dan membaca huruf kana</v>
      </c>
      <c r="Q26" s="39"/>
      <c r="R26" s="39" t="s">
        <v>8</v>
      </c>
      <c r="S26" s="18"/>
      <c r="T26" s="1">
        <v>84</v>
      </c>
      <c r="U26" s="1">
        <v>90</v>
      </c>
      <c r="V26" s="1">
        <v>93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88.75</v>
      </c>
      <c r="AI26" s="1">
        <v>91.5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110967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mengaplikasikan ungkapan beri-terima, menawarkan bantuan dengan menggunakan keigo, memberikan saran ketika ada bencana dan memahami huruf kana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1</v>
      </c>
      <c r="P27" s="28" t="str">
        <f t="shared" si="9"/>
        <v>Sangat terampil menyajikan data machi, byouki, kisetsu dan membaca huruf kana</v>
      </c>
      <c r="Q27" s="39"/>
      <c r="R27" s="39" t="s">
        <v>8</v>
      </c>
      <c r="S27" s="18"/>
      <c r="T27" s="1">
        <v>74</v>
      </c>
      <c r="U27" s="1">
        <v>88</v>
      </c>
      <c r="V27" s="1">
        <v>90.5</v>
      </c>
      <c r="W27" s="1">
        <v>89.5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89</v>
      </c>
      <c r="AI27" s="1">
        <v>89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48148</v>
      </c>
      <c r="FK27" s="77">
        <v>48158</v>
      </c>
    </row>
    <row r="28" spans="1:167" x14ac:dyDescent="0.25">
      <c r="A28" s="19">
        <v>18</v>
      </c>
      <c r="B28" s="19">
        <v>110982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mengaplikasikan ungkapan beri-terima, menawarkan bantuan dengan menggunakan keigo, memberikan saran ketika ada bencana namun pemahaman huruf kana perlu ditingkatkan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Sangat terampil menyajikan data machi, byouki, kisetsu dan membaca huruf kana</v>
      </c>
      <c r="Q28" s="39"/>
      <c r="R28" s="39" t="s">
        <v>8</v>
      </c>
      <c r="S28" s="18"/>
      <c r="T28" s="1">
        <v>82</v>
      </c>
      <c r="U28" s="1">
        <v>70</v>
      </c>
      <c r="V28" s="1">
        <v>78</v>
      </c>
      <c r="W28" s="1">
        <v>90.5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87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110997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mengaplikasikan ungkapan beri-terima, menawarkan bantuan dengan menggunakan keigo, memberikan saran ketika ada bencana dan memahami huruf kana</v>
      </c>
      <c r="K29" s="28">
        <f t="shared" si="5"/>
        <v>88.8125</v>
      </c>
      <c r="L29" s="28" t="str">
        <f t="shared" si="6"/>
        <v>A</v>
      </c>
      <c r="M29" s="28">
        <f t="shared" si="7"/>
        <v>88.8125</v>
      </c>
      <c r="N29" s="28" t="str">
        <f t="shared" si="8"/>
        <v>A</v>
      </c>
      <c r="O29" s="36">
        <v>1</v>
      </c>
      <c r="P29" s="28" t="str">
        <f t="shared" si="9"/>
        <v>Sangat terampil menyajikan data machi, byouki, kisetsu dan membaca huruf kana</v>
      </c>
      <c r="Q29" s="39"/>
      <c r="R29" s="39" t="s">
        <v>8</v>
      </c>
      <c r="S29" s="18"/>
      <c r="T29" s="1">
        <v>85</v>
      </c>
      <c r="U29" s="1">
        <v>90</v>
      </c>
      <c r="V29" s="1">
        <v>92.5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91</v>
      </c>
      <c r="AH29" s="1">
        <v>86.25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48149</v>
      </c>
      <c r="FK29" s="77">
        <v>48159</v>
      </c>
    </row>
    <row r="30" spans="1:167" x14ac:dyDescent="0.25">
      <c r="A30" s="19">
        <v>20</v>
      </c>
      <c r="B30" s="19">
        <v>111012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mengaplikasikan ungkapan beri-terima, menawarkan bantuan dengan menggunakan keigo, memberikan saran ketika ada bencana dan memahami huruf kana</v>
      </c>
      <c r="K30" s="28">
        <f t="shared" si="5"/>
        <v>84.8125</v>
      </c>
      <c r="L30" s="28" t="str">
        <f t="shared" si="6"/>
        <v>A</v>
      </c>
      <c r="M30" s="28">
        <f t="shared" si="7"/>
        <v>84.8125</v>
      </c>
      <c r="N30" s="28" t="str">
        <f t="shared" si="8"/>
        <v>A</v>
      </c>
      <c r="O30" s="36">
        <v>1</v>
      </c>
      <c r="P30" s="28" t="str">
        <f t="shared" si="9"/>
        <v>Sangat terampil menyajikan data machi, byouki, kisetsu dan membaca huruf kana</v>
      </c>
      <c r="Q30" s="39"/>
      <c r="R30" s="39" t="s">
        <v>8</v>
      </c>
      <c r="S30" s="18"/>
      <c r="T30" s="1">
        <v>86</v>
      </c>
      <c r="U30" s="1">
        <v>90</v>
      </c>
      <c r="V30" s="1">
        <v>94</v>
      </c>
      <c r="W30" s="1">
        <v>82.5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85.25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111027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mengaplikasikan ungkapan beri-terima, menawarkan bantuan dengan menggunakan keigo, memberikan saran ketika ada bencana dan memahami huruf kana</v>
      </c>
      <c r="K31" s="28">
        <f t="shared" si="5"/>
        <v>87.1875</v>
      </c>
      <c r="L31" s="28" t="str">
        <f t="shared" si="6"/>
        <v>A</v>
      </c>
      <c r="M31" s="28">
        <f t="shared" si="7"/>
        <v>87.1875</v>
      </c>
      <c r="N31" s="28" t="str">
        <f t="shared" si="8"/>
        <v>A</v>
      </c>
      <c r="O31" s="36">
        <v>1</v>
      </c>
      <c r="P31" s="28" t="str">
        <f t="shared" si="9"/>
        <v>Sangat terampil menyajikan data machi, byouki, kisetsu dan membaca huruf kana</v>
      </c>
      <c r="Q31" s="39"/>
      <c r="R31" s="39" t="s">
        <v>8</v>
      </c>
      <c r="S31" s="18"/>
      <c r="T31" s="1">
        <v>93</v>
      </c>
      <c r="U31" s="1">
        <v>93</v>
      </c>
      <c r="V31" s="1">
        <v>93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91</v>
      </c>
      <c r="AH31" s="1">
        <v>87.75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48150</v>
      </c>
      <c r="FK31" s="77">
        <v>48160</v>
      </c>
    </row>
    <row r="32" spans="1:167" x14ac:dyDescent="0.25">
      <c r="A32" s="19">
        <v>22</v>
      </c>
      <c r="B32" s="19">
        <v>111042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mengaplikasikan ungkapan beri-terima, menawarkan bantuan dengan menggunakan keigo, memberikan saran ketika ada bencana dan memahami huruf kana</v>
      </c>
      <c r="K32" s="28">
        <f t="shared" si="5"/>
        <v>88.625</v>
      </c>
      <c r="L32" s="28" t="str">
        <f t="shared" si="6"/>
        <v>A</v>
      </c>
      <c r="M32" s="28">
        <f t="shared" si="7"/>
        <v>88.625</v>
      </c>
      <c r="N32" s="28" t="str">
        <f t="shared" si="8"/>
        <v>A</v>
      </c>
      <c r="O32" s="36">
        <v>1</v>
      </c>
      <c r="P32" s="28" t="str">
        <f t="shared" si="9"/>
        <v>Sangat terampil menyajikan data machi, byouki, kisetsu dan membaca huruf kana</v>
      </c>
      <c r="Q32" s="39"/>
      <c r="R32" s="39" t="s">
        <v>8</v>
      </c>
      <c r="S32" s="18"/>
      <c r="T32" s="1">
        <v>96</v>
      </c>
      <c r="U32" s="1">
        <v>85</v>
      </c>
      <c r="V32" s="1">
        <v>93.5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89</v>
      </c>
      <c r="AH32" s="1">
        <v>90</v>
      </c>
      <c r="AI32" s="1">
        <v>89.5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111057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mengaplikasikan ungkapan beri-terima, menawarkan bantuan dengan menggunakan keigo, memberikan saran ketika ada bencana dan memahami huruf kana</v>
      </c>
      <c r="K33" s="28">
        <f t="shared" si="5"/>
        <v>86.3125</v>
      </c>
      <c r="L33" s="28" t="str">
        <f t="shared" si="6"/>
        <v>A</v>
      </c>
      <c r="M33" s="28">
        <f t="shared" si="7"/>
        <v>86.3125</v>
      </c>
      <c r="N33" s="28" t="str">
        <f t="shared" si="8"/>
        <v>A</v>
      </c>
      <c r="O33" s="36">
        <v>1</v>
      </c>
      <c r="P33" s="28" t="str">
        <f t="shared" si="9"/>
        <v>Sangat terampil menyajikan data machi, byouki, kisetsu dan membaca huruf kana</v>
      </c>
      <c r="Q33" s="39"/>
      <c r="R33" s="39" t="s">
        <v>8</v>
      </c>
      <c r="S33" s="18"/>
      <c r="T33" s="1">
        <v>90</v>
      </c>
      <c r="U33" s="1">
        <v>80</v>
      </c>
      <c r="V33" s="1">
        <v>92.5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89</v>
      </c>
      <c r="AH33" s="1">
        <v>86.25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111072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mengaplikasikan ungkapan beri-terima, menawarkan bantuan dengan menggunakan keigo, memberikan saran ketika ada bencana dan memahami huruf kana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 data machi, byouki, kisetsu dan membaca huruf kana</v>
      </c>
      <c r="Q34" s="39"/>
      <c r="R34" s="39" t="s">
        <v>8</v>
      </c>
      <c r="S34" s="18"/>
      <c r="T34" s="1">
        <v>85</v>
      </c>
      <c r="U34" s="1">
        <v>93</v>
      </c>
      <c r="V34" s="1">
        <v>92.5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89</v>
      </c>
      <c r="AH34" s="1">
        <v>80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111087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mengaplikasikan ungkapan beri-terima, menawarkan bantuan dengan menggunakan keigo, memberikan saran ketika ada bencana namun pemahaman huruf kana perlu ditingkatkan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1</v>
      </c>
      <c r="P35" s="28" t="str">
        <f t="shared" si="9"/>
        <v>Sangat terampil menyajikan data machi, byouki, kisetsu dan membaca huruf kana</v>
      </c>
      <c r="Q35" s="39"/>
      <c r="R35" s="39" t="s">
        <v>8</v>
      </c>
      <c r="S35" s="18"/>
      <c r="T35" s="1">
        <v>82</v>
      </c>
      <c r="U35" s="1">
        <v>70</v>
      </c>
      <c r="V35" s="1">
        <v>94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92</v>
      </c>
      <c r="AH35" s="1">
        <v>77.5</v>
      </c>
      <c r="AI35" s="1">
        <v>91.5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111102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mengaplikasikan ungkapan beri-terima, menawarkan bantuan dengan menggunakan keigo, memberikan saran ketika ada bencana dan memahami huruf kana</v>
      </c>
      <c r="K36" s="28">
        <f t="shared" si="5"/>
        <v>90.3125</v>
      </c>
      <c r="L36" s="28" t="str">
        <f t="shared" si="6"/>
        <v>A</v>
      </c>
      <c r="M36" s="28">
        <f t="shared" si="7"/>
        <v>90.3125</v>
      </c>
      <c r="N36" s="28" t="str">
        <f t="shared" si="8"/>
        <v>A</v>
      </c>
      <c r="O36" s="36">
        <v>1</v>
      </c>
      <c r="P36" s="28" t="str">
        <f t="shared" si="9"/>
        <v>Sangat terampil menyajikan data machi, byouki, kisetsu dan membaca huruf kana</v>
      </c>
      <c r="Q36" s="39"/>
      <c r="R36" s="39" t="s">
        <v>8</v>
      </c>
      <c r="S36" s="18"/>
      <c r="T36" s="1">
        <v>87</v>
      </c>
      <c r="U36" s="1">
        <v>88</v>
      </c>
      <c r="V36" s="1">
        <v>87</v>
      </c>
      <c r="W36" s="1">
        <v>79.5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91.25</v>
      </c>
      <c r="AI36" s="1">
        <v>94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111117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mengaplikasikan ungkapan beri-terima, menawarkan bantuan dengan menggunakan keigo, memberikan saran ketika ada bencana dan memahami huruf kana</v>
      </c>
      <c r="K37" s="28">
        <f t="shared" si="5"/>
        <v>86.75</v>
      </c>
      <c r="L37" s="28" t="str">
        <f t="shared" si="6"/>
        <v>A</v>
      </c>
      <c r="M37" s="28">
        <f t="shared" si="7"/>
        <v>86.75</v>
      </c>
      <c r="N37" s="28" t="str">
        <f t="shared" si="8"/>
        <v>A</v>
      </c>
      <c r="O37" s="36">
        <v>1</v>
      </c>
      <c r="P37" s="28" t="str">
        <f t="shared" si="9"/>
        <v>Sangat terampil menyajikan data machi, byouki, kisetsu dan membaca huruf kana</v>
      </c>
      <c r="Q37" s="39"/>
      <c r="R37" s="39" t="s">
        <v>8</v>
      </c>
      <c r="S37" s="18"/>
      <c r="T37" s="1">
        <v>90</v>
      </c>
      <c r="U37" s="1">
        <v>85</v>
      </c>
      <c r="V37" s="1">
        <v>95.5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87.5</v>
      </c>
      <c r="AI37" s="1">
        <v>87.5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111132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mengaplikasikan ungkapan beri-terima, menawarkan bantuan dengan menggunakan keigo, memberikan saran ketika ada bencana dan memahami huruf kana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menyajikan data machi, byouki, kisetsu dan membaca huruf kana</v>
      </c>
      <c r="Q38" s="39"/>
      <c r="R38" s="39" t="s">
        <v>8</v>
      </c>
      <c r="S38" s="18"/>
      <c r="T38" s="1">
        <v>83</v>
      </c>
      <c r="U38" s="1">
        <v>95</v>
      </c>
      <c r="V38" s="1">
        <v>94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111147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mengaplikasikan ungkapan beri-terima, menawarkan bantuan dengan menggunakan keigo, memberikan saran ketika ada bencana namun pemahaman huruf kana perlu ditingkatkan</v>
      </c>
      <c r="K39" s="28">
        <f t="shared" si="5"/>
        <v>86.125</v>
      </c>
      <c r="L39" s="28" t="str">
        <f t="shared" si="6"/>
        <v>A</v>
      </c>
      <c r="M39" s="28">
        <f t="shared" si="7"/>
        <v>86.125</v>
      </c>
      <c r="N39" s="28" t="str">
        <f t="shared" si="8"/>
        <v>A</v>
      </c>
      <c r="O39" s="36">
        <v>1</v>
      </c>
      <c r="P39" s="28" t="str">
        <f t="shared" si="9"/>
        <v>Sangat terampil menyajikan data machi, byouki, kisetsu dan membaca huruf kana</v>
      </c>
      <c r="Q39" s="39"/>
      <c r="R39" s="39" t="s">
        <v>8</v>
      </c>
      <c r="S39" s="18"/>
      <c r="T39" s="1">
        <v>80</v>
      </c>
      <c r="U39" s="1">
        <v>75</v>
      </c>
      <c r="V39" s="1">
        <v>85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>
        <v>89.5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111162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mengaplikasikan ungkapan beri-terima, menawarkan bantuan dengan menggunakan keigo, memberikan saran ketika ada bencana namun pemahaman huruf kana perlu ditingkatkan</v>
      </c>
      <c r="K40" s="28">
        <f t="shared" si="5"/>
        <v>87.229166666666671</v>
      </c>
      <c r="L40" s="28" t="str">
        <f t="shared" si="6"/>
        <v>A</v>
      </c>
      <c r="M40" s="28">
        <f t="shared" si="7"/>
        <v>87.229166666666671</v>
      </c>
      <c r="N40" s="28" t="str">
        <f t="shared" si="8"/>
        <v>A</v>
      </c>
      <c r="O40" s="36">
        <v>1</v>
      </c>
      <c r="P40" s="28" t="str">
        <f t="shared" si="9"/>
        <v>Sangat terampil menyajikan data machi, byouki, kisetsu dan membaca huruf kana</v>
      </c>
      <c r="Q40" s="39"/>
      <c r="R40" s="39" t="s">
        <v>8</v>
      </c>
      <c r="S40" s="18"/>
      <c r="T40" s="1">
        <v>82</v>
      </c>
      <c r="U40" s="1">
        <v>70</v>
      </c>
      <c r="V40" s="1">
        <v>94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86.25</v>
      </c>
      <c r="AI40" s="1">
        <v>91.666666666666671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111177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mengaplikasikan ungkapan beri-terima, menawarkan bantuan dengan menggunakan keigo, memberikan saran ketika ada bencana namun pemahaman huruf kana perlu ditingkatkan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Sangat terampil menyajikan data machi, byouki, kisetsu dan membaca huruf kana</v>
      </c>
      <c r="Q41" s="39"/>
      <c r="R41" s="39" t="s">
        <v>8</v>
      </c>
      <c r="S41" s="18"/>
      <c r="T41" s="1">
        <v>88</v>
      </c>
      <c r="U41" s="1">
        <v>70</v>
      </c>
      <c r="V41" s="1">
        <v>88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111192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mengaplikasikan ungkapan beri-terima, menawarkan bantuan dengan menggunakan keigo, memberikan saran ketika ada bencana namun pemahaman huruf kana perlu ditingkatkan</v>
      </c>
      <c r="K42" s="28">
        <f t="shared" si="5"/>
        <v>83.208333333333329</v>
      </c>
      <c r="L42" s="28" t="str">
        <f t="shared" si="6"/>
        <v>B</v>
      </c>
      <c r="M42" s="28">
        <f t="shared" si="7"/>
        <v>83.208333333333329</v>
      </c>
      <c r="N42" s="28" t="str">
        <f t="shared" si="8"/>
        <v>B</v>
      </c>
      <c r="O42" s="36">
        <v>2</v>
      </c>
      <c r="P42" s="28" t="str">
        <f t="shared" si="9"/>
        <v>Sangat terampil menyampaikan informasi kisetsu dan purezento</v>
      </c>
      <c r="Q42" s="39"/>
      <c r="R42" s="39" t="s">
        <v>8</v>
      </c>
      <c r="S42" s="18"/>
      <c r="T42" s="1">
        <v>81</v>
      </c>
      <c r="U42" s="1">
        <v>83</v>
      </c>
      <c r="V42" s="1">
        <v>91.5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77.5</v>
      </c>
      <c r="AI42" s="1">
        <v>88.333333333333329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111207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mengaplikasikan ungkapan beri-terima, menawarkan bantuan dengan menggunakan keigo, memberikan saran ketika ada bencana dan memahami huruf kana</v>
      </c>
      <c r="K43" s="28">
        <f t="shared" si="5"/>
        <v>90.625</v>
      </c>
      <c r="L43" s="28" t="str">
        <f t="shared" si="6"/>
        <v>A</v>
      </c>
      <c r="M43" s="28">
        <f t="shared" si="7"/>
        <v>90.625</v>
      </c>
      <c r="N43" s="28" t="str">
        <f t="shared" si="8"/>
        <v>A</v>
      </c>
      <c r="O43" s="36">
        <v>1</v>
      </c>
      <c r="P43" s="28" t="str">
        <f t="shared" si="9"/>
        <v>Sangat terampil menyajikan data machi, byouki, kisetsu dan membaca huruf kana</v>
      </c>
      <c r="Q43" s="39"/>
      <c r="R43" s="39" t="s">
        <v>8</v>
      </c>
      <c r="S43" s="18"/>
      <c r="T43" s="1">
        <v>86</v>
      </c>
      <c r="U43" s="1">
        <v>93</v>
      </c>
      <c r="V43" s="1">
        <v>94.5</v>
      </c>
      <c r="W43" s="1">
        <v>93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92</v>
      </c>
      <c r="AH43" s="1">
        <v>90</v>
      </c>
      <c r="AI43" s="1">
        <v>92.5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111222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mengaplikasikan ungkapan beri-terima, menawarkan bantuan dengan menggunakan keigo, memberikan saran ketika ada bencana dan memahami huruf kana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data machi, byouki, kisetsu dan membaca huruf kana</v>
      </c>
      <c r="Q44" s="39"/>
      <c r="R44" s="39" t="s">
        <v>8</v>
      </c>
      <c r="S44" s="18"/>
      <c r="T44" s="1">
        <v>88</v>
      </c>
      <c r="U44" s="1">
        <v>83</v>
      </c>
      <c r="V44" s="1">
        <v>91.5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90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111237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mengaplikasikan ungkapan beri-terima, menawarkan bantuan dengan menggunakan keigo, memberikan saran ketika ada bencana namun pemahaman huruf kana perlu ditingkatkan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>Sangat terampil menyajikan data machi, byouki, kisetsu dan membaca huruf kana</v>
      </c>
      <c r="Q45" s="39"/>
      <c r="R45" s="39" t="s">
        <v>8</v>
      </c>
      <c r="S45" s="18"/>
      <c r="T45" s="1">
        <v>76</v>
      </c>
      <c r="U45" s="1">
        <v>78</v>
      </c>
      <c r="V45" s="1">
        <v>92.5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82.5</v>
      </c>
      <c r="AI45" s="1">
        <v>89.5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111252</v>
      </c>
      <c r="C46" s="19" t="s">
        <v>101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mengaplikasikan ungkapan beri-terima, menawarkan bantuan dengan menggunakan keigo, memberikan saran ketika ada bencana dan memahami huruf kana</v>
      </c>
      <c r="K46" s="28">
        <f t="shared" si="5"/>
        <v>87.416666666666671</v>
      </c>
      <c r="L46" s="28" t="str">
        <f t="shared" si="6"/>
        <v>A</v>
      </c>
      <c r="M46" s="28">
        <f t="shared" si="7"/>
        <v>87.416666666666671</v>
      </c>
      <c r="N46" s="28" t="str">
        <f t="shared" si="8"/>
        <v>A</v>
      </c>
      <c r="O46" s="36">
        <v>1</v>
      </c>
      <c r="P46" s="28" t="str">
        <f t="shared" si="9"/>
        <v>Sangat terampil menyajikan data machi, byouki, kisetsu dan membaca huruf kana</v>
      </c>
      <c r="Q46" s="39"/>
      <c r="R46" s="39" t="s">
        <v>8</v>
      </c>
      <c r="S46" s="18"/>
      <c r="T46" s="1">
        <v>91</v>
      </c>
      <c r="U46" s="1">
        <v>90</v>
      </c>
      <c r="V46" s="1">
        <v>94.5</v>
      </c>
      <c r="W46" s="1">
        <v>90.5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89</v>
      </c>
      <c r="AH46" s="1">
        <v>82</v>
      </c>
      <c r="AI46" s="1">
        <v>92.666666666666671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7" activePane="bottomRight" state="frozen"/>
      <selection pane="topRight"/>
      <selection pane="bottomLeft"/>
      <selection pane="bottomRight" activeCell="H21" sqref="H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111267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ungkapan beri-terima, menawarkan bantuan dengan menggunakan keigo, memberikan saran ketika ada bencana namun pemahaman huruf kana perlu ditingkatkan</v>
      </c>
      <c r="K11" s="28">
        <f t="shared" ref="K11:K50" si="5">IF((COUNTA(AF11:AO11)&gt;0),AVERAGE(AF11:AO11),"")</f>
        <v>83.875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83.875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menyampaikan informasi kisetsu dan purezento</v>
      </c>
      <c r="Q11" s="39"/>
      <c r="R11" s="39" t="s">
        <v>8</v>
      </c>
      <c r="S11" s="18"/>
      <c r="T11" s="1">
        <v>80</v>
      </c>
      <c r="U11" s="1">
        <v>85</v>
      </c>
      <c r="V11" s="1">
        <v>89.666666666666671</v>
      </c>
      <c r="W11" s="1">
        <v>75.333333333333329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85.5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111282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mengaplikasikan ungkapan beri-terima, menawarkan bantuan dengan menggunakan keigo, memberikan saran ketika ada bencana dan memahami huruf kana</v>
      </c>
      <c r="K12" s="28">
        <f t="shared" si="5"/>
        <v>88.125</v>
      </c>
      <c r="L12" s="28" t="str">
        <f t="shared" si="6"/>
        <v>A</v>
      </c>
      <c r="M12" s="28">
        <f t="shared" si="7"/>
        <v>88.125</v>
      </c>
      <c r="N12" s="28" t="str">
        <f t="shared" si="8"/>
        <v>A</v>
      </c>
      <c r="O12" s="36">
        <v>1</v>
      </c>
      <c r="P12" s="28" t="str">
        <f t="shared" si="9"/>
        <v>Sangat terampil menyajikan data machi, byouki, kisetsu dan membaca huruf kana</v>
      </c>
      <c r="Q12" s="39"/>
      <c r="R12" s="39" t="s">
        <v>8</v>
      </c>
      <c r="S12" s="18"/>
      <c r="T12" s="1">
        <v>93</v>
      </c>
      <c r="U12" s="1">
        <v>90</v>
      </c>
      <c r="V12" s="1">
        <v>92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>
        <v>86.5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111297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mengaplikasikan ungkapan beri-terima, menawarkan bantuan dengan menggunakan keigo, memberikan saran ketika ada bencana namun pemahaman huruf kana perlu ditingkatkan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1</v>
      </c>
      <c r="P13" s="28" t="str">
        <f t="shared" si="9"/>
        <v>Sangat terampil menyajikan data machi, byouki, kisetsu dan membaca huruf kana</v>
      </c>
      <c r="Q13" s="39"/>
      <c r="R13" s="39" t="s">
        <v>8</v>
      </c>
      <c r="S13" s="18"/>
      <c r="T13" s="1">
        <v>92</v>
      </c>
      <c r="U13" s="1">
        <v>83</v>
      </c>
      <c r="V13" s="1">
        <v>73</v>
      </c>
      <c r="W13" s="1">
        <v>87.333333333333329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86</v>
      </c>
      <c r="AH13" s="1">
        <v>87</v>
      </c>
      <c r="AI13" s="1">
        <v>89.333333333333329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48161</v>
      </c>
      <c r="FK13" s="77">
        <v>48171</v>
      </c>
    </row>
    <row r="14" spans="1:167" x14ac:dyDescent="0.25">
      <c r="A14" s="19">
        <v>4</v>
      </c>
      <c r="B14" s="19">
        <v>111312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mengaplikasikan ungkapan beri-terima, menawarkan bantuan dengan menggunakan keigo, memberikan saran ketika ada bencana namun pemahaman huruf kana perlu ditingkatkan</v>
      </c>
      <c r="K14" s="28">
        <f t="shared" si="5"/>
        <v>85.875</v>
      </c>
      <c r="L14" s="28" t="str">
        <f t="shared" si="6"/>
        <v>A</v>
      </c>
      <c r="M14" s="28">
        <f t="shared" si="7"/>
        <v>85.875</v>
      </c>
      <c r="N14" s="28" t="str">
        <f t="shared" si="8"/>
        <v>A</v>
      </c>
      <c r="O14" s="36">
        <v>1</v>
      </c>
      <c r="P14" s="28" t="str">
        <f t="shared" si="9"/>
        <v>Sangat terampil menyajikan data machi, byouki, kisetsu dan membaca huruf kana</v>
      </c>
      <c r="Q14" s="39"/>
      <c r="R14" s="39" t="s">
        <v>8</v>
      </c>
      <c r="S14" s="18"/>
      <c r="T14" s="1">
        <v>78</v>
      </c>
      <c r="U14" s="1">
        <v>88</v>
      </c>
      <c r="V14" s="1">
        <v>87.666666666666671</v>
      </c>
      <c r="W14" s="1">
        <v>76.666666666666671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86.5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111327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mengaplikasikan ungkapan beri-terima, menawarkan bantuan dengan menggunakan keigo, memberikan saran ketika ada bencana dan memahami huruf kana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>Sangat terampil menyajikan data machi, byouki, kisetsu dan membaca huruf kana</v>
      </c>
      <c r="Q15" s="39"/>
      <c r="R15" s="39" t="s">
        <v>8</v>
      </c>
      <c r="S15" s="18"/>
      <c r="T15" s="1">
        <v>98</v>
      </c>
      <c r="U15" s="1">
        <v>78</v>
      </c>
      <c r="V15" s="1">
        <v>92.666666666666671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>
        <v>87</v>
      </c>
      <c r="AI15" s="1">
        <v>93.333333333333329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48162</v>
      </c>
      <c r="FK15" s="77">
        <v>48172</v>
      </c>
    </row>
    <row r="16" spans="1:167" x14ac:dyDescent="0.25">
      <c r="A16" s="19">
        <v>6</v>
      </c>
      <c r="B16" s="19">
        <v>111342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mengaplikasikan ungkapan beri-terima, menawarkan bantuan dengan menggunakan keigo, memberikan saran ketika ada bencana dan memahami huruf kana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1</v>
      </c>
      <c r="P16" s="28" t="str">
        <f t="shared" si="9"/>
        <v>Sangat terampil menyajikan data machi, byouki, kisetsu dan membaca huruf kana</v>
      </c>
      <c r="Q16" s="39"/>
      <c r="R16" s="39" t="s">
        <v>8</v>
      </c>
      <c r="S16" s="18"/>
      <c r="T16" s="1">
        <v>87</v>
      </c>
      <c r="U16" s="1">
        <v>93</v>
      </c>
      <c r="V16" s="1">
        <v>92.666666666666671</v>
      </c>
      <c r="W16" s="1">
        <v>86.666666666666671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86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111357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mengaplikasikan ungkapan beri-terima, menawarkan bantuan dengan menggunakan keigo, memberikan saran ketika ada bencana namun pemahaman huruf kana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menyajikan data machi, byouki, kisetsu dan membaca huruf kana</v>
      </c>
      <c r="Q17" s="39"/>
      <c r="R17" s="39" t="s">
        <v>8</v>
      </c>
      <c r="S17" s="18"/>
      <c r="T17" s="1">
        <v>86</v>
      </c>
      <c r="U17" s="1">
        <v>73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48163</v>
      </c>
      <c r="FK17" s="77">
        <v>48173</v>
      </c>
    </row>
    <row r="18" spans="1:167" x14ac:dyDescent="0.25">
      <c r="A18" s="19">
        <v>8</v>
      </c>
      <c r="B18" s="19">
        <v>111372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mengaplikasikan ungkapan beri-terima, menawarkan bantuan dengan menggunakan keigo, memberikan saran ketika ada bencana namun pemahaman huruf kana perlu ditingkatkan</v>
      </c>
      <c r="K18" s="28">
        <f t="shared" si="5"/>
        <v>86.083333333333329</v>
      </c>
      <c r="L18" s="28" t="str">
        <f t="shared" si="6"/>
        <v>A</v>
      </c>
      <c r="M18" s="28">
        <f t="shared" si="7"/>
        <v>86.083333333333329</v>
      </c>
      <c r="N18" s="28" t="str">
        <f t="shared" si="8"/>
        <v>A</v>
      </c>
      <c r="O18" s="36">
        <v>1</v>
      </c>
      <c r="P18" s="28" t="str">
        <f t="shared" si="9"/>
        <v>Sangat terampil menyajikan data machi, byouki, kisetsu dan membaca huruf kana</v>
      </c>
      <c r="Q18" s="39"/>
      <c r="R18" s="39" t="s">
        <v>8</v>
      </c>
      <c r="S18" s="18"/>
      <c r="T18" s="1">
        <v>97</v>
      </c>
      <c r="U18" s="1">
        <v>63</v>
      </c>
      <c r="V18" s="1">
        <v>87.333333333333329</v>
      </c>
      <c r="W18" s="1">
        <v>88.333333333333329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1">
        <v>86</v>
      </c>
      <c r="AI18" s="1">
        <v>87.333333333333329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111387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mengaplikasikan ungkapan beri-terima, menawarkan bantuan dengan menggunakan keigo, memberikan saran ketika ada bencana dan memahami huruf kana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menyajikan data machi, byouki, kisetsu dan membaca huruf kana</v>
      </c>
      <c r="Q19" s="39"/>
      <c r="R19" s="39" t="s">
        <v>8</v>
      </c>
      <c r="S19" s="18"/>
      <c r="T19" s="1">
        <v>94</v>
      </c>
      <c r="U19" s="1">
        <v>73</v>
      </c>
      <c r="V19" s="1">
        <v>86.333333333333329</v>
      </c>
      <c r="W19" s="1">
        <v>89.666666666666671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86</v>
      </c>
      <c r="AI19" s="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48164</v>
      </c>
      <c r="FK19" s="77">
        <v>48174</v>
      </c>
    </row>
    <row r="20" spans="1:167" x14ac:dyDescent="0.25">
      <c r="A20" s="19">
        <v>10</v>
      </c>
      <c r="B20" s="19">
        <v>111402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mengaplikasikan ungkapan beri-terima, menawarkan bantuan dengan menggunakan keigo, memberikan saran ketika ada bencana dan memahami huruf kana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menyajikan data machi, byouki, kisetsu dan membaca huruf kana</v>
      </c>
      <c r="Q20" s="39"/>
      <c r="R20" s="39" t="s">
        <v>8</v>
      </c>
      <c r="S20" s="18"/>
      <c r="T20" s="1">
        <v>98</v>
      </c>
      <c r="U20" s="1">
        <v>73</v>
      </c>
      <c r="V20" s="1">
        <v>91</v>
      </c>
      <c r="W20" s="1">
        <v>84.333333333333329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111417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mengaplikasikan ungkapan beri-terima, menawarkan bantuan dengan menggunakan keigo, memberikan saran ketika ada bencana dan memahami huruf kana</v>
      </c>
      <c r="K21" s="28">
        <f t="shared" si="5"/>
        <v>89.375</v>
      </c>
      <c r="L21" s="28" t="str">
        <f t="shared" si="6"/>
        <v>A</v>
      </c>
      <c r="M21" s="28">
        <f t="shared" si="7"/>
        <v>89.375</v>
      </c>
      <c r="N21" s="28" t="str">
        <f t="shared" si="8"/>
        <v>A</v>
      </c>
      <c r="O21" s="36">
        <v>1</v>
      </c>
      <c r="P21" s="28" t="str">
        <f t="shared" si="9"/>
        <v>Sangat terampil menyajikan data machi, byouki, kisetsu dan membaca huruf kana</v>
      </c>
      <c r="Q21" s="39"/>
      <c r="R21" s="39" t="s">
        <v>8</v>
      </c>
      <c r="S21" s="18"/>
      <c r="T21" s="1">
        <v>94</v>
      </c>
      <c r="U21" s="1">
        <v>90</v>
      </c>
      <c r="V21" s="1">
        <v>92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87.5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48165</v>
      </c>
      <c r="FK21" s="77">
        <v>48175</v>
      </c>
    </row>
    <row r="22" spans="1:167" x14ac:dyDescent="0.25">
      <c r="A22" s="19">
        <v>12</v>
      </c>
      <c r="B22" s="19">
        <v>111432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mengaplikasikan ungkapan beri-terima, menawarkan bantuan dengan menggunakan keigo, memberikan saran ketika ada bencana namun pemahaman huruf kana perlu ditingkatkan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Sangat terampil menyajikan data machi, byouki, kisetsu dan membaca huruf kana</v>
      </c>
      <c r="Q22" s="39"/>
      <c r="R22" s="39" t="s">
        <v>8</v>
      </c>
      <c r="S22" s="18"/>
      <c r="T22" s="1">
        <v>79</v>
      </c>
      <c r="U22" s="1">
        <v>75</v>
      </c>
      <c r="V22" s="1">
        <v>84.333333333333329</v>
      </c>
      <c r="W22" s="1">
        <v>87.666666666666671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85</v>
      </c>
      <c r="AI22" s="1">
        <v>85.666666666666671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111447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mengaplikasikan ungkapan beri-terima, menawarkan bantuan dengan menggunakan keigo, memberikan saran ketika ada bencana dan memahami huruf kana</v>
      </c>
      <c r="K23" s="28">
        <f t="shared" si="5"/>
        <v>87.625</v>
      </c>
      <c r="L23" s="28" t="str">
        <f t="shared" si="6"/>
        <v>A</v>
      </c>
      <c r="M23" s="28">
        <f t="shared" si="7"/>
        <v>87.625</v>
      </c>
      <c r="N23" s="28" t="str">
        <f t="shared" si="8"/>
        <v>A</v>
      </c>
      <c r="O23" s="36">
        <v>1</v>
      </c>
      <c r="P23" s="28" t="str">
        <f t="shared" si="9"/>
        <v>Sangat terampil menyajikan data machi, byouki, kisetsu dan membaca huruf kana</v>
      </c>
      <c r="Q23" s="39"/>
      <c r="R23" s="39" t="s">
        <v>8</v>
      </c>
      <c r="S23" s="18"/>
      <c r="T23" s="1">
        <v>90</v>
      </c>
      <c r="U23" s="1">
        <v>90</v>
      </c>
      <c r="V23" s="1">
        <v>92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86.5</v>
      </c>
      <c r="AI23" s="1">
        <v>91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48166</v>
      </c>
      <c r="FK23" s="77">
        <v>48176</v>
      </c>
    </row>
    <row r="24" spans="1:167" x14ac:dyDescent="0.25">
      <c r="A24" s="19">
        <v>14</v>
      </c>
      <c r="B24" s="19">
        <v>111462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mengaplikasikan ungkapan beri-terima, menawarkan bantuan dengan menggunakan keigo, memberikan saran ketika ada bencana dan memahami huruf kana</v>
      </c>
      <c r="K24" s="28">
        <f t="shared" si="5"/>
        <v>89.583333333333329</v>
      </c>
      <c r="L24" s="28" t="str">
        <f t="shared" si="6"/>
        <v>A</v>
      </c>
      <c r="M24" s="28">
        <f t="shared" si="7"/>
        <v>89.583333333333329</v>
      </c>
      <c r="N24" s="28" t="str">
        <f t="shared" si="8"/>
        <v>A</v>
      </c>
      <c r="O24" s="36">
        <v>1</v>
      </c>
      <c r="P24" s="28" t="str">
        <f t="shared" si="9"/>
        <v>Sangat terampil menyajikan data machi, byouki, kisetsu dan membaca huruf kana</v>
      </c>
      <c r="Q24" s="39"/>
      <c r="R24" s="39" t="s">
        <v>8</v>
      </c>
      <c r="S24" s="18"/>
      <c r="T24" s="1">
        <v>90</v>
      </c>
      <c r="U24" s="1">
        <v>90</v>
      </c>
      <c r="V24" s="1">
        <v>90.666666666666671</v>
      </c>
      <c r="W24" s="1">
        <v>94.333333333333329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92</v>
      </c>
      <c r="AH24" s="1">
        <v>87</v>
      </c>
      <c r="AI24" s="1">
        <v>93.333333333333329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111477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mengaplikasikan ungkapan beri-terima, menawarkan bantuan dengan menggunakan keigo, memberikan saran ketika ada bencana dan memahami huruf kana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Sangat terampil menyajikan data machi, byouki, kisetsu dan membaca huruf kana</v>
      </c>
      <c r="Q25" s="39"/>
      <c r="R25" s="39" t="s">
        <v>8</v>
      </c>
      <c r="S25" s="18"/>
      <c r="T25" s="1">
        <v>98</v>
      </c>
      <c r="U25" s="1">
        <v>85</v>
      </c>
      <c r="V25" s="1">
        <v>90</v>
      </c>
      <c r="W25" s="1">
        <v>91.333333333333329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86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48167</v>
      </c>
      <c r="FK25" s="77">
        <v>48177</v>
      </c>
    </row>
    <row r="26" spans="1:167" x14ac:dyDescent="0.25">
      <c r="A26" s="19">
        <v>16</v>
      </c>
      <c r="B26" s="19">
        <v>111492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mengaplikasikan ungkapan beri-terima, menawarkan bantuan dengan menggunakan keigo, memberikan saran ketika ada bencana dan memahami huruf kana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menyajikan data machi, byouki, kisetsu dan membaca huruf kana</v>
      </c>
      <c r="Q26" s="39"/>
      <c r="R26" s="39" t="s">
        <v>8</v>
      </c>
      <c r="S26" s="18"/>
      <c r="T26" s="1">
        <v>87</v>
      </c>
      <c r="U26" s="1">
        <v>90</v>
      </c>
      <c r="V26" s="1">
        <v>91.666666666666671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86</v>
      </c>
      <c r="AH26" s="1">
        <v>87</v>
      </c>
      <c r="AI26" s="1">
        <v>90.666666666666671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111507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mengaplikasikan ungkapan beri-terima, menawarkan bantuan dengan menggunakan keigo, memberikan saran ketika ada bencana dan memahami huruf kana</v>
      </c>
      <c r="K27" s="28">
        <f t="shared" si="5"/>
        <v>87.416666666666671</v>
      </c>
      <c r="L27" s="28" t="str">
        <f t="shared" si="6"/>
        <v>A</v>
      </c>
      <c r="M27" s="28">
        <f t="shared" si="7"/>
        <v>87.416666666666671</v>
      </c>
      <c r="N27" s="28" t="str">
        <f t="shared" si="8"/>
        <v>A</v>
      </c>
      <c r="O27" s="36">
        <v>1</v>
      </c>
      <c r="P27" s="28" t="str">
        <f t="shared" si="9"/>
        <v>Sangat terampil menyajikan data machi, byouki, kisetsu dan membaca huruf kana</v>
      </c>
      <c r="Q27" s="39"/>
      <c r="R27" s="39" t="s">
        <v>8</v>
      </c>
      <c r="S27" s="18"/>
      <c r="T27" s="1">
        <v>97</v>
      </c>
      <c r="U27" s="1">
        <v>90</v>
      </c>
      <c r="V27" s="1">
        <v>90.666666666666671</v>
      </c>
      <c r="W27" s="1">
        <v>86.333333333333329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87</v>
      </c>
      <c r="AI27" s="1">
        <v>91.666666666666671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48168</v>
      </c>
      <c r="FK27" s="77">
        <v>48178</v>
      </c>
    </row>
    <row r="28" spans="1:167" x14ac:dyDescent="0.25">
      <c r="A28" s="19">
        <v>18</v>
      </c>
      <c r="B28" s="19">
        <v>111522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mengaplikasikan ungkapan beri-terima, menawarkan bantuan dengan menggunakan keigo, memberikan saran ketika ada bencana dan memahami huruf kana</v>
      </c>
      <c r="K28" s="28">
        <f t="shared" si="5"/>
        <v>89.25</v>
      </c>
      <c r="L28" s="28" t="str">
        <f t="shared" si="6"/>
        <v>A</v>
      </c>
      <c r="M28" s="28">
        <f t="shared" si="7"/>
        <v>89.25</v>
      </c>
      <c r="N28" s="28" t="str">
        <f t="shared" si="8"/>
        <v>A</v>
      </c>
      <c r="O28" s="36">
        <v>1</v>
      </c>
      <c r="P28" s="28" t="str">
        <f t="shared" si="9"/>
        <v>Sangat terampil menyajikan data machi, byouki, kisetsu dan membaca huruf kana</v>
      </c>
      <c r="Q28" s="39"/>
      <c r="R28" s="39" t="s">
        <v>8</v>
      </c>
      <c r="S28" s="18"/>
      <c r="T28" s="1">
        <v>92</v>
      </c>
      <c r="U28" s="1">
        <v>85</v>
      </c>
      <c r="V28" s="1">
        <v>90</v>
      </c>
      <c r="W28" s="1">
        <v>92.666666666666671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111537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mengaplikasikan ungkapan beri-terima, menawarkan bantuan dengan menggunakan keigo, memberikan saran ketika ada bencana dan memahami huruf kana</v>
      </c>
      <c r="K29" s="28">
        <f t="shared" si="5"/>
        <v>88.625</v>
      </c>
      <c r="L29" s="28" t="str">
        <f t="shared" si="6"/>
        <v>A</v>
      </c>
      <c r="M29" s="28">
        <f t="shared" si="7"/>
        <v>88.625</v>
      </c>
      <c r="N29" s="28" t="str">
        <f t="shared" si="8"/>
        <v>A</v>
      </c>
      <c r="O29" s="36">
        <v>1</v>
      </c>
      <c r="P29" s="28" t="str">
        <f t="shared" si="9"/>
        <v>Sangat terampil menyajikan data machi, byouki, kisetsu dan membaca huruf kana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91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>
        <v>87.5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48169</v>
      </c>
      <c r="FK29" s="77">
        <v>48179</v>
      </c>
    </row>
    <row r="30" spans="1:167" x14ac:dyDescent="0.25">
      <c r="A30" s="19">
        <v>20</v>
      </c>
      <c r="B30" s="19">
        <v>111552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mengaplikasikan ungkapan beri-terima, menawarkan bantuan dengan menggunakan keigo, memberikan saran ketika ada bencana dan memahami huruf kana</v>
      </c>
      <c r="K30" s="28">
        <f t="shared" si="5"/>
        <v>88.458333333333329</v>
      </c>
      <c r="L30" s="28" t="str">
        <f t="shared" si="6"/>
        <v>A</v>
      </c>
      <c r="M30" s="28">
        <f t="shared" si="7"/>
        <v>88.458333333333329</v>
      </c>
      <c r="N30" s="28" t="str">
        <f t="shared" si="8"/>
        <v>A</v>
      </c>
      <c r="O30" s="36">
        <v>1</v>
      </c>
      <c r="P30" s="28" t="str">
        <f t="shared" si="9"/>
        <v>Sangat terampil menyajikan data machi, byouki, kisetsu dan membaca huruf kana</v>
      </c>
      <c r="Q30" s="39"/>
      <c r="R30" s="39" t="s">
        <v>8</v>
      </c>
      <c r="S30" s="18"/>
      <c r="T30" s="1">
        <v>90</v>
      </c>
      <c r="U30" s="1">
        <v>85</v>
      </c>
      <c r="V30" s="1">
        <v>91</v>
      </c>
      <c r="W30" s="1">
        <v>92.333333333333329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87.5</v>
      </c>
      <c r="AI30" s="1">
        <v>94.333333333333329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111567</v>
      </c>
      <c r="C31" s="19" t="s">
        <v>136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mengaplikasikan ungkapan beri-terima, menawarkan bantuan dengan menggunakan keigo, memberikan saran ketika ada bencana dan memahami huruf kana</v>
      </c>
      <c r="K31" s="28">
        <f t="shared" si="5"/>
        <v>87.583333333333329</v>
      </c>
      <c r="L31" s="28" t="str">
        <f t="shared" si="6"/>
        <v>A</v>
      </c>
      <c r="M31" s="28">
        <f t="shared" si="7"/>
        <v>87.583333333333329</v>
      </c>
      <c r="N31" s="28" t="str">
        <f t="shared" si="8"/>
        <v>A</v>
      </c>
      <c r="O31" s="36">
        <v>1</v>
      </c>
      <c r="P31" s="28" t="str">
        <f t="shared" si="9"/>
        <v>Sangat terampil menyajikan data machi, byouki, kisetsu dan membaca huruf kana</v>
      </c>
      <c r="Q31" s="39"/>
      <c r="R31" s="39" t="s">
        <v>8</v>
      </c>
      <c r="S31" s="18"/>
      <c r="T31" s="1">
        <v>90</v>
      </c>
      <c r="U31" s="1">
        <v>90</v>
      </c>
      <c r="V31" s="1">
        <v>90.333333333333329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88</v>
      </c>
      <c r="AI31" s="1">
        <v>89.333333333333329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48170</v>
      </c>
      <c r="FK31" s="77">
        <v>48180</v>
      </c>
    </row>
    <row r="32" spans="1:167" x14ac:dyDescent="0.25">
      <c r="A32" s="19">
        <v>22</v>
      </c>
      <c r="B32" s="19">
        <v>111582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mengaplikasikan ungkapan beri-terima, menawarkan bantuan dengan menggunakan keigo, memberikan saran ketika ada bencana dan memahami huruf kana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menyajikan data machi, byouki, kisetsu dan membaca huruf kana</v>
      </c>
      <c r="Q32" s="39"/>
      <c r="R32" s="39" t="s">
        <v>8</v>
      </c>
      <c r="S32" s="18"/>
      <c r="T32" s="1">
        <v>90</v>
      </c>
      <c r="U32" s="1">
        <v>90</v>
      </c>
      <c r="V32" s="1">
        <v>92.666666666666671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>
        <v>91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111597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mengaplikasikan ungkapan beri-terima, menawarkan bantuan dengan menggunakan keigo, memberikan saran ketika ada bencana dan memahami huruf kana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menyajikan data machi, byouki, kisetsu dan membaca huruf kana</v>
      </c>
      <c r="Q33" s="39"/>
      <c r="R33" s="39" t="s">
        <v>8</v>
      </c>
      <c r="S33" s="18"/>
      <c r="T33" s="1">
        <v>89</v>
      </c>
      <c r="U33" s="1">
        <v>80</v>
      </c>
      <c r="V33" s="1">
        <v>86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111612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mengaplikasikan ungkapan beri-terima, menawarkan bantuan dengan menggunakan keigo, memberikan saran ketika ada bencana dan memahami huruf kana</v>
      </c>
      <c r="K34" s="28">
        <f t="shared" si="5"/>
        <v>85.458333333333329</v>
      </c>
      <c r="L34" s="28" t="str">
        <f t="shared" si="6"/>
        <v>A</v>
      </c>
      <c r="M34" s="28">
        <f t="shared" si="7"/>
        <v>85.458333333333329</v>
      </c>
      <c r="N34" s="28" t="str">
        <f t="shared" si="8"/>
        <v>A</v>
      </c>
      <c r="O34" s="36">
        <v>1</v>
      </c>
      <c r="P34" s="28" t="str">
        <f t="shared" si="9"/>
        <v>Sangat terampil menyajikan data machi, byouki, kisetsu dan membaca huruf kana</v>
      </c>
      <c r="Q34" s="39"/>
      <c r="R34" s="39" t="s">
        <v>8</v>
      </c>
      <c r="S34" s="18"/>
      <c r="T34" s="1">
        <v>92</v>
      </c>
      <c r="U34" s="1">
        <v>70</v>
      </c>
      <c r="V34" s="1">
        <v>92</v>
      </c>
      <c r="W34" s="1">
        <v>84.666666666666671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86.5</v>
      </c>
      <c r="AI34" s="1">
        <v>84.333333333333329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111627</v>
      </c>
      <c r="C35" s="19" t="s">
        <v>140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mengaplikasikan ungkapan beri-terima, menawarkan bantuan dengan menggunakan keigo, memberikan saran ketika ada bencana dan memahami huruf kana</v>
      </c>
      <c r="K35" s="28">
        <f t="shared" si="5"/>
        <v>88.25</v>
      </c>
      <c r="L35" s="28" t="str">
        <f t="shared" si="6"/>
        <v>A</v>
      </c>
      <c r="M35" s="28">
        <f t="shared" si="7"/>
        <v>88.25</v>
      </c>
      <c r="N35" s="28" t="str">
        <f t="shared" si="8"/>
        <v>A</v>
      </c>
      <c r="O35" s="36">
        <v>1</v>
      </c>
      <c r="P35" s="28" t="str">
        <f t="shared" si="9"/>
        <v>Sangat terampil menyajikan data machi, byouki, kisetsu dan membaca huruf kana</v>
      </c>
      <c r="Q35" s="39"/>
      <c r="R35" s="39" t="s">
        <v>8</v>
      </c>
      <c r="S35" s="18"/>
      <c r="T35" s="1">
        <v>90</v>
      </c>
      <c r="U35" s="1">
        <v>93</v>
      </c>
      <c r="V35" s="1">
        <v>88</v>
      </c>
      <c r="W35" s="1">
        <v>91.666666666666671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90</v>
      </c>
      <c r="AH35" s="1"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111642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mengaplikasikan ungkapan beri-terima, menawarkan bantuan dengan menggunakan keigo, memberikan saran ketika ada bencana dan memahami huruf kana</v>
      </c>
      <c r="K36" s="28">
        <f t="shared" si="5"/>
        <v>85.875</v>
      </c>
      <c r="L36" s="28" t="str">
        <f t="shared" si="6"/>
        <v>A</v>
      </c>
      <c r="M36" s="28">
        <f t="shared" si="7"/>
        <v>85.875</v>
      </c>
      <c r="N36" s="28" t="str">
        <f t="shared" si="8"/>
        <v>A</v>
      </c>
      <c r="O36" s="36">
        <v>1</v>
      </c>
      <c r="P36" s="28" t="str">
        <f t="shared" si="9"/>
        <v>Sangat terampil menyajikan data machi, byouki, kisetsu dan membaca huruf kana</v>
      </c>
      <c r="Q36" s="39"/>
      <c r="R36" s="39" t="s">
        <v>8</v>
      </c>
      <c r="S36" s="18"/>
      <c r="T36" s="1">
        <v>94</v>
      </c>
      <c r="U36" s="1">
        <v>78</v>
      </c>
      <c r="V36" s="1">
        <v>91.666666666666671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87.5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111657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mengaplikasikan ungkapan beri-terima, menawarkan bantuan dengan menggunakan keigo, memberikan saran ketika ada bencana dan memahami huruf kana</v>
      </c>
      <c r="K37" s="28">
        <f t="shared" si="5"/>
        <v>88.25</v>
      </c>
      <c r="L37" s="28" t="str">
        <f t="shared" si="6"/>
        <v>A</v>
      </c>
      <c r="M37" s="28">
        <f t="shared" si="7"/>
        <v>88.25</v>
      </c>
      <c r="N37" s="28" t="str">
        <f t="shared" si="8"/>
        <v>A</v>
      </c>
      <c r="O37" s="36">
        <v>1</v>
      </c>
      <c r="P37" s="28" t="str">
        <f t="shared" si="9"/>
        <v>Sangat terampil menyajikan data machi, byouki, kisetsu dan membaca huruf kana</v>
      </c>
      <c r="Q37" s="39"/>
      <c r="R37" s="39" t="s">
        <v>8</v>
      </c>
      <c r="S37" s="18"/>
      <c r="T37" s="1">
        <v>94</v>
      </c>
      <c r="U37" s="1">
        <v>90</v>
      </c>
      <c r="V37" s="1">
        <v>89.333333333333329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111672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mengaplikasikan ungkapan beri-terima, menawarkan bantuan dengan menggunakan keigo, memberikan saran ketika ada bencana dan memahami huruf kana</v>
      </c>
      <c r="K38" s="28">
        <f t="shared" si="5"/>
        <v>88.083333333333329</v>
      </c>
      <c r="L38" s="28" t="str">
        <f t="shared" si="6"/>
        <v>A</v>
      </c>
      <c r="M38" s="28">
        <f t="shared" si="7"/>
        <v>88.083333333333329</v>
      </c>
      <c r="N38" s="28" t="str">
        <f t="shared" si="8"/>
        <v>A</v>
      </c>
      <c r="O38" s="36">
        <v>1</v>
      </c>
      <c r="P38" s="28" t="str">
        <f t="shared" si="9"/>
        <v>Sangat terampil menyajikan data machi, byouki, kisetsu dan membaca huruf kana</v>
      </c>
      <c r="Q38" s="39"/>
      <c r="R38" s="39" t="s">
        <v>8</v>
      </c>
      <c r="S38" s="18"/>
      <c r="T38" s="1">
        <v>90</v>
      </c>
      <c r="U38" s="1">
        <v>90</v>
      </c>
      <c r="V38" s="1">
        <v>89.666666666666671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89</v>
      </c>
      <c r="AH38" s="1">
        <v>87</v>
      </c>
      <c r="AI38" s="1">
        <v>89.333333333333329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111687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mengaplikasikan ungkapan beri-terima, menawarkan bantuan dengan menggunakan keigo, memberikan saran ketika ada bencana dan memahami huruf kana</v>
      </c>
      <c r="K39" s="28">
        <f t="shared" si="5"/>
        <v>88.833333333333329</v>
      </c>
      <c r="L39" s="28" t="str">
        <f t="shared" si="6"/>
        <v>A</v>
      </c>
      <c r="M39" s="28">
        <f t="shared" si="7"/>
        <v>88.833333333333329</v>
      </c>
      <c r="N39" s="28" t="str">
        <f t="shared" si="8"/>
        <v>A</v>
      </c>
      <c r="O39" s="36">
        <v>1</v>
      </c>
      <c r="P39" s="28" t="str">
        <f t="shared" si="9"/>
        <v>Sangat terampil menyajikan data machi, byouki, kisetsu dan membaca huruf kana</v>
      </c>
      <c r="Q39" s="39"/>
      <c r="R39" s="39" t="s">
        <v>8</v>
      </c>
      <c r="S39" s="18"/>
      <c r="T39" s="1">
        <v>90</v>
      </c>
      <c r="U39" s="1">
        <v>88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92</v>
      </c>
      <c r="AH39" s="1">
        <v>86</v>
      </c>
      <c r="AI39" s="1">
        <v>90.333333333333329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111702</v>
      </c>
      <c r="C40" s="19" t="s">
        <v>145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mengaplikasikan ungkapan beri-terima, menawarkan bantuan dengan menggunakan keigo, memberikan saran ketika ada bencana dan memahami huruf kana</v>
      </c>
      <c r="K40" s="28">
        <f t="shared" si="5"/>
        <v>87.875</v>
      </c>
      <c r="L40" s="28" t="str">
        <f t="shared" si="6"/>
        <v>A</v>
      </c>
      <c r="M40" s="28">
        <f t="shared" si="7"/>
        <v>87.875</v>
      </c>
      <c r="N40" s="28" t="str">
        <f t="shared" si="8"/>
        <v>A</v>
      </c>
      <c r="O40" s="36">
        <v>1</v>
      </c>
      <c r="P40" s="28" t="str">
        <f t="shared" si="9"/>
        <v>Sangat terampil menyajikan data machi, byouki, kisetsu dan membaca huruf kana</v>
      </c>
      <c r="Q40" s="39"/>
      <c r="R40" s="39" t="s">
        <v>8</v>
      </c>
      <c r="S40" s="18"/>
      <c r="T40" s="1">
        <v>90</v>
      </c>
      <c r="U40" s="1">
        <v>90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89</v>
      </c>
      <c r="AH40" s="1">
        <v>85.5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111717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mengaplikasikan ungkapan beri-terima, menawarkan bantuan dengan menggunakan keigo, memberikan saran ketika ada bencana dan memahami huruf kana</v>
      </c>
      <c r="K41" s="28">
        <f t="shared" si="5"/>
        <v>87.833333333333329</v>
      </c>
      <c r="L41" s="28" t="str">
        <f t="shared" si="6"/>
        <v>A</v>
      </c>
      <c r="M41" s="28">
        <f t="shared" si="7"/>
        <v>87.833333333333329</v>
      </c>
      <c r="N41" s="28" t="str">
        <f t="shared" si="8"/>
        <v>A</v>
      </c>
      <c r="O41" s="36">
        <v>1</v>
      </c>
      <c r="P41" s="28" t="str">
        <f t="shared" si="9"/>
        <v>Sangat terampil menyajikan data machi, byouki, kisetsu dan membaca huruf kana</v>
      </c>
      <c r="Q41" s="39"/>
      <c r="R41" s="39" t="s">
        <v>8</v>
      </c>
      <c r="S41" s="18"/>
      <c r="T41" s="1">
        <v>98</v>
      </c>
      <c r="U41" s="1">
        <v>73</v>
      </c>
      <c r="V41" s="1">
        <v>92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89</v>
      </c>
      <c r="AH41" s="1">
        <v>87</v>
      </c>
      <c r="AI41" s="1">
        <v>89.333333333333329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111732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mengaplikasikan ungkapan beri-terima, menawarkan bantuan dengan menggunakan keigo, memberikan saran ketika ada bencana dan memahami huruf kana</v>
      </c>
      <c r="K42" s="28">
        <f t="shared" si="5"/>
        <v>87.166666666666671</v>
      </c>
      <c r="L42" s="28" t="str">
        <f t="shared" si="6"/>
        <v>A</v>
      </c>
      <c r="M42" s="28">
        <f t="shared" si="7"/>
        <v>87.166666666666671</v>
      </c>
      <c r="N42" s="28" t="str">
        <f t="shared" si="8"/>
        <v>A</v>
      </c>
      <c r="O42" s="36">
        <v>1</v>
      </c>
      <c r="P42" s="28" t="str">
        <f t="shared" si="9"/>
        <v>Sangat terampil menyajikan data machi, byouki, kisetsu dan membaca huruf kana</v>
      </c>
      <c r="Q42" s="39"/>
      <c r="R42" s="39" t="s">
        <v>8</v>
      </c>
      <c r="S42" s="18"/>
      <c r="T42" s="1">
        <v>90</v>
      </c>
      <c r="U42" s="1">
        <v>85</v>
      </c>
      <c r="V42" s="1">
        <v>90.333333333333329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88</v>
      </c>
      <c r="AI42" s="1">
        <v>87.666666666666671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111747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mengaplikasikan ungkapan beri-terima, menawarkan bantuan dengan menggunakan keigo, memberikan saran ketika ada bencana dan memahami huruf kana</v>
      </c>
      <c r="K43" s="28">
        <f t="shared" si="5"/>
        <v>88.166666666666671</v>
      </c>
      <c r="L43" s="28" t="str">
        <f t="shared" si="6"/>
        <v>A</v>
      </c>
      <c r="M43" s="28">
        <f t="shared" si="7"/>
        <v>88.166666666666671</v>
      </c>
      <c r="N43" s="28" t="str">
        <f t="shared" si="8"/>
        <v>A</v>
      </c>
      <c r="O43" s="36">
        <v>1</v>
      </c>
      <c r="P43" s="28" t="str">
        <f t="shared" si="9"/>
        <v>Sangat terampil menyajikan data machi, byouki, kisetsu dan membaca huruf kana</v>
      </c>
      <c r="Q43" s="39"/>
      <c r="R43" s="39" t="s">
        <v>8</v>
      </c>
      <c r="S43" s="18"/>
      <c r="T43" s="1">
        <v>90</v>
      </c>
      <c r="U43" s="1">
        <v>90</v>
      </c>
      <c r="V43" s="1">
        <v>92.666666666666671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87</v>
      </c>
      <c r="AI43" s="1">
        <v>90.666666666666671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111762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mengaplikasikan ungkapan beri-terima, menawarkan bantuan dengan menggunakan keigo, memberikan saran ketika ada bencana namun pemahaman huruf kana perlu ditingkatkan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menyajikan data machi, byouki, kisetsu dan membaca huruf kana</v>
      </c>
      <c r="Q44" s="39"/>
      <c r="R44" s="39" t="s">
        <v>8</v>
      </c>
      <c r="S44" s="18"/>
      <c r="T44" s="1">
        <v>88</v>
      </c>
      <c r="U44" s="1">
        <v>70</v>
      </c>
      <c r="V44" s="1">
        <v>90.333333333333329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86</v>
      </c>
      <c r="AH44" s="1">
        <v>87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111777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mengaplikasikan ungkapan beri-terima, menawarkan bantuan dengan menggunakan keigo, memberikan saran ketika ada bencana dan memahami huruf kana</v>
      </c>
      <c r="K45" s="28">
        <f t="shared" si="5"/>
        <v>85.916666666666671</v>
      </c>
      <c r="L45" s="28" t="str">
        <f t="shared" si="6"/>
        <v>A</v>
      </c>
      <c r="M45" s="28">
        <f t="shared" si="7"/>
        <v>85.916666666666671</v>
      </c>
      <c r="N45" s="28" t="str">
        <f t="shared" si="8"/>
        <v>A</v>
      </c>
      <c r="O45" s="36">
        <v>1</v>
      </c>
      <c r="P45" s="28" t="str">
        <f t="shared" si="9"/>
        <v>Sangat terampil menyajikan data machi, byouki, kisetsu dan membaca huruf kana</v>
      </c>
      <c r="Q45" s="39"/>
      <c r="R45" s="39" t="s">
        <v>8</v>
      </c>
      <c r="S45" s="18"/>
      <c r="T45" s="1">
        <v>90</v>
      </c>
      <c r="U45" s="1">
        <v>90</v>
      </c>
      <c r="V45" s="1">
        <v>93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88</v>
      </c>
      <c r="AI45" s="1">
        <v>82.666666666666671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49" activePane="bottomRight" state="frozen"/>
      <selection pane="topRight"/>
      <selection pane="bottomLeft"/>
      <selection pane="bottomRight" activeCell="O55" sqref="O5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111792</v>
      </c>
      <c r="C11" s="19" t="s">
        <v>152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ungkapan beri-terima, menawarkan bantuan dengan menggunakan keigo, memberikan saran ketika ada bencana dan memahami huruf kana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machi, byouki, kisetsu dan membaca huruf kana</v>
      </c>
      <c r="Q11" s="39"/>
      <c r="R11" s="39" t="s">
        <v>8</v>
      </c>
      <c r="S11" s="18"/>
      <c r="T11" s="1">
        <v>95</v>
      </c>
      <c r="U11" s="1">
        <v>90</v>
      </c>
      <c r="V11" s="1">
        <v>90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93</v>
      </c>
      <c r="AH11" s="1">
        <v>89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111807</v>
      </c>
      <c r="C12" s="19" t="s">
        <v>153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mengaplikasikan ungkapan beri-terima, menawarkan bantuan dengan menggunakan keigo, memberikan saran ketika ada bencana dan memahami huruf kana</v>
      </c>
      <c r="K12" s="28">
        <f t="shared" si="5"/>
        <v>86.625</v>
      </c>
      <c r="L12" s="28" t="str">
        <f t="shared" si="6"/>
        <v>A</v>
      </c>
      <c r="M12" s="28">
        <f t="shared" si="7"/>
        <v>86.625</v>
      </c>
      <c r="N12" s="28" t="str">
        <f t="shared" si="8"/>
        <v>A</v>
      </c>
      <c r="O12" s="36">
        <v>1</v>
      </c>
      <c r="P12" s="28" t="str">
        <f t="shared" si="9"/>
        <v>Sangat terampil menyajikan data machi, byouki, kisetsu dan membaca huruf kana</v>
      </c>
      <c r="Q12" s="39"/>
      <c r="R12" s="39" t="s">
        <v>8</v>
      </c>
      <c r="S12" s="18"/>
      <c r="T12" s="1">
        <v>91</v>
      </c>
      <c r="U12" s="1">
        <v>90</v>
      </c>
      <c r="V12" s="1">
        <v>91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87</v>
      </c>
      <c r="AH12" s="1">
        <v>90</v>
      </c>
      <c r="AI12" s="1">
        <v>87.5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111822</v>
      </c>
      <c r="C13" s="19" t="s">
        <v>154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mengaplikasikan ungkapan beri-terima, menawarkan bantuan dengan menggunakan keigo, memberikan saran ketika ada bencana namun pemahaman huruf kana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menyajikan data machi, byouki, kisetsu dan membaca huruf kana</v>
      </c>
      <c r="Q13" s="39"/>
      <c r="R13" s="39" t="s">
        <v>8</v>
      </c>
      <c r="S13" s="18"/>
      <c r="T13" s="1">
        <v>83</v>
      </c>
      <c r="U13" s="1">
        <v>80</v>
      </c>
      <c r="V13" s="1">
        <v>86</v>
      </c>
      <c r="W13" s="1">
        <v>76.5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>
        <v>89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48181</v>
      </c>
      <c r="FK13" s="77">
        <v>48191</v>
      </c>
    </row>
    <row r="14" spans="1:167" x14ac:dyDescent="0.25">
      <c r="A14" s="19">
        <v>4</v>
      </c>
      <c r="B14" s="19">
        <v>111837</v>
      </c>
      <c r="C14" s="19" t="s">
        <v>155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mengaplikasikan ungkapan beri-terima, menawarkan bantuan dengan menggunakan keigo, memberikan saran ketika ada bencana dan memahami huruf kana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>Sangat terampil menyajikan data machi, byouki, kisetsu dan membaca huruf kana</v>
      </c>
      <c r="Q14" s="39"/>
      <c r="R14" s="39" t="s">
        <v>8</v>
      </c>
      <c r="S14" s="18"/>
      <c r="T14" s="1">
        <v>94</v>
      </c>
      <c r="U14" s="1">
        <v>80</v>
      </c>
      <c r="V14" s="1">
        <v>90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91</v>
      </c>
      <c r="AH14" s="1">
        <v>89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111852</v>
      </c>
      <c r="C15" s="19" t="s">
        <v>156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mengaplikasikan ungkapan beri-terima, menawarkan bantuan dengan menggunakan keigo, memberikan saran ketika ada bencana dan memahami huruf kana</v>
      </c>
      <c r="K15" s="28">
        <f t="shared" si="5"/>
        <v>85.75</v>
      </c>
      <c r="L15" s="28" t="str">
        <f t="shared" si="6"/>
        <v>A</v>
      </c>
      <c r="M15" s="28">
        <f t="shared" si="7"/>
        <v>85.75</v>
      </c>
      <c r="N15" s="28" t="str">
        <f t="shared" si="8"/>
        <v>A</v>
      </c>
      <c r="O15" s="36">
        <v>1</v>
      </c>
      <c r="P15" s="28" t="str">
        <f t="shared" si="9"/>
        <v>Sangat terampil menyajikan data machi, byouki, kisetsu dan membaca huruf kana</v>
      </c>
      <c r="Q15" s="39"/>
      <c r="R15" s="39" t="s">
        <v>8</v>
      </c>
      <c r="S15" s="18"/>
      <c r="T15" s="1">
        <v>99</v>
      </c>
      <c r="U15" s="1">
        <v>70</v>
      </c>
      <c r="V15" s="1">
        <v>94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87.5</v>
      </c>
      <c r="AI15" s="1">
        <v>87.5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48182</v>
      </c>
      <c r="FK15" s="77">
        <v>48192</v>
      </c>
    </row>
    <row r="16" spans="1:167" x14ac:dyDescent="0.25">
      <c r="A16" s="19">
        <v>6</v>
      </c>
      <c r="B16" s="19">
        <v>111867</v>
      </c>
      <c r="C16" s="19" t="s">
        <v>157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mengaplikasikan ungkapan beri-terima, menawarkan bantuan dengan menggunakan keigo, memberikan saran ketika ada bencana namun pemahaman huruf kana perlu ditingkatkan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menyajikan data machi, byouki, kisetsu dan membaca huruf kana</v>
      </c>
      <c r="Q16" s="39"/>
      <c r="R16" s="39" t="s">
        <v>8</v>
      </c>
      <c r="S16" s="18"/>
      <c r="T16" s="1">
        <v>94</v>
      </c>
      <c r="U16" s="1">
        <v>70</v>
      </c>
      <c r="V16" s="1">
        <v>89.333333333333329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89</v>
      </c>
      <c r="AH16" s="1">
        <v>90.5</v>
      </c>
      <c r="AI16" s="1">
        <v>92.5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111882</v>
      </c>
      <c r="C17" s="19" t="s">
        <v>158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mengaplikasikan ungkapan beri-terima, menawarkan bantuan dengan menggunakan keigo, memberikan saran ketika ada bencana dan memahami huruf kana</v>
      </c>
      <c r="K17" s="28">
        <f t="shared" si="5"/>
        <v>83.875</v>
      </c>
      <c r="L17" s="28" t="str">
        <f t="shared" si="6"/>
        <v>B</v>
      </c>
      <c r="M17" s="28">
        <f t="shared" si="7"/>
        <v>83.875</v>
      </c>
      <c r="N17" s="28" t="str">
        <f t="shared" si="8"/>
        <v>B</v>
      </c>
      <c r="O17" s="36">
        <v>2</v>
      </c>
      <c r="P17" s="28" t="str">
        <f t="shared" si="9"/>
        <v>Sangat terampil menyampaikan informasi kisetsu dan purezento</v>
      </c>
      <c r="Q17" s="39"/>
      <c r="R17" s="39" t="s">
        <v>8</v>
      </c>
      <c r="S17" s="18"/>
      <c r="T17" s="1">
        <v>92</v>
      </c>
      <c r="U17" s="1">
        <v>70</v>
      </c>
      <c r="V17" s="1">
        <v>92.666666666666671</v>
      </c>
      <c r="W17" s="1">
        <v>89.333333333333329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86</v>
      </c>
      <c r="AH17" s="1">
        <v>87.5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48183</v>
      </c>
      <c r="FK17" s="77">
        <v>48193</v>
      </c>
    </row>
    <row r="18" spans="1:167" x14ac:dyDescent="0.25">
      <c r="A18" s="19">
        <v>8</v>
      </c>
      <c r="B18" s="19">
        <v>111897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mengaplikasikan ungkapan beri-terima, menawarkan bantuan dengan menggunakan keigo, memberikan saran ketika ada bencana dan memahami huruf kana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menyajikan data machi, byouki, kisetsu dan membaca huruf kana</v>
      </c>
      <c r="Q18" s="39"/>
      <c r="R18" s="39" t="s">
        <v>8</v>
      </c>
      <c r="S18" s="18"/>
      <c r="T18" s="1">
        <v>92</v>
      </c>
      <c r="U18" s="1">
        <v>90</v>
      </c>
      <c r="V18" s="1">
        <v>87.666666666666671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111912</v>
      </c>
      <c r="C19" s="19" t="s">
        <v>160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mengaplikasikan ungkapan beri-terima, menawarkan bantuan dengan menggunakan keigo, memberikan saran ketika ada bencana dan memahami huruf kana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Sangat terampil menyajikan data machi, byouki, kisetsu dan membaca huruf kana</v>
      </c>
      <c r="Q19" s="39"/>
      <c r="R19" s="39" t="s">
        <v>8</v>
      </c>
      <c r="S19" s="18"/>
      <c r="T19" s="1">
        <v>89</v>
      </c>
      <c r="U19" s="1">
        <v>90</v>
      </c>
      <c r="V19" s="1">
        <v>95</v>
      </c>
      <c r="W19" s="1">
        <v>85.666666666666671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1">
        <v>89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48184</v>
      </c>
      <c r="FK19" s="77">
        <v>48194</v>
      </c>
    </row>
    <row r="20" spans="1:167" x14ac:dyDescent="0.25">
      <c r="A20" s="19">
        <v>10</v>
      </c>
      <c r="B20" s="19">
        <v>111927</v>
      </c>
      <c r="C20" s="19" t="s">
        <v>161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mengaplikasikan ungkapan beri-terima, menawarkan bantuan dengan menggunakan keigo, memberikan saran ketika ada bencana namun pemahaman huruf kana perlu ditingkatkan</v>
      </c>
      <c r="K20" s="28">
        <f t="shared" si="5"/>
        <v>86.75</v>
      </c>
      <c r="L20" s="28" t="str">
        <f t="shared" si="6"/>
        <v>A</v>
      </c>
      <c r="M20" s="28">
        <f t="shared" si="7"/>
        <v>86.75</v>
      </c>
      <c r="N20" s="28" t="str">
        <f t="shared" si="8"/>
        <v>A</v>
      </c>
      <c r="O20" s="36">
        <v>1</v>
      </c>
      <c r="P20" s="28" t="str">
        <f t="shared" si="9"/>
        <v>Sangat terampil menyajikan data machi, byouki, kisetsu dan membaca huruf kana</v>
      </c>
      <c r="Q20" s="39"/>
      <c r="R20" s="39" t="s">
        <v>8</v>
      </c>
      <c r="S20" s="18"/>
      <c r="T20" s="1">
        <v>91</v>
      </c>
      <c r="U20" s="1">
        <v>70</v>
      </c>
      <c r="V20" s="1">
        <v>91.5</v>
      </c>
      <c r="W20" s="1">
        <v>84.333333333333329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88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111942</v>
      </c>
      <c r="C21" s="19" t="s">
        <v>162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mengaplikasikan ungkapan beri-terima, menawarkan bantuan dengan menggunakan keigo, memberikan saran ketika ada bencana namun pemahaman huruf kana perlu ditingkatkan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menyajikan data machi, byouki, kisetsu dan membaca huruf kana</v>
      </c>
      <c r="Q21" s="39"/>
      <c r="R21" s="39" t="s">
        <v>8</v>
      </c>
      <c r="S21" s="18"/>
      <c r="T21" s="1">
        <v>88</v>
      </c>
      <c r="U21" s="1">
        <v>73</v>
      </c>
      <c r="V21" s="1">
        <v>90.333333333333329</v>
      </c>
      <c r="W21" s="1">
        <v>84.666666666666671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>
        <v>91.5</v>
      </c>
      <c r="AI21" s="1">
        <v>87.5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48185</v>
      </c>
      <c r="FK21" s="77">
        <v>48195</v>
      </c>
    </row>
    <row r="22" spans="1:167" x14ac:dyDescent="0.25">
      <c r="A22" s="19">
        <v>12</v>
      </c>
      <c r="B22" s="19">
        <v>111957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mengaplikasikan ungkapan beri-terima, menawarkan bantuan dengan menggunakan keigo, memberikan saran ketika ada bencana namun pemahaman huruf kana perlu ditingkatkan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Sangat terampil menyampaikan informasi kisetsu dan purezento</v>
      </c>
      <c r="Q22" s="39"/>
      <c r="R22" s="39" t="s">
        <v>8</v>
      </c>
      <c r="S22" s="18"/>
      <c r="T22" s="1">
        <v>83</v>
      </c>
      <c r="U22" s="1">
        <v>80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87</v>
      </c>
      <c r="AH22" s="1">
        <v>86.5</v>
      </c>
      <c r="AI22" s="1">
        <v>77.5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111972</v>
      </c>
      <c r="C23" s="19" t="s">
        <v>164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mengaplikasikan ungkapan beri-terima, menawarkan bantuan dengan menggunakan keigo, memberikan saran ketika ada bencana dan memahami huruf kana</v>
      </c>
      <c r="K23" s="28">
        <f t="shared" si="5"/>
        <v>87.125</v>
      </c>
      <c r="L23" s="28" t="str">
        <f t="shared" si="6"/>
        <v>A</v>
      </c>
      <c r="M23" s="28">
        <f t="shared" si="7"/>
        <v>87.125</v>
      </c>
      <c r="N23" s="28" t="str">
        <f t="shared" si="8"/>
        <v>A</v>
      </c>
      <c r="O23" s="36">
        <v>1</v>
      </c>
      <c r="P23" s="28" t="str">
        <f t="shared" si="9"/>
        <v>Sangat terampil menyajikan data machi, byouki, kisetsu dan membaca huruf kana</v>
      </c>
      <c r="Q23" s="39"/>
      <c r="R23" s="39" t="s">
        <v>8</v>
      </c>
      <c r="S23" s="18"/>
      <c r="T23" s="1">
        <v>99</v>
      </c>
      <c r="U23" s="1">
        <v>88</v>
      </c>
      <c r="V23" s="1">
        <v>90</v>
      </c>
      <c r="W23" s="1">
        <v>86.333333333333329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91</v>
      </c>
      <c r="AH23" s="1">
        <v>86.5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48186</v>
      </c>
      <c r="FK23" s="77">
        <v>48196</v>
      </c>
    </row>
    <row r="24" spans="1:167" x14ac:dyDescent="0.25">
      <c r="A24" s="19">
        <v>14</v>
      </c>
      <c r="B24" s="19">
        <v>112002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mengaplikasikan ungkapan beri-terima, menawarkan bantuan dengan menggunakan keigo, memberikan saran ketika ada bencana dan memahami huruf kana</v>
      </c>
      <c r="K24" s="28">
        <f t="shared" si="5"/>
        <v>89.25</v>
      </c>
      <c r="L24" s="28" t="str">
        <f t="shared" si="6"/>
        <v>A</v>
      </c>
      <c r="M24" s="28">
        <f t="shared" si="7"/>
        <v>89.25</v>
      </c>
      <c r="N24" s="28" t="str">
        <f t="shared" si="8"/>
        <v>A</v>
      </c>
      <c r="O24" s="36">
        <v>1</v>
      </c>
      <c r="P24" s="28" t="str">
        <f t="shared" si="9"/>
        <v>Sangat terampil menyajikan data machi, byouki, kisetsu dan membaca huruf kana</v>
      </c>
      <c r="Q24" s="39"/>
      <c r="R24" s="39" t="s">
        <v>8</v>
      </c>
      <c r="S24" s="18"/>
      <c r="T24" s="1">
        <v>92</v>
      </c>
      <c r="U24" s="1">
        <v>90</v>
      </c>
      <c r="V24" s="1">
        <v>94.333333333333329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93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111987</v>
      </c>
      <c r="C25" s="19" t="s">
        <v>166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mengaplikasikan ungkapan beri-terima, menawarkan bantuan dengan menggunakan keigo, memberikan saran ketika ada bencana dan memahami huruf kana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menyajikan data machi, byouki, kisetsu dan membaca huruf kana</v>
      </c>
      <c r="Q25" s="39"/>
      <c r="R25" s="39" t="s">
        <v>8</v>
      </c>
      <c r="S25" s="18"/>
      <c r="T25" s="1">
        <v>99</v>
      </c>
      <c r="U25" s="1">
        <v>85</v>
      </c>
      <c r="V25" s="1">
        <v>90</v>
      </c>
      <c r="W25" s="1">
        <v>90.333333333333329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85.5</v>
      </c>
      <c r="AI25" s="1">
        <v>82.5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48187</v>
      </c>
      <c r="FK25" s="77">
        <v>48197</v>
      </c>
    </row>
    <row r="26" spans="1:167" x14ac:dyDescent="0.25">
      <c r="A26" s="19">
        <v>16</v>
      </c>
      <c r="B26" s="19">
        <v>112047</v>
      </c>
      <c r="C26" s="19" t="s">
        <v>167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mengaplikasikan ungkapan beri-terima, menawarkan bantuan dengan menggunakan keigo, memberikan saran ketika ada bencana dan memahami huruf kana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data machi, byouki, kisetsu dan membaca huruf kana</v>
      </c>
      <c r="Q26" s="39"/>
      <c r="R26" s="39" t="s">
        <v>8</v>
      </c>
      <c r="S26" s="18"/>
      <c r="T26" s="1">
        <v>99</v>
      </c>
      <c r="U26" s="1">
        <v>90</v>
      </c>
      <c r="V26" s="1">
        <v>87.666666666666671</v>
      </c>
      <c r="W26" s="1">
        <v>90.666666666666671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93</v>
      </c>
      <c r="AH26" s="1">
        <v>86.5</v>
      </c>
      <c r="AI26" s="1">
        <v>92.5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112017</v>
      </c>
      <c r="C27" s="19" t="s">
        <v>168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mengaplikasikan ungkapan beri-terima, menawarkan bantuan dengan menggunakan keigo, memberikan saran ketika ada bencana dan memahami huruf kana</v>
      </c>
      <c r="K27" s="28">
        <f t="shared" si="5"/>
        <v>86.75</v>
      </c>
      <c r="L27" s="28" t="str">
        <f t="shared" si="6"/>
        <v>A</v>
      </c>
      <c r="M27" s="28">
        <f t="shared" si="7"/>
        <v>86.75</v>
      </c>
      <c r="N27" s="28" t="str">
        <f t="shared" si="8"/>
        <v>A</v>
      </c>
      <c r="O27" s="36">
        <v>1</v>
      </c>
      <c r="P27" s="28" t="str">
        <f t="shared" si="9"/>
        <v>Sangat terampil menyajikan data machi, byouki, kisetsu dan membaca huruf kana</v>
      </c>
      <c r="Q27" s="39"/>
      <c r="R27" s="39" t="s">
        <v>8</v>
      </c>
      <c r="S27" s="18"/>
      <c r="T27" s="1">
        <v>98</v>
      </c>
      <c r="U27" s="1">
        <v>70</v>
      </c>
      <c r="V27" s="1">
        <v>91</v>
      </c>
      <c r="W27" s="1">
        <v>88.333333333333329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48188</v>
      </c>
      <c r="FK27" s="77">
        <v>48198</v>
      </c>
    </row>
    <row r="28" spans="1:167" x14ac:dyDescent="0.25">
      <c r="A28" s="19">
        <v>18</v>
      </c>
      <c r="B28" s="19">
        <v>112032</v>
      </c>
      <c r="C28" s="19" t="s">
        <v>169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mengaplikasikan ungkapan beri-terima, menawarkan bantuan dengan menggunakan keigo, memberikan saran ketika ada bencana namun pemahaman huruf kana perlu ditingkatkan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1</v>
      </c>
      <c r="P28" s="28" t="str">
        <f t="shared" si="9"/>
        <v>Sangat terampil menyajikan data machi, byouki, kisetsu dan membaca huruf kana</v>
      </c>
      <c r="Q28" s="39"/>
      <c r="R28" s="39" t="s">
        <v>8</v>
      </c>
      <c r="S28" s="18"/>
      <c r="T28" s="1">
        <v>91</v>
      </c>
      <c r="U28" s="1">
        <v>70</v>
      </c>
      <c r="V28" s="1">
        <v>87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86.5</v>
      </c>
      <c r="AI28" s="1">
        <v>87.5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112062</v>
      </c>
      <c r="C29" s="19" t="s">
        <v>170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mengaplikasikan ungkapan beri-terima, menawarkan bantuan dengan menggunakan keigo, memberikan saran ketika ada bencana dan memahami huruf kana</v>
      </c>
      <c r="K29" s="28">
        <f t="shared" si="5"/>
        <v>89.25</v>
      </c>
      <c r="L29" s="28" t="str">
        <f t="shared" si="6"/>
        <v>A</v>
      </c>
      <c r="M29" s="28">
        <f t="shared" si="7"/>
        <v>89.25</v>
      </c>
      <c r="N29" s="28" t="str">
        <f t="shared" si="8"/>
        <v>A</v>
      </c>
      <c r="O29" s="36">
        <v>1</v>
      </c>
      <c r="P29" s="28" t="str">
        <f t="shared" si="9"/>
        <v>Sangat terampil menyajikan data machi, byouki, kisetsu dan membaca huruf kana</v>
      </c>
      <c r="Q29" s="39"/>
      <c r="R29" s="39" t="s">
        <v>8</v>
      </c>
      <c r="S29" s="18"/>
      <c r="T29" s="1">
        <v>97</v>
      </c>
      <c r="U29" s="1">
        <v>88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89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48189</v>
      </c>
      <c r="FK29" s="77">
        <v>48199</v>
      </c>
    </row>
    <row r="30" spans="1:167" x14ac:dyDescent="0.25">
      <c r="A30" s="19">
        <v>20</v>
      </c>
      <c r="B30" s="19">
        <v>112077</v>
      </c>
      <c r="C30" s="19" t="s">
        <v>171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mengaplikasikan ungkapan beri-terima, menawarkan bantuan dengan menggunakan keigo, memberikan saran ketika ada bencana namun pemahaman huruf kana perlu ditingkatkan</v>
      </c>
      <c r="K30" s="28">
        <f t="shared" si="5"/>
        <v>84.875</v>
      </c>
      <c r="L30" s="28" t="str">
        <f t="shared" si="6"/>
        <v>A</v>
      </c>
      <c r="M30" s="28">
        <f t="shared" si="7"/>
        <v>84.875</v>
      </c>
      <c r="N30" s="28" t="str">
        <f t="shared" si="8"/>
        <v>A</v>
      </c>
      <c r="O30" s="36">
        <v>1</v>
      </c>
      <c r="P30" s="28" t="str">
        <f t="shared" si="9"/>
        <v>Sangat terampil menyajikan data machi, byouki, kisetsu dan membaca huruf kana</v>
      </c>
      <c r="Q30" s="39"/>
      <c r="R30" s="39" t="s">
        <v>8</v>
      </c>
      <c r="S30" s="18"/>
      <c r="T30" s="1">
        <v>86</v>
      </c>
      <c r="U30" s="1">
        <v>88</v>
      </c>
      <c r="V30" s="1">
        <v>87</v>
      </c>
      <c r="W30" s="1">
        <v>74.333333333333329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86.5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112092</v>
      </c>
      <c r="C31" s="19" t="s">
        <v>172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mengaplikasikan ungkapan beri-terima, menawarkan bantuan dengan menggunakan keigo, memberikan saran ketika ada bencana dan memahami huruf kana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menyajikan data machi, byouki, kisetsu dan membaca huruf kana</v>
      </c>
      <c r="Q31" s="39"/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92.333333333333329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93</v>
      </c>
      <c r="AH31" s="1">
        <v>89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48190</v>
      </c>
      <c r="FK31" s="77">
        <v>48200</v>
      </c>
    </row>
    <row r="32" spans="1:167" x14ac:dyDescent="0.25">
      <c r="A32" s="19">
        <v>22</v>
      </c>
      <c r="B32" s="19">
        <v>112107</v>
      </c>
      <c r="C32" s="19" t="s">
        <v>173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mengaplikasikan ungkapan beri-terima, menawarkan bantuan dengan menggunakan keigo, memberikan saran ketika ada bencana dan memahami huruf kana</v>
      </c>
      <c r="K32" s="28">
        <f t="shared" si="5"/>
        <v>89.625</v>
      </c>
      <c r="L32" s="28" t="str">
        <f t="shared" si="6"/>
        <v>A</v>
      </c>
      <c r="M32" s="28">
        <f t="shared" si="7"/>
        <v>89.625</v>
      </c>
      <c r="N32" s="28" t="str">
        <f t="shared" si="8"/>
        <v>A</v>
      </c>
      <c r="O32" s="36">
        <v>1</v>
      </c>
      <c r="P32" s="28" t="str">
        <f t="shared" si="9"/>
        <v>Sangat terampil menyajikan data machi, byouki, kisetsu dan membaca huruf kana</v>
      </c>
      <c r="Q32" s="39"/>
      <c r="R32" s="39" t="s">
        <v>8</v>
      </c>
      <c r="S32" s="18"/>
      <c r="T32" s="1">
        <v>90</v>
      </c>
      <c r="U32" s="1">
        <v>95</v>
      </c>
      <c r="V32" s="1">
        <v>91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85</v>
      </c>
      <c r="AH32" s="1">
        <v>90</v>
      </c>
      <c r="AI32" s="1">
        <v>92.5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112122</v>
      </c>
      <c r="C33" s="19" t="s">
        <v>174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mengaplikasikan ungkapan beri-terima, menawarkan bantuan dengan menggunakan keigo, memberikan saran ketika ada bencana dan memahami huruf kana</v>
      </c>
      <c r="K33" s="28">
        <f t="shared" si="5"/>
        <v>87.75</v>
      </c>
      <c r="L33" s="28" t="str">
        <f t="shared" si="6"/>
        <v>A</v>
      </c>
      <c r="M33" s="28">
        <f t="shared" si="7"/>
        <v>87.75</v>
      </c>
      <c r="N33" s="28" t="str">
        <f t="shared" si="8"/>
        <v>A</v>
      </c>
      <c r="O33" s="36">
        <v>1</v>
      </c>
      <c r="P33" s="28" t="str">
        <f t="shared" si="9"/>
        <v>Sangat terampil menyajikan data machi, byouki, kisetsu dan membaca huruf kana</v>
      </c>
      <c r="Q33" s="39"/>
      <c r="R33" s="39" t="s">
        <v>8</v>
      </c>
      <c r="S33" s="18"/>
      <c r="T33" s="1">
        <v>94</v>
      </c>
      <c r="U33" s="1">
        <v>85</v>
      </c>
      <c r="V33" s="1">
        <v>91.5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89</v>
      </c>
      <c r="AH33" s="1">
        <v>88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112137</v>
      </c>
      <c r="C34" s="19" t="s">
        <v>175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mengaplikasikan ungkapan beri-terima, menawarkan bantuan dengan menggunakan keigo, memberikan saran ketika ada bencana dan memahami huruf kana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menyajikan data machi, byouki, kisetsu dan membaca huruf kana</v>
      </c>
      <c r="Q34" s="39"/>
      <c r="R34" s="39" t="s">
        <v>8</v>
      </c>
      <c r="S34" s="18"/>
      <c r="T34" s="1">
        <v>93</v>
      </c>
      <c r="U34" s="1">
        <v>80</v>
      </c>
      <c r="V34" s="1">
        <v>88.333333333333329</v>
      </c>
      <c r="W34" s="1">
        <v>88.333333333333329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90</v>
      </c>
      <c r="AH34" s="1">
        <v>91.5</v>
      </c>
      <c r="AI34" s="1">
        <v>92.5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112152</v>
      </c>
      <c r="C35" s="19" t="s">
        <v>176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mengaplikasikan ungkapan beri-terima, menawarkan bantuan dengan menggunakan keigo, memberikan saran ketika ada bencana dan memahami huruf kana</v>
      </c>
      <c r="K35" s="28">
        <f t="shared" si="5"/>
        <v>88.625</v>
      </c>
      <c r="L35" s="28" t="str">
        <f t="shared" si="6"/>
        <v>A</v>
      </c>
      <c r="M35" s="28">
        <f t="shared" si="7"/>
        <v>88.625</v>
      </c>
      <c r="N35" s="28" t="str">
        <f t="shared" si="8"/>
        <v>A</v>
      </c>
      <c r="O35" s="36">
        <v>1</v>
      </c>
      <c r="P35" s="28" t="str">
        <f t="shared" si="9"/>
        <v>Sangat terampil menyajikan data machi, byouki, kisetsu dan membaca huruf kana</v>
      </c>
      <c r="Q35" s="39"/>
      <c r="R35" s="39" t="s">
        <v>8</v>
      </c>
      <c r="S35" s="18"/>
      <c r="T35" s="1">
        <v>98</v>
      </c>
      <c r="U35" s="1">
        <v>80</v>
      </c>
      <c r="V35" s="1">
        <v>86.666666666666671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93</v>
      </c>
      <c r="AH35" s="1">
        <v>88</v>
      </c>
      <c r="AI35" s="1">
        <v>87.5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112167</v>
      </c>
      <c r="C36" s="19" t="s">
        <v>177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mengaplikasikan ungkapan beri-terima, menawarkan bantuan dengan menggunakan keigo, memberikan saran ketika ada bencana dan memahami huruf kana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menyajikan data machi, byouki, kisetsu dan membaca huruf kana</v>
      </c>
      <c r="Q36" s="39"/>
      <c r="R36" s="39" t="s">
        <v>8</v>
      </c>
      <c r="S36" s="18"/>
      <c r="T36" s="1">
        <v>98</v>
      </c>
      <c r="U36" s="1">
        <v>80</v>
      </c>
      <c r="V36" s="1">
        <v>88.333333333333329</v>
      </c>
      <c r="W36" s="1">
        <v>81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89</v>
      </c>
      <c r="AH36" s="1">
        <v>89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112182</v>
      </c>
      <c r="C37" s="19" t="s">
        <v>178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mengaplikasikan ungkapan beri-terima, menawarkan bantuan dengan menggunakan keigo, memberikan saran ketika ada bencana namun pemahaman huruf kana perlu ditingkatkan</v>
      </c>
      <c r="K37" s="28">
        <f t="shared" si="5"/>
        <v>86.125</v>
      </c>
      <c r="L37" s="28" t="str">
        <f t="shared" si="6"/>
        <v>A</v>
      </c>
      <c r="M37" s="28">
        <f t="shared" si="7"/>
        <v>86.125</v>
      </c>
      <c r="N37" s="28" t="str">
        <f t="shared" si="8"/>
        <v>A</v>
      </c>
      <c r="O37" s="36">
        <v>1</v>
      </c>
      <c r="P37" s="28" t="str">
        <f t="shared" si="9"/>
        <v>Sangat terampil menyajikan data machi, byouki, kisetsu dan membaca huruf kana</v>
      </c>
      <c r="Q37" s="39"/>
      <c r="R37" s="39" t="s">
        <v>8</v>
      </c>
      <c r="S37" s="18"/>
      <c r="T37" s="1">
        <v>79</v>
      </c>
      <c r="U37" s="1">
        <v>75</v>
      </c>
      <c r="V37" s="1">
        <v>91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91.5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112197</v>
      </c>
      <c r="C38" s="19" t="s">
        <v>179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mengaplikasikan ungkapan beri-terima, menawarkan bantuan dengan menggunakan keigo, memberikan saran ketika ada bencana dan memahami huruf kana</v>
      </c>
      <c r="K38" s="28">
        <f t="shared" si="5"/>
        <v>88.875</v>
      </c>
      <c r="L38" s="28" t="str">
        <f t="shared" si="6"/>
        <v>A</v>
      </c>
      <c r="M38" s="28">
        <f t="shared" si="7"/>
        <v>88.875</v>
      </c>
      <c r="N38" s="28" t="str">
        <f t="shared" si="8"/>
        <v>A</v>
      </c>
      <c r="O38" s="36">
        <v>1</v>
      </c>
      <c r="P38" s="28" t="str">
        <f t="shared" si="9"/>
        <v>Sangat terampil menyajikan data machi, byouki, kisetsu dan membaca huruf kana</v>
      </c>
      <c r="Q38" s="39"/>
      <c r="R38" s="39" t="s">
        <v>8</v>
      </c>
      <c r="S38" s="18"/>
      <c r="T38" s="1">
        <v>95</v>
      </c>
      <c r="U38" s="1">
        <v>90</v>
      </c>
      <c r="V38" s="1">
        <v>89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93</v>
      </c>
      <c r="AH38" s="1">
        <v>88</v>
      </c>
      <c r="AI38" s="1">
        <v>92.5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112212</v>
      </c>
      <c r="C39" s="19" t="s">
        <v>180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mengaplikasikan ungkapan beri-terima, menawarkan bantuan dengan menggunakan keigo, memberikan saran ketika ada bencana dan memahami huruf kana</v>
      </c>
      <c r="K39" s="28">
        <f t="shared" si="5"/>
        <v>88.125</v>
      </c>
      <c r="L39" s="28" t="str">
        <f t="shared" si="6"/>
        <v>A</v>
      </c>
      <c r="M39" s="28">
        <f t="shared" si="7"/>
        <v>88.125</v>
      </c>
      <c r="N39" s="28" t="str">
        <f t="shared" si="8"/>
        <v>A</v>
      </c>
      <c r="O39" s="36">
        <v>1</v>
      </c>
      <c r="P39" s="28" t="str">
        <f t="shared" si="9"/>
        <v>Sangat terampil menyajikan data machi, byouki, kisetsu dan membaca huruf kana</v>
      </c>
      <c r="Q39" s="39"/>
      <c r="R39" s="39" t="s">
        <v>8</v>
      </c>
      <c r="S39" s="18"/>
      <c r="T39" s="1">
        <v>93</v>
      </c>
      <c r="U39" s="1">
        <v>88</v>
      </c>
      <c r="V39" s="1">
        <v>91.5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93</v>
      </c>
      <c r="AH39" s="1">
        <v>88</v>
      </c>
      <c r="AI39" s="1">
        <v>87.5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112227</v>
      </c>
      <c r="C40" s="19" t="s">
        <v>181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mengaplikasikan ungkapan beri-terima, menawarkan bantuan dengan menggunakan keigo, memberikan saran ketika ada bencana dan memahami huruf kana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menyajikan data machi, byouki, kisetsu dan membaca huruf kana</v>
      </c>
      <c r="Q40" s="39"/>
      <c r="R40" s="39" t="s">
        <v>8</v>
      </c>
      <c r="S40" s="18"/>
      <c r="T40" s="1">
        <v>97</v>
      </c>
      <c r="U40" s="1">
        <v>80</v>
      </c>
      <c r="V40" s="1">
        <v>84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91.5</v>
      </c>
      <c r="AI40" s="1">
        <v>82.5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112242</v>
      </c>
      <c r="C41" s="19" t="s">
        <v>182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mengaplikasikan ungkapan beri-terima, menawarkan bantuan dengan menggunakan keigo, memberikan saran ketika ada bencana dan memahami huruf kana</v>
      </c>
      <c r="K41" s="28">
        <f t="shared" si="5"/>
        <v>88.25</v>
      </c>
      <c r="L41" s="28" t="str">
        <f t="shared" si="6"/>
        <v>A</v>
      </c>
      <c r="M41" s="28">
        <f t="shared" si="7"/>
        <v>88.25</v>
      </c>
      <c r="N41" s="28" t="str">
        <f t="shared" si="8"/>
        <v>A</v>
      </c>
      <c r="O41" s="36">
        <v>1</v>
      </c>
      <c r="P41" s="28" t="str">
        <f t="shared" si="9"/>
        <v>Sangat terampil menyajikan data machi, byouki, kisetsu dan membaca huruf kana</v>
      </c>
      <c r="Q41" s="39"/>
      <c r="R41" s="39" t="s">
        <v>8</v>
      </c>
      <c r="S41" s="18"/>
      <c r="T41" s="1">
        <v>90</v>
      </c>
      <c r="U41" s="1">
        <v>88</v>
      </c>
      <c r="V41" s="1">
        <v>90.333333333333329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91.5</v>
      </c>
      <c r="AI41" s="1">
        <v>87.5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112257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mengaplikasikan ungkapan beri-terima, menawarkan bantuan dengan menggunakan keigo, memberikan saran ketika ada bencana namun pemahaman huruf kana perlu ditingkatkan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menyajikan data machi, byouki, kisetsu dan membaca huruf kana</v>
      </c>
      <c r="Q42" s="39"/>
      <c r="R42" s="39" t="s">
        <v>8</v>
      </c>
      <c r="S42" s="18"/>
      <c r="T42" s="1">
        <v>90</v>
      </c>
      <c r="U42" s="1">
        <v>78</v>
      </c>
      <c r="V42" s="1">
        <v>87.333333333333329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87</v>
      </c>
      <c r="AH42" s="1">
        <v>89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112272</v>
      </c>
      <c r="C43" s="19" t="s">
        <v>184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mengaplikasikan ungkapan beri-terima, menawarkan bantuan dengan menggunakan keigo, memberikan saran ketika ada bencana dan memahami huruf kana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data machi, byouki, kisetsu dan membaca huruf kana</v>
      </c>
      <c r="Q43" s="39"/>
      <c r="R43" s="39" t="s">
        <v>8</v>
      </c>
      <c r="S43" s="18"/>
      <c r="T43" s="1">
        <v>90</v>
      </c>
      <c r="U43" s="1">
        <v>90</v>
      </c>
      <c r="V43" s="1">
        <v>89.333333333333329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85.5</v>
      </c>
      <c r="AI43" s="1">
        <v>77.5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112287</v>
      </c>
      <c r="C44" s="19" t="s">
        <v>185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mengaplikasikan ungkapan beri-terima, menawarkan bantuan dengan menggunakan keigo, memberikan saran ketika ada bencana dan memahami huruf kana</v>
      </c>
      <c r="K44" s="28">
        <f t="shared" si="5"/>
        <v>87.75</v>
      </c>
      <c r="L44" s="28" t="str">
        <f t="shared" si="6"/>
        <v>A</v>
      </c>
      <c r="M44" s="28">
        <f t="shared" si="7"/>
        <v>87.75</v>
      </c>
      <c r="N44" s="28" t="str">
        <f t="shared" si="8"/>
        <v>A</v>
      </c>
      <c r="O44" s="36">
        <v>1</v>
      </c>
      <c r="P44" s="28" t="str">
        <f t="shared" si="9"/>
        <v>Sangat terampil menyajikan data machi, byouki, kisetsu dan membaca huruf kana</v>
      </c>
      <c r="Q44" s="39"/>
      <c r="R44" s="39" t="s">
        <v>8</v>
      </c>
      <c r="S44" s="18"/>
      <c r="T44" s="1">
        <v>96</v>
      </c>
      <c r="U44" s="1">
        <v>83</v>
      </c>
      <c r="V44" s="1">
        <v>90</v>
      </c>
      <c r="W44" s="1">
        <v>89.333333333333329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89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112302</v>
      </c>
      <c r="C45" s="19" t="s">
        <v>186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mengaplikasikan ungkapan beri-terima, menawarkan bantuan dengan menggunakan keigo, memberikan saran ketika ada bencana dan memahami huruf kana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Sangat terampil menyajikan data machi, byouki, kisetsu dan membaca huruf kana</v>
      </c>
      <c r="Q45" s="39"/>
      <c r="R45" s="39" t="s">
        <v>8</v>
      </c>
      <c r="S45" s="18"/>
      <c r="T45" s="1">
        <v>96</v>
      </c>
      <c r="U45" s="1">
        <v>78</v>
      </c>
      <c r="V45" s="1">
        <v>86</v>
      </c>
      <c r="W45" s="1">
        <v>85.666666666666671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90</v>
      </c>
      <c r="AH45" s="1">
        <v>91.5</v>
      </c>
      <c r="AI45" s="1">
        <v>82.5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112317</v>
      </c>
      <c r="C46" s="19" t="s">
        <v>187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mengaplikasikan ungkapan beri-terima, menawarkan bantuan dengan menggunakan keigo, memberikan saran ketika ada bencana dan memahami huruf kana</v>
      </c>
      <c r="K46" s="28">
        <f t="shared" si="5"/>
        <v>88.875</v>
      </c>
      <c r="L46" s="28" t="str">
        <f t="shared" si="6"/>
        <v>A</v>
      </c>
      <c r="M46" s="28">
        <f t="shared" si="7"/>
        <v>88.875</v>
      </c>
      <c r="N46" s="28" t="str">
        <f t="shared" si="8"/>
        <v>A</v>
      </c>
      <c r="O46" s="36">
        <v>1</v>
      </c>
      <c r="P46" s="28" t="str">
        <f t="shared" si="9"/>
        <v>Sangat terampil menyajikan data machi, byouki, kisetsu dan membaca huruf kana</v>
      </c>
      <c r="Q46" s="39"/>
      <c r="R46" s="39" t="s">
        <v>8</v>
      </c>
      <c r="S46" s="18"/>
      <c r="T46" s="1">
        <v>90</v>
      </c>
      <c r="U46" s="1">
        <v>88</v>
      </c>
      <c r="V46" s="1">
        <v>94.333333333333329</v>
      </c>
      <c r="W46" s="1">
        <v>88.666666666666671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92</v>
      </c>
      <c r="AH46" s="1">
        <v>91.5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2019-12-12T00:54:00Z</dcterms:modified>
  <cp:category/>
</cp:coreProperties>
</file>