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50" windowWidth="18855" windowHeight="7620" activeTab="3"/>
  </bookViews>
  <sheets>
    <sheet name="X-IPS 1" sheetId="1" r:id="rId1"/>
    <sheet name="X-IPS 2" sheetId="2" r:id="rId2"/>
    <sheet name="X-IPS 3" sheetId="3" r:id="rId3"/>
    <sheet name="X-IPS 4" sheetId="4" r:id="rId4"/>
  </sheets>
  <calcPr calcId="124519"/>
  <fileRecoveryPr repairLoad="1"/>
</workbook>
</file>

<file path=xl/calcChain.xml><?xml version="1.0" encoding="utf-8"?>
<calcChain xmlns="http://schemas.openxmlformats.org/spreadsheetml/2006/main">
  <c r="K55" i="4"/>
  <c r="P50"/>
  <c r="M50"/>
  <c r="N50" s="1"/>
  <c r="K50"/>
  <c r="L50" s="1"/>
  <c r="J50"/>
  <c r="G50"/>
  <c r="H50" s="1"/>
  <c r="E50"/>
  <c r="F50" s="1"/>
  <c r="P49"/>
  <c r="M49"/>
  <c r="N49" s="1"/>
  <c r="K49"/>
  <c r="L49" s="1"/>
  <c r="J49"/>
  <c r="G49"/>
  <c r="H49" s="1"/>
  <c r="E49"/>
  <c r="F49" s="1"/>
  <c r="P48"/>
  <c r="M48"/>
  <c r="N48" s="1"/>
  <c r="K48"/>
  <c r="L48" s="1"/>
  <c r="J48"/>
  <c r="G48"/>
  <c r="H48" s="1"/>
  <c r="E48"/>
  <c r="F48" s="1"/>
  <c r="P47"/>
  <c r="M47"/>
  <c r="N47" s="1"/>
  <c r="K47"/>
  <c r="L47" s="1"/>
  <c r="J47"/>
  <c r="G47"/>
  <c r="H47" s="1"/>
  <c r="E47"/>
  <c r="F47" s="1"/>
  <c r="P46"/>
  <c r="M46"/>
  <c r="N46" s="1"/>
  <c r="K46"/>
  <c r="L46" s="1"/>
  <c r="J46"/>
  <c r="G46"/>
  <c r="H46" s="1"/>
  <c r="E46"/>
  <c r="F46" s="1"/>
  <c r="P45"/>
  <c r="M45"/>
  <c r="N45" s="1"/>
  <c r="K45"/>
  <c r="L45" s="1"/>
  <c r="J45"/>
  <c r="G45"/>
  <c r="H45" s="1"/>
  <c r="E45"/>
  <c r="F45" s="1"/>
  <c r="P44"/>
  <c r="M44"/>
  <c r="N44" s="1"/>
  <c r="K44"/>
  <c r="L44" s="1"/>
  <c r="J44"/>
  <c r="G44"/>
  <c r="H44" s="1"/>
  <c r="E44"/>
  <c r="F44" s="1"/>
  <c r="P43"/>
  <c r="M43"/>
  <c r="N43" s="1"/>
  <c r="K43"/>
  <c r="L43" s="1"/>
  <c r="J43"/>
  <c r="G43"/>
  <c r="H43" s="1"/>
  <c r="E43"/>
  <c r="F43" s="1"/>
  <c r="P42"/>
  <c r="M42"/>
  <c r="N42" s="1"/>
  <c r="K42"/>
  <c r="L42" s="1"/>
  <c r="J42"/>
  <c r="G42"/>
  <c r="H42" s="1"/>
  <c r="E42"/>
  <c r="F42" s="1"/>
  <c r="P41"/>
  <c r="M41"/>
  <c r="N41" s="1"/>
  <c r="K41"/>
  <c r="L41" s="1"/>
  <c r="J41"/>
  <c r="G41"/>
  <c r="H41" s="1"/>
  <c r="E41"/>
  <c r="F41" s="1"/>
  <c r="P40"/>
  <c r="M40"/>
  <c r="N40" s="1"/>
  <c r="K40"/>
  <c r="L40" s="1"/>
  <c r="J40"/>
  <c r="G40"/>
  <c r="H40" s="1"/>
  <c r="E40"/>
  <c r="F40" s="1"/>
  <c r="P39"/>
  <c r="M39"/>
  <c r="N39" s="1"/>
  <c r="K39"/>
  <c r="L39" s="1"/>
  <c r="J39"/>
  <c r="G39"/>
  <c r="H39" s="1"/>
  <c r="E39"/>
  <c r="F39" s="1"/>
  <c r="P38"/>
  <c r="M38"/>
  <c r="N38" s="1"/>
  <c r="K38"/>
  <c r="L38" s="1"/>
  <c r="J38"/>
  <c r="G38"/>
  <c r="H38" s="1"/>
  <c r="E38"/>
  <c r="F38" s="1"/>
  <c r="P37"/>
  <c r="M37"/>
  <c r="N37" s="1"/>
  <c r="K37"/>
  <c r="L37" s="1"/>
  <c r="J37"/>
  <c r="G37"/>
  <c r="H37" s="1"/>
  <c r="E37"/>
  <c r="F37" s="1"/>
  <c r="P36"/>
  <c r="M36"/>
  <c r="N36" s="1"/>
  <c r="K36"/>
  <c r="L36" s="1"/>
  <c r="J36"/>
  <c r="G36"/>
  <c r="H36" s="1"/>
  <c r="E36"/>
  <c r="F36" s="1"/>
  <c r="P35"/>
  <c r="M35"/>
  <c r="N35" s="1"/>
  <c r="K35"/>
  <c r="L35" s="1"/>
  <c r="J35"/>
  <c r="G35"/>
  <c r="H35" s="1"/>
  <c r="E35"/>
  <c r="F35" s="1"/>
  <c r="P34"/>
  <c r="M34"/>
  <c r="N34" s="1"/>
  <c r="K34"/>
  <c r="L34" s="1"/>
  <c r="J34"/>
  <c r="G34"/>
  <c r="H34" s="1"/>
  <c r="E34"/>
  <c r="F34" s="1"/>
  <c r="P33"/>
  <c r="M33"/>
  <c r="N33" s="1"/>
  <c r="K33"/>
  <c r="L33" s="1"/>
  <c r="J33"/>
  <c r="G33"/>
  <c r="H33" s="1"/>
  <c r="E33"/>
  <c r="F33" s="1"/>
  <c r="P32"/>
  <c r="M32"/>
  <c r="N32" s="1"/>
  <c r="K32"/>
  <c r="L32" s="1"/>
  <c r="J32"/>
  <c r="G32"/>
  <c r="H32" s="1"/>
  <c r="E32"/>
  <c r="F32" s="1"/>
  <c r="P31"/>
  <c r="M31"/>
  <c r="N31" s="1"/>
  <c r="K31"/>
  <c r="L31" s="1"/>
  <c r="J31"/>
  <c r="G31"/>
  <c r="H31" s="1"/>
  <c r="E31"/>
  <c r="F31" s="1"/>
  <c r="P30"/>
  <c r="M30"/>
  <c r="N30" s="1"/>
  <c r="K30"/>
  <c r="L30" s="1"/>
  <c r="J30"/>
  <c r="G30"/>
  <c r="H30" s="1"/>
  <c r="E30"/>
  <c r="F30" s="1"/>
  <c r="P29"/>
  <c r="M29"/>
  <c r="N29" s="1"/>
  <c r="K29"/>
  <c r="L29" s="1"/>
  <c r="J29"/>
  <c r="G29"/>
  <c r="H29" s="1"/>
  <c r="E29"/>
  <c r="F29" s="1"/>
  <c r="P28"/>
  <c r="M28"/>
  <c r="N28" s="1"/>
  <c r="K28"/>
  <c r="L28" s="1"/>
  <c r="J28"/>
  <c r="G28"/>
  <c r="H28" s="1"/>
  <c r="E28"/>
  <c r="F28" s="1"/>
  <c r="P27"/>
  <c r="M27"/>
  <c r="N27" s="1"/>
  <c r="K27"/>
  <c r="L27" s="1"/>
  <c r="J27"/>
  <c r="G27"/>
  <c r="H27" s="1"/>
  <c r="E27"/>
  <c r="F27" s="1"/>
  <c r="P26"/>
  <c r="M26"/>
  <c r="N26" s="1"/>
  <c r="K26"/>
  <c r="L26" s="1"/>
  <c r="J26"/>
  <c r="G26"/>
  <c r="H26" s="1"/>
  <c r="E26"/>
  <c r="F26" s="1"/>
  <c r="P25"/>
  <c r="M25"/>
  <c r="N25" s="1"/>
  <c r="K25"/>
  <c r="L25" s="1"/>
  <c r="J25"/>
  <c r="G25"/>
  <c r="H25" s="1"/>
  <c r="E25"/>
  <c r="F25" s="1"/>
  <c r="P24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E23"/>
  <c r="F23" s="1"/>
  <c r="P22"/>
  <c r="M22"/>
  <c r="N22" s="1"/>
  <c r="K22"/>
  <c r="L22" s="1"/>
  <c r="J22"/>
  <c r="G22"/>
  <c r="H22" s="1"/>
  <c r="E22"/>
  <c r="F22" s="1"/>
  <c r="P21"/>
  <c r="M21"/>
  <c r="N21" s="1"/>
  <c r="K21"/>
  <c r="L21" s="1"/>
  <c r="J21"/>
  <c r="G21"/>
  <c r="H21" s="1"/>
  <c r="E21"/>
  <c r="F21" s="1"/>
  <c r="P20"/>
  <c r="M20"/>
  <c r="N20" s="1"/>
  <c r="K20"/>
  <c r="L20" s="1"/>
  <c r="J20"/>
  <c r="G20"/>
  <c r="H20" s="1"/>
  <c r="E20"/>
  <c r="F20" s="1"/>
  <c r="P19"/>
  <c r="M19"/>
  <c r="N19" s="1"/>
  <c r="K19"/>
  <c r="L19" s="1"/>
  <c r="J19"/>
  <c r="G19"/>
  <c r="H19" s="1"/>
  <c r="E19"/>
  <c r="F19" s="1"/>
  <c r="P18"/>
  <c r="M18"/>
  <c r="N18" s="1"/>
  <c r="K18"/>
  <c r="L18" s="1"/>
  <c r="J18"/>
  <c r="G18"/>
  <c r="H18" s="1"/>
  <c r="E18"/>
  <c r="F18" s="1"/>
  <c r="P17"/>
  <c r="M17"/>
  <c r="N17" s="1"/>
  <c r="K17"/>
  <c r="L17" s="1"/>
  <c r="J17"/>
  <c r="G17"/>
  <c r="H17" s="1"/>
  <c r="E17"/>
  <c r="F17" s="1"/>
  <c r="P16"/>
  <c r="M16"/>
  <c r="N16" s="1"/>
  <c r="K16"/>
  <c r="L16" s="1"/>
  <c r="J16"/>
  <c r="G16"/>
  <c r="H16" s="1"/>
  <c r="E16"/>
  <c r="F16" s="1"/>
  <c r="P15"/>
  <c r="M15"/>
  <c r="N15" s="1"/>
  <c r="K15"/>
  <c r="L15" s="1"/>
  <c r="J15"/>
  <c r="G15"/>
  <c r="H15" s="1"/>
  <c r="E15"/>
  <c r="F15" s="1"/>
  <c r="P14"/>
  <c r="M14"/>
  <c r="N14" s="1"/>
  <c r="K14"/>
  <c r="L14" s="1"/>
  <c r="J14"/>
  <c r="G14"/>
  <c r="H14" s="1"/>
  <c r="E14"/>
  <c r="F14" s="1"/>
  <c r="P13"/>
  <c r="M13"/>
  <c r="N13" s="1"/>
  <c r="K13"/>
  <c r="L13" s="1"/>
  <c r="J13"/>
  <c r="G13"/>
  <c r="H13" s="1"/>
  <c r="E13"/>
  <c r="F13" s="1"/>
  <c r="P12"/>
  <c r="M12"/>
  <c r="N12" s="1"/>
  <c r="K12"/>
  <c r="L12" s="1"/>
  <c r="J12"/>
  <c r="G12"/>
  <c r="H12" s="1"/>
  <c r="E12"/>
  <c r="F12" s="1"/>
  <c r="P11"/>
  <c r="M11"/>
  <c r="N11" s="1"/>
  <c r="K11"/>
  <c r="L11" s="1"/>
  <c r="J11"/>
  <c r="G11"/>
  <c r="E11"/>
  <c r="F11" s="1"/>
  <c r="K55" i="3"/>
  <c r="P50"/>
  <c r="M50"/>
  <c r="N50" s="1"/>
  <c r="K50"/>
  <c r="L50" s="1"/>
  <c r="J50"/>
  <c r="H50"/>
  <c r="G50"/>
  <c r="F50"/>
  <c r="E50"/>
  <c r="P49"/>
  <c r="M49"/>
  <c r="N49" s="1"/>
  <c r="K49"/>
  <c r="L49" s="1"/>
  <c r="J49"/>
  <c r="H49"/>
  <c r="G49"/>
  <c r="F49"/>
  <c r="E49"/>
  <c r="P48"/>
  <c r="M48"/>
  <c r="N48" s="1"/>
  <c r="K48"/>
  <c r="L48" s="1"/>
  <c r="J48"/>
  <c r="H48"/>
  <c r="G48"/>
  <c r="F48"/>
  <c r="E48"/>
  <c r="P47"/>
  <c r="M47"/>
  <c r="N47" s="1"/>
  <c r="K47"/>
  <c r="L47" s="1"/>
  <c r="J47"/>
  <c r="H47"/>
  <c r="G47"/>
  <c r="F47"/>
  <c r="E47"/>
  <c r="P46"/>
  <c r="M46"/>
  <c r="N46" s="1"/>
  <c r="K46"/>
  <c r="L46" s="1"/>
  <c r="J46"/>
  <c r="G46"/>
  <c r="H46" s="1"/>
  <c r="E46"/>
  <c r="F46" s="1"/>
  <c r="P45"/>
  <c r="M45"/>
  <c r="N45" s="1"/>
  <c r="K45"/>
  <c r="L45" s="1"/>
  <c r="J45"/>
  <c r="G45"/>
  <c r="H45" s="1"/>
  <c r="E45"/>
  <c r="F45" s="1"/>
  <c r="P44"/>
  <c r="M44"/>
  <c r="N44" s="1"/>
  <c r="K44"/>
  <c r="L44" s="1"/>
  <c r="J44"/>
  <c r="G44"/>
  <c r="H44" s="1"/>
  <c r="E44"/>
  <c r="F44" s="1"/>
  <c r="P43"/>
  <c r="M43"/>
  <c r="N43" s="1"/>
  <c r="K43"/>
  <c r="L43" s="1"/>
  <c r="J43"/>
  <c r="G43"/>
  <c r="H43" s="1"/>
  <c r="E43"/>
  <c r="F43" s="1"/>
  <c r="P42"/>
  <c r="M42"/>
  <c r="N42" s="1"/>
  <c r="K42"/>
  <c r="L42" s="1"/>
  <c r="J42"/>
  <c r="G42"/>
  <c r="H42" s="1"/>
  <c r="E42"/>
  <c r="F42" s="1"/>
  <c r="P41"/>
  <c r="M41"/>
  <c r="N41" s="1"/>
  <c r="K41"/>
  <c r="L41" s="1"/>
  <c r="J41"/>
  <c r="G41"/>
  <c r="H41" s="1"/>
  <c r="E41"/>
  <c r="F41" s="1"/>
  <c r="P40"/>
  <c r="M40"/>
  <c r="N40" s="1"/>
  <c r="K40"/>
  <c r="L40" s="1"/>
  <c r="J40"/>
  <c r="G40"/>
  <c r="H40" s="1"/>
  <c r="E40"/>
  <c r="F40" s="1"/>
  <c r="P39"/>
  <c r="M39"/>
  <c r="N39" s="1"/>
  <c r="K39"/>
  <c r="L39" s="1"/>
  <c r="J39"/>
  <c r="G39"/>
  <c r="H39" s="1"/>
  <c r="E39"/>
  <c r="F39" s="1"/>
  <c r="P38"/>
  <c r="M38"/>
  <c r="N38" s="1"/>
  <c r="K38"/>
  <c r="L38" s="1"/>
  <c r="J38"/>
  <c r="G38"/>
  <c r="H38" s="1"/>
  <c r="E38"/>
  <c r="F38" s="1"/>
  <c r="P37"/>
  <c r="M37"/>
  <c r="N37" s="1"/>
  <c r="K37"/>
  <c r="L37" s="1"/>
  <c r="J37"/>
  <c r="G37"/>
  <c r="H37" s="1"/>
  <c r="E37"/>
  <c r="F37" s="1"/>
  <c r="P36"/>
  <c r="M36"/>
  <c r="N36" s="1"/>
  <c r="K36"/>
  <c r="L36" s="1"/>
  <c r="J36"/>
  <c r="G36"/>
  <c r="H36" s="1"/>
  <c r="E36"/>
  <c r="F36" s="1"/>
  <c r="P35"/>
  <c r="M35"/>
  <c r="N35" s="1"/>
  <c r="K35"/>
  <c r="L35" s="1"/>
  <c r="J35"/>
  <c r="G35"/>
  <c r="H35" s="1"/>
  <c r="E35"/>
  <c r="F35" s="1"/>
  <c r="P34"/>
  <c r="M34"/>
  <c r="N34" s="1"/>
  <c r="K34"/>
  <c r="L34" s="1"/>
  <c r="J34"/>
  <c r="G34"/>
  <c r="H34" s="1"/>
  <c r="E34"/>
  <c r="F34" s="1"/>
  <c r="P33"/>
  <c r="M33"/>
  <c r="N33" s="1"/>
  <c r="K33"/>
  <c r="L33" s="1"/>
  <c r="J33"/>
  <c r="G33"/>
  <c r="H33" s="1"/>
  <c r="E33"/>
  <c r="F33" s="1"/>
  <c r="P32"/>
  <c r="M32"/>
  <c r="N32" s="1"/>
  <c r="K32"/>
  <c r="L32" s="1"/>
  <c r="J32"/>
  <c r="G32"/>
  <c r="H32" s="1"/>
  <c r="E32"/>
  <c r="F32" s="1"/>
  <c r="P31"/>
  <c r="M31"/>
  <c r="N31" s="1"/>
  <c r="K31"/>
  <c r="L31" s="1"/>
  <c r="J31"/>
  <c r="H31"/>
  <c r="G31"/>
  <c r="F31"/>
  <c r="E31"/>
  <c r="P30"/>
  <c r="M30"/>
  <c r="N30" s="1"/>
  <c r="K30"/>
  <c r="L30" s="1"/>
  <c r="J30"/>
  <c r="G30"/>
  <c r="H30" s="1"/>
  <c r="E30"/>
  <c r="F30" s="1"/>
  <c r="P29"/>
  <c r="M29"/>
  <c r="N29" s="1"/>
  <c r="K29"/>
  <c r="L29" s="1"/>
  <c r="J29"/>
  <c r="G29"/>
  <c r="H29" s="1"/>
  <c r="E29"/>
  <c r="F29" s="1"/>
  <c r="P28"/>
  <c r="M28"/>
  <c r="N28" s="1"/>
  <c r="K28"/>
  <c r="L28" s="1"/>
  <c r="J28"/>
  <c r="G28"/>
  <c r="H28" s="1"/>
  <c r="E28"/>
  <c r="F28" s="1"/>
  <c r="P27"/>
  <c r="M27"/>
  <c r="N27" s="1"/>
  <c r="K27"/>
  <c r="L27" s="1"/>
  <c r="J27"/>
  <c r="G27"/>
  <c r="H27" s="1"/>
  <c r="E27"/>
  <c r="F27" s="1"/>
  <c r="P26"/>
  <c r="M26"/>
  <c r="N26" s="1"/>
  <c r="K26"/>
  <c r="L26" s="1"/>
  <c r="J26"/>
  <c r="G26"/>
  <c r="H26" s="1"/>
  <c r="E26"/>
  <c r="F26" s="1"/>
  <c r="P25"/>
  <c r="M25"/>
  <c r="N25" s="1"/>
  <c r="K25"/>
  <c r="L25" s="1"/>
  <c r="J25"/>
  <c r="G25"/>
  <c r="H25" s="1"/>
  <c r="E25"/>
  <c r="F25" s="1"/>
  <c r="P24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E23"/>
  <c r="F23" s="1"/>
  <c r="P22"/>
  <c r="M22"/>
  <c r="N22" s="1"/>
  <c r="K22"/>
  <c r="L22" s="1"/>
  <c r="J22"/>
  <c r="H22"/>
  <c r="G22"/>
  <c r="F22"/>
  <c r="E22"/>
  <c r="P21"/>
  <c r="M21"/>
  <c r="N21" s="1"/>
  <c r="K21"/>
  <c r="L21" s="1"/>
  <c r="J21"/>
  <c r="G21"/>
  <c r="H21" s="1"/>
  <c r="E21"/>
  <c r="F21" s="1"/>
  <c r="P20"/>
  <c r="M20"/>
  <c r="N20" s="1"/>
  <c r="K20"/>
  <c r="L20" s="1"/>
  <c r="J20"/>
  <c r="G20"/>
  <c r="H20" s="1"/>
  <c r="E20"/>
  <c r="F20" s="1"/>
  <c r="P19"/>
  <c r="M19"/>
  <c r="N19" s="1"/>
  <c r="K19"/>
  <c r="L19" s="1"/>
  <c r="J19"/>
  <c r="G19"/>
  <c r="H19" s="1"/>
  <c r="E19"/>
  <c r="F19" s="1"/>
  <c r="P18"/>
  <c r="M18"/>
  <c r="N18" s="1"/>
  <c r="K18"/>
  <c r="L18" s="1"/>
  <c r="J18"/>
  <c r="G18"/>
  <c r="H18" s="1"/>
  <c r="E18"/>
  <c r="F18" s="1"/>
  <c r="P17"/>
  <c r="M17"/>
  <c r="N17" s="1"/>
  <c r="K17"/>
  <c r="L17" s="1"/>
  <c r="J17"/>
  <c r="G17"/>
  <c r="H17" s="1"/>
  <c r="E17"/>
  <c r="F17" s="1"/>
  <c r="P16"/>
  <c r="M16"/>
  <c r="N16" s="1"/>
  <c r="K16"/>
  <c r="L16" s="1"/>
  <c r="J16"/>
  <c r="G16"/>
  <c r="H16" s="1"/>
  <c r="E16"/>
  <c r="F16" s="1"/>
  <c r="P15"/>
  <c r="M15"/>
  <c r="N15" s="1"/>
  <c r="K15"/>
  <c r="L15" s="1"/>
  <c r="J15"/>
  <c r="G15"/>
  <c r="H15" s="1"/>
  <c r="E15"/>
  <c r="F15" s="1"/>
  <c r="P14"/>
  <c r="M14"/>
  <c r="N14" s="1"/>
  <c r="K14"/>
  <c r="L14" s="1"/>
  <c r="J14"/>
  <c r="G14"/>
  <c r="H14" s="1"/>
  <c r="E14"/>
  <c r="F14" s="1"/>
  <c r="P13"/>
  <c r="M13"/>
  <c r="N13" s="1"/>
  <c r="K13"/>
  <c r="L13" s="1"/>
  <c r="J13"/>
  <c r="G13"/>
  <c r="H13" s="1"/>
  <c r="E13"/>
  <c r="F13" s="1"/>
  <c r="P12"/>
  <c r="M12"/>
  <c r="N12" s="1"/>
  <c r="K12"/>
  <c r="L12" s="1"/>
  <c r="J12"/>
  <c r="G12"/>
  <c r="H12" s="1"/>
  <c r="E12"/>
  <c r="F12" s="1"/>
  <c r="P11"/>
  <c r="M11"/>
  <c r="N11" s="1"/>
  <c r="K11"/>
  <c r="L11" s="1"/>
  <c r="J11"/>
  <c r="G11"/>
  <c r="E11"/>
  <c r="F11" s="1"/>
  <c r="K55" i="2"/>
  <c r="P50"/>
  <c r="M50"/>
  <c r="N50" s="1"/>
  <c r="K50"/>
  <c r="L50" s="1"/>
  <c r="J50"/>
  <c r="G50"/>
  <c r="H50" s="1"/>
  <c r="E50"/>
  <c r="F50" s="1"/>
  <c r="P49"/>
  <c r="M49"/>
  <c r="N49" s="1"/>
  <c r="K49"/>
  <c r="L49" s="1"/>
  <c r="J49"/>
  <c r="G49"/>
  <c r="H49" s="1"/>
  <c r="E49"/>
  <c r="F49" s="1"/>
  <c r="P48"/>
  <c r="M48"/>
  <c r="N48" s="1"/>
  <c r="K48"/>
  <c r="L48" s="1"/>
  <c r="J48"/>
  <c r="G48"/>
  <c r="H48" s="1"/>
  <c r="E48"/>
  <c r="F48" s="1"/>
  <c r="P47"/>
  <c r="M47"/>
  <c r="N47" s="1"/>
  <c r="K47"/>
  <c r="L47" s="1"/>
  <c r="J47"/>
  <c r="G47"/>
  <c r="H47" s="1"/>
  <c r="E47"/>
  <c r="F47" s="1"/>
  <c r="P46"/>
  <c r="M46"/>
  <c r="N46" s="1"/>
  <c r="K46"/>
  <c r="L46" s="1"/>
  <c r="J46"/>
  <c r="G46"/>
  <c r="H46" s="1"/>
  <c r="E46"/>
  <c r="F46" s="1"/>
  <c r="P45"/>
  <c r="M45"/>
  <c r="N45" s="1"/>
  <c r="K45"/>
  <c r="L45" s="1"/>
  <c r="J45"/>
  <c r="G45"/>
  <c r="H45" s="1"/>
  <c r="E45"/>
  <c r="F45" s="1"/>
  <c r="P44"/>
  <c r="M44"/>
  <c r="N44" s="1"/>
  <c r="K44"/>
  <c r="L44" s="1"/>
  <c r="J44"/>
  <c r="G44"/>
  <c r="H44" s="1"/>
  <c r="E44"/>
  <c r="F44" s="1"/>
  <c r="P43"/>
  <c r="M43"/>
  <c r="N43" s="1"/>
  <c r="K43"/>
  <c r="L43" s="1"/>
  <c r="J43"/>
  <c r="G43"/>
  <c r="H43" s="1"/>
  <c r="E43"/>
  <c r="F43" s="1"/>
  <c r="P42"/>
  <c r="M42"/>
  <c r="N42" s="1"/>
  <c r="K42"/>
  <c r="L42" s="1"/>
  <c r="J42"/>
  <c r="G42"/>
  <c r="H42" s="1"/>
  <c r="E42"/>
  <c r="F42" s="1"/>
  <c r="P41"/>
  <c r="M41"/>
  <c r="N41" s="1"/>
  <c r="K41"/>
  <c r="L41" s="1"/>
  <c r="J41"/>
  <c r="G41"/>
  <c r="H41" s="1"/>
  <c r="E41"/>
  <c r="F41" s="1"/>
  <c r="P40"/>
  <c r="M40"/>
  <c r="N40" s="1"/>
  <c r="K40"/>
  <c r="L40" s="1"/>
  <c r="J40"/>
  <c r="G40"/>
  <c r="H40" s="1"/>
  <c r="E40"/>
  <c r="F40" s="1"/>
  <c r="P39"/>
  <c r="M39"/>
  <c r="N39" s="1"/>
  <c r="K39"/>
  <c r="L39" s="1"/>
  <c r="J39"/>
  <c r="G39"/>
  <c r="H39" s="1"/>
  <c r="E39"/>
  <c r="F39" s="1"/>
  <c r="P38"/>
  <c r="M38"/>
  <c r="N38" s="1"/>
  <c r="K38"/>
  <c r="L38" s="1"/>
  <c r="J38"/>
  <c r="G38"/>
  <c r="H38" s="1"/>
  <c r="E38"/>
  <c r="F38" s="1"/>
  <c r="P37"/>
  <c r="M37"/>
  <c r="N37" s="1"/>
  <c r="K37"/>
  <c r="L37" s="1"/>
  <c r="J37"/>
  <c r="G37"/>
  <c r="H37" s="1"/>
  <c r="E37"/>
  <c r="F37" s="1"/>
  <c r="P36"/>
  <c r="M36"/>
  <c r="N36" s="1"/>
  <c r="K36"/>
  <c r="L36" s="1"/>
  <c r="J36"/>
  <c r="G36"/>
  <c r="H36" s="1"/>
  <c r="E36"/>
  <c r="F36" s="1"/>
  <c r="P35"/>
  <c r="M35"/>
  <c r="N35" s="1"/>
  <c r="K35"/>
  <c r="L35" s="1"/>
  <c r="J35"/>
  <c r="G35"/>
  <c r="H35" s="1"/>
  <c r="E35"/>
  <c r="F35" s="1"/>
  <c r="P34"/>
  <c r="M34"/>
  <c r="N34" s="1"/>
  <c r="K34"/>
  <c r="L34" s="1"/>
  <c r="J34"/>
  <c r="G34"/>
  <c r="H34" s="1"/>
  <c r="E34"/>
  <c r="F34" s="1"/>
  <c r="P33"/>
  <c r="M33"/>
  <c r="N33" s="1"/>
  <c r="K33"/>
  <c r="L33" s="1"/>
  <c r="J33"/>
  <c r="G33"/>
  <c r="H33" s="1"/>
  <c r="E33"/>
  <c r="F33" s="1"/>
  <c r="P32"/>
  <c r="M32"/>
  <c r="N32" s="1"/>
  <c r="K32"/>
  <c r="L32" s="1"/>
  <c r="J32"/>
  <c r="G32"/>
  <c r="H32" s="1"/>
  <c r="E32"/>
  <c r="F32" s="1"/>
  <c r="P31"/>
  <c r="M31"/>
  <c r="N31" s="1"/>
  <c r="K31"/>
  <c r="L31" s="1"/>
  <c r="J31"/>
  <c r="G31"/>
  <c r="H31" s="1"/>
  <c r="E31"/>
  <c r="F31" s="1"/>
  <c r="P30"/>
  <c r="M30"/>
  <c r="N30" s="1"/>
  <c r="K30"/>
  <c r="L30" s="1"/>
  <c r="J30"/>
  <c r="G30"/>
  <c r="H30" s="1"/>
  <c r="E30"/>
  <c r="F30" s="1"/>
  <c r="P29"/>
  <c r="M29"/>
  <c r="N29" s="1"/>
  <c r="K29"/>
  <c r="L29" s="1"/>
  <c r="J29"/>
  <c r="G29"/>
  <c r="H29" s="1"/>
  <c r="E29"/>
  <c r="F29" s="1"/>
  <c r="P28"/>
  <c r="M28"/>
  <c r="N28" s="1"/>
  <c r="K28"/>
  <c r="L28" s="1"/>
  <c r="J28"/>
  <c r="G28"/>
  <c r="H28" s="1"/>
  <c r="E28"/>
  <c r="F28" s="1"/>
  <c r="P27"/>
  <c r="M27"/>
  <c r="N27" s="1"/>
  <c r="K27"/>
  <c r="L27" s="1"/>
  <c r="J27"/>
  <c r="G27"/>
  <c r="H27" s="1"/>
  <c r="E27"/>
  <c r="F27" s="1"/>
  <c r="P26"/>
  <c r="M26"/>
  <c r="N26" s="1"/>
  <c r="K26"/>
  <c r="L26" s="1"/>
  <c r="J26"/>
  <c r="G26"/>
  <c r="H26" s="1"/>
  <c r="E26"/>
  <c r="F26" s="1"/>
  <c r="P25"/>
  <c r="M25"/>
  <c r="N25" s="1"/>
  <c r="K25"/>
  <c r="L25" s="1"/>
  <c r="J25"/>
  <c r="G25"/>
  <c r="H25" s="1"/>
  <c r="E25"/>
  <c r="F25" s="1"/>
  <c r="P24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E23"/>
  <c r="F23" s="1"/>
  <c r="P22"/>
  <c r="M22"/>
  <c r="N22" s="1"/>
  <c r="K22"/>
  <c r="L22" s="1"/>
  <c r="J22"/>
  <c r="G22"/>
  <c r="H22" s="1"/>
  <c r="E22"/>
  <c r="F22" s="1"/>
  <c r="P21"/>
  <c r="M21"/>
  <c r="N21" s="1"/>
  <c r="K21"/>
  <c r="L21" s="1"/>
  <c r="J21"/>
  <c r="G21"/>
  <c r="H21" s="1"/>
  <c r="E21"/>
  <c r="F21" s="1"/>
  <c r="P20"/>
  <c r="M20"/>
  <c r="N20" s="1"/>
  <c r="K20"/>
  <c r="L20" s="1"/>
  <c r="J20"/>
  <c r="G20"/>
  <c r="H20" s="1"/>
  <c r="E20"/>
  <c r="F20" s="1"/>
  <c r="P19"/>
  <c r="M19"/>
  <c r="N19" s="1"/>
  <c r="K19"/>
  <c r="L19" s="1"/>
  <c r="J19"/>
  <c r="G19"/>
  <c r="H19" s="1"/>
  <c r="E19"/>
  <c r="F19" s="1"/>
  <c r="P18"/>
  <c r="M18"/>
  <c r="N18" s="1"/>
  <c r="K18"/>
  <c r="L18" s="1"/>
  <c r="J18"/>
  <c r="G18"/>
  <c r="H18" s="1"/>
  <c r="E18"/>
  <c r="F18" s="1"/>
  <c r="P17"/>
  <c r="M17"/>
  <c r="N17" s="1"/>
  <c r="K17"/>
  <c r="L17" s="1"/>
  <c r="J17"/>
  <c r="G17"/>
  <c r="H17" s="1"/>
  <c r="E17"/>
  <c r="F17" s="1"/>
  <c r="P16"/>
  <c r="M16"/>
  <c r="N16" s="1"/>
  <c r="K16"/>
  <c r="L16" s="1"/>
  <c r="J16"/>
  <c r="G16"/>
  <c r="H16" s="1"/>
  <c r="E16"/>
  <c r="F16" s="1"/>
  <c r="P15"/>
  <c r="M15"/>
  <c r="N15" s="1"/>
  <c r="K15"/>
  <c r="L15" s="1"/>
  <c r="J15"/>
  <c r="G15"/>
  <c r="H15" s="1"/>
  <c r="E15"/>
  <c r="F15" s="1"/>
  <c r="P14"/>
  <c r="M14"/>
  <c r="N14" s="1"/>
  <c r="K14"/>
  <c r="L14" s="1"/>
  <c r="J14"/>
  <c r="G14"/>
  <c r="H14" s="1"/>
  <c r="E14"/>
  <c r="F14" s="1"/>
  <c r="P13"/>
  <c r="M13"/>
  <c r="N13" s="1"/>
  <c r="K13"/>
  <c r="L13" s="1"/>
  <c r="J13"/>
  <c r="G13"/>
  <c r="H13" s="1"/>
  <c r="E13"/>
  <c r="F13" s="1"/>
  <c r="P12"/>
  <c r="M12"/>
  <c r="N12" s="1"/>
  <c r="K12"/>
  <c r="L12" s="1"/>
  <c r="J12"/>
  <c r="G12"/>
  <c r="H12" s="1"/>
  <c r="E12"/>
  <c r="F12" s="1"/>
  <c r="P11"/>
  <c r="M11"/>
  <c r="N11" s="1"/>
  <c r="K11"/>
  <c r="L11" s="1"/>
  <c r="J11"/>
  <c r="G11"/>
  <c r="E11"/>
  <c r="F11" s="1"/>
  <c r="K55" i="1"/>
  <c r="P50"/>
  <c r="M50"/>
  <c r="N50" s="1"/>
  <c r="K50"/>
  <c r="L50" s="1"/>
  <c r="J50"/>
  <c r="H50"/>
  <c r="G50"/>
  <c r="F50"/>
  <c r="E50"/>
  <c r="P49"/>
  <c r="M49"/>
  <c r="N49" s="1"/>
  <c r="K49"/>
  <c r="L49" s="1"/>
  <c r="J49"/>
  <c r="H49"/>
  <c r="G49"/>
  <c r="F49"/>
  <c r="E49"/>
  <c r="P48"/>
  <c r="M48"/>
  <c r="N48" s="1"/>
  <c r="K48"/>
  <c r="L48" s="1"/>
  <c r="J48"/>
  <c r="H48"/>
  <c r="G48"/>
  <c r="F48"/>
  <c r="E48"/>
  <c r="P47"/>
  <c r="M47"/>
  <c r="N47" s="1"/>
  <c r="K47"/>
  <c r="L47" s="1"/>
  <c r="J47"/>
  <c r="H47"/>
  <c r="G47"/>
  <c r="F47"/>
  <c r="E47"/>
  <c r="P46"/>
  <c r="M46"/>
  <c r="N46" s="1"/>
  <c r="K46"/>
  <c r="L46" s="1"/>
  <c r="J46"/>
  <c r="H46"/>
  <c r="G46"/>
  <c r="F46"/>
  <c r="E46"/>
  <c r="P45"/>
  <c r="M45"/>
  <c r="N45" s="1"/>
  <c r="K45"/>
  <c r="L45" s="1"/>
  <c r="J45"/>
  <c r="H45"/>
  <c r="G45"/>
  <c r="F45"/>
  <c r="E45"/>
  <c r="P44"/>
  <c r="M44"/>
  <c r="N44" s="1"/>
  <c r="K44"/>
  <c r="L44" s="1"/>
  <c r="J44"/>
  <c r="H44"/>
  <c r="G44"/>
  <c r="E44"/>
  <c r="F44" s="1"/>
  <c r="P43"/>
  <c r="M43"/>
  <c r="N43" s="1"/>
  <c r="K43"/>
  <c r="L43" s="1"/>
  <c r="J43"/>
  <c r="H43"/>
  <c r="G43"/>
  <c r="F43"/>
  <c r="E43"/>
  <c r="P42"/>
  <c r="M42"/>
  <c r="N42" s="1"/>
  <c r="K42"/>
  <c r="L42" s="1"/>
  <c r="J42"/>
  <c r="H42"/>
  <c r="G42"/>
  <c r="F42"/>
  <c r="E42"/>
  <c r="P41"/>
  <c r="M41"/>
  <c r="N41" s="1"/>
  <c r="K41"/>
  <c r="L41" s="1"/>
  <c r="J41"/>
  <c r="G41"/>
  <c r="H41" s="1"/>
  <c r="E41"/>
  <c r="F41" s="1"/>
  <c r="P40"/>
  <c r="M40"/>
  <c r="N40" s="1"/>
  <c r="K40"/>
  <c r="L40" s="1"/>
  <c r="J40"/>
  <c r="H40"/>
  <c r="G40"/>
  <c r="F40"/>
  <c r="E40"/>
  <c r="P39"/>
  <c r="M39"/>
  <c r="N39" s="1"/>
  <c r="K39"/>
  <c r="L39" s="1"/>
  <c r="J39"/>
  <c r="H39"/>
  <c r="G39"/>
  <c r="F39"/>
  <c r="E39"/>
  <c r="P38"/>
  <c r="M38"/>
  <c r="N38" s="1"/>
  <c r="K38"/>
  <c r="L38" s="1"/>
  <c r="J38"/>
  <c r="H38"/>
  <c r="G38"/>
  <c r="F38"/>
  <c r="E38"/>
  <c r="P37"/>
  <c r="M37"/>
  <c r="N37" s="1"/>
  <c r="K37"/>
  <c r="L37" s="1"/>
  <c r="J37"/>
  <c r="H37"/>
  <c r="G37"/>
  <c r="F37"/>
  <c r="E37"/>
  <c r="P36"/>
  <c r="M36"/>
  <c r="N36" s="1"/>
  <c r="K36"/>
  <c r="L36" s="1"/>
  <c r="J36"/>
  <c r="H36"/>
  <c r="G36"/>
  <c r="F36"/>
  <c r="E36"/>
  <c r="P35"/>
  <c r="M35"/>
  <c r="N35" s="1"/>
  <c r="K35"/>
  <c r="L35" s="1"/>
  <c r="J35"/>
  <c r="H35"/>
  <c r="G35"/>
  <c r="F35"/>
  <c r="E35"/>
  <c r="P34"/>
  <c r="M34"/>
  <c r="N34" s="1"/>
  <c r="K34"/>
  <c r="L34" s="1"/>
  <c r="J34"/>
  <c r="H34"/>
  <c r="G34"/>
  <c r="F34"/>
  <c r="E34"/>
  <c r="P33"/>
  <c r="M33"/>
  <c r="N33" s="1"/>
  <c r="K33"/>
  <c r="L33" s="1"/>
  <c r="J33"/>
  <c r="G33"/>
  <c r="H33" s="1"/>
  <c r="E33"/>
  <c r="F33" s="1"/>
  <c r="P32"/>
  <c r="M32"/>
  <c r="N32" s="1"/>
  <c r="K32"/>
  <c r="L32" s="1"/>
  <c r="J32"/>
  <c r="H32"/>
  <c r="G32"/>
  <c r="F32"/>
  <c r="E32"/>
  <c r="P31"/>
  <c r="M31"/>
  <c r="N31" s="1"/>
  <c r="K31"/>
  <c r="L31" s="1"/>
  <c r="J31"/>
  <c r="H31"/>
  <c r="G31"/>
  <c r="F31"/>
  <c r="E31"/>
  <c r="P30"/>
  <c r="M30"/>
  <c r="N30" s="1"/>
  <c r="K30"/>
  <c r="L30" s="1"/>
  <c r="J30"/>
  <c r="H30"/>
  <c r="G30"/>
  <c r="F30"/>
  <c r="E30"/>
  <c r="P29"/>
  <c r="M29"/>
  <c r="N29" s="1"/>
  <c r="K29"/>
  <c r="L29" s="1"/>
  <c r="J29"/>
  <c r="G29"/>
  <c r="H29" s="1"/>
  <c r="E29"/>
  <c r="F29" s="1"/>
  <c r="P28"/>
  <c r="M28"/>
  <c r="N28" s="1"/>
  <c r="K28"/>
  <c r="L28" s="1"/>
  <c r="J28"/>
  <c r="H28"/>
  <c r="G28"/>
  <c r="F28"/>
  <c r="E28"/>
  <c r="P27"/>
  <c r="M27"/>
  <c r="N27" s="1"/>
  <c r="K27"/>
  <c r="L27" s="1"/>
  <c r="J27"/>
  <c r="H27"/>
  <c r="G27"/>
  <c r="F27"/>
  <c r="E27"/>
  <c r="P26"/>
  <c r="M26"/>
  <c r="N26" s="1"/>
  <c r="K26"/>
  <c r="L26" s="1"/>
  <c r="J26"/>
  <c r="H26"/>
  <c r="G26"/>
  <c r="F26"/>
  <c r="E26"/>
  <c r="P25"/>
  <c r="M25"/>
  <c r="N25" s="1"/>
  <c r="K25"/>
  <c r="L25" s="1"/>
  <c r="J25"/>
  <c r="G25"/>
  <c r="H25" s="1"/>
  <c r="E25"/>
  <c r="F25" s="1"/>
  <c r="P24"/>
  <c r="M24"/>
  <c r="N24" s="1"/>
  <c r="K24"/>
  <c r="L24" s="1"/>
  <c r="J24"/>
  <c r="H24"/>
  <c r="G24"/>
  <c r="F24"/>
  <c r="E24"/>
  <c r="P23"/>
  <c r="M23"/>
  <c r="N23" s="1"/>
  <c r="K23"/>
  <c r="L23" s="1"/>
  <c r="J23"/>
  <c r="H23"/>
  <c r="G23"/>
  <c r="F23"/>
  <c r="E23"/>
  <c r="P22"/>
  <c r="M22"/>
  <c r="N22" s="1"/>
  <c r="K22"/>
  <c r="L22" s="1"/>
  <c r="J22"/>
  <c r="H22"/>
  <c r="G22"/>
  <c r="F22"/>
  <c r="E22"/>
  <c r="P21"/>
  <c r="M21"/>
  <c r="N21" s="1"/>
  <c r="K21"/>
  <c r="L21" s="1"/>
  <c r="J21"/>
  <c r="H21"/>
  <c r="G21"/>
  <c r="F21"/>
  <c r="E21"/>
  <c r="P20"/>
  <c r="M20"/>
  <c r="N20" s="1"/>
  <c r="K20"/>
  <c r="L20" s="1"/>
  <c r="J20"/>
  <c r="H20"/>
  <c r="G20"/>
  <c r="F20"/>
  <c r="E20"/>
  <c r="P19"/>
  <c r="M19"/>
  <c r="N19" s="1"/>
  <c r="K19"/>
  <c r="L19" s="1"/>
  <c r="J19"/>
  <c r="H19"/>
  <c r="G19"/>
  <c r="F19"/>
  <c r="E19"/>
  <c r="P18"/>
  <c r="M18"/>
  <c r="N18" s="1"/>
  <c r="K18"/>
  <c r="L18" s="1"/>
  <c r="J18"/>
  <c r="H18"/>
  <c r="G18"/>
  <c r="F18"/>
  <c r="E18"/>
  <c r="P17"/>
  <c r="M17"/>
  <c r="N17" s="1"/>
  <c r="K17"/>
  <c r="L17" s="1"/>
  <c r="J17"/>
  <c r="H17"/>
  <c r="G17"/>
  <c r="F17"/>
  <c r="E17"/>
  <c r="P16"/>
  <c r="M16"/>
  <c r="N16" s="1"/>
  <c r="K16"/>
  <c r="L16" s="1"/>
  <c r="J16"/>
  <c r="H16"/>
  <c r="G16"/>
  <c r="F16"/>
  <c r="E16"/>
  <c r="P15"/>
  <c r="M15"/>
  <c r="N15" s="1"/>
  <c r="K15"/>
  <c r="L15" s="1"/>
  <c r="J15"/>
  <c r="H15"/>
  <c r="G15"/>
  <c r="E15"/>
  <c r="F15" s="1"/>
  <c r="P14"/>
  <c r="M14"/>
  <c r="N14" s="1"/>
  <c r="K14"/>
  <c r="L14" s="1"/>
  <c r="J14"/>
  <c r="G14"/>
  <c r="H14" s="1"/>
  <c r="E14"/>
  <c r="F14" s="1"/>
  <c r="P13"/>
  <c r="M13"/>
  <c r="N13" s="1"/>
  <c r="K13"/>
  <c r="L13" s="1"/>
  <c r="J13"/>
  <c r="H13"/>
  <c r="G13"/>
  <c r="F13"/>
  <c r="E13"/>
  <c r="P12"/>
  <c r="M12"/>
  <c r="N12" s="1"/>
  <c r="K12"/>
  <c r="L12" s="1"/>
  <c r="J12"/>
  <c r="H12"/>
  <c r="G12"/>
  <c r="F12"/>
  <c r="E12"/>
  <c r="P11"/>
  <c r="M11"/>
  <c r="N11" s="1"/>
  <c r="K11"/>
  <c r="L11" s="1"/>
  <c r="J11"/>
  <c r="G11"/>
  <c r="H11" s="1"/>
  <c r="E11"/>
  <c r="F11" s="1"/>
  <c r="K54" i="4" l="1"/>
  <c r="H11"/>
  <c r="K54" i="3"/>
  <c r="H11"/>
  <c r="K54" i="2"/>
  <c r="H11"/>
  <c r="K54" i="1"/>
  <c r="K52"/>
  <c r="K53"/>
  <c r="K53" i="2"/>
  <c r="K53" i="3"/>
  <c r="K53" i="4"/>
  <c r="K52" i="2"/>
  <c r="K52" i="3"/>
  <c r="K52" i="4"/>
</calcChain>
</file>

<file path=xl/sharedStrings.xml><?xml version="1.0" encoding="utf-8"?>
<sst xmlns="http://schemas.openxmlformats.org/spreadsheetml/2006/main" count="886" uniqueCount="232">
  <si>
    <t>DAFTAR NILAI SISWA SMAN 9 SEMARANG SEMESTER GASAL TAHUN PELAJARAN 2019/2020</t>
  </si>
  <si>
    <t>Guru :</t>
  </si>
  <si>
    <t>Kunarsih S.Pd.</t>
  </si>
  <si>
    <t>Kelas X-IPS 1</t>
  </si>
  <si>
    <t>Mapel :</t>
  </si>
  <si>
    <t>Ekonomi [ Kelompok C (Peminatan) ]</t>
  </si>
  <si>
    <t>didownload 07/12/2019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</si>
  <si>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</si>
  <si>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</si>
  <si>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</si>
  <si>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</si>
  <si>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</si>
  <si>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</si>
  <si>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</si>
  <si>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</si>
  <si>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</si>
  <si>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</si>
  <si>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</si>
  <si>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</si>
  <si>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</si>
  <si>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</si>
  <si>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</si>
  <si>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</si>
  <si>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</si>
  <si>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</si>
  <si>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</si>
  <si>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</si>
  <si>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</si>
  <si>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</si>
  <si>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</si>
  <si>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</si>
  <si>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</si>
  <si>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</si>
  <si>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</si>
  <si>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</si>
  <si>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</si>
  <si>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</si>
  <si>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</si>
  <si>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</si>
  <si>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</si>
  <si>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</si>
  <si>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</si>
  <si>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</si>
  <si>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</si>
  <si>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</si>
  <si>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</si>
  <si>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</si>
  <si>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</si>
  <si>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</si>
  <si>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</si>
  <si>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</si>
  <si>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</si>
  <si>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</si>
  <si>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</si>
  <si>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</si>
  <si>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ADITYA DWI PUTRANTO</t>
  </si>
  <si>
    <t>Predikat &amp; Deskripsi Pengetahuan</t>
  </si>
  <si>
    <t>ACUAN MENGISI DESKRIPSI</t>
  </si>
  <si>
    <t>AGILIA PRAMUDI ASTUTI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</si>
  <si>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</si>
  <si>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</si>
  <si>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</si>
  <si>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</si>
  <si>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</si>
  <si>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</si>
  <si>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</si>
  <si>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</si>
  <si>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AKBAR RAMDANI</t>
  </si>
  <si>
    <t>ANGGITA PURWANINGTYAS</t>
  </si>
  <si>
    <t>ARDHIANSA SYACHPUTRA</t>
  </si>
  <si>
    <t>BERNADIKTUS REYNALDO NATHANAEL ANDREAN</t>
  </si>
  <si>
    <t>BRIGITA EVANA ZANDRA SARASWATI</t>
  </si>
  <si>
    <t>CICILIA FIONA ARWADIKA PUTRI</t>
  </si>
  <si>
    <t>CLEOPHILA DEVINA NUGRAHANI</t>
  </si>
  <si>
    <t>DANENDRA MAHARDHIKA</t>
  </si>
  <si>
    <t>DE ROSAL, PIUS CHRISTIAN</t>
  </si>
  <si>
    <t>DEVITA YUNIAWATI</t>
  </si>
  <si>
    <t>DICKY DHARMAWAN CHANDRA WIBOWO</t>
  </si>
  <si>
    <t>ENDHARTO MUSTIKO AJI PRATOMO</t>
  </si>
  <si>
    <t>EPIVANIA RETNO NUGRAHENI</t>
  </si>
  <si>
    <t>Predikat &amp; Deskripsi Keterampilan</t>
  </si>
  <si>
    <t>GALIH AYU SARAS WATI</t>
  </si>
  <si>
    <t>GANANG WIRABHAKTI</t>
  </si>
  <si>
    <t>GRISELDA NATASHA ALDA</t>
  </si>
  <si>
    <t>HILARIUS MARCELL NIKKO ALBERTO</t>
  </si>
  <si>
    <t>IBNU UMAR FAUZI</t>
  </si>
  <si>
    <t>IVAN SATYA ADHI WICAKSONO</t>
  </si>
  <si>
    <t>KARINA PUTRI ARDANI</t>
  </si>
  <si>
    <t>LINTANG CENDEKIA MUGHNY SANJAYA</t>
  </si>
  <si>
    <t>MARIA ELGA PUTRI</t>
  </si>
  <si>
    <t>MUH. GIBRAN ABDIEL ATMAJA</t>
  </si>
  <si>
    <t>MUHAMAT RIJAL MUSTOFA</t>
  </si>
  <si>
    <t>MUHAMMAD NUR AFRIZAL</t>
  </si>
  <si>
    <t>MUHAMMAD RAJENDRA SYAHPUTRA</t>
  </si>
  <si>
    <t>NABILA GUSTI SAPUTRI</t>
  </si>
  <si>
    <t>NAFATHA CRISANDI</t>
  </si>
  <si>
    <t>PATRICIA SELMA PUTRANTO</t>
  </si>
  <si>
    <t>RAFIF ARSYA PRADIVA</t>
  </si>
  <si>
    <t>RAKA EGA SAPUTRA</t>
  </si>
  <si>
    <t>RM. ARIEL SATRIA SAKTI ARKANANTA</t>
  </si>
  <si>
    <t>SEPTIANA INTAN HANDAYANI</t>
  </si>
  <si>
    <t>SHELVIA ANGELIQUE DYAH PITHALOKA ZAHARA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</si>
  <si>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</si>
  <si>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</si>
  <si>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</si>
  <si>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</si>
  <si>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</si>
  <si>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</si>
  <si>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</si>
  <si>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</si>
  <si>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</si>
  <si>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</si>
  <si>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</si>
  <si>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</si>
  <si>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 xml:space="preserve">Nip. </t>
  </si>
  <si>
    <t>Kelas X-IPS 2</t>
  </si>
  <si>
    <t>ABIGAIL CINTYA FABRIANNE GUINEVERE PATTALALA</t>
  </si>
  <si>
    <t>ADERIZA DEWI ARSONYA</t>
  </si>
  <si>
    <t>ADITYA GHANI DANURENDRA</t>
  </si>
  <si>
    <t>AFIFAH DARA WAHYU KUSUMA</t>
  </si>
  <si>
    <t>AGUSTINA AYU MAHARANI</t>
  </si>
  <si>
    <t>AMELIA PUTRI SANTINI</t>
  </si>
  <si>
    <t>ANANDA NAUFAL ATHALLAH</t>
  </si>
  <si>
    <t>ANANDA RAMADHAN IAN FAHREZI</t>
  </si>
  <si>
    <t>ANTIKA SEPTYAWATI</t>
  </si>
  <si>
    <t>CHRISTIAN BRYAN ABEL WIJAYA</t>
  </si>
  <si>
    <t>CINDY APRILIANA WULANDARI</t>
  </si>
  <si>
    <t>ESTI NURHALIZA</t>
  </si>
  <si>
    <t>FABIAN IFTAN FAHREZY</t>
  </si>
  <si>
    <t>FAIRLY VISNUMURTI HIDAYAT</t>
  </si>
  <si>
    <t>GEOVANNIE PRADITYA WINEDHAR</t>
  </si>
  <si>
    <t>GHESTA EZRA WIJAYA</t>
  </si>
  <si>
    <t>GLADHIS TRAVIATA PUTRIWIJAYA</t>
  </si>
  <si>
    <t>GYMNASTIAR ARI PAMUNGKAS</t>
  </si>
  <si>
    <t>HEAN FIRSTY AGHNIA CHIZMA AFIZA</t>
  </si>
  <si>
    <t>JEWISH KRESNA NATHANINO</t>
  </si>
  <si>
    <t>JUAN JEREMY CHRISTIAN ANUGRAH BAJA UTAMA L. TOBING</t>
  </si>
  <si>
    <t>MEUTIA AISMA</t>
  </si>
  <si>
    <t>MUHAMAD RIZAL PUTRA KUSUMA</t>
  </si>
  <si>
    <t>MUHAMMAD ARDI DEWANGGA</t>
  </si>
  <si>
    <t>MUHAMMAD SYARIF HIDAYATULLAH</t>
  </si>
  <si>
    <t>NABILA DWI ASTUTI</t>
  </si>
  <si>
    <t>NAWAL HAJID FARRAS</t>
  </si>
  <si>
    <t>RAIHAN TEGAR PRATAMA</t>
  </si>
  <si>
    <t>RIVEL EDGAR ADRIAN</t>
  </si>
  <si>
    <t>SANITA LAISA SETTI</t>
  </si>
  <si>
    <t>TANAYA ANINDITA</t>
  </si>
  <si>
    <t>TEUKU ZIKRI MAULANA</t>
  </si>
  <si>
    <t>WAHYU GUNTUR SETIYONUGROHO</t>
  </si>
  <si>
    <t>YUNA SAGATRI PUJI RAHAYU</t>
  </si>
  <si>
    <t>ZEFANYA STEPHANIE BRAMANTYA</t>
  </si>
  <si>
    <t>Kelas X-IPS 3</t>
  </si>
  <si>
    <t>ABIMANYU ARYA RAMADHAN</t>
  </si>
  <si>
    <t>ACHMAD ANANDA WIRA ZALFITRA</t>
  </si>
  <si>
    <t>AHMAD FAISHAL ABDURRAHMAN</t>
  </si>
  <si>
    <t>AMELIA PUTRI WINDA RAHMA</t>
  </si>
  <si>
    <t>ARMENIA HAPSHON AZZAHRA</t>
  </si>
  <si>
    <t>AZIZAH NURI ASITHA</t>
  </si>
  <si>
    <t>BINTANG PERMANA JATI</t>
  </si>
  <si>
    <t>CITTA ARDA PINAHAYU</t>
  </si>
  <si>
    <t>DEWI NOVITASARI</t>
  </si>
  <si>
    <t>GHINA PUAN MALIHA</t>
  </si>
  <si>
    <t>HENING WIJAYANTI ENGEL</t>
  </si>
  <si>
    <t>IKHBAL BAGUS DWI KUSUMA</t>
  </si>
  <si>
    <t>IVANDRA DWI SAPUTRA</t>
  </si>
  <si>
    <t>JORDAN KRISNA WIJAYA ARIFIN</t>
  </si>
  <si>
    <t>LATIFAH RAHMADINI</t>
  </si>
  <si>
    <t>LUTHFIAH FARA FADHILAH</t>
  </si>
  <si>
    <t>MAHARANI DEBY DWI CAHYANI SUWARTONO</t>
  </si>
  <si>
    <t>MEYTA LAILYA KURNIASARI</t>
  </si>
  <si>
    <t>MUHAMMAD AKBAR HIDAYATULLOH</t>
  </si>
  <si>
    <t>MUHAMMAD BAGAS ROMADHON</t>
  </si>
  <si>
    <t>MUHAMMAD ILHAM IBRAHIM</t>
  </si>
  <si>
    <t>MUHAMMAD NAUFAL DZAKI</t>
  </si>
  <si>
    <t>NAJWA AULIA LARASATI</t>
  </si>
  <si>
    <t>NUR FAJARI LINTANG TIMUR</t>
  </si>
  <si>
    <t>RAFLY FEBRIANSYAH DWI CAHYO SAPUTRA</t>
  </si>
  <si>
    <t>RANGGA GIO NOVSTANZA</t>
  </si>
  <si>
    <t>REYZA INDAH DWI RAHMAWATI</t>
  </si>
  <si>
    <t>RIZKY ALDIANSYAH</t>
  </si>
  <si>
    <t>RIZKY ARTHAMEVIA PUSPITA DEWI</t>
  </si>
  <si>
    <t>SABILLA PUTRI PRAMESTI</t>
  </si>
  <si>
    <t>SATRIA EGAN PRIYATMOKO</t>
  </si>
  <si>
    <t>SEINKA ABRE CESSANO</t>
  </si>
  <si>
    <t>SEVIA BEBBY UTAMI</t>
  </si>
  <si>
    <t>SHELLAVITA NABILA SAROSA</t>
  </si>
  <si>
    <t>SINDHU RISTU GUMILANG</t>
  </si>
  <si>
    <t>YANUAR ADI SYAHPUTRA</t>
  </si>
  <si>
    <t>Kelas X-IPS 4</t>
  </si>
  <si>
    <t>ADELIA SEPTIA CAHYANI</t>
  </si>
  <si>
    <t>ADITYA DANISWARA WIDIANTO</t>
  </si>
  <si>
    <t>AFINA MAULINDA</t>
  </si>
  <si>
    <t>AHMAD ARVIN SANI FAUZAN</t>
  </si>
  <si>
    <t>AJI SETYO PAMBUDI</t>
  </si>
  <si>
    <t>BARA SATRIA WICAKSONO</t>
  </si>
  <si>
    <t>CINDY PASSYA PERMATASARI</t>
  </si>
  <si>
    <t>DUTA AJI PAMUNGKAS</t>
  </si>
  <si>
    <t>EDENIA DARALFA</t>
  </si>
  <si>
    <t>ERIKA NURMALITA FEBRIANTI</t>
  </si>
  <si>
    <t>FARICA SALMA ARBARETZA</t>
  </si>
  <si>
    <t>GALUH NISTI SEDAYONAYA PELANGI BIAS</t>
  </si>
  <si>
    <t>GERANITO FIQIH PUTRA PRATAMA</t>
  </si>
  <si>
    <t>HAFIZH RIFAT ANANDASUTISNA</t>
  </si>
  <si>
    <t>IBRAM ADITYA PUTRA</t>
  </si>
  <si>
    <t>JUAN QAYUM ALIF SULISTYOHUTOMO</t>
  </si>
  <si>
    <t>KEISYA DENNAYA PUTRI</t>
  </si>
  <si>
    <t>M. ISMAIL SETYANTO</t>
  </si>
  <si>
    <t>MA. NABIL AULIA RAHMAN</t>
  </si>
  <si>
    <t>MEIDIANA NURUL MILLA</t>
  </si>
  <si>
    <t>MELLYTA AVRIEL EKA AGGIYANI</t>
  </si>
  <si>
    <t>MUHAMAD RIFKY DWI PUTRANTO</t>
  </si>
  <si>
    <t>MUHAMMAD RAFLI FIRDAUSI</t>
  </si>
  <si>
    <t>MUTIA AYU EFFENDI</t>
  </si>
  <si>
    <t>NABILA ISMA SHIKA NAVALERA</t>
  </si>
  <si>
    <t>NADIA CINTHYA DEWI</t>
  </si>
  <si>
    <t>PRADINATA NOREMO WOHINGATI</t>
  </si>
  <si>
    <t>RADITYA MAHESWARA</t>
  </si>
  <si>
    <t>REZA RIFA&amp;#039;I FERDIANSYAH</t>
  </si>
  <si>
    <t>RIKE RATU SAPHIRA</t>
  </si>
  <si>
    <t>RIZKY PUTRA APRILIYANNO</t>
  </si>
  <si>
    <t>SHAFA TIRZA KAMILA</t>
  </si>
  <si>
    <t>SYIFA NURULITA HASANAH</t>
  </si>
  <si>
    <t>TIARA AYU WIDAYANTI</t>
  </si>
  <si>
    <t>YUDHA FIRMAN HIDAYAT</t>
  </si>
  <si>
    <t>Memiliki kemampuan dalam menganalisis Konsep ilmu ekonomi, masalah pokok ekonomi, peran pelaku ekonomi, permintaan dan penawaran.</t>
  </si>
  <si>
    <t xml:space="preserve"> Memiliki kemampuan dalam menganalisis Konsep ilmu ekonomi, masalah pokok ekonomi, peran pelaku ekonomi namun perlu peningkatan pemahaman menjelaskan permintaan dan penawaran.</t>
  </si>
  <si>
    <t xml:space="preserve"> Memiliki kemampuan dalam menganalisis Konsep ilmu ekonomi, masalah pokok ekonomi namun perlu peningkatan pemahaman menjelaskan peran pelaku ekonomi, permintaan dan penawaran.</t>
  </si>
  <si>
    <t>Memiliki kemampuan dalam menganalisis Konsep ilmu ekonomi namun perlu peningkatan pemahaman menjelaskan masalah pokok ekonomi,peran pelaku ekonomi, permintaan dan penawaran.</t>
  </si>
  <si>
    <t>Sangat terampil menghitung teori produksi, fungsi,elastisitas permintaan  penawaran serta menggambar kurvanya.</t>
  </si>
  <si>
    <t>Sangat terampil menghitung fungsi, elastisitas permintaan penawaran serta menggambar kurvanya.</t>
  </si>
  <si>
    <t>Sangat terampil menghitung elastisitas permintaan dan penawaran serta menggambar kurvanya.</t>
  </si>
  <si>
    <t xml:space="preserve"> Sangat terampil  menyusun gagasan cara mengatasi masalah pokok ekonomi.
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</si>
</sst>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 wrapText="1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65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G11" activePane="bottomRight" state="frozen"/>
      <selection pane="topRight"/>
      <selection pane="bottomLeft"/>
      <selection pane="bottomRight" activeCell="Q8" sqref="Q8:R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2.5703125" customWidth="1"/>
    <col min="17" max="17" width="6.7109375" customWidth="1"/>
    <col min="18" max="18" width="8" customWidth="1"/>
    <col min="19" max="19" width="6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1076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1076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222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115856</v>
      </c>
      <c r="C11" s="19" t="s">
        <v>55</v>
      </c>
      <c r="D11" s="18"/>
      <c r="E11" s="28">
        <f t="shared" ref="E11:E50" si="0">IF((COUNTA(T11:AC11)&gt;0),(ROUND((AVERAGE(T11:AC11)),0)),"")</f>
        <v>70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70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 Memiliki kemampuan dalam menganalisis Konsep ilmu ekonomi, masalah pokok ekonomi namun perlu peningkatan pemahaman menjelaskan peran pelaku ekonomi, permintaan dan penawaran.</v>
      </c>
      <c r="K11" s="28">
        <f t="shared" ref="K11:K50" si="5">IF((COUNTA(AF11:AO11)&gt;0),AVERAGE(AF11:AO11),"")</f>
        <v>76.25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76.25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menghitung fungsi, elastisitas permintaan penawaran serta menggambar kurvanya.</v>
      </c>
      <c r="Q11" s="39" t="s">
        <v>9</v>
      </c>
      <c r="R11" s="39" t="s">
        <v>9</v>
      </c>
      <c r="S11" s="18"/>
      <c r="T11" s="1">
        <v>70</v>
      </c>
      <c r="U11" s="1">
        <v>70</v>
      </c>
      <c r="V11" s="1">
        <v>71</v>
      </c>
      <c r="W11" s="1">
        <v>70</v>
      </c>
      <c r="X11" s="1"/>
      <c r="Y11" s="1"/>
      <c r="Z11" s="1"/>
      <c r="AA11" s="1"/>
      <c r="AB11" s="1"/>
      <c r="AC11" s="1"/>
      <c r="AD11" s="1"/>
      <c r="AE11" s="18"/>
      <c r="AF11" s="1">
        <v>76</v>
      </c>
      <c r="AG11" s="1">
        <v>76</v>
      </c>
      <c r="AH11" s="1">
        <v>76</v>
      </c>
      <c r="AI11" s="1">
        <v>77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>
      <c r="A12" s="19">
        <v>2</v>
      </c>
      <c r="B12" s="19">
        <v>124679</v>
      </c>
      <c r="C12" s="19" t="s">
        <v>58</v>
      </c>
      <c r="D12" s="18"/>
      <c r="E12" s="28">
        <f t="shared" si="0"/>
        <v>80</v>
      </c>
      <c r="F12" s="28" t="str">
        <f t="shared" si="1"/>
        <v>B</v>
      </c>
      <c r="G12" s="28">
        <f t="shared" si="2"/>
        <v>80</v>
      </c>
      <c r="H12" s="28" t="str">
        <f t="shared" si="3"/>
        <v>B</v>
      </c>
      <c r="I12" s="36">
        <v>2</v>
      </c>
      <c r="J1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2" s="28">
        <f t="shared" si="5"/>
        <v>82.5</v>
      </c>
      <c r="L12" s="28" t="str">
        <f t="shared" si="6"/>
        <v>B</v>
      </c>
      <c r="M12" s="28">
        <f t="shared" si="7"/>
        <v>82.5</v>
      </c>
      <c r="N12" s="28" t="str">
        <f t="shared" si="8"/>
        <v>B</v>
      </c>
      <c r="O12" s="36">
        <v>2</v>
      </c>
      <c r="P12" s="28" t="str">
        <f t="shared" si="9"/>
        <v>Sangat terampil menghitung fungsi, elastisitas permintaan penawaran serta menggambar kurvanya.</v>
      </c>
      <c r="Q12" s="39" t="s">
        <v>8</v>
      </c>
      <c r="R12" s="39" t="s">
        <v>8</v>
      </c>
      <c r="S12" s="18"/>
      <c r="T12" s="1">
        <v>80</v>
      </c>
      <c r="U12" s="1">
        <v>80</v>
      </c>
      <c r="V12" s="1">
        <v>79</v>
      </c>
      <c r="W12" s="1">
        <v>80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81</v>
      </c>
      <c r="AH12" s="1">
        <v>84</v>
      </c>
      <c r="AI12" s="1">
        <v>85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124695</v>
      </c>
      <c r="C13" s="19" t="s">
        <v>67</v>
      </c>
      <c r="D13" s="18"/>
      <c r="E13" s="28">
        <f t="shared" si="0"/>
        <v>76</v>
      </c>
      <c r="F13" s="28" t="str">
        <f t="shared" si="1"/>
        <v>B</v>
      </c>
      <c r="G13" s="28">
        <f t="shared" si="2"/>
        <v>76</v>
      </c>
      <c r="H13" s="28" t="str">
        <f t="shared" si="3"/>
        <v>B</v>
      </c>
      <c r="I13" s="36">
        <v>2</v>
      </c>
      <c r="J1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3" s="28">
        <f t="shared" si="5"/>
        <v>76.5</v>
      </c>
      <c r="L13" s="28" t="str">
        <f t="shared" si="6"/>
        <v>B</v>
      </c>
      <c r="M13" s="28">
        <f t="shared" si="7"/>
        <v>76.5</v>
      </c>
      <c r="N13" s="28" t="str">
        <f t="shared" si="8"/>
        <v>B</v>
      </c>
      <c r="O13" s="36">
        <v>2</v>
      </c>
      <c r="P13" s="28" t="str">
        <f t="shared" si="9"/>
        <v>Sangat terampil menghitung fungsi, elastisitas permintaan penawaran serta menggambar kurvanya.</v>
      </c>
      <c r="Q13" s="39" t="s">
        <v>9</v>
      </c>
      <c r="R13" s="39" t="s">
        <v>9</v>
      </c>
      <c r="S13" s="18"/>
      <c r="T13" s="1">
        <v>76</v>
      </c>
      <c r="U13" s="1">
        <v>76</v>
      </c>
      <c r="V13" s="1">
        <v>77</v>
      </c>
      <c r="W13" s="1">
        <v>76</v>
      </c>
      <c r="X13" s="1"/>
      <c r="Y13" s="1"/>
      <c r="Z13" s="1"/>
      <c r="AA13" s="1"/>
      <c r="AB13" s="1"/>
      <c r="AC13" s="1"/>
      <c r="AD13" s="1"/>
      <c r="AE13" s="18"/>
      <c r="AF13" s="1">
        <v>76</v>
      </c>
      <c r="AG13" s="1">
        <v>75</v>
      </c>
      <c r="AH13" s="1">
        <v>78</v>
      </c>
      <c r="AI13" s="1">
        <v>77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45381</v>
      </c>
      <c r="FK13" s="41">
        <v>45391</v>
      </c>
    </row>
    <row r="14" spans="1:167">
      <c r="A14" s="19">
        <v>4</v>
      </c>
      <c r="B14" s="19">
        <v>124711</v>
      </c>
      <c r="C14" s="19" t="s">
        <v>68</v>
      </c>
      <c r="D14" s="18"/>
      <c r="E14" s="28">
        <f t="shared" si="0"/>
        <v>85</v>
      </c>
      <c r="F14" s="28" t="str">
        <f t="shared" si="1"/>
        <v>A</v>
      </c>
      <c r="G14" s="28">
        <f t="shared" si="2"/>
        <v>85</v>
      </c>
      <c r="H14" s="28" t="str">
        <f t="shared" si="3"/>
        <v>A</v>
      </c>
      <c r="I14" s="36">
        <v>1</v>
      </c>
      <c r="J14" s="28" t="str">
        <f t="shared" si="4"/>
        <v>Memiliki kemampuan dalam menganalisis Konsep ilmu ekonomi, masalah pokok ekonomi, peran pelaku ekonomi, permintaan dan penawaran.</v>
      </c>
      <c r="K14" s="28">
        <f t="shared" si="5"/>
        <v>84.5</v>
      </c>
      <c r="L14" s="28" t="str">
        <f t="shared" si="6"/>
        <v>A</v>
      </c>
      <c r="M14" s="28">
        <f t="shared" si="7"/>
        <v>84.5</v>
      </c>
      <c r="N14" s="28" t="str">
        <f t="shared" si="8"/>
        <v>A</v>
      </c>
      <c r="O14" s="36">
        <v>1</v>
      </c>
      <c r="P14" s="28" t="str">
        <f t="shared" si="9"/>
        <v>Sangat terampil menghitung teori produksi, fungsi,elastisitas permintaan  penawaran serta menggambar kurvanya.</v>
      </c>
      <c r="Q14" s="39" t="s">
        <v>8</v>
      </c>
      <c r="R14" s="39" t="s">
        <v>8</v>
      </c>
      <c r="S14" s="18"/>
      <c r="T14" s="1">
        <v>87</v>
      </c>
      <c r="U14" s="1">
        <v>81</v>
      </c>
      <c r="V14" s="1">
        <v>86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82</v>
      </c>
      <c r="AG14" s="1">
        <v>84</v>
      </c>
      <c r="AH14" s="1">
        <v>87</v>
      </c>
      <c r="AI14" s="1">
        <v>85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>
      <c r="A15" s="19">
        <v>5</v>
      </c>
      <c r="B15" s="19">
        <v>124727</v>
      </c>
      <c r="C15" s="19" t="s">
        <v>69</v>
      </c>
      <c r="D15" s="18"/>
      <c r="E15" s="28">
        <f t="shared" si="0"/>
        <v>76</v>
      </c>
      <c r="F15" s="28" t="str">
        <f t="shared" si="1"/>
        <v>B</v>
      </c>
      <c r="G15" s="28">
        <f t="shared" si="2"/>
        <v>76</v>
      </c>
      <c r="H15" s="28" t="str">
        <f t="shared" si="3"/>
        <v>B</v>
      </c>
      <c r="I15" s="36">
        <v>2</v>
      </c>
      <c r="J1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5" s="28">
        <f t="shared" si="5"/>
        <v>76.5</v>
      </c>
      <c r="L15" s="28" t="str">
        <f t="shared" si="6"/>
        <v>B</v>
      </c>
      <c r="M15" s="28">
        <f t="shared" si="7"/>
        <v>76.5</v>
      </c>
      <c r="N15" s="28" t="str">
        <f t="shared" si="8"/>
        <v>B</v>
      </c>
      <c r="O15" s="36">
        <v>2</v>
      </c>
      <c r="P15" s="28" t="str">
        <f t="shared" si="9"/>
        <v>Sangat terampil menghitung fungsi, elastisitas permintaan penawaran serta menggambar kurvanya.</v>
      </c>
      <c r="Q15" s="39" t="s">
        <v>9</v>
      </c>
      <c r="R15" s="39" t="s">
        <v>9</v>
      </c>
      <c r="S15" s="18"/>
      <c r="T15" s="1">
        <v>76</v>
      </c>
      <c r="U15" s="1">
        <v>76</v>
      </c>
      <c r="V15" s="1">
        <v>77</v>
      </c>
      <c r="W15" s="1">
        <v>76</v>
      </c>
      <c r="X15" s="1"/>
      <c r="Y15" s="1"/>
      <c r="Z15" s="1"/>
      <c r="AA15" s="1"/>
      <c r="AB15" s="1"/>
      <c r="AC15" s="1"/>
      <c r="AD15" s="1"/>
      <c r="AE15" s="18"/>
      <c r="AF15" s="1">
        <v>77</v>
      </c>
      <c r="AG15" s="1">
        <v>76</v>
      </c>
      <c r="AH15" s="1">
        <v>76</v>
      </c>
      <c r="AI15" s="1">
        <v>77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45382</v>
      </c>
      <c r="FK15" s="41">
        <v>45392</v>
      </c>
    </row>
    <row r="16" spans="1:167">
      <c r="A16" s="19">
        <v>6</v>
      </c>
      <c r="B16" s="19">
        <v>124743</v>
      </c>
      <c r="C16" s="19" t="s">
        <v>70</v>
      </c>
      <c r="D16" s="18"/>
      <c r="E16" s="28">
        <f t="shared" si="0"/>
        <v>78</v>
      </c>
      <c r="F16" s="28" t="str">
        <f t="shared" si="1"/>
        <v>B</v>
      </c>
      <c r="G16" s="28">
        <f t="shared" si="2"/>
        <v>78</v>
      </c>
      <c r="H16" s="28" t="str">
        <f t="shared" si="3"/>
        <v>B</v>
      </c>
      <c r="I16" s="36">
        <v>2</v>
      </c>
      <c r="J1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6" s="28">
        <f t="shared" si="5"/>
        <v>79.25</v>
      </c>
      <c r="L16" s="28" t="str">
        <f t="shared" si="6"/>
        <v>B</v>
      </c>
      <c r="M16" s="28">
        <f t="shared" si="7"/>
        <v>79.25</v>
      </c>
      <c r="N16" s="28" t="str">
        <f t="shared" si="8"/>
        <v>B</v>
      </c>
      <c r="O16" s="36">
        <v>2</v>
      </c>
      <c r="P16" s="28" t="str">
        <f t="shared" si="9"/>
        <v>Sangat terampil menghitung fungsi, elastisitas permintaan penawaran serta menggambar kurvanya.</v>
      </c>
      <c r="Q16" s="39" t="s">
        <v>9</v>
      </c>
      <c r="R16" s="39" t="s">
        <v>9</v>
      </c>
      <c r="S16" s="18"/>
      <c r="T16" s="1">
        <v>76</v>
      </c>
      <c r="U16" s="1">
        <v>80</v>
      </c>
      <c r="V16" s="1">
        <v>78</v>
      </c>
      <c r="W16" s="1">
        <v>79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79</v>
      </c>
      <c r="AH16" s="1">
        <v>79</v>
      </c>
      <c r="AI16" s="1">
        <v>79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>
      <c r="A17" s="19">
        <v>7</v>
      </c>
      <c r="B17" s="19">
        <v>124759</v>
      </c>
      <c r="C17" s="19" t="s">
        <v>71</v>
      </c>
      <c r="D17" s="18"/>
      <c r="E17" s="28">
        <f t="shared" si="0"/>
        <v>81</v>
      </c>
      <c r="F17" s="28" t="str">
        <f t="shared" si="1"/>
        <v>B</v>
      </c>
      <c r="G17" s="28">
        <f t="shared" si="2"/>
        <v>81</v>
      </c>
      <c r="H17" s="28" t="str">
        <f t="shared" si="3"/>
        <v>B</v>
      </c>
      <c r="I17" s="36">
        <v>2</v>
      </c>
      <c r="J1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7" s="28">
        <f t="shared" si="5"/>
        <v>81.5</v>
      </c>
      <c r="L17" s="28" t="str">
        <f t="shared" si="6"/>
        <v>B</v>
      </c>
      <c r="M17" s="28">
        <f t="shared" si="7"/>
        <v>81.5</v>
      </c>
      <c r="N17" s="28" t="str">
        <f t="shared" si="8"/>
        <v>B</v>
      </c>
      <c r="O17" s="36">
        <v>2</v>
      </c>
      <c r="P17" s="28" t="str">
        <f t="shared" si="9"/>
        <v>Sangat terampil menghitung fungsi, elastisitas permintaan penawaran serta menggambar kurvanya.</v>
      </c>
      <c r="Q17" s="39" t="s">
        <v>9</v>
      </c>
      <c r="R17" s="39" t="s">
        <v>9</v>
      </c>
      <c r="S17" s="18"/>
      <c r="T17" s="1">
        <v>78</v>
      </c>
      <c r="U17" s="1">
        <v>80</v>
      </c>
      <c r="V17" s="1">
        <v>82</v>
      </c>
      <c r="W17" s="1">
        <v>84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80</v>
      </c>
      <c r="AH17" s="1">
        <v>81</v>
      </c>
      <c r="AI17" s="1">
        <v>82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45383</v>
      </c>
      <c r="FK17" s="41">
        <v>45393</v>
      </c>
    </row>
    <row r="18" spans="1:167">
      <c r="A18" s="19">
        <v>8</v>
      </c>
      <c r="B18" s="19">
        <v>124775</v>
      </c>
      <c r="C18" s="19" t="s">
        <v>72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8" s="28">
        <f t="shared" si="5"/>
        <v>83.25</v>
      </c>
      <c r="L18" s="28" t="str">
        <f t="shared" si="6"/>
        <v>B</v>
      </c>
      <c r="M18" s="28">
        <f t="shared" si="7"/>
        <v>83.25</v>
      </c>
      <c r="N18" s="28" t="str">
        <f t="shared" si="8"/>
        <v>B</v>
      </c>
      <c r="O18" s="36">
        <v>2</v>
      </c>
      <c r="P18" s="28" t="str">
        <f t="shared" si="9"/>
        <v>Sangat terampil menghitung fungsi, elastisitas permintaan penawaran serta menggambar kurvanya.</v>
      </c>
      <c r="Q18" s="39" t="s">
        <v>8</v>
      </c>
      <c r="R18" s="39" t="s">
        <v>8</v>
      </c>
      <c r="S18" s="18"/>
      <c r="T18" s="1">
        <v>87</v>
      </c>
      <c r="U18" s="1">
        <v>81</v>
      </c>
      <c r="V18" s="1">
        <v>82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84</v>
      </c>
      <c r="AG18" s="1">
        <v>83</v>
      </c>
      <c r="AH18" s="1">
        <v>84</v>
      </c>
      <c r="AI18" s="1">
        <v>82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>
      <c r="A19" s="19">
        <v>9</v>
      </c>
      <c r="B19" s="19">
        <v>124791</v>
      </c>
      <c r="C19" s="19" t="s">
        <v>73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kemampuan dalam menganalisis Konsep ilmu ekonomi, masalah pokok ekonomi, peran pelaku ekonomi, permintaan dan penawaran.</v>
      </c>
      <c r="K19" s="28">
        <f t="shared" si="5"/>
        <v>84</v>
      </c>
      <c r="L19" s="28" t="str">
        <f t="shared" si="6"/>
        <v>B</v>
      </c>
      <c r="M19" s="28">
        <f t="shared" si="7"/>
        <v>84</v>
      </c>
      <c r="N19" s="28" t="str">
        <f t="shared" si="8"/>
        <v>B</v>
      </c>
      <c r="O19" s="36">
        <v>2</v>
      </c>
      <c r="P19" s="28" t="str">
        <f t="shared" si="9"/>
        <v>Sangat terampil menghitung fungsi, elastisitas permintaan penawaran serta menggambar kurvanya.</v>
      </c>
      <c r="Q19" s="39" t="s">
        <v>8</v>
      </c>
      <c r="R19" s="39" t="s">
        <v>8</v>
      </c>
      <c r="S19" s="18"/>
      <c r="T19" s="1">
        <v>88</v>
      </c>
      <c r="U19" s="1">
        <v>84</v>
      </c>
      <c r="V19" s="1">
        <v>90</v>
      </c>
      <c r="W19" s="1">
        <v>85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84</v>
      </c>
      <c r="AH19" s="1">
        <v>84</v>
      </c>
      <c r="AI19" s="1">
        <v>85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4" t="s">
        <v>231</v>
      </c>
      <c r="FJ19" s="41">
        <v>45384</v>
      </c>
      <c r="FK19" s="41">
        <v>45394</v>
      </c>
    </row>
    <row r="20" spans="1:167">
      <c r="A20" s="19">
        <v>10</v>
      </c>
      <c r="B20" s="19">
        <v>124807</v>
      </c>
      <c r="C20" s="19" t="s">
        <v>74</v>
      </c>
      <c r="D20" s="18"/>
      <c r="E20" s="28">
        <f t="shared" si="0"/>
        <v>77</v>
      </c>
      <c r="F20" s="28" t="str">
        <f t="shared" si="1"/>
        <v>B</v>
      </c>
      <c r="G20" s="28">
        <f t="shared" si="2"/>
        <v>77</v>
      </c>
      <c r="H20" s="28" t="str">
        <f t="shared" si="3"/>
        <v>B</v>
      </c>
      <c r="I20" s="36">
        <v>2</v>
      </c>
      <c r="J2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0" s="28">
        <f t="shared" si="5"/>
        <v>76.5</v>
      </c>
      <c r="L20" s="28" t="str">
        <f t="shared" si="6"/>
        <v>B</v>
      </c>
      <c r="M20" s="28">
        <f t="shared" si="7"/>
        <v>76.5</v>
      </c>
      <c r="N20" s="28" t="str">
        <f t="shared" si="8"/>
        <v>B</v>
      </c>
      <c r="O20" s="36">
        <v>2</v>
      </c>
      <c r="P20" s="28" t="str">
        <f t="shared" si="9"/>
        <v>Sangat terampil menghitung fungsi, elastisitas permintaan penawaran serta menggambar kurvanya.</v>
      </c>
      <c r="Q20" s="39" t="s">
        <v>9</v>
      </c>
      <c r="R20" s="39" t="s">
        <v>9</v>
      </c>
      <c r="S20" s="18"/>
      <c r="T20" s="1">
        <v>78</v>
      </c>
      <c r="U20" s="1">
        <v>76</v>
      </c>
      <c r="V20" s="1">
        <v>77</v>
      </c>
      <c r="W20" s="1">
        <v>78</v>
      </c>
      <c r="X20" s="1"/>
      <c r="Y20" s="1"/>
      <c r="Z20" s="1"/>
      <c r="AA20" s="1"/>
      <c r="AB20" s="1"/>
      <c r="AC20" s="1"/>
      <c r="AD20" s="1"/>
      <c r="AE20" s="18"/>
      <c r="AF20" s="1">
        <v>76</v>
      </c>
      <c r="AG20" s="1">
        <v>76</v>
      </c>
      <c r="AH20" s="1">
        <v>78</v>
      </c>
      <c r="AI20" s="1">
        <v>76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>
      <c r="A21" s="19">
        <v>11</v>
      </c>
      <c r="B21" s="19">
        <v>124823</v>
      </c>
      <c r="C21" s="19" t="s">
        <v>75</v>
      </c>
      <c r="D21" s="18"/>
      <c r="E21" s="28">
        <f t="shared" si="0"/>
        <v>84</v>
      </c>
      <c r="F21" s="28" t="str">
        <f t="shared" si="1"/>
        <v>B</v>
      </c>
      <c r="G21" s="28">
        <f t="shared" si="2"/>
        <v>84</v>
      </c>
      <c r="H21" s="28" t="str">
        <f t="shared" si="3"/>
        <v>B</v>
      </c>
      <c r="I21" s="36">
        <v>2</v>
      </c>
      <c r="J21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1" s="28">
        <f t="shared" si="5"/>
        <v>85.5</v>
      </c>
      <c r="L21" s="28" t="str">
        <f t="shared" si="6"/>
        <v>A</v>
      </c>
      <c r="M21" s="28">
        <f t="shared" si="7"/>
        <v>85.5</v>
      </c>
      <c r="N21" s="28" t="str">
        <f t="shared" si="8"/>
        <v>A</v>
      </c>
      <c r="O21" s="36">
        <v>1</v>
      </c>
      <c r="P21" s="28" t="str">
        <f t="shared" si="9"/>
        <v>Sangat terampil menghitung teori produksi, fungsi,elastisitas permintaan  penawaran serta menggambar kurvanya.</v>
      </c>
      <c r="Q21" s="39" t="s">
        <v>8</v>
      </c>
      <c r="R21" s="39" t="s">
        <v>8</v>
      </c>
      <c r="S21" s="18"/>
      <c r="T21" s="1">
        <v>80</v>
      </c>
      <c r="U21" s="1">
        <v>82</v>
      </c>
      <c r="V21" s="1">
        <v>88</v>
      </c>
      <c r="W21" s="1">
        <v>84</v>
      </c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86</v>
      </c>
      <c r="AH21" s="1">
        <v>85</v>
      </c>
      <c r="AI21" s="1">
        <v>86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45385</v>
      </c>
      <c r="FK21" s="41">
        <v>45395</v>
      </c>
    </row>
    <row r="22" spans="1:167">
      <c r="A22" s="19">
        <v>12</v>
      </c>
      <c r="B22" s="19">
        <v>124839</v>
      </c>
      <c r="C22" s="19" t="s">
        <v>76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2</v>
      </c>
      <c r="J2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2" s="28">
        <f t="shared" si="5"/>
        <v>83</v>
      </c>
      <c r="L22" s="28" t="str">
        <f t="shared" si="6"/>
        <v>B</v>
      </c>
      <c r="M22" s="28">
        <f t="shared" si="7"/>
        <v>83</v>
      </c>
      <c r="N22" s="28" t="str">
        <f t="shared" si="8"/>
        <v>B</v>
      </c>
      <c r="O22" s="36">
        <v>2</v>
      </c>
      <c r="P22" s="28" t="str">
        <f t="shared" si="9"/>
        <v>Sangat terampil menghitung fungsi, elastisitas permintaan penawaran serta menggambar kurvanya.</v>
      </c>
      <c r="Q22" s="39" t="s">
        <v>8</v>
      </c>
      <c r="R22" s="39" t="s">
        <v>8</v>
      </c>
      <c r="S22" s="18"/>
      <c r="T22" s="1">
        <v>85</v>
      </c>
      <c r="U22" s="1">
        <v>80</v>
      </c>
      <c r="V22" s="1">
        <v>85</v>
      </c>
      <c r="W22" s="1">
        <v>83</v>
      </c>
      <c r="X22" s="1"/>
      <c r="Y22" s="1"/>
      <c r="Z22" s="1"/>
      <c r="AA22" s="1"/>
      <c r="AB22" s="1"/>
      <c r="AC22" s="1"/>
      <c r="AD22" s="1"/>
      <c r="AE22" s="18"/>
      <c r="AF22" s="1">
        <v>86</v>
      </c>
      <c r="AG22" s="1">
        <v>84</v>
      </c>
      <c r="AH22" s="1">
        <v>82</v>
      </c>
      <c r="AI22" s="1">
        <v>80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>
      <c r="A23" s="19">
        <v>13</v>
      </c>
      <c r="B23" s="19">
        <v>124855</v>
      </c>
      <c r="C23" s="19" t="s">
        <v>77</v>
      </c>
      <c r="D23" s="18"/>
      <c r="E23" s="28">
        <f t="shared" si="0"/>
        <v>76</v>
      </c>
      <c r="F23" s="28" t="str">
        <f t="shared" si="1"/>
        <v>B</v>
      </c>
      <c r="G23" s="28">
        <f t="shared" si="2"/>
        <v>76</v>
      </c>
      <c r="H23" s="28" t="str">
        <f t="shared" si="3"/>
        <v>B</v>
      </c>
      <c r="I23" s="36">
        <v>2</v>
      </c>
      <c r="J2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3" s="28">
        <f t="shared" si="5"/>
        <v>76.25</v>
      </c>
      <c r="L23" s="28" t="str">
        <f t="shared" si="6"/>
        <v>B</v>
      </c>
      <c r="M23" s="28">
        <f t="shared" si="7"/>
        <v>76.25</v>
      </c>
      <c r="N23" s="28" t="str">
        <f t="shared" si="8"/>
        <v>B</v>
      </c>
      <c r="O23" s="36">
        <v>2</v>
      </c>
      <c r="P23" s="28" t="str">
        <f t="shared" si="9"/>
        <v>Sangat terampil menghitung fungsi, elastisitas permintaan penawaran serta menggambar kurvanya.</v>
      </c>
      <c r="Q23" s="39" t="s">
        <v>9</v>
      </c>
      <c r="R23" s="39" t="s">
        <v>9</v>
      </c>
      <c r="S23" s="18"/>
      <c r="T23" s="1">
        <v>76</v>
      </c>
      <c r="U23" s="1">
        <v>76</v>
      </c>
      <c r="V23" s="1">
        <v>77</v>
      </c>
      <c r="W23" s="1">
        <v>76</v>
      </c>
      <c r="X23" s="1"/>
      <c r="Y23" s="1"/>
      <c r="Z23" s="1"/>
      <c r="AA23" s="1"/>
      <c r="AB23" s="1"/>
      <c r="AC23" s="1"/>
      <c r="AD23" s="1"/>
      <c r="AE23" s="18"/>
      <c r="AF23" s="1">
        <v>76</v>
      </c>
      <c r="AG23" s="1">
        <v>76</v>
      </c>
      <c r="AH23" s="1">
        <v>76</v>
      </c>
      <c r="AI23" s="1">
        <v>77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45386</v>
      </c>
      <c r="FK23" s="41">
        <v>45396</v>
      </c>
    </row>
    <row r="24" spans="1:167">
      <c r="A24" s="19">
        <v>14</v>
      </c>
      <c r="B24" s="19">
        <v>124871</v>
      </c>
      <c r="C24" s="19" t="s">
        <v>78</v>
      </c>
      <c r="D24" s="18"/>
      <c r="E24" s="28">
        <f t="shared" si="0"/>
        <v>71</v>
      </c>
      <c r="F24" s="28" t="str">
        <f t="shared" si="1"/>
        <v>C</v>
      </c>
      <c r="G24" s="28">
        <f t="shared" si="2"/>
        <v>71</v>
      </c>
      <c r="H24" s="28" t="str">
        <f t="shared" si="3"/>
        <v>C</v>
      </c>
      <c r="I24" s="36">
        <v>3</v>
      </c>
      <c r="J24" s="28" t="str">
        <f t="shared" si="4"/>
        <v xml:space="preserve"> Memiliki kemampuan dalam menganalisis Konsep ilmu ekonomi, masalah pokok ekonomi namun perlu peningkatan pemahaman menjelaskan peran pelaku ekonomi, permintaan dan penawaran.</v>
      </c>
      <c r="K24" s="28">
        <f t="shared" si="5"/>
        <v>70.25</v>
      </c>
      <c r="L24" s="28" t="str">
        <f t="shared" si="6"/>
        <v>C</v>
      </c>
      <c r="M24" s="28">
        <f t="shared" si="7"/>
        <v>70.25</v>
      </c>
      <c r="N24" s="28" t="str">
        <f t="shared" si="8"/>
        <v>C</v>
      </c>
      <c r="O24" s="36">
        <v>3</v>
      </c>
      <c r="P24" s="28" t="str">
        <f t="shared" si="9"/>
        <v>Sangat terampil menghitung elastisitas permintaan dan penawaran serta menggambar kurvanya.</v>
      </c>
      <c r="Q24" s="39" t="s">
        <v>9</v>
      </c>
      <c r="R24" s="39" t="s">
        <v>9</v>
      </c>
      <c r="S24" s="18"/>
      <c r="T24" s="1">
        <v>71</v>
      </c>
      <c r="U24" s="1">
        <v>70</v>
      </c>
      <c r="V24" s="1">
        <v>72</v>
      </c>
      <c r="W24" s="1">
        <v>70</v>
      </c>
      <c r="X24" s="1"/>
      <c r="Y24" s="1"/>
      <c r="Z24" s="1"/>
      <c r="AA24" s="1"/>
      <c r="AB24" s="1"/>
      <c r="AC24" s="1"/>
      <c r="AD24" s="1"/>
      <c r="AE24" s="18"/>
      <c r="AF24" s="1">
        <v>70</v>
      </c>
      <c r="AG24" s="1">
        <v>70</v>
      </c>
      <c r="AH24" s="1">
        <v>70</v>
      </c>
      <c r="AI24" s="1">
        <v>71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>
      <c r="A25" s="19">
        <v>15</v>
      </c>
      <c r="B25" s="19">
        <v>124887</v>
      </c>
      <c r="C25" s="19" t="s">
        <v>79</v>
      </c>
      <c r="D25" s="18"/>
      <c r="E25" s="28">
        <f t="shared" si="0"/>
        <v>79</v>
      </c>
      <c r="F25" s="28" t="str">
        <f t="shared" si="1"/>
        <v>B</v>
      </c>
      <c r="G25" s="28">
        <f t="shared" si="2"/>
        <v>79</v>
      </c>
      <c r="H25" s="28" t="str">
        <f t="shared" si="3"/>
        <v>B</v>
      </c>
      <c r="I25" s="36">
        <v>2</v>
      </c>
      <c r="J2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5" s="28">
        <f t="shared" si="5"/>
        <v>82</v>
      </c>
      <c r="L25" s="28" t="str">
        <f t="shared" si="6"/>
        <v>B</v>
      </c>
      <c r="M25" s="28">
        <f t="shared" si="7"/>
        <v>82</v>
      </c>
      <c r="N25" s="28" t="str">
        <f t="shared" si="8"/>
        <v>B</v>
      </c>
      <c r="O25" s="36">
        <v>2</v>
      </c>
      <c r="P25" s="28" t="str">
        <f t="shared" si="9"/>
        <v>Sangat terampil menghitung fungsi, elastisitas permintaan penawaran serta menggambar kurvanya.</v>
      </c>
      <c r="Q25" s="39" t="s">
        <v>9</v>
      </c>
      <c r="R25" s="39" t="s">
        <v>9</v>
      </c>
      <c r="S25" s="18"/>
      <c r="T25" s="1">
        <v>85</v>
      </c>
      <c r="U25" s="1">
        <v>81</v>
      </c>
      <c r="V25" s="1">
        <v>75</v>
      </c>
      <c r="W25" s="1">
        <v>75</v>
      </c>
      <c r="X25" s="1"/>
      <c r="Y25" s="1"/>
      <c r="Z25" s="1"/>
      <c r="AA25" s="1"/>
      <c r="AB25" s="1"/>
      <c r="AC25" s="1"/>
      <c r="AD25" s="1"/>
      <c r="AE25" s="18"/>
      <c r="AF25" s="1">
        <v>86</v>
      </c>
      <c r="AG25" s="1">
        <v>85</v>
      </c>
      <c r="AH25" s="1">
        <v>79</v>
      </c>
      <c r="AI25" s="1">
        <v>78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2">
        <v>7</v>
      </c>
      <c r="FH25" s="43"/>
      <c r="FI25" s="43"/>
      <c r="FJ25" s="41">
        <v>45387</v>
      </c>
      <c r="FK25" s="41">
        <v>45397</v>
      </c>
    </row>
    <row r="26" spans="1:167">
      <c r="A26" s="19">
        <v>16</v>
      </c>
      <c r="B26" s="19">
        <v>124903</v>
      </c>
      <c r="C26" s="19" t="s">
        <v>81</v>
      </c>
      <c r="D26" s="18"/>
      <c r="E26" s="28">
        <f t="shared" si="0"/>
        <v>82</v>
      </c>
      <c r="F26" s="28" t="str">
        <f t="shared" si="1"/>
        <v>B</v>
      </c>
      <c r="G26" s="28">
        <f t="shared" si="2"/>
        <v>82</v>
      </c>
      <c r="H26" s="28" t="str">
        <f t="shared" si="3"/>
        <v>B</v>
      </c>
      <c r="I26" s="36">
        <v>2</v>
      </c>
      <c r="J2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6" s="28">
        <f t="shared" si="5"/>
        <v>83</v>
      </c>
      <c r="L26" s="28" t="str">
        <f t="shared" si="6"/>
        <v>B</v>
      </c>
      <c r="M26" s="28">
        <f t="shared" si="7"/>
        <v>83</v>
      </c>
      <c r="N26" s="28" t="str">
        <f t="shared" si="8"/>
        <v>B</v>
      </c>
      <c r="O26" s="36">
        <v>2</v>
      </c>
      <c r="P26" s="28" t="str">
        <f t="shared" si="9"/>
        <v>Sangat terampil menghitung fungsi, elastisitas permintaan penawaran serta menggambar kurvanya.</v>
      </c>
      <c r="Q26" s="39" t="s">
        <v>8</v>
      </c>
      <c r="R26" s="39" t="s">
        <v>8</v>
      </c>
      <c r="S26" s="18"/>
      <c r="T26" s="1">
        <v>79</v>
      </c>
      <c r="U26" s="1">
        <v>79</v>
      </c>
      <c r="V26" s="1">
        <v>85</v>
      </c>
      <c r="W26" s="1">
        <v>86</v>
      </c>
      <c r="X26" s="1"/>
      <c r="Y26" s="1"/>
      <c r="Z26" s="1"/>
      <c r="AA26" s="1"/>
      <c r="AB26" s="1"/>
      <c r="AC26" s="1"/>
      <c r="AD26" s="1"/>
      <c r="AE26" s="18"/>
      <c r="AF26" s="1">
        <v>79</v>
      </c>
      <c r="AG26" s="1">
        <v>80</v>
      </c>
      <c r="AH26" s="1">
        <v>87</v>
      </c>
      <c r="AI26" s="1">
        <v>86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>
      <c r="A27" s="19">
        <v>17</v>
      </c>
      <c r="B27" s="19">
        <v>124919</v>
      </c>
      <c r="C27" s="19" t="s">
        <v>82</v>
      </c>
      <c r="D27" s="18"/>
      <c r="E27" s="28">
        <f t="shared" si="0"/>
        <v>82</v>
      </c>
      <c r="F27" s="28" t="str">
        <f t="shared" si="1"/>
        <v>B</v>
      </c>
      <c r="G27" s="28">
        <f t="shared" si="2"/>
        <v>82</v>
      </c>
      <c r="H27" s="28" t="str">
        <f t="shared" si="3"/>
        <v>B</v>
      </c>
      <c r="I27" s="36">
        <v>2</v>
      </c>
      <c r="J2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7" s="28">
        <f t="shared" si="5"/>
        <v>81.5</v>
      </c>
      <c r="L27" s="28" t="str">
        <f t="shared" si="6"/>
        <v>B</v>
      </c>
      <c r="M27" s="28">
        <f t="shared" si="7"/>
        <v>81.5</v>
      </c>
      <c r="N27" s="28" t="str">
        <f t="shared" si="8"/>
        <v>B</v>
      </c>
      <c r="O27" s="36">
        <v>2</v>
      </c>
      <c r="P27" s="28" t="str">
        <f t="shared" si="9"/>
        <v>Sangat terampil menghitung fungsi, elastisitas permintaan penawaran serta menggambar kurvanya.</v>
      </c>
      <c r="Q27" s="39" t="s">
        <v>9</v>
      </c>
      <c r="R27" s="39" t="s">
        <v>9</v>
      </c>
      <c r="S27" s="18"/>
      <c r="T27" s="1">
        <v>79</v>
      </c>
      <c r="U27" s="1">
        <v>80</v>
      </c>
      <c r="V27" s="1">
        <v>84</v>
      </c>
      <c r="W27" s="1">
        <v>84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79</v>
      </c>
      <c r="AH27" s="1">
        <v>83</v>
      </c>
      <c r="AI27" s="1">
        <v>84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45388</v>
      </c>
      <c r="FK27" s="41">
        <v>45398</v>
      </c>
    </row>
    <row r="28" spans="1:167">
      <c r="A28" s="19">
        <v>18</v>
      </c>
      <c r="B28" s="19">
        <v>124935</v>
      </c>
      <c r="C28" s="19" t="s">
        <v>83</v>
      </c>
      <c r="D28" s="18"/>
      <c r="E28" s="28">
        <f t="shared" si="0"/>
        <v>80</v>
      </c>
      <c r="F28" s="28" t="str">
        <f t="shared" si="1"/>
        <v>B</v>
      </c>
      <c r="G28" s="28">
        <f t="shared" si="2"/>
        <v>80</v>
      </c>
      <c r="H28" s="28" t="str">
        <f t="shared" si="3"/>
        <v>B</v>
      </c>
      <c r="I28" s="36">
        <v>2</v>
      </c>
      <c r="J2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8" s="28">
        <f t="shared" si="5"/>
        <v>81.75</v>
      </c>
      <c r="L28" s="28" t="str">
        <f t="shared" si="6"/>
        <v>B</v>
      </c>
      <c r="M28" s="28">
        <f t="shared" si="7"/>
        <v>81.75</v>
      </c>
      <c r="N28" s="28" t="str">
        <f t="shared" si="8"/>
        <v>B</v>
      </c>
      <c r="O28" s="36">
        <v>2</v>
      </c>
      <c r="P28" s="28" t="str">
        <f t="shared" si="9"/>
        <v>Sangat terampil menghitung fungsi, elastisitas permintaan penawaran serta menggambar kurvanya.</v>
      </c>
      <c r="Q28" s="39" t="s">
        <v>8</v>
      </c>
      <c r="R28" s="39" t="s">
        <v>8</v>
      </c>
      <c r="S28" s="18"/>
      <c r="T28" s="1">
        <v>81</v>
      </c>
      <c r="U28" s="1">
        <v>76</v>
      </c>
      <c r="V28" s="1">
        <v>80</v>
      </c>
      <c r="W28" s="1">
        <v>82</v>
      </c>
      <c r="X28" s="1"/>
      <c r="Y28" s="1"/>
      <c r="Z28" s="1"/>
      <c r="AA28" s="1"/>
      <c r="AB28" s="1"/>
      <c r="AC28" s="1"/>
      <c r="AD28" s="1"/>
      <c r="AE28" s="18"/>
      <c r="AF28" s="1">
        <v>84</v>
      </c>
      <c r="AG28" s="1">
        <v>80</v>
      </c>
      <c r="AH28" s="1">
        <v>81</v>
      </c>
      <c r="AI28" s="1">
        <v>82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>
      <c r="A29" s="19">
        <v>19</v>
      </c>
      <c r="B29" s="19">
        <v>124951</v>
      </c>
      <c r="C29" s="19" t="s">
        <v>84</v>
      </c>
      <c r="D29" s="18"/>
      <c r="E29" s="28">
        <f t="shared" si="0"/>
        <v>79</v>
      </c>
      <c r="F29" s="28" t="str">
        <f t="shared" si="1"/>
        <v>B</v>
      </c>
      <c r="G29" s="28">
        <f t="shared" si="2"/>
        <v>79</v>
      </c>
      <c r="H29" s="28" t="str">
        <f t="shared" si="3"/>
        <v>B</v>
      </c>
      <c r="I29" s="36">
        <v>2</v>
      </c>
      <c r="J2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9" s="28">
        <f t="shared" si="5"/>
        <v>79</v>
      </c>
      <c r="L29" s="28" t="str">
        <f t="shared" si="6"/>
        <v>B</v>
      </c>
      <c r="M29" s="28">
        <f t="shared" si="7"/>
        <v>79</v>
      </c>
      <c r="N29" s="28" t="str">
        <f t="shared" si="8"/>
        <v>B</v>
      </c>
      <c r="O29" s="36">
        <v>2</v>
      </c>
      <c r="P29" s="28" t="str">
        <f t="shared" si="9"/>
        <v>Sangat terampil menghitung fungsi, elastisitas permintaan penawaran serta menggambar kurvanya.</v>
      </c>
      <c r="Q29" s="39" t="s">
        <v>9</v>
      </c>
      <c r="R29" s="39" t="s">
        <v>9</v>
      </c>
      <c r="S29" s="18"/>
      <c r="T29" s="1">
        <v>80</v>
      </c>
      <c r="U29" s="1">
        <v>80</v>
      </c>
      <c r="V29" s="1">
        <v>78</v>
      </c>
      <c r="W29" s="1">
        <v>79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79</v>
      </c>
      <c r="AH29" s="1">
        <v>79</v>
      </c>
      <c r="AI29" s="1">
        <v>78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45389</v>
      </c>
      <c r="FK29" s="41">
        <v>45399</v>
      </c>
    </row>
    <row r="30" spans="1:167">
      <c r="A30" s="19">
        <v>20</v>
      </c>
      <c r="B30" s="19">
        <v>124967</v>
      </c>
      <c r="C30" s="19" t="s">
        <v>85</v>
      </c>
      <c r="D30" s="18"/>
      <c r="E30" s="28">
        <f t="shared" si="0"/>
        <v>82</v>
      </c>
      <c r="F30" s="28" t="str">
        <f t="shared" si="1"/>
        <v>B</v>
      </c>
      <c r="G30" s="28">
        <f t="shared" si="2"/>
        <v>82</v>
      </c>
      <c r="H30" s="28" t="str">
        <f t="shared" si="3"/>
        <v>B</v>
      </c>
      <c r="I30" s="36">
        <v>2</v>
      </c>
      <c r="J3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0" s="28">
        <f t="shared" si="5"/>
        <v>81.75</v>
      </c>
      <c r="L30" s="28" t="str">
        <f t="shared" si="6"/>
        <v>B</v>
      </c>
      <c r="M30" s="28">
        <f t="shared" si="7"/>
        <v>81.75</v>
      </c>
      <c r="N30" s="28" t="str">
        <f t="shared" si="8"/>
        <v>B</v>
      </c>
      <c r="O30" s="36">
        <v>2</v>
      </c>
      <c r="P30" s="28" t="str">
        <f t="shared" si="9"/>
        <v>Sangat terampil menghitung fungsi, elastisitas permintaan penawaran serta menggambar kurvanya.</v>
      </c>
      <c r="Q30" s="39" t="s">
        <v>9</v>
      </c>
      <c r="R30" s="39" t="s">
        <v>9</v>
      </c>
      <c r="S30" s="18"/>
      <c r="T30" s="1">
        <v>82</v>
      </c>
      <c r="U30" s="1">
        <v>80</v>
      </c>
      <c r="V30" s="1">
        <v>84</v>
      </c>
      <c r="W30" s="1">
        <v>82</v>
      </c>
      <c r="X30" s="1"/>
      <c r="Y30" s="1"/>
      <c r="Z30" s="1"/>
      <c r="AA30" s="1"/>
      <c r="AB30" s="1"/>
      <c r="AC30" s="1"/>
      <c r="AD30" s="1"/>
      <c r="AE30" s="18"/>
      <c r="AF30" s="1">
        <v>81</v>
      </c>
      <c r="AG30" s="1">
        <v>79</v>
      </c>
      <c r="AH30" s="1">
        <v>84</v>
      </c>
      <c r="AI30" s="1">
        <v>83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>
      <c r="A31" s="19">
        <v>21</v>
      </c>
      <c r="B31" s="19">
        <v>124983</v>
      </c>
      <c r="C31" s="19" t="s">
        <v>86</v>
      </c>
      <c r="D31" s="18"/>
      <c r="E31" s="28">
        <f t="shared" si="0"/>
        <v>79</v>
      </c>
      <c r="F31" s="28" t="str">
        <f t="shared" si="1"/>
        <v>B</v>
      </c>
      <c r="G31" s="28">
        <f t="shared" si="2"/>
        <v>79</v>
      </c>
      <c r="H31" s="28" t="str">
        <f t="shared" si="3"/>
        <v>B</v>
      </c>
      <c r="I31" s="36">
        <v>2</v>
      </c>
      <c r="J31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1" s="28">
        <f t="shared" si="5"/>
        <v>79</v>
      </c>
      <c r="L31" s="28" t="str">
        <f t="shared" si="6"/>
        <v>B</v>
      </c>
      <c r="M31" s="28">
        <f t="shared" si="7"/>
        <v>79</v>
      </c>
      <c r="N31" s="28" t="str">
        <f t="shared" si="8"/>
        <v>B</v>
      </c>
      <c r="O31" s="36">
        <v>2</v>
      </c>
      <c r="P31" s="28" t="str">
        <f t="shared" si="9"/>
        <v>Sangat terampil menghitung fungsi, elastisitas permintaan penawaran serta menggambar kurvanya.</v>
      </c>
      <c r="Q31" s="39" t="s">
        <v>9</v>
      </c>
      <c r="R31" s="39" t="s">
        <v>9</v>
      </c>
      <c r="S31" s="18"/>
      <c r="T31" s="1">
        <v>78</v>
      </c>
      <c r="U31" s="1">
        <v>80</v>
      </c>
      <c r="V31" s="1">
        <v>78</v>
      </c>
      <c r="W31" s="1">
        <v>79</v>
      </c>
      <c r="X31" s="1"/>
      <c r="Y31" s="1"/>
      <c r="Z31" s="1"/>
      <c r="AA31" s="1"/>
      <c r="AB31" s="1"/>
      <c r="AC31" s="1"/>
      <c r="AD31" s="1"/>
      <c r="AE31" s="18"/>
      <c r="AF31" s="1">
        <v>78</v>
      </c>
      <c r="AG31" s="1">
        <v>79</v>
      </c>
      <c r="AH31" s="1">
        <v>80</v>
      </c>
      <c r="AI31" s="1">
        <v>79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45390</v>
      </c>
      <c r="FK31" s="41">
        <v>45400</v>
      </c>
    </row>
    <row r="32" spans="1:167">
      <c r="A32" s="19">
        <v>22</v>
      </c>
      <c r="B32" s="19">
        <v>124999</v>
      </c>
      <c r="C32" s="19" t="s">
        <v>87</v>
      </c>
      <c r="D32" s="18"/>
      <c r="E32" s="28">
        <f t="shared" si="0"/>
        <v>93</v>
      </c>
      <c r="F32" s="28" t="str">
        <f t="shared" si="1"/>
        <v>A</v>
      </c>
      <c r="G32" s="28">
        <f t="shared" si="2"/>
        <v>93</v>
      </c>
      <c r="H32" s="28" t="str">
        <f t="shared" si="3"/>
        <v>A</v>
      </c>
      <c r="I32" s="36">
        <v>1</v>
      </c>
      <c r="J32" s="28" t="str">
        <f t="shared" si="4"/>
        <v>Memiliki kemampuan dalam menganalisis Konsep ilmu ekonomi, masalah pokok ekonomi, peran pelaku ekonomi, permintaan dan penawaran.</v>
      </c>
      <c r="K32" s="28">
        <f t="shared" si="5"/>
        <v>90</v>
      </c>
      <c r="L32" s="28" t="str">
        <f t="shared" si="6"/>
        <v>A</v>
      </c>
      <c r="M32" s="28">
        <f t="shared" si="7"/>
        <v>90</v>
      </c>
      <c r="N32" s="28" t="str">
        <f t="shared" si="8"/>
        <v>A</v>
      </c>
      <c r="O32" s="36">
        <v>1</v>
      </c>
      <c r="P32" s="28" t="str">
        <f t="shared" si="9"/>
        <v>Sangat terampil menghitung teori produksi, fungsi,elastisitas permintaan  penawaran serta menggambar kurvanya.</v>
      </c>
      <c r="Q32" s="39" t="s">
        <v>8</v>
      </c>
      <c r="R32" s="39" t="s">
        <v>8</v>
      </c>
      <c r="S32" s="18"/>
      <c r="T32" s="1">
        <v>98</v>
      </c>
      <c r="U32" s="1">
        <v>94</v>
      </c>
      <c r="V32" s="1">
        <v>90</v>
      </c>
      <c r="W32" s="1">
        <v>89</v>
      </c>
      <c r="X32" s="1"/>
      <c r="Y32" s="1"/>
      <c r="Z32" s="1"/>
      <c r="AA32" s="1"/>
      <c r="AB32" s="1"/>
      <c r="AC32" s="1"/>
      <c r="AD32" s="1"/>
      <c r="AE32" s="18"/>
      <c r="AF32" s="1">
        <v>90</v>
      </c>
      <c r="AG32" s="1">
        <v>90</v>
      </c>
      <c r="AH32" s="1">
        <v>90</v>
      </c>
      <c r="AI32" s="1">
        <v>90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>
      <c r="A33" s="19">
        <v>23</v>
      </c>
      <c r="B33" s="19">
        <v>125015</v>
      </c>
      <c r="C33" s="19" t="s">
        <v>88</v>
      </c>
      <c r="D33" s="18"/>
      <c r="E33" s="28">
        <f t="shared" si="0"/>
        <v>79</v>
      </c>
      <c r="F33" s="28" t="str">
        <f t="shared" si="1"/>
        <v>B</v>
      </c>
      <c r="G33" s="28">
        <f t="shared" si="2"/>
        <v>79</v>
      </c>
      <c r="H33" s="28" t="str">
        <f t="shared" si="3"/>
        <v>B</v>
      </c>
      <c r="I33" s="36">
        <v>2</v>
      </c>
      <c r="J3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3" s="28">
        <f t="shared" si="5"/>
        <v>80.75</v>
      </c>
      <c r="L33" s="28" t="str">
        <f t="shared" si="6"/>
        <v>B</v>
      </c>
      <c r="M33" s="28">
        <f t="shared" si="7"/>
        <v>80.75</v>
      </c>
      <c r="N33" s="28" t="str">
        <f t="shared" si="8"/>
        <v>B</v>
      </c>
      <c r="O33" s="36">
        <v>2</v>
      </c>
      <c r="P33" s="28" t="str">
        <f t="shared" si="9"/>
        <v>Sangat terampil menghitung fungsi, elastisitas permintaan penawaran serta menggambar kurvanya.</v>
      </c>
      <c r="Q33" s="39" t="s">
        <v>9</v>
      </c>
      <c r="R33" s="39" t="s">
        <v>9</v>
      </c>
      <c r="S33" s="18"/>
      <c r="T33" s="1">
        <v>86</v>
      </c>
      <c r="U33" s="1">
        <v>82</v>
      </c>
      <c r="V33" s="1">
        <v>78</v>
      </c>
      <c r="W33" s="1">
        <v>68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82</v>
      </c>
      <c r="AH33" s="1">
        <v>80</v>
      </c>
      <c r="AI33" s="1">
        <v>81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125031</v>
      </c>
      <c r="C34" s="19" t="s">
        <v>89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2</v>
      </c>
      <c r="J3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4" s="28">
        <f t="shared" si="5"/>
        <v>81</v>
      </c>
      <c r="L34" s="28" t="str">
        <f t="shared" si="6"/>
        <v>B</v>
      </c>
      <c r="M34" s="28">
        <f t="shared" si="7"/>
        <v>81</v>
      </c>
      <c r="N34" s="28" t="str">
        <f t="shared" si="8"/>
        <v>B</v>
      </c>
      <c r="O34" s="36">
        <v>2</v>
      </c>
      <c r="P34" s="28" t="str">
        <f t="shared" si="9"/>
        <v>Sangat terampil menghitung fungsi, elastisitas permintaan penawaran serta menggambar kurvanya.</v>
      </c>
      <c r="Q34" s="39" t="s">
        <v>8</v>
      </c>
      <c r="R34" s="39" t="s">
        <v>8</v>
      </c>
      <c r="S34" s="18"/>
      <c r="T34" s="1">
        <v>80</v>
      </c>
      <c r="U34" s="1">
        <v>82</v>
      </c>
      <c r="V34" s="1">
        <v>83</v>
      </c>
      <c r="W34" s="1">
        <v>84</v>
      </c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80</v>
      </c>
      <c r="AH34" s="1">
        <v>79</v>
      </c>
      <c r="AI34" s="1">
        <v>82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125047</v>
      </c>
      <c r="C35" s="19" t="s">
        <v>90</v>
      </c>
      <c r="D35" s="18"/>
      <c r="E35" s="28">
        <f t="shared" si="0"/>
        <v>83</v>
      </c>
      <c r="F35" s="28" t="str">
        <f t="shared" si="1"/>
        <v>B</v>
      </c>
      <c r="G35" s="28">
        <f t="shared" si="2"/>
        <v>83</v>
      </c>
      <c r="H35" s="28" t="str">
        <f t="shared" si="3"/>
        <v>B</v>
      </c>
      <c r="I35" s="36">
        <v>2</v>
      </c>
      <c r="J3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5" s="28">
        <f t="shared" si="5"/>
        <v>80</v>
      </c>
      <c r="L35" s="28" t="str">
        <f t="shared" si="6"/>
        <v>B</v>
      </c>
      <c r="M35" s="28">
        <f t="shared" si="7"/>
        <v>80</v>
      </c>
      <c r="N35" s="28" t="str">
        <f t="shared" si="8"/>
        <v>B</v>
      </c>
      <c r="O35" s="36">
        <v>2</v>
      </c>
      <c r="P35" s="28" t="str">
        <f t="shared" si="9"/>
        <v>Sangat terampil menghitung fungsi, elastisitas permintaan penawaran serta menggambar kurvanya.</v>
      </c>
      <c r="Q35" s="39" t="s">
        <v>8</v>
      </c>
      <c r="R35" s="39" t="s">
        <v>8</v>
      </c>
      <c r="S35" s="18"/>
      <c r="T35" s="1">
        <v>79</v>
      </c>
      <c r="U35" s="1">
        <v>80</v>
      </c>
      <c r="V35" s="1">
        <v>85</v>
      </c>
      <c r="W35" s="1">
        <v>86</v>
      </c>
      <c r="X35" s="1"/>
      <c r="Y35" s="1"/>
      <c r="Z35" s="1"/>
      <c r="AA35" s="1"/>
      <c r="AB35" s="1"/>
      <c r="AC35" s="1"/>
      <c r="AD35" s="1"/>
      <c r="AE35" s="18"/>
      <c r="AF35" s="1">
        <v>79</v>
      </c>
      <c r="AG35" s="1">
        <v>79</v>
      </c>
      <c r="AH35" s="1">
        <v>82</v>
      </c>
      <c r="AI35" s="1">
        <v>80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125063</v>
      </c>
      <c r="C36" s="19" t="s">
        <v>91</v>
      </c>
      <c r="D36" s="18"/>
      <c r="E36" s="28">
        <f t="shared" si="0"/>
        <v>80</v>
      </c>
      <c r="F36" s="28" t="str">
        <f t="shared" si="1"/>
        <v>B</v>
      </c>
      <c r="G36" s="28">
        <f t="shared" si="2"/>
        <v>80</v>
      </c>
      <c r="H36" s="28" t="str">
        <f t="shared" si="3"/>
        <v>B</v>
      </c>
      <c r="I36" s="36">
        <v>2</v>
      </c>
      <c r="J3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6" s="28">
        <f t="shared" si="5"/>
        <v>78.5</v>
      </c>
      <c r="L36" s="28" t="str">
        <f t="shared" si="6"/>
        <v>B</v>
      </c>
      <c r="M36" s="28">
        <f t="shared" si="7"/>
        <v>78.5</v>
      </c>
      <c r="N36" s="28" t="str">
        <f t="shared" si="8"/>
        <v>B</v>
      </c>
      <c r="O36" s="36">
        <v>2</v>
      </c>
      <c r="P36" s="28" t="str">
        <f t="shared" si="9"/>
        <v>Sangat terampil menghitung fungsi, elastisitas permintaan penawaran serta menggambar kurvanya.</v>
      </c>
      <c r="Q36" s="39" t="s">
        <v>9</v>
      </c>
      <c r="R36" s="39" t="s">
        <v>9</v>
      </c>
      <c r="S36" s="18"/>
      <c r="T36" s="1">
        <v>78</v>
      </c>
      <c r="U36" s="1">
        <v>77</v>
      </c>
      <c r="V36" s="1">
        <v>82</v>
      </c>
      <c r="W36" s="1">
        <v>84</v>
      </c>
      <c r="X36" s="1"/>
      <c r="Y36" s="1"/>
      <c r="Z36" s="1"/>
      <c r="AA36" s="1"/>
      <c r="AB36" s="1"/>
      <c r="AC36" s="1"/>
      <c r="AD36" s="1"/>
      <c r="AE36" s="18"/>
      <c r="AF36" s="1">
        <v>78</v>
      </c>
      <c r="AG36" s="1">
        <v>79</v>
      </c>
      <c r="AH36" s="1">
        <v>78</v>
      </c>
      <c r="AI36" s="1">
        <v>79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125079</v>
      </c>
      <c r="C37" s="19" t="s">
        <v>92</v>
      </c>
      <c r="D37" s="18"/>
      <c r="E37" s="28">
        <f t="shared" si="0"/>
        <v>77</v>
      </c>
      <c r="F37" s="28" t="str">
        <f t="shared" si="1"/>
        <v>B</v>
      </c>
      <c r="G37" s="28">
        <f t="shared" si="2"/>
        <v>77</v>
      </c>
      <c r="H37" s="28" t="str">
        <f t="shared" si="3"/>
        <v>B</v>
      </c>
      <c r="I37" s="36">
        <v>2</v>
      </c>
      <c r="J3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7" s="28">
        <f t="shared" si="5"/>
        <v>78</v>
      </c>
      <c r="L37" s="28" t="str">
        <f t="shared" si="6"/>
        <v>B</v>
      </c>
      <c r="M37" s="28">
        <f t="shared" si="7"/>
        <v>78</v>
      </c>
      <c r="N37" s="28" t="str">
        <f t="shared" si="8"/>
        <v>B</v>
      </c>
      <c r="O37" s="36">
        <v>2</v>
      </c>
      <c r="P37" s="28" t="str">
        <f t="shared" si="9"/>
        <v>Sangat terampil menghitung fungsi, elastisitas permintaan penawaran serta menggambar kurvanya.</v>
      </c>
      <c r="Q37" s="39" t="s">
        <v>9</v>
      </c>
      <c r="R37" s="39" t="s">
        <v>9</v>
      </c>
      <c r="S37" s="18"/>
      <c r="T37" s="1">
        <v>77</v>
      </c>
      <c r="U37" s="1">
        <v>76</v>
      </c>
      <c r="V37" s="1">
        <v>77</v>
      </c>
      <c r="W37" s="1">
        <v>78</v>
      </c>
      <c r="X37" s="1"/>
      <c r="Y37" s="1"/>
      <c r="Z37" s="1"/>
      <c r="AA37" s="1"/>
      <c r="AB37" s="1"/>
      <c r="AC37" s="1"/>
      <c r="AD37" s="1"/>
      <c r="AE37" s="18"/>
      <c r="AF37" s="1">
        <v>79</v>
      </c>
      <c r="AG37" s="1">
        <v>78</v>
      </c>
      <c r="AH37" s="1">
        <v>78</v>
      </c>
      <c r="AI37" s="1">
        <v>77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125095</v>
      </c>
      <c r="C38" s="19" t="s">
        <v>93</v>
      </c>
      <c r="D38" s="18"/>
      <c r="E38" s="28">
        <f t="shared" si="0"/>
        <v>73</v>
      </c>
      <c r="F38" s="28" t="str">
        <f t="shared" si="1"/>
        <v>C</v>
      </c>
      <c r="G38" s="28">
        <f t="shared" si="2"/>
        <v>73</v>
      </c>
      <c r="H38" s="28" t="str">
        <f t="shared" si="3"/>
        <v>C</v>
      </c>
      <c r="I38" s="36">
        <v>3</v>
      </c>
      <c r="J38" s="28" t="str">
        <f t="shared" si="4"/>
        <v xml:space="preserve"> Memiliki kemampuan dalam menganalisis Konsep ilmu ekonomi, masalah pokok ekonomi namun perlu peningkatan pemahaman menjelaskan peran pelaku ekonomi, permintaan dan penawaran.</v>
      </c>
      <c r="K38" s="28">
        <f t="shared" si="5"/>
        <v>75.5</v>
      </c>
      <c r="L38" s="28" t="str">
        <f t="shared" si="6"/>
        <v>B</v>
      </c>
      <c r="M38" s="28">
        <f t="shared" si="7"/>
        <v>75.5</v>
      </c>
      <c r="N38" s="28" t="str">
        <f t="shared" si="8"/>
        <v>B</v>
      </c>
      <c r="O38" s="36">
        <v>2</v>
      </c>
      <c r="P38" s="28" t="str">
        <f t="shared" si="9"/>
        <v>Sangat terampil menghitung fungsi, elastisitas permintaan penawaran serta menggambar kurvanya.</v>
      </c>
      <c r="Q38" s="39" t="s">
        <v>9</v>
      </c>
      <c r="R38" s="39" t="s">
        <v>9</v>
      </c>
      <c r="S38" s="18"/>
      <c r="T38" s="1">
        <v>76</v>
      </c>
      <c r="U38" s="1">
        <v>70</v>
      </c>
      <c r="V38" s="1">
        <v>73</v>
      </c>
      <c r="W38" s="1">
        <v>71</v>
      </c>
      <c r="X38" s="1"/>
      <c r="Y38" s="1"/>
      <c r="Z38" s="1"/>
      <c r="AA38" s="1"/>
      <c r="AB38" s="1"/>
      <c r="AC38" s="1"/>
      <c r="AD38" s="1"/>
      <c r="AE38" s="18"/>
      <c r="AF38" s="1">
        <v>79</v>
      </c>
      <c r="AG38" s="1">
        <v>79</v>
      </c>
      <c r="AH38" s="1">
        <v>73</v>
      </c>
      <c r="AI38" s="1">
        <v>71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125111</v>
      </c>
      <c r="C39" s="19" t="s">
        <v>94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2</v>
      </c>
      <c r="J3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9" s="28">
        <f t="shared" si="5"/>
        <v>80.75</v>
      </c>
      <c r="L39" s="28" t="str">
        <f t="shared" si="6"/>
        <v>B</v>
      </c>
      <c r="M39" s="28">
        <f t="shared" si="7"/>
        <v>80.75</v>
      </c>
      <c r="N39" s="28" t="str">
        <f t="shared" si="8"/>
        <v>B</v>
      </c>
      <c r="O39" s="36">
        <v>2</v>
      </c>
      <c r="P39" s="28" t="str">
        <f t="shared" si="9"/>
        <v>Sangat terampil menghitung fungsi, elastisitas permintaan penawaran serta menggambar kurvanya.</v>
      </c>
      <c r="Q39" s="39" t="s">
        <v>8</v>
      </c>
      <c r="R39" s="39" t="s">
        <v>8</v>
      </c>
      <c r="S39" s="18"/>
      <c r="T39" s="1">
        <v>83</v>
      </c>
      <c r="U39" s="1">
        <v>82</v>
      </c>
      <c r="V39" s="1">
        <v>84</v>
      </c>
      <c r="W39" s="1">
        <v>83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81</v>
      </c>
      <c r="AH39" s="1">
        <v>82</v>
      </c>
      <c r="AI39" s="1">
        <v>80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125127</v>
      </c>
      <c r="C40" s="19" t="s">
        <v>95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2</v>
      </c>
      <c r="J4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0" s="28">
        <f t="shared" si="5"/>
        <v>78</v>
      </c>
      <c r="L40" s="28" t="str">
        <f t="shared" si="6"/>
        <v>B</v>
      </c>
      <c r="M40" s="28">
        <f t="shared" si="7"/>
        <v>78</v>
      </c>
      <c r="N40" s="28" t="str">
        <f t="shared" si="8"/>
        <v>B</v>
      </c>
      <c r="O40" s="36">
        <v>2</v>
      </c>
      <c r="P40" s="28" t="str">
        <f t="shared" si="9"/>
        <v>Sangat terampil menghitung fungsi, elastisitas permintaan penawaran serta menggambar kurvanya.</v>
      </c>
      <c r="Q40" s="39" t="s">
        <v>9</v>
      </c>
      <c r="R40" s="39" t="s">
        <v>9</v>
      </c>
      <c r="S40" s="18"/>
      <c r="T40" s="1">
        <v>80</v>
      </c>
      <c r="U40" s="1">
        <v>79</v>
      </c>
      <c r="V40" s="1">
        <v>78</v>
      </c>
      <c r="W40" s="1">
        <v>78</v>
      </c>
      <c r="X40" s="1"/>
      <c r="Y40" s="1"/>
      <c r="Z40" s="1"/>
      <c r="AA40" s="1"/>
      <c r="AB40" s="1"/>
      <c r="AC40" s="1"/>
      <c r="AD40" s="1"/>
      <c r="AE40" s="18"/>
      <c r="AF40" s="1">
        <v>79</v>
      </c>
      <c r="AG40" s="1">
        <v>78</v>
      </c>
      <c r="AH40" s="1">
        <v>78</v>
      </c>
      <c r="AI40" s="1">
        <v>77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125143</v>
      </c>
      <c r="C41" s="19" t="s">
        <v>96</v>
      </c>
      <c r="D41" s="18"/>
      <c r="E41" s="28">
        <f t="shared" si="0"/>
        <v>79</v>
      </c>
      <c r="F41" s="28" t="str">
        <f t="shared" si="1"/>
        <v>B</v>
      </c>
      <c r="G41" s="28">
        <f t="shared" si="2"/>
        <v>79</v>
      </c>
      <c r="H41" s="28" t="str">
        <f t="shared" si="3"/>
        <v>B</v>
      </c>
      <c r="I41" s="36">
        <v>2</v>
      </c>
      <c r="J41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1" s="28">
        <f t="shared" si="5"/>
        <v>80.75</v>
      </c>
      <c r="L41" s="28" t="str">
        <f t="shared" si="6"/>
        <v>B</v>
      </c>
      <c r="M41" s="28">
        <f t="shared" si="7"/>
        <v>80.75</v>
      </c>
      <c r="N41" s="28" t="str">
        <f t="shared" si="8"/>
        <v>B</v>
      </c>
      <c r="O41" s="36">
        <v>2</v>
      </c>
      <c r="P41" s="28" t="str">
        <f t="shared" si="9"/>
        <v>Sangat terampil menghitung fungsi, elastisitas permintaan penawaran serta menggambar kurvanya.</v>
      </c>
      <c r="Q41" s="39" t="s">
        <v>8</v>
      </c>
      <c r="R41" s="39" t="s">
        <v>8</v>
      </c>
      <c r="S41" s="18"/>
      <c r="T41" s="1">
        <v>79</v>
      </c>
      <c r="U41" s="1">
        <v>77</v>
      </c>
      <c r="V41" s="1">
        <v>81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82</v>
      </c>
      <c r="AG41" s="1">
        <v>80</v>
      </c>
      <c r="AH41" s="1">
        <v>81</v>
      </c>
      <c r="AI41" s="1">
        <v>80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125159</v>
      </c>
      <c r="C42" s="19" t="s">
        <v>97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2" s="28">
        <f t="shared" si="5"/>
        <v>80.5</v>
      </c>
      <c r="L42" s="28" t="str">
        <f t="shared" si="6"/>
        <v>B</v>
      </c>
      <c r="M42" s="28">
        <f t="shared" si="7"/>
        <v>80.5</v>
      </c>
      <c r="N42" s="28" t="str">
        <f t="shared" si="8"/>
        <v>B</v>
      </c>
      <c r="O42" s="36">
        <v>2</v>
      </c>
      <c r="P42" s="28" t="str">
        <f t="shared" si="9"/>
        <v>Sangat terampil menghitung fungsi, elastisitas permintaan penawaran serta menggambar kurvanya.</v>
      </c>
      <c r="Q42" s="39" t="s">
        <v>8</v>
      </c>
      <c r="R42" s="39" t="s">
        <v>8</v>
      </c>
      <c r="S42" s="18"/>
      <c r="T42" s="1">
        <v>80</v>
      </c>
      <c r="U42" s="1">
        <v>78</v>
      </c>
      <c r="V42" s="1">
        <v>80</v>
      </c>
      <c r="W42" s="1">
        <v>81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79</v>
      </c>
      <c r="AH42" s="1">
        <v>82</v>
      </c>
      <c r="AI42" s="1">
        <v>81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125175</v>
      </c>
      <c r="C43" s="19" t="s">
        <v>98</v>
      </c>
      <c r="D43" s="18"/>
      <c r="E43" s="28">
        <f t="shared" si="0"/>
        <v>80</v>
      </c>
      <c r="F43" s="28" t="str">
        <f t="shared" si="1"/>
        <v>B</v>
      </c>
      <c r="G43" s="28">
        <f t="shared" si="2"/>
        <v>80</v>
      </c>
      <c r="H43" s="28" t="str">
        <f t="shared" si="3"/>
        <v>B</v>
      </c>
      <c r="I43" s="36">
        <v>2</v>
      </c>
      <c r="J4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3" s="28">
        <f t="shared" si="5"/>
        <v>78.25</v>
      </c>
      <c r="L43" s="28" t="str">
        <f t="shared" si="6"/>
        <v>B</v>
      </c>
      <c r="M43" s="28">
        <f t="shared" si="7"/>
        <v>78.25</v>
      </c>
      <c r="N43" s="28" t="str">
        <f t="shared" si="8"/>
        <v>B</v>
      </c>
      <c r="O43" s="36">
        <v>2</v>
      </c>
      <c r="P43" s="28" t="str">
        <f t="shared" si="9"/>
        <v>Sangat terampil menghitung fungsi, elastisitas permintaan penawaran serta menggambar kurvanya.</v>
      </c>
      <c r="Q43" s="39" t="s">
        <v>9</v>
      </c>
      <c r="R43" s="39" t="s">
        <v>9</v>
      </c>
      <c r="S43" s="18"/>
      <c r="T43" s="1">
        <v>80</v>
      </c>
      <c r="U43" s="1">
        <v>79</v>
      </c>
      <c r="V43" s="1">
        <v>80</v>
      </c>
      <c r="W43" s="1">
        <v>79</v>
      </c>
      <c r="X43" s="1"/>
      <c r="Y43" s="1"/>
      <c r="Z43" s="1"/>
      <c r="AA43" s="1"/>
      <c r="AB43" s="1"/>
      <c r="AC43" s="1"/>
      <c r="AD43" s="1"/>
      <c r="AE43" s="18"/>
      <c r="AF43" s="1">
        <v>79</v>
      </c>
      <c r="AG43" s="1">
        <v>79</v>
      </c>
      <c r="AH43" s="1">
        <v>77</v>
      </c>
      <c r="AI43" s="1">
        <v>78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125191</v>
      </c>
      <c r="C44" s="19" t="s">
        <v>99</v>
      </c>
      <c r="D44" s="18"/>
      <c r="E44" s="28">
        <f t="shared" si="0"/>
        <v>74</v>
      </c>
      <c r="F44" s="28" t="str">
        <f t="shared" si="1"/>
        <v>C</v>
      </c>
      <c r="G44" s="28">
        <f t="shared" si="2"/>
        <v>74</v>
      </c>
      <c r="H44" s="28" t="str">
        <f t="shared" si="3"/>
        <v>C</v>
      </c>
      <c r="I44" s="36">
        <v>3</v>
      </c>
      <c r="J44" s="28" t="str">
        <f t="shared" si="4"/>
        <v xml:space="preserve"> Memiliki kemampuan dalam menganalisis Konsep ilmu ekonomi, masalah pokok ekonomi namun perlu peningkatan pemahaman menjelaskan peran pelaku ekonomi, permintaan dan penawaran.</v>
      </c>
      <c r="K44" s="28">
        <f t="shared" si="5"/>
        <v>76.25</v>
      </c>
      <c r="L44" s="28" t="str">
        <f t="shared" si="6"/>
        <v>B</v>
      </c>
      <c r="M44" s="28">
        <f t="shared" si="7"/>
        <v>76.25</v>
      </c>
      <c r="N44" s="28" t="str">
        <f t="shared" si="8"/>
        <v>B</v>
      </c>
      <c r="O44" s="36">
        <v>2</v>
      </c>
      <c r="P44" s="28" t="str">
        <f t="shared" si="9"/>
        <v>Sangat terampil menghitung fungsi, elastisitas permintaan penawaran serta menggambar kurvanya.</v>
      </c>
      <c r="Q44" s="39" t="s">
        <v>9</v>
      </c>
      <c r="R44" s="39" t="s">
        <v>9</v>
      </c>
      <c r="S44" s="18"/>
      <c r="T44" s="1">
        <v>70</v>
      </c>
      <c r="U44" s="1">
        <v>70</v>
      </c>
      <c r="V44" s="1">
        <v>76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76</v>
      </c>
      <c r="AG44" s="1">
        <v>76</v>
      </c>
      <c r="AH44" s="1">
        <v>76</v>
      </c>
      <c r="AI44" s="1">
        <v>77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125207</v>
      </c>
      <c r="C45" s="19" t="s">
        <v>100</v>
      </c>
      <c r="D45" s="18"/>
      <c r="E45" s="28">
        <f t="shared" si="0"/>
        <v>80</v>
      </c>
      <c r="F45" s="28" t="str">
        <f t="shared" si="1"/>
        <v>B</v>
      </c>
      <c r="G45" s="28">
        <f t="shared" si="2"/>
        <v>80</v>
      </c>
      <c r="H45" s="28" t="str">
        <f t="shared" si="3"/>
        <v>B</v>
      </c>
      <c r="I45" s="36">
        <v>2</v>
      </c>
      <c r="J4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5" s="28">
        <f t="shared" si="5"/>
        <v>83.25</v>
      </c>
      <c r="L45" s="28" t="str">
        <f t="shared" si="6"/>
        <v>B</v>
      </c>
      <c r="M45" s="28">
        <f t="shared" si="7"/>
        <v>83.25</v>
      </c>
      <c r="N45" s="28" t="str">
        <f t="shared" si="8"/>
        <v>B</v>
      </c>
      <c r="O45" s="36">
        <v>2</v>
      </c>
      <c r="P45" s="28" t="str">
        <f t="shared" si="9"/>
        <v>Sangat terampil menghitung fungsi, elastisitas permintaan penawaran serta menggambar kurvanya.</v>
      </c>
      <c r="Q45" s="39" t="s">
        <v>8</v>
      </c>
      <c r="R45" s="39" t="s">
        <v>8</v>
      </c>
      <c r="S45" s="18"/>
      <c r="T45" s="1">
        <v>79</v>
      </c>
      <c r="U45" s="1">
        <v>80</v>
      </c>
      <c r="V45" s="1">
        <v>79</v>
      </c>
      <c r="W45" s="1">
        <v>81</v>
      </c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85</v>
      </c>
      <c r="AH45" s="1">
        <v>82</v>
      </c>
      <c r="AI45" s="1">
        <v>83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125223</v>
      </c>
      <c r="C46" s="19" t="s">
        <v>101</v>
      </c>
      <c r="D46" s="18"/>
      <c r="E46" s="28">
        <f t="shared" si="0"/>
        <v>87</v>
      </c>
      <c r="F46" s="28" t="str">
        <f t="shared" si="1"/>
        <v>A</v>
      </c>
      <c r="G46" s="28">
        <f t="shared" si="2"/>
        <v>87</v>
      </c>
      <c r="H46" s="28" t="str">
        <f t="shared" si="3"/>
        <v>A</v>
      </c>
      <c r="I46" s="36">
        <v>1</v>
      </c>
      <c r="J46" s="28" t="str">
        <f t="shared" si="4"/>
        <v>Memiliki kemampuan dalam menganalisis Konsep ilmu ekonomi, masalah pokok ekonomi, peran pelaku ekonomi, permintaan dan penawaran.</v>
      </c>
      <c r="K46" s="28">
        <f t="shared" si="5"/>
        <v>83.75</v>
      </c>
      <c r="L46" s="28" t="str">
        <f t="shared" si="6"/>
        <v>B</v>
      </c>
      <c r="M46" s="28">
        <f t="shared" si="7"/>
        <v>83.75</v>
      </c>
      <c r="N46" s="28" t="str">
        <f t="shared" si="8"/>
        <v>B</v>
      </c>
      <c r="O46" s="36">
        <v>2</v>
      </c>
      <c r="P46" s="28" t="str">
        <f t="shared" si="9"/>
        <v>Sangat terampil menghitung fungsi, elastisitas permintaan penawaran serta menggambar kurvanya.</v>
      </c>
      <c r="Q46" s="39" t="s">
        <v>8</v>
      </c>
      <c r="R46" s="39" t="s">
        <v>8</v>
      </c>
      <c r="S46" s="18"/>
      <c r="T46" s="1">
        <v>98</v>
      </c>
      <c r="U46" s="1">
        <v>83</v>
      </c>
      <c r="V46" s="1">
        <v>80</v>
      </c>
      <c r="W46" s="1">
        <v>85</v>
      </c>
      <c r="X46" s="1"/>
      <c r="Y46" s="1"/>
      <c r="Z46" s="1"/>
      <c r="AA46" s="1"/>
      <c r="AB46" s="1"/>
      <c r="AC46" s="1"/>
      <c r="AD46" s="1"/>
      <c r="AE46" s="18"/>
      <c r="AF46" s="1">
        <v>82</v>
      </c>
      <c r="AG46" s="1">
        <v>84</v>
      </c>
      <c r="AH46" s="1">
        <v>84</v>
      </c>
      <c r="AI46" s="1">
        <v>85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79.972222222222229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G30" activePane="bottomRight" state="frozen"/>
      <selection pane="topRight"/>
      <selection pane="bottomLeft"/>
      <selection pane="bottomRight" activeCell="R45" sqref="R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8.85546875" customWidth="1"/>
    <col min="18" max="18" width="7.28515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1076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1076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223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125239</v>
      </c>
      <c r="C11" s="19" t="s">
        <v>116</v>
      </c>
      <c r="D11" s="18"/>
      <c r="E11" s="28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81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 Memiliki kemampuan dalam menganalisis Konsep ilmu ekonomi, masalah pokok ekonomi, peran pelaku ekonomi namun perlu peningkatan pemahaman menjelaskan permintaan dan penawaran.</v>
      </c>
      <c r="K11" s="28">
        <f t="shared" ref="K11:K50" si="5">IF((COUNTA(AF11:AO11)&gt;0),AVERAGE(AF11:AO11),"")</f>
        <v>82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menghitung fungsi, elastisitas permintaan penawaran serta menggambar kurvanya.</v>
      </c>
      <c r="Q11" s="39" t="s">
        <v>8</v>
      </c>
      <c r="R11" s="39" t="s">
        <v>8</v>
      </c>
      <c r="S11" s="18"/>
      <c r="T11" s="1">
        <v>81</v>
      </c>
      <c r="U11" s="1">
        <v>80</v>
      </c>
      <c r="V11" s="1">
        <v>80</v>
      </c>
      <c r="W11" s="1">
        <v>82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79</v>
      </c>
      <c r="AH11" s="1">
        <v>85</v>
      </c>
      <c r="AI11" s="1">
        <v>84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>
      <c r="A12" s="19">
        <v>2</v>
      </c>
      <c r="B12" s="19">
        <v>125255</v>
      </c>
      <c r="C12" s="19" t="s">
        <v>117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2</v>
      </c>
      <c r="J1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2" s="28">
        <f t="shared" si="5"/>
        <v>81</v>
      </c>
      <c r="L12" s="28" t="str">
        <f t="shared" si="6"/>
        <v>B</v>
      </c>
      <c r="M12" s="28">
        <f t="shared" si="7"/>
        <v>81</v>
      </c>
      <c r="N12" s="28" t="str">
        <f t="shared" si="8"/>
        <v>B</v>
      </c>
      <c r="O12" s="36">
        <v>2</v>
      </c>
      <c r="P12" s="28" t="str">
        <f t="shared" si="9"/>
        <v>Sangat terampil menghitung fungsi, elastisitas permintaan penawaran serta menggambar kurvanya.</v>
      </c>
      <c r="Q12" s="39" t="s">
        <v>8</v>
      </c>
      <c r="R12" s="39" t="s">
        <v>8</v>
      </c>
      <c r="S12" s="18"/>
      <c r="T12" s="1">
        <v>80</v>
      </c>
      <c r="U12" s="1">
        <v>82</v>
      </c>
      <c r="V12" s="1">
        <v>83</v>
      </c>
      <c r="W12" s="1">
        <v>80</v>
      </c>
      <c r="X12" s="1"/>
      <c r="Y12" s="1"/>
      <c r="Z12" s="1"/>
      <c r="AA12" s="1"/>
      <c r="AB12" s="1"/>
      <c r="AC12" s="1"/>
      <c r="AD12" s="1"/>
      <c r="AE12" s="18"/>
      <c r="AF12" s="1">
        <v>81</v>
      </c>
      <c r="AG12" s="1">
        <v>80</v>
      </c>
      <c r="AH12" s="1">
        <v>80</v>
      </c>
      <c r="AI12" s="1">
        <v>83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125271</v>
      </c>
      <c r="C13" s="19" t="s">
        <v>118</v>
      </c>
      <c r="D13" s="18"/>
      <c r="E13" s="28">
        <f t="shared" si="0"/>
        <v>78</v>
      </c>
      <c r="F13" s="28" t="str">
        <f t="shared" si="1"/>
        <v>B</v>
      </c>
      <c r="G13" s="28">
        <f t="shared" si="2"/>
        <v>78</v>
      </c>
      <c r="H13" s="28" t="str">
        <f t="shared" si="3"/>
        <v>B</v>
      </c>
      <c r="I13" s="36">
        <v>2</v>
      </c>
      <c r="J1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3" s="28">
        <f t="shared" si="5"/>
        <v>78.25</v>
      </c>
      <c r="L13" s="28" t="str">
        <f t="shared" si="6"/>
        <v>B</v>
      </c>
      <c r="M13" s="28">
        <f t="shared" si="7"/>
        <v>78.25</v>
      </c>
      <c r="N13" s="28" t="str">
        <f t="shared" si="8"/>
        <v>B</v>
      </c>
      <c r="O13" s="36">
        <v>2</v>
      </c>
      <c r="P13" s="28" t="str">
        <f t="shared" si="9"/>
        <v>Sangat terampil menghitung fungsi, elastisitas permintaan penawaran serta menggambar kurvanya.</v>
      </c>
      <c r="Q13" s="39" t="s">
        <v>9</v>
      </c>
      <c r="R13" s="39" t="s">
        <v>9</v>
      </c>
      <c r="S13" s="18"/>
      <c r="T13" s="1">
        <v>79</v>
      </c>
      <c r="U13" s="1">
        <v>79</v>
      </c>
      <c r="V13" s="1">
        <v>77</v>
      </c>
      <c r="W13" s="1">
        <v>78</v>
      </c>
      <c r="X13" s="1"/>
      <c r="Y13" s="1"/>
      <c r="Z13" s="1"/>
      <c r="AA13" s="1"/>
      <c r="AB13" s="1"/>
      <c r="AC13" s="1"/>
      <c r="AD13" s="1"/>
      <c r="AE13" s="18"/>
      <c r="AF13" s="1">
        <v>79</v>
      </c>
      <c r="AG13" s="1">
        <v>78</v>
      </c>
      <c r="AH13" s="1">
        <v>79</v>
      </c>
      <c r="AI13" s="1">
        <v>77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45401</v>
      </c>
      <c r="FK13" s="41">
        <v>45411</v>
      </c>
    </row>
    <row r="14" spans="1:167">
      <c r="A14" s="19">
        <v>4</v>
      </c>
      <c r="B14" s="19">
        <v>125287</v>
      </c>
      <c r="C14" s="19" t="s">
        <v>119</v>
      </c>
      <c r="D14" s="18"/>
      <c r="E14" s="28">
        <f t="shared" si="0"/>
        <v>80</v>
      </c>
      <c r="F14" s="28" t="str">
        <f t="shared" si="1"/>
        <v>B</v>
      </c>
      <c r="G14" s="28">
        <f t="shared" si="2"/>
        <v>80</v>
      </c>
      <c r="H14" s="28" t="str">
        <f t="shared" si="3"/>
        <v>B</v>
      </c>
      <c r="I14" s="36">
        <v>2</v>
      </c>
      <c r="J1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4" s="28">
        <f t="shared" si="5"/>
        <v>79.5</v>
      </c>
      <c r="L14" s="28" t="str">
        <f t="shared" si="6"/>
        <v>B</v>
      </c>
      <c r="M14" s="28">
        <f t="shared" si="7"/>
        <v>79.5</v>
      </c>
      <c r="N14" s="28" t="str">
        <f t="shared" si="8"/>
        <v>B</v>
      </c>
      <c r="O14" s="36">
        <v>2</v>
      </c>
      <c r="P14" s="28" t="str">
        <f t="shared" si="9"/>
        <v>Sangat terampil menghitung fungsi, elastisitas permintaan penawaran serta menggambar kurvanya.</v>
      </c>
      <c r="Q14" s="39" t="s">
        <v>9</v>
      </c>
      <c r="R14" s="39" t="s">
        <v>9</v>
      </c>
      <c r="S14" s="18"/>
      <c r="T14" s="1">
        <v>85</v>
      </c>
      <c r="U14" s="1">
        <v>76</v>
      </c>
      <c r="V14" s="1">
        <v>78</v>
      </c>
      <c r="W14" s="1">
        <v>79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79</v>
      </c>
      <c r="AH14" s="1">
        <v>80</v>
      </c>
      <c r="AI14" s="1">
        <v>79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>
      <c r="A15" s="19">
        <v>5</v>
      </c>
      <c r="B15" s="19">
        <v>125303</v>
      </c>
      <c r="C15" s="19" t="s">
        <v>120</v>
      </c>
      <c r="D15" s="18"/>
      <c r="E15" s="28">
        <f t="shared" si="0"/>
        <v>81</v>
      </c>
      <c r="F15" s="28" t="str">
        <f t="shared" si="1"/>
        <v>B</v>
      </c>
      <c r="G15" s="28">
        <f t="shared" si="2"/>
        <v>81</v>
      </c>
      <c r="H15" s="28" t="str">
        <f t="shared" si="3"/>
        <v>B</v>
      </c>
      <c r="I15" s="36">
        <v>2</v>
      </c>
      <c r="J1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5" s="28">
        <f t="shared" si="5"/>
        <v>82.25</v>
      </c>
      <c r="L15" s="28" t="str">
        <f t="shared" si="6"/>
        <v>B</v>
      </c>
      <c r="M15" s="28">
        <f t="shared" si="7"/>
        <v>82.25</v>
      </c>
      <c r="N15" s="28" t="str">
        <f t="shared" si="8"/>
        <v>B</v>
      </c>
      <c r="O15" s="36">
        <v>2</v>
      </c>
      <c r="P15" s="28" t="str">
        <f t="shared" si="9"/>
        <v>Sangat terampil menghitung fungsi, elastisitas permintaan penawaran serta menggambar kurvanya.</v>
      </c>
      <c r="Q15" s="39" t="s">
        <v>9</v>
      </c>
      <c r="R15" s="39" t="s">
        <v>9</v>
      </c>
      <c r="S15" s="18"/>
      <c r="T15" s="1">
        <v>82</v>
      </c>
      <c r="U15" s="1">
        <v>79</v>
      </c>
      <c r="V15" s="1">
        <v>80</v>
      </c>
      <c r="W15" s="1">
        <v>81</v>
      </c>
      <c r="X15" s="1"/>
      <c r="Y15" s="1"/>
      <c r="Z15" s="1"/>
      <c r="AA15" s="1"/>
      <c r="AB15" s="1"/>
      <c r="AC15" s="1"/>
      <c r="AD15" s="1"/>
      <c r="AE15" s="18"/>
      <c r="AF15" s="1">
        <v>84</v>
      </c>
      <c r="AG15" s="1">
        <v>83</v>
      </c>
      <c r="AH15" s="1">
        <v>82</v>
      </c>
      <c r="AI15" s="1"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45402</v>
      </c>
      <c r="FK15" s="41">
        <v>45412</v>
      </c>
    </row>
    <row r="16" spans="1:167">
      <c r="A16" s="19">
        <v>6</v>
      </c>
      <c r="B16" s="19">
        <v>125319</v>
      </c>
      <c r="C16" s="19" t="s">
        <v>121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2</v>
      </c>
      <c r="J1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6" s="28">
        <f t="shared" si="5"/>
        <v>82.25</v>
      </c>
      <c r="L16" s="28" t="str">
        <f t="shared" si="6"/>
        <v>B</v>
      </c>
      <c r="M16" s="28">
        <f t="shared" si="7"/>
        <v>82.25</v>
      </c>
      <c r="N16" s="28" t="str">
        <f t="shared" si="8"/>
        <v>B</v>
      </c>
      <c r="O16" s="36">
        <v>2</v>
      </c>
      <c r="P16" s="28" t="str">
        <f t="shared" si="9"/>
        <v>Sangat terampil menghitung fungsi, elastisitas permintaan penawaran serta menggambar kurvanya.</v>
      </c>
      <c r="Q16" s="39" t="s">
        <v>9</v>
      </c>
      <c r="R16" s="39" t="s">
        <v>9</v>
      </c>
      <c r="S16" s="18"/>
      <c r="T16" s="1">
        <v>80</v>
      </c>
      <c r="U16" s="1">
        <v>76</v>
      </c>
      <c r="V16" s="1">
        <v>84</v>
      </c>
      <c r="W16" s="1">
        <v>85</v>
      </c>
      <c r="X16" s="1"/>
      <c r="Y16" s="1"/>
      <c r="Z16" s="1"/>
      <c r="AA16" s="1"/>
      <c r="AB16" s="1"/>
      <c r="AC16" s="1"/>
      <c r="AD16" s="1"/>
      <c r="AE16" s="18"/>
      <c r="AF16" s="1">
        <v>83</v>
      </c>
      <c r="AG16" s="1">
        <v>82</v>
      </c>
      <c r="AH16" s="1">
        <v>84</v>
      </c>
      <c r="AI16" s="1">
        <v>80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>
      <c r="A17" s="19">
        <v>7</v>
      </c>
      <c r="B17" s="19">
        <v>125335</v>
      </c>
      <c r="C17" s="19" t="s">
        <v>122</v>
      </c>
      <c r="D17" s="18"/>
      <c r="E17" s="28">
        <f t="shared" si="0"/>
        <v>80</v>
      </c>
      <c r="F17" s="28" t="str">
        <f t="shared" si="1"/>
        <v>B</v>
      </c>
      <c r="G17" s="28">
        <f t="shared" si="2"/>
        <v>80</v>
      </c>
      <c r="H17" s="28" t="str">
        <f t="shared" si="3"/>
        <v>B</v>
      </c>
      <c r="I17" s="36">
        <v>2</v>
      </c>
      <c r="J1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7" s="28">
        <f t="shared" si="5"/>
        <v>79.5</v>
      </c>
      <c r="L17" s="28" t="str">
        <f t="shared" si="6"/>
        <v>B</v>
      </c>
      <c r="M17" s="28">
        <f t="shared" si="7"/>
        <v>79.5</v>
      </c>
      <c r="N17" s="28" t="str">
        <f t="shared" si="8"/>
        <v>B</v>
      </c>
      <c r="O17" s="36">
        <v>2</v>
      </c>
      <c r="P17" s="28" t="str">
        <f t="shared" si="9"/>
        <v>Sangat terampil menghitung fungsi, elastisitas permintaan penawaran serta menggambar kurvanya.</v>
      </c>
      <c r="Q17" s="39" t="s">
        <v>9</v>
      </c>
      <c r="R17" s="39" t="s">
        <v>9</v>
      </c>
      <c r="S17" s="18"/>
      <c r="T17" s="1">
        <v>78</v>
      </c>
      <c r="U17" s="1">
        <v>85</v>
      </c>
      <c r="V17" s="1">
        <v>79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79</v>
      </c>
      <c r="AH17" s="1">
        <v>80</v>
      </c>
      <c r="AI17" s="1">
        <v>79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45403</v>
      </c>
      <c r="FK17" s="41">
        <v>45413</v>
      </c>
    </row>
    <row r="18" spans="1:167">
      <c r="A18" s="19">
        <v>8</v>
      </c>
      <c r="B18" s="19">
        <v>125351</v>
      </c>
      <c r="C18" s="19" t="s">
        <v>123</v>
      </c>
      <c r="D18" s="18"/>
      <c r="E18" s="28">
        <f t="shared" si="0"/>
        <v>78</v>
      </c>
      <c r="F18" s="28" t="str">
        <f t="shared" si="1"/>
        <v>B</v>
      </c>
      <c r="G18" s="28">
        <f t="shared" si="2"/>
        <v>78</v>
      </c>
      <c r="H18" s="28" t="str">
        <f t="shared" si="3"/>
        <v>B</v>
      </c>
      <c r="I18" s="36">
        <v>2</v>
      </c>
      <c r="J1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8" s="28">
        <f t="shared" si="5"/>
        <v>78.5</v>
      </c>
      <c r="L18" s="28" t="str">
        <f t="shared" si="6"/>
        <v>B</v>
      </c>
      <c r="M18" s="28">
        <f t="shared" si="7"/>
        <v>78.5</v>
      </c>
      <c r="N18" s="28" t="str">
        <f t="shared" si="8"/>
        <v>B</v>
      </c>
      <c r="O18" s="36">
        <v>2</v>
      </c>
      <c r="P18" s="28" t="str">
        <f t="shared" si="9"/>
        <v>Sangat terampil menghitung fungsi, elastisitas permintaan penawaran serta menggambar kurvanya.</v>
      </c>
      <c r="Q18" s="39" t="s">
        <v>9</v>
      </c>
      <c r="R18" s="39" t="s">
        <v>9</v>
      </c>
      <c r="S18" s="18"/>
      <c r="T18" s="1">
        <v>80</v>
      </c>
      <c r="U18" s="1">
        <v>76</v>
      </c>
      <c r="V18" s="1">
        <v>80</v>
      </c>
      <c r="W18" s="1">
        <v>77</v>
      </c>
      <c r="X18" s="1"/>
      <c r="Y18" s="1"/>
      <c r="Z18" s="1"/>
      <c r="AA18" s="1"/>
      <c r="AB18" s="1"/>
      <c r="AC18" s="1"/>
      <c r="AD18" s="1"/>
      <c r="AE18" s="18"/>
      <c r="AF18" s="1">
        <v>79</v>
      </c>
      <c r="AG18" s="1">
        <v>79</v>
      </c>
      <c r="AH18" s="1">
        <v>79</v>
      </c>
      <c r="AI18" s="1">
        <v>77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>
      <c r="A19" s="19">
        <v>9</v>
      </c>
      <c r="B19" s="19">
        <v>125367</v>
      </c>
      <c r="C19" s="19" t="s">
        <v>124</v>
      </c>
      <c r="D19" s="18"/>
      <c r="E19" s="28">
        <f t="shared" si="0"/>
        <v>81</v>
      </c>
      <c r="F19" s="28" t="str">
        <f t="shared" si="1"/>
        <v>B</v>
      </c>
      <c r="G19" s="28">
        <f t="shared" si="2"/>
        <v>81</v>
      </c>
      <c r="H19" s="28" t="str">
        <f t="shared" si="3"/>
        <v>B</v>
      </c>
      <c r="I19" s="36">
        <v>2</v>
      </c>
      <c r="J1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9" s="28">
        <f t="shared" si="5"/>
        <v>81</v>
      </c>
      <c r="L19" s="28" t="str">
        <f t="shared" si="6"/>
        <v>B</v>
      </c>
      <c r="M19" s="28">
        <f t="shared" si="7"/>
        <v>81</v>
      </c>
      <c r="N19" s="28" t="str">
        <f t="shared" si="8"/>
        <v>B</v>
      </c>
      <c r="O19" s="36">
        <v>2</v>
      </c>
      <c r="P19" s="28" t="str">
        <f t="shared" si="9"/>
        <v>Sangat terampil menghitung fungsi, elastisitas permintaan penawaran serta menggambar kurvanya.</v>
      </c>
      <c r="Q19" s="39" t="s">
        <v>9</v>
      </c>
      <c r="R19" s="39" t="s">
        <v>9</v>
      </c>
      <c r="S19" s="18"/>
      <c r="T19" s="1">
        <v>80</v>
      </c>
      <c r="U19" s="1">
        <v>86</v>
      </c>
      <c r="V19" s="1">
        <v>79</v>
      </c>
      <c r="W19" s="1">
        <v>80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81</v>
      </c>
      <c r="AH19" s="1">
        <v>83</v>
      </c>
      <c r="AI19" s="1">
        <v>80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4" t="s">
        <v>231</v>
      </c>
      <c r="FJ19" s="41">
        <v>45404</v>
      </c>
      <c r="FK19" s="41">
        <v>45414</v>
      </c>
    </row>
    <row r="20" spans="1:167">
      <c r="A20" s="19">
        <v>10</v>
      </c>
      <c r="B20" s="19">
        <v>125383</v>
      </c>
      <c r="C20" s="19" t="s">
        <v>125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2</v>
      </c>
      <c r="J2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0" s="28">
        <f t="shared" si="5"/>
        <v>78.75</v>
      </c>
      <c r="L20" s="28" t="str">
        <f t="shared" si="6"/>
        <v>B</v>
      </c>
      <c r="M20" s="28">
        <f t="shared" si="7"/>
        <v>78.75</v>
      </c>
      <c r="N20" s="28" t="str">
        <f t="shared" si="8"/>
        <v>B</v>
      </c>
      <c r="O20" s="36">
        <v>2</v>
      </c>
      <c r="P20" s="28" t="str">
        <f t="shared" si="9"/>
        <v>Sangat terampil menghitung fungsi, elastisitas permintaan penawaran serta menggambar kurvanya.</v>
      </c>
      <c r="Q20" s="39" t="s">
        <v>9</v>
      </c>
      <c r="R20" s="39" t="s">
        <v>9</v>
      </c>
      <c r="S20" s="18"/>
      <c r="T20" s="1">
        <v>85</v>
      </c>
      <c r="U20" s="1">
        <v>79</v>
      </c>
      <c r="V20" s="1">
        <v>77</v>
      </c>
      <c r="W20" s="1">
        <v>78</v>
      </c>
      <c r="X20" s="1"/>
      <c r="Y20" s="1"/>
      <c r="Z20" s="1"/>
      <c r="AA20" s="1"/>
      <c r="AB20" s="1"/>
      <c r="AC20" s="1"/>
      <c r="AD20" s="1"/>
      <c r="AE20" s="18"/>
      <c r="AF20" s="1">
        <v>79</v>
      </c>
      <c r="AG20" s="1">
        <v>79</v>
      </c>
      <c r="AH20" s="1">
        <v>79</v>
      </c>
      <c r="AI20" s="1">
        <v>78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>
      <c r="A21" s="19">
        <v>11</v>
      </c>
      <c r="B21" s="19">
        <v>125399</v>
      </c>
      <c r="C21" s="19" t="s">
        <v>126</v>
      </c>
      <c r="D21" s="18"/>
      <c r="E21" s="28">
        <f t="shared" si="0"/>
        <v>84</v>
      </c>
      <c r="F21" s="28" t="str">
        <f t="shared" si="1"/>
        <v>B</v>
      </c>
      <c r="G21" s="28">
        <f t="shared" si="2"/>
        <v>84</v>
      </c>
      <c r="H21" s="28" t="str">
        <f t="shared" si="3"/>
        <v>B</v>
      </c>
      <c r="I21" s="36">
        <v>2</v>
      </c>
      <c r="J21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1" s="28">
        <f t="shared" si="5"/>
        <v>83.25</v>
      </c>
      <c r="L21" s="28" t="str">
        <f t="shared" si="6"/>
        <v>B</v>
      </c>
      <c r="M21" s="28">
        <f t="shared" si="7"/>
        <v>83.25</v>
      </c>
      <c r="N21" s="28" t="str">
        <f t="shared" si="8"/>
        <v>B</v>
      </c>
      <c r="O21" s="36">
        <v>2</v>
      </c>
      <c r="P21" s="28" t="str">
        <f t="shared" si="9"/>
        <v>Sangat terampil menghitung fungsi, elastisitas permintaan penawaran serta menggambar kurvanya.</v>
      </c>
      <c r="Q21" s="39" t="s">
        <v>8</v>
      </c>
      <c r="R21" s="39" t="s">
        <v>8</v>
      </c>
      <c r="S21" s="18"/>
      <c r="T21" s="1">
        <v>85</v>
      </c>
      <c r="U21" s="1">
        <v>82</v>
      </c>
      <c r="V21" s="1">
        <v>85</v>
      </c>
      <c r="W21" s="1">
        <v>84</v>
      </c>
      <c r="X21" s="1"/>
      <c r="Y21" s="1"/>
      <c r="Z21" s="1"/>
      <c r="AA21" s="1"/>
      <c r="AB21" s="1"/>
      <c r="AC21" s="1"/>
      <c r="AD21" s="1"/>
      <c r="AE21" s="18"/>
      <c r="AF21" s="1">
        <v>84</v>
      </c>
      <c r="AG21" s="1">
        <v>83</v>
      </c>
      <c r="AH21" s="1">
        <v>84</v>
      </c>
      <c r="AI21" s="1">
        <v>82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45405</v>
      </c>
      <c r="FK21" s="41">
        <v>45415</v>
      </c>
    </row>
    <row r="22" spans="1:167">
      <c r="A22" s="19">
        <v>12</v>
      </c>
      <c r="B22" s="19">
        <v>125415</v>
      </c>
      <c r="C22" s="19" t="s">
        <v>127</v>
      </c>
      <c r="D22" s="18"/>
      <c r="E22" s="28">
        <f t="shared" si="0"/>
        <v>80</v>
      </c>
      <c r="F22" s="28" t="str">
        <f t="shared" si="1"/>
        <v>B</v>
      </c>
      <c r="G22" s="28">
        <f t="shared" si="2"/>
        <v>80</v>
      </c>
      <c r="H22" s="28" t="str">
        <f t="shared" si="3"/>
        <v>B</v>
      </c>
      <c r="I22" s="36">
        <v>2</v>
      </c>
      <c r="J2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2" s="28">
        <f t="shared" si="5"/>
        <v>82.75</v>
      </c>
      <c r="L22" s="28" t="str">
        <f t="shared" si="6"/>
        <v>B</v>
      </c>
      <c r="M22" s="28">
        <f t="shared" si="7"/>
        <v>82.75</v>
      </c>
      <c r="N22" s="28" t="str">
        <f t="shared" si="8"/>
        <v>B</v>
      </c>
      <c r="O22" s="36">
        <v>2</v>
      </c>
      <c r="P22" s="28" t="str">
        <f t="shared" si="9"/>
        <v>Sangat terampil menghitung fungsi, elastisitas permintaan penawaran serta menggambar kurvanya.</v>
      </c>
      <c r="Q22" s="39" t="s">
        <v>8</v>
      </c>
      <c r="R22" s="39" t="s">
        <v>8</v>
      </c>
      <c r="S22" s="18"/>
      <c r="T22" s="1">
        <v>80</v>
      </c>
      <c r="U22" s="1">
        <v>82</v>
      </c>
      <c r="V22" s="1">
        <v>79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82</v>
      </c>
      <c r="AG22" s="1">
        <v>80</v>
      </c>
      <c r="AH22" s="1">
        <v>85</v>
      </c>
      <c r="AI22" s="1">
        <v>84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>
      <c r="A23" s="19">
        <v>13</v>
      </c>
      <c r="B23" s="19">
        <v>125431</v>
      </c>
      <c r="C23" s="19" t="s">
        <v>128</v>
      </c>
      <c r="D23" s="18"/>
      <c r="E23" s="28">
        <f t="shared" si="0"/>
        <v>79</v>
      </c>
      <c r="F23" s="28" t="str">
        <f t="shared" si="1"/>
        <v>B</v>
      </c>
      <c r="G23" s="28">
        <f t="shared" si="2"/>
        <v>79</v>
      </c>
      <c r="H23" s="28" t="str">
        <f t="shared" si="3"/>
        <v>B</v>
      </c>
      <c r="I23" s="36">
        <v>2</v>
      </c>
      <c r="J2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3" s="28">
        <f t="shared" si="5"/>
        <v>79.25</v>
      </c>
      <c r="L23" s="28" t="str">
        <f t="shared" si="6"/>
        <v>B</v>
      </c>
      <c r="M23" s="28">
        <f t="shared" si="7"/>
        <v>79.25</v>
      </c>
      <c r="N23" s="28" t="str">
        <f t="shared" si="8"/>
        <v>B</v>
      </c>
      <c r="O23" s="36">
        <v>2</v>
      </c>
      <c r="P23" s="28" t="str">
        <f t="shared" si="9"/>
        <v>Sangat terampil menghitung fungsi, elastisitas permintaan penawaran serta menggambar kurvanya.</v>
      </c>
      <c r="Q23" s="39" t="s">
        <v>9</v>
      </c>
      <c r="R23" s="39" t="s">
        <v>9</v>
      </c>
      <c r="S23" s="18"/>
      <c r="T23" s="1">
        <v>82</v>
      </c>
      <c r="U23" s="1">
        <v>77</v>
      </c>
      <c r="V23" s="1">
        <v>77</v>
      </c>
      <c r="W23" s="1">
        <v>78</v>
      </c>
      <c r="X23" s="1"/>
      <c r="Y23" s="1"/>
      <c r="Z23" s="1"/>
      <c r="AA23" s="1"/>
      <c r="AB23" s="1"/>
      <c r="AC23" s="1"/>
      <c r="AD23" s="1"/>
      <c r="AE23" s="18"/>
      <c r="AF23" s="1">
        <v>79</v>
      </c>
      <c r="AG23" s="1">
        <v>79</v>
      </c>
      <c r="AH23" s="1">
        <v>80</v>
      </c>
      <c r="AI23" s="1">
        <v>79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45406</v>
      </c>
      <c r="FK23" s="41">
        <v>45416</v>
      </c>
    </row>
    <row r="24" spans="1:167">
      <c r="A24" s="19">
        <v>14</v>
      </c>
      <c r="B24" s="19">
        <v>125447</v>
      </c>
      <c r="C24" s="19" t="s">
        <v>129</v>
      </c>
      <c r="D24" s="18"/>
      <c r="E24" s="28">
        <f t="shared" si="0"/>
        <v>77</v>
      </c>
      <c r="F24" s="28" t="str">
        <f t="shared" si="1"/>
        <v>B</v>
      </c>
      <c r="G24" s="28">
        <f t="shared" si="2"/>
        <v>77</v>
      </c>
      <c r="H24" s="28" t="str">
        <f t="shared" si="3"/>
        <v>B</v>
      </c>
      <c r="I24" s="36">
        <v>2</v>
      </c>
      <c r="J2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4" s="28">
        <f t="shared" si="5"/>
        <v>76.75</v>
      </c>
      <c r="L24" s="28" t="str">
        <f t="shared" si="6"/>
        <v>B</v>
      </c>
      <c r="M24" s="28">
        <f t="shared" si="7"/>
        <v>76.75</v>
      </c>
      <c r="N24" s="28" t="str">
        <f t="shared" si="8"/>
        <v>B</v>
      </c>
      <c r="O24" s="36">
        <v>2</v>
      </c>
      <c r="P24" s="28" t="str">
        <f t="shared" si="9"/>
        <v>Sangat terampil menghitung fungsi, elastisitas permintaan penawaran serta menggambar kurvanya.</v>
      </c>
      <c r="Q24" s="39" t="s">
        <v>9</v>
      </c>
      <c r="R24" s="39" t="s">
        <v>9</v>
      </c>
      <c r="S24" s="18"/>
      <c r="T24" s="1">
        <v>78</v>
      </c>
      <c r="U24" s="1">
        <v>78</v>
      </c>
      <c r="V24" s="1">
        <v>77</v>
      </c>
      <c r="W24" s="1">
        <v>76</v>
      </c>
      <c r="X24" s="1"/>
      <c r="Y24" s="1"/>
      <c r="Z24" s="1"/>
      <c r="AA24" s="1"/>
      <c r="AB24" s="1"/>
      <c r="AC24" s="1"/>
      <c r="AD24" s="1"/>
      <c r="AE24" s="18"/>
      <c r="AF24" s="1">
        <v>78</v>
      </c>
      <c r="AG24" s="1">
        <v>77</v>
      </c>
      <c r="AH24" s="1">
        <v>76</v>
      </c>
      <c r="AI24" s="1">
        <v>76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>
      <c r="A25" s="19">
        <v>15</v>
      </c>
      <c r="B25" s="19">
        <v>125463</v>
      </c>
      <c r="C25" s="19" t="s">
        <v>130</v>
      </c>
      <c r="D25" s="18"/>
      <c r="E25" s="28">
        <f t="shared" si="0"/>
        <v>78</v>
      </c>
      <c r="F25" s="28" t="str">
        <f t="shared" si="1"/>
        <v>B</v>
      </c>
      <c r="G25" s="28">
        <f t="shared" si="2"/>
        <v>78</v>
      </c>
      <c r="H25" s="28" t="str">
        <f t="shared" si="3"/>
        <v>B</v>
      </c>
      <c r="I25" s="36">
        <v>2</v>
      </c>
      <c r="J2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5" s="28">
        <f t="shared" si="5"/>
        <v>77</v>
      </c>
      <c r="L25" s="28" t="str">
        <f t="shared" si="6"/>
        <v>B</v>
      </c>
      <c r="M25" s="28">
        <f t="shared" si="7"/>
        <v>77</v>
      </c>
      <c r="N25" s="28" t="str">
        <f t="shared" si="8"/>
        <v>B</v>
      </c>
      <c r="O25" s="36">
        <v>2</v>
      </c>
      <c r="P25" s="28" t="str">
        <f t="shared" si="9"/>
        <v>Sangat terampil menghitung fungsi, elastisitas permintaan penawaran serta menggambar kurvanya.</v>
      </c>
      <c r="Q25" s="39" t="s">
        <v>9</v>
      </c>
      <c r="R25" s="39" t="s">
        <v>9</v>
      </c>
      <c r="S25" s="18"/>
      <c r="T25" s="1">
        <v>80</v>
      </c>
      <c r="U25" s="1">
        <v>76</v>
      </c>
      <c r="V25" s="1">
        <v>78</v>
      </c>
      <c r="W25" s="1">
        <v>79</v>
      </c>
      <c r="X25" s="1"/>
      <c r="Y25" s="1"/>
      <c r="Z25" s="1"/>
      <c r="AA25" s="1"/>
      <c r="AB25" s="1"/>
      <c r="AC25" s="1"/>
      <c r="AD25" s="1"/>
      <c r="AE25" s="18"/>
      <c r="AF25" s="1">
        <v>78</v>
      </c>
      <c r="AG25" s="1">
        <v>76</v>
      </c>
      <c r="AH25" s="1">
        <v>77</v>
      </c>
      <c r="AI25" s="1">
        <v>77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2">
        <v>7</v>
      </c>
      <c r="FH25" s="43"/>
      <c r="FI25" s="43"/>
      <c r="FJ25" s="41">
        <v>45407</v>
      </c>
      <c r="FK25" s="41">
        <v>45417</v>
      </c>
    </row>
    <row r="26" spans="1:167">
      <c r="A26" s="19">
        <v>16</v>
      </c>
      <c r="B26" s="19">
        <v>125479</v>
      </c>
      <c r="C26" s="19" t="s">
        <v>131</v>
      </c>
      <c r="D26" s="18"/>
      <c r="E26" s="28">
        <f t="shared" si="0"/>
        <v>80</v>
      </c>
      <c r="F26" s="28" t="str">
        <f t="shared" si="1"/>
        <v>B</v>
      </c>
      <c r="G26" s="28">
        <f t="shared" si="2"/>
        <v>80</v>
      </c>
      <c r="H26" s="28" t="str">
        <f t="shared" si="3"/>
        <v>B</v>
      </c>
      <c r="I26" s="36">
        <v>2</v>
      </c>
      <c r="J2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6" s="28">
        <f t="shared" si="5"/>
        <v>80</v>
      </c>
      <c r="L26" s="28" t="str">
        <f t="shared" si="6"/>
        <v>B</v>
      </c>
      <c r="M26" s="28">
        <f t="shared" si="7"/>
        <v>80</v>
      </c>
      <c r="N26" s="28" t="str">
        <f t="shared" si="8"/>
        <v>B</v>
      </c>
      <c r="O26" s="36">
        <v>2</v>
      </c>
      <c r="P26" s="28" t="str">
        <f t="shared" si="9"/>
        <v>Sangat terampil menghitung fungsi, elastisitas permintaan penawaran serta menggambar kurvanya.</v>
      </c>
      <c r="Q26" s="39" t="s">
        <v>9</v>
      </c>
      <c r="R26" s="39" t="s">
        <v>9</v>
      </c>
      <c r="S26" s="18"/>
      <c r="T26" s="1">
        <v>80</v>
      </c>
      <c r="U26" s="1">
        <v>80</v>
      </c>
      <c r="V26" s="1">
        <v>79</v>
      </c>
      <c r="W26" s="1">
        <v>80</v>
      </c>
      <c r="X26" s="1"/>
      <c r="Y26" s="1"/>
      <c r="Z26" s="1"/>
      <c r="AA26" s="1"/>
      <c r="AB26" s="1"/>
      <c r="AC26" s="1"/>
      <c r="AD26" s="1"/>
      <c r="AE26" s="18"/>
      <c r="AF26" s="1">
        <v>81</v>
      </c>
      <c r="AG26" s="1">
        <v>80</v>
      </c>
      <c r="AH26" s="1">
        <v>79</v>
      </c>
      <c r="AI26" s="1">
        <v>80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>
      <c r="A27" s="19">
        <v>17</v>
      </c>
      <c r="B27" s="19">
        <v>125495</v>
      </c>
      <c r="C27" s="19" t="s">
        <v>132</v>
      </c>
      <c r="D27" s="18"/>
      <c r="E27" s="28">
        <f t="shared" si="0"/>
        <v>78</v>
      </c>
      <c r="F27" s="28" t="str">
        <f t="shared" si="1"/>
        <v>B</v>
      </c>
      <c r="G27" s="28">
        <f t="shared" si="2"/>
        <v>78</v>
      </c>
      <c r="H27" s="28" t="str">
        <f t="shared" si="3"/>
        <v>B</v>
      </c>
      <c r="I27" s="36">
        <v>2</v>
      </c>
      <c r="J2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7" s="28">
        <f t="shared" si="5"/>
        <v>80.25</v>
      </c>
      <c r="L27" s="28" t="str">
        <f t="shared" si="6"/>
        <v>B</v>
      </c>
      <c r="M27" s="28">
        <f t="shared" si="7"/>
        <v>80.25</v>
      </c>
      <c r="N27" s="28" t="str">
        <f t="shared" si="8"/>
        <v>B</v>
      </c>
      <c r="O27" s="36">
        <v>2</v>
      </c>
      <c r="P27" s="28" t="str">
        <f t="shared" si="9"/>
        <v>Sangat terampil menghitung fungsi, elastisitas permintaan penawaran serta menggambar kurvanya.</v>
      </c>
      <c r="Q27" s="39" t="s">
        <v>9</v>
      </c>
      <c r="R27" s="39" t="s">
        <v>9</v>
      </c>
      <c r="S27" s="18"/>
      <c r="T27" s="1">
        <v>80</v>
      </c>
      <c r="U27" s="1">
        <v>76</v>
      </c>
      <c r="V27" s="1">
        <v>77</v>
      </c>
      <c r="W27" s="1">
        <v>77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79</v>
      </c>
      <c r="AH27" s="1">
        <v>80</v>
      </c>
      <c r="AI27" s="1">
        <v>82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45408</v>
      </c>
      <c r="FK27" s="41">
        <v>45418</v>
      </c>
    </row>
    <row r="28" spans="1:167">
      <c r="A28" s="19">
        <v>18</v>
      </c>
      <c r="B28" s="19">
        <v>125511</v>
      </c>
      <c r="C28" s="19" t="s">
        <v>133</v>
      </c>
      <c r="D28" s="18"/>
      <c r="E28" s="28">
        <f t="shared" si="0"/>
        <v>78</v>
      </c>
      <c r="F28" s="28" t="str">
        <f t="shared" si="1"/>
        <v>B</v>
      </c>
      <c r="G28" s="28">
        <f t="shared" si="2"/>
        <v>78</v>
      </c>
      <c r="H28" s="28" t="str">
        <f t="shared" si="3"/>
        <v>B</v>
      </c>
      <c r="I28" s="36">
        <v>2</v>
      </c>
      <c r="J2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8" s="28">
        <f t="shared" si="5"/>
        <v>79.75</v>
      </c>
      <c r="L28" s="28" t="str">
        <f t="shared" si="6"/>
        <v>B</v>
      </c>
      <c r="M28" s="28">
        <f t="shared" si="7"/>
        <v>79.75</v>
      </c>
      <c r="N28" s="28" t="str">
        <f t="shared" si="8"/>
        <v>B</v>
      </c>
      <c r="O28" s="36">
        <v>2</v>
      </c>
      <c r="P28" s="28" t="str">
        <f t="shared" si="9"/>
        <v>Sangat terampil menghitung fungsi, elastisitas permintaan penawaran serta menggambar kurvanya.</v>
      </c>
      <c r="Q28" s="39" t="s">
        <v>9</v>
      </c>
      <c r="R28" s="39" t="s">
        <v>9</v>
      </c>
      <c r="S28" s="18"/>
      <c r="T28" s="1">
        <v>79</v>
      </c>
      <c r="U28" s="1">
        <v>78</v>
      </c>
      <c r="V28" s="1">
        <v>77</v>
      </c>
      <c r="W28" s="1">
        <v>78</v>
      </c>
      <c r="X28" s="1"/>
      <c r="Y28" s="1"/>
      <c r="Z28" s="1"/>
      <c r="AA28" s="1"/>
      <c r="AB28" s="1"/>
      <c r="AC28" s="1"/>
      <c r="AD28" s="1"/>
      <c r="AE28" s="18"/>
      <c r="AF28" s="1">
        <v>79</v>
      </c>
      <c r="AG28" s="1">
        <v>79</v>
      </c>
      <c r="AH28" s="1">
        <v>80</v>
      </c>
      <c r="AI28" s="1">
        <v>81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>
      <c r="A29" s="19">
        <v>19</v>
      </c>
      <c r="B29" s="19">
        <v>125527</v>
      </c>
      <c r="C29" s="19" t="s">
        <v>134</v>
      </c>
      <c r="D29" s="18"/>
      <c r="E29" s="28">
        <f t="shared" si="0"/>
        <v>80</v>
      </c>
      <c r="F29" s="28" t="str">
        <f t="shared" si="1"/>
        <v>B</v>
      </c>
      <c r="G29" s="28">
        <f t="shared" si="2"/>
        <v>80</v>
      </c>
      <c r="H29" s="28" t="str">
        <f t="shared" si="3"/>
        <v>B</v>
      </c>
      <c r="I29" s="36">
        <v>2</v>
      </c>
      <c r="J2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9" s="28">
        <f t="shared" si="5"/>
        <v>81.5</v>
      </c>
      <c r="L29" s="28" t="str">
        <f t="shared" si="6"/>
        <v>B</v>
      </c>
      <c r="M29" s="28">
        <f t="shared" si="7"/>
        <v>81.5</v>
      </c>
      <c r="N29" s="28" t="str">
        <f t="shared" si="8"/>
        <v>B</v>
      </c>
      <c r="O29" s="36">
        <v>2</v>
      </c>
      <c r="P29" s="28" t="str">
        <f t="shared" si="9"/>
        <v>Sangat terampil menghitung fungsi, elastisitas permintaan penawaran serta menggambar kurvanya.</v>
      </c>
      <c r="Q29" s="39" t="s">
        <v>8</v>
      </c>
      <c r="R29" s="39" t="s">
        <v>8</v>
      </c>
      <c r="S29" s="18"/>
      <c r="T29" s="1">
        <v>81</v>
      </c>
      <c r="U29" s="1">
        <v>80</v>
      </c>
      <c r="V29" s="1">
        <v>79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80</v>
      </c>
      <c r="AH29" s="1">
        <v>82</v>
      </c>
      <c r="AI29" s="1">
        <v>84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45409</v>
      </c>
      <c r="FK29" s="41">
        <v>45419</v>
      </c>
    </row>
    <row r="30" spans="1:167">
      <c r="A30" s="19">
        <v>20</v>
      </c>
      <c r="B30" s="19">
        <v>125543</v>
      </c>
      <c r="C30" s="19" t="s">
        <v>135</v>
      </c>
      <c r="D30" s="18"/>
      <c r="E30" s="28">
        <f t="shared" si="0"/>
        <v>82</v>
      </c>
      <c r="F30" s="28" t="str">
        <f t="shared" si="1"/>
        <v>B</v>
      </c>
      <c r="G30" s="28">
        <f t="shared" si="2"/>
        <v>82</v>
      </c>
      <c r="H30" s="28" t="str">
        <f t="shared" si="3"/>
        <v>B</v>
      </c>
      <c r="I30" s="36">
        <v>2</v>
      </c>
      <c r="J3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0" s="28">
        <f t="shared" si="5"/>
        <v>83.25</v>
      </c>
      <c r="L30" s="28" t="str">
        <f t="shared" si="6"/>
        <v>B</v>
      </c>
      <c r="M30" s="28">
        <f t="shared" si="7"/>
        <v>83.25</v>
      </c>
      <c r="N30" s="28" t="str">
        <f t="shared" si="8"/>
        <v>B</v>
      </c>
      <c r="O30" s="36">
        <v>2</v>
      </c>
      <c r="P30" s="28" t="str">
        <f t="shared" si="9"/>
        <v>Sangat terampil menghitung fungsi, elastisitas permintaan penawaran serta menggambar kurvanya.</v>
      </c>
      <c r="Q30" s="39" t="s">
        <v>8</v>
      </c>
      <c r="R30" s="39" t="s">
        <v>8</v>
      </c>
      <c r="S30" s="18"/>
      <c r="T30" s="1">
        <v>80</v>
      </c>
      <c r="U30" s="1">
        <v>82</v>
      </c>
      <c r="V30" s="1">
        <v>82</v>
      </c>
      <c r="W30" s="1">
        <v>84</v>
      </c>
      <c r="X30" s="1"/>
      <c r="Y30" s="1"/>
      <c r="Z30" s="1"/>
      <c r="AA30" s="1"/>
      <c r="AB30" s="1"/>
      <c r="AC30" s="1"/>
      <c r="AD30" s="1"/>
      <c r="AE30" s="18"/>
      <c r="AF30" s="1">
        <v>83</v>
      </c>
      <c r="AG30" s="1">
        <v>80</v>
      </c>
      <c r="AH30" s="1">
        <v>85</v>
      </c>
      <c r="AI30" s="1">
        <v>85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>
      <c r="A31" s="19">
        <v>21</v>
      </c>
      <c r="B31" s="19">
        <v>125559</v>
      </c>
      <c r="C31" s="19" t="s">
        <v>136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>Memiliki kemampuan dalam menganalisis Konsep ilmu ekonomi, masalah pokok ekonomi, peran pelaku ekonomi, permintaan dan penawaran.</v>
      </c>
      <c r="K31" s="28">
        <f t="shared" si="5"/>
        <v>82.5</v>
      </c>
      <c r="L31" s="28" t="str">
        <f t="shared" si="6"/>
        <v>B</v>
      </c>
      <c r="M31" s="28">
        <f t="shared" si="7"/>
        <v>82.5</v>
      </c>
      <c r="N31" s="28" t="str">
        <f t="shared" si="8"/>
        <v>B</v>
      </c>
      <c r="O31" s="36">
        <v>2</v>
      </c>
      <c r="P31" s="28" t="str">
        <f t="shared" si="9"/>
        <v>Sangat terampil menghitung fungsi, elastisitas permintaan penawaran serta menggambar kurvanya.</v>
      </c>
      <c r="Q31" s="39" t="s">
        <v>8</v>
      </c>
      <c r="R31" s="39" t="s">
        <v>8</v>
      </c>
      <c r="S31" s="18"/>
      <c r="T31" s="1">
        <v>96</v>
      </c>
      <c r="U31" s="1">
        <v>82</v>
      </c>
      <c r="V31" s="1">
        <v>80</v>
      </c>
      <c r="W31" s="1">
        <v>82</v>
      </c>
      <c r="X31" s="1"/>
      <c r="Y31" s="1"/>
      <c r="Z31" s="1"/>
      <c r="AA31" s="1"/>
      <c r="AB31" s="1"/>
      <c r="AC31" s="1"/>
      <c r="AD31" s="1"/>
      <c r="AE31" s="18"/>
      <c r="AF31" s="1">
        <v>82</v>
      </c>
      <c r="AG31" s="1">
        <v>81</v>
      </c>
      <c r="AH31" s="1">
        <v>83</v>
      </c>
      <c r="AI31" s="1">
        <v>84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45410</v>
      </c>
      <c r="FK31" s="41">
        <v>45420</v>
      </c>
    </row>
    <row r="32" spans="1:167">
      <c r="A32" s="19">
        <v>22</v>
      </c>
      <c r="B32" s="19">
        <v>125575</v>
      </c>
      <c r="C32" s="19" t="s">
        <v>137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2" s="28">
        <f t="shared" si="5"/>
        <v>83</v>
      </c>
      <c r="L32" s="28" t="str">
        <f t="shared" si="6"/>
        <v>B</v>
      </c>
      <c r="M32" s="28">
        <f t="shared" si="7"/>
        <v>83</v>
      </c>
      <c r="N32" s="28" t="str">
        <f t="shared" si="8"/>
        <v>B</v>
      </c>
      <c r="O32" s="36">
        <v>2</v>
      </c>
      <c r="P32" s="28" t="str">
        <f t="shared" si="9"/>
        <v>Sangat terampil menghitung fungsi, elastisitas permintaan penawaran serta menggambar kurvanya.</v>
      </c>
      <c r="Q32" s="39" t="s">
        <v>8</v>
      </c>
      <c r="R32" s="39" t="s">
        <v>8</v>
      </c>
      <c r="S32" s="18"/>
      <c r="T32" s="1">
        <v>80</v>
      </c>
      <c r="U32" s="1">
        <v>79</v>
      </c>
      <c r="V32" s="1">
        <v>82</v>
      </c>
      <c r="W32" s="1">
        <v>80</v>
      </c>
      <c r="X32" s="1"/>
      <c r="Y32" s="1"/>
      <c r="Z32" s="1"/>
      <c r="AA32" s="1"/>
      <c r="AB32" s="1"/>
      <c r="AC32" s="1"/>
      <c r="AD32" s="1"/>
      <c r="AE32" s="18"/>
      <c r="AF32" s="1">
        <v>83</v>
      </c>
      <c r="AG32" s="1">
        <v>80</v>
      </c>
      <c r="AH32" s="1">
        <v>84</v>
      </c>
      <c r="AI32" s="1">
        <v>85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>
      <c r="A33" s="19">
        <v>23</v>
      </c>
      <c r="B33" s="19">
        <v>125591</v>
      </c>
      <c r="C33" s="19" t="s">
        <v>138</v>
      </c>
      <c r="D33" s="18"/>
      <c r="E33" s="28">
        <f t="shared" si="0"/>
        <v>79</v>
      </c>
      <c r="F33" s="28" t="str">
        <f t="shared" si="1"/>
        <v>B</v>
      </c>
      <c r="G33" s="28">
        <f t="shared" si="2"/>
        <v>79</v>
      </c>
      <c r="H33" s="28" t="str">
        <f t="shared" si="3"/>
        <v>B</v>
      </c>
      <c r="I33" s="36">
        <v>2</v>
      </c>
      <c r="J3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3" s="28">
        <f t="shared" si="5"/>
        <v>78.25</v>
      </c>
      <c r="L33" s="28" t="str">
        <f t="shared" si="6"/>
        <v>B</v>
      </c>
      <c r="M33" s="28">
        <f t="shared" si="7"/>
        <v>78.25</v>
      </c>
      <c r="N33" s="28" t="str">
        <f t="shared" si="8"/>
        <v>B</v>
      </c>
      <c r="O33" s="36">
        <v>2</v>
      </c>
      <c r="P33" s="28" t="str">
        <f t="shared" si="9"/>
        <v>Sangat terampil menghitung fungsi, elastisitas permintaan penawaran serta menggambar kurvanya.</v>
      </c>
      <c r="Q33" s="39" t="s">
        <v>9</v>
      </c>
      <c r="R33" s="39" t="s">
        <v>9</v>
      </c>
      <c r="S33" s="18"/>
      <c r="T33" s="1">
        <v>76</v>
      </c>
      <c r="U33" s="1">
        <v>76</v>
      </c>
      <c r="V33" s="1">
        <v>80</v>
      </c>
      <c r="W33" s="1">
        <v>83</v>
      </c>
      <c r="X33" s="1"/>
      <c r="Y33" s="1"/>
      <c r="Z33" s="1"/>
      <c r="AA33" s="1"/>
      <c r="AB33" s="1"/>
      <c r="AC33" s="1"/>
      <c r="AD33" s="1"/>
      <c r="AE33" s="18"/>
      <c r="AF33" s="1">
        <v>79</v>
      </c>
      <c r="AG33" s="1">
        <v>77</v>
      </c>
      <c r="AH33" s="1">
        <v>78</v>
      </c>
      <c r="AI33" s="1">
        <v>79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125607</v>
      </c>
      <c r="C34" s="19" t="s">
        <v>139</v>
      </c>
      <c r="D34" s="18"/>
      <c r="E34" s="28">
        <f t="shared" si="0"/>
        <v>79</v>
      </c>
      <c r="F34" s="28" t="str">
        <f t="shared" si="1"/>
        <v>B</v>
      </c>
      <c r="G34" s="28">
        <f t="shared" si="2"/>
        <v>79</v>
      </c>
      <c r="H34" s="28" t="str">
        <f t="shared" si="3"/>
        <v>B</v>
      </c>
      <c r="I34" s="36">
        <v>2</v>
      </c>
      <c r="J3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4" s="28">
        <f t="shared" si="5"/>
        <v>78</v>
      </c>
      <c r="L34" s="28" t="str">
        <f t="shared" si="6"/>
        <v>B</v>
      </c>
      <c r="M34" s="28">
        <f t="shared" si="7"/>
        <v>78</v>
      </c>
      <c r="N34" s="28" t="str">
        <f t="shared" si="8"/>
        <v>B</v>
      </c>
      <c r="O34" s="36">
        <v>2</v>
      </c>
      <c r="P34" s="28" t="str">
        <f t="shared" si="9"/>
        <v>Sangat terampil menghitung fungsi, elastisitas permintaan penawaran serta menggambar kurvanya.</v>
      </c>
      <c r="Q34" s="39" t="s">
        <v>9</v>
      </c>
      <c r="R34" s="39" t="s">
        <v>9</v>
      </c>
      <c r="S34" s="18"/>
      <c r="T34" s="1">
        <v>82</v>
      </c>
      <c r="U34" s="1">
        <v>76</v>
      </c>
      <c r="V34" s="1">
        <v>79</v>
      </c>
      <c r="W34" s="1">
        <v>78</v>
      </c>
      <c r="X34" s="1"/>
      <c r="Y34" s="1"/>
      <c r="Z34" s="1"/>
      <c r="AA34" s="1"/>
      <c r="AB34" s="1"/>
      <c r="AC34" s="1"/>
      <c r="AD34" s="1"/>
      <c r="AE34" s="18"/>
      <c r="AF34" s="1">
        <v>78</v>
      </c>
      <c r="AG34" s="1">
        <v>79</v>
      </c>
      <c r="AH34" s="1">
        <v>77</v>
      </c>
      <c r="AI34" s="1">
        <v>78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125623</v>
      </c>
      <c r="C35" s="19" t="s">
        <v>140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2</v>
      </c>
      <c r="J3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5" s="28">
        <f t="shared" si="5"/>
        <v>84</v>
      </c>
      <c r="L35" s="28" t="str">
        <f t="shared" si="6"/>
        <v>B</v>
      </c>
      <c r="M35" s="28">
        <f t="shared" si="7"/>
        <v>84</v>
      </c>
      <c r="N35" s="28" t="str">
        <f t="shared" si="8"/>
        <v>B</v>
      </c>
      <c r="O35" s="36">
        <v>2</v>
      </c>
      <c r="P35" s="28" t="str">
        <f t="shared" si="9"/>
        <v>Sangat terampil menghitung fungsi, elastisitas permintaan penawaran serta menggambar kurvanya.</v>
      </c>
      <c r="Q35" s="39" t="s">
        <v>9</v>
      </c>
      <c r="R35" s="39" t="s">
        <v>9</v>
      </c>
      <c r="S35" s="18"/>
      <c r="T35" s="1">
        <v>91</v>
      </c>
      <c r="U35" s="1">
        <v>80</v>
      </c>
      <c r="V35" s="1">
        <v>81</v>
      </c>
      <c r="W35" s="1">
        <v>83</v>
      </c>
      <c r="X35" s="1"/>
      <c r="Y35" s="1"/>
      <c r="Z35" s="1"/>
      <c r="AA35" s="1"/>
      <c r="AB35" s="1"/>
      <c r="AC35" s="1"/>
      <c r="AD35" s="1"/>
      <c r="AE35" s="18"/>
      <c r="AF35" s="1">
        <v>88</v>
      </c>
      <c r="AG35" s="1">
        <v>87</v>
      </c>
      <c r="AH35" s="1">
        <v>80</v>
      </c>
      <c r="AI35" s="1">
        <v>81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125639</v>
      </c>
      <c r="C36" s="19" t="s">
        <v>141</v>
      </c>
      <c r="D36" s="18"/>
      <c r="E36" s="28">
        <f t="shared" si="0"/>
        <v>87</v>
      </c>
      <c r="F36" s="28" t="str">
        <f t="shared" si="1"/>
        <v>A</v>
      </c>
      <c r="G36" s="28">
        <f t="shared" si="2"/>
        <v>87</v>
      </c>
      <c r="H36" s="28" t="str">
        <f t="shared" si="3"/>
        <v>A</v>
      </c>
      <c r="I36" s="36">
        <v>1</v>
      </c>
      <c r="J36" s="28" t="str">
        <f t="shared" si="4"/>
        <v>Memiliki kemampuan dalam menganalisis Konsep ilmu ekonomi, masalah pokok ekonomi, peran pelaku ekonomi, permintaan dan penawaran.</v>
      </c>
      <c r="K36" s="28">
        <f t="shared" si="5"/>
        <v>85.5</v>
      </c>
      <c r="L36" s="28" t="str">
        <f t="shared" si="6"/>
        <v>A</v>
      </c>
      <c r="M36" s="28">
        <f t="shared" si="7"/>
        <v>85.5</v>
      </c>
      <c r="N36" s="28" t="str">
        <f t="shared" si="8"/>
        <v>A</v>
      </c>
      <c r="O36" s="36">
        <v>1</v>
      </c>
      <c r="P36" s="28" t="str">
        <f t="shared" si="9"/>
        <v>Sangat terampil menghitung teori produksi, fungsi,elastisitas permintaan  penawaran serta menggambar kurvanya.</v>
      </c>
      <c r="Q36" s="39" t="s">
        <v>8</v>
      </c>
      <c r="R36" s="39" t="s">
        <v>8</v>
      </c>
      <c r="S36" s="18"/>
      <c r="T36" s="1">
        <v>96</v>
      </c>
      <c r="U36" s="1">
        <v>79</v>
      </c>
      <c r="V36" s="1">
        <v>86</v>
      </c>
      <c r="W36" s="1">
        <v>85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86</v>
      </c>
      <c r="AH36" s="1">
        <v>85</v>
      </c>
      <c r="AI36" s="1">
        <v>86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125655</v>
      </c>
      <c r="C37" s="19" t="s">
        <v>142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7" s="28">
        <f t="shared" si="5"/>
        <v>78.25</v>
      </c>
      <c r="L37" s="28" t="str">
        <f t="shared" si="6"/>
        <v>B</v>
      </c>
      <c r="M37" s="28">
        <f t="shared" si="7"/>
        <v>78.25</v>
      </c>
      <c r="N37" s="28" t="str">
        <f t="shared" si="8"/>
        <v>B</v>
      </c>
      <c r="O37" s="36">
        <v>2</v>
      </c>
      <c r="P37" s="28" t="str">
        <f t="shared" si="9"/>
        <v>Sangat terampil menghitung fungsi, elastisitas permintaan penawaran serta menggambar kurvanya.</v>
      </c>
      <c r="Q37" s="39" t="s">
        <v>9</v>
      </c>
      <c r="R37" s="39" t="s">
        <v>9</v>
      </c>
      <c r="S37" s="18"/>
      <c r="T37" s="1">
        <v>82</v>
      </c>
      <c r="U37" s="1">
        <v>80</v>
      </c>
      <c r="V37" s="1">
        <v>79</v>
      </c>
      <c r="W37" s="1">
        <v>79</v>
      </c>
      <c r="X37" s="1"/>
      <c r="Y37" s="1"/>
      <c r="Z37" s="1"/>
      <c r="AA37" s="1"/>
      <c r="AB37" s="1"/>
      <c r="AC37" s="1"/>
      <c r="AD37" s="1"/>
      <c r="AE37" s="18"/>
      <c r="AF37" s="1">
        <v>78</v>
      </c>
      <c r="AG37" s="1">
        <v>80</v>
      </c>
      <c r="AH37" s="1">
        <v>78</v>
      </c>
      <c r="AI37" s="1">
        <v>77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125671</v>
      </c>
      <c r="C38" s="19" t="s">
        <v>143</v>
      </c>
      <c r="D38" s="18"/>
      <c r="E38" s="28">
        <f t="shared" si="0"/>
        <v>77</v>
      </c>
      <c r="F38" s="28" t="str">
        <f t="shared" si="1"/>
        <v>B</v>
      </c>
      <c r="G38" s="28">
        <f t="shared" si="2"/>
        <v>77</v>
      </c>
      <c r="H38" s="28" t="str">
        <f t="shared" si="3"/>
        <v>B</v>
      </c>
      <c r="I38" s="36">
        <v>2</v>
      </c>
      <c r="J3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8" s="28">
        <f t="shared" si="5"/>
        <v>78</v>
      </c>
      <c r="L38" s="28" t="str">
        <f t="shared" si="6"/>
        <v>B</v>
      </c>
      <c r="M38" s="28">
        <f t="shared" si="7"/>
        <v>78</v>
      </c>
      <c r="N38" s="28" t="str">
        <f t="shared" si="8"/>
        <v>B</v>
      </c>
      <c r="O38" s="36">
        <v>2</v>
      </c>
      <c r="P38" s="28" t="str">
        <f t="shared" si="9"/>
        <v>Sangat terampil menghitung fungsi, elastisitas permintaan penawaran serta menggambar kurvanya.</v>
      </c>
      <c r="Q38" s="39" t="s">
        <v>9</v>
      </c>
      <c r="R38" s="39" t="s">
        <v>9</v>
      </c>
      <c r="S38" s="18"/>
      <c r="T38" s="1">
        <v>76</v>
      </c>
      <c r="U38" s="1">
        <v>76</v>
      </c>
      <c r="V38" s="1">
        <v>77</v>
      </c>
      <c r="W38" s="1">
        <v>77</v>
      </c>
      <c r="X38" s="1"/>
      <c r="Y38" s="1"/>
      <c r="Z38" s="1"/>
      <c r="AA38" s="1"/>
      <c r="AB38" s="1"/>
      <c r="AC38" s="1"/>
      <c r="AD38" s="1"/>
      <c r="AE38" s="18"/>
      <c r="AF38" s="1">
        <v>79</v>
      </c>
      <c r="AG38" s="1">
        <v>78</v>
      </c>
      <c r="AH38" s="1">
        <v>79</v>
      </c>
      <c r="AI38" s="1">
        <v>76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125687</v>
      </c>
      <c r="C39" s="19" t="s">
        <v>144</v>
      </c>
      <c r="D39" s="18"/>
      <c r="E39" s="28">
        <f t="shared" si="0"/>
        <v>78</v>
      </c>
      <c r="F39" s="28" t="str">
        <f t="shared" si="1"/>
        <v>B</v>
      </c>
      <c r="G39" s="28">
        <f t="shared" si="2"/>
        <v>78</v>
      </c>
      <c r="H39" s="28" t="str">
        <f t="shared" si="3"/>
        <v>B</v>
      </c>
      <c r="I39" s="36">
        <v>2</v>
      </c>
      <c r="J3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9" s="28">
        <f t="shared" si="5"/>
        <v>77.25</v>
      </c>
      <c r="L39" s="28" t="str">
        <f t="shared" si="6"/>
        <v>B</v>
      </c>
      <c r="M39" s="28">
        <f t="shared" si="7"/>
        <v>77.25</v>
      </c>
      <c r="N39" s="28" t="str">
        <f t="shared" si="8"/>
        <v>B</v>
      </c>
      <c r="O39" s="36">
        <v>2</v>
      </c>
      <c r="P39" s="28" t="str">
        <f t="shared" si="9"/>
        <v>Sangat terampil menghitung fungsi, elastisitas permintaan penawaran serta menggambar kurvanya.</v>
      </c>
      <c r="Q39" s="39" t="s">
        <v>9</v>
      </c>
      <c r="R39" s="39" t="s">
        <v>9</v>
      </c>
      <c r="S39" s="18"/>
      <c r="T39" s="1">
        <v>83</v>
      </c>
      <c r="U39" s="1">
        <v>70</v>
      </c>
      <c r="V39" s="1">
        <v>78</v>
      </c>
      <c r="W39" s="1">
        <v>79</v>
      </c>
      <c r="X39" s="1"/>
      <c r="Y39" s="1"/>
      <c r="Z39" s="1"/>
      <c r="AA39" s="1"/>
      <c r="AB39" s="1"/>
      <c r="AC39" s="1"/>
      <c r="AD39" s="1"/>
      <c r="AE39" s="18"/>
      <c r="AF39" s="1">
        <v>78</v>
      </c>
      <c r="AG39" s="1">
        <v>77</v>
      </c>
      <c r="AH39" s="1">
        <v>77</v>
      </c>
      <c r="AI39" s="1">
        <v>77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125703</v>
      </c>
      <c r="C40" s="19" t="s">
        <v>145</v>
      </c>
      <c r="D40" s="18"/>
      <c r="E40" s="28">
        <f t="shared" si="0"/>
        <v>85</v>
      </c>
      <c r="F40" s="28" t="str">
        <f t="shared" si="1"/>
        <v>A</v>
      </c>
      <c r="G40" s="28">
        <f t="shared" si="2"/>
        <v>85</v>
      </c>
      <c r="H40" s="28" t="str">
        <f t="shared" si="3"/>
        <v>A</v>
      </c>
      <c r="I40" s="36">
        <v>1</v>
      </c>
      <c r="J40" s="28" t="str">
        <f t="shared" si="4"/>
        <v>Memiliki kemampuan dalam menganalisis Konsep ilmu ekonomi, masalah pokok ekonomi, peran pelaku ekonomi, permintaan dan penawaran.</v>
      </c>
      <c r="K40" s="28">
        <f t="shared" si="5"/>
        <v>83.5</v>
      </c>
      <c r="L40" s="28" t="str">
        <f t="shared" si="6"/>
        <v>B</v>
      </c>
      <c r="M40" s="28">
        <f t="shared" si="7"/>
        <v>83.5</v>
      </c>
      <c r="N40" s="28" t="str">
        <f t="shared" si="8"/>
        <v>B</v>
      </c>
      <c r="O40" s="36">
        <v>2</v>
      </c>
      <c r="P40" s="28" t="str">
        <f t="shared" si="9"/>
        <v>Sangat terampil menghitung fungsi, elastisitas permintaan penawaran serta menggambar kurvanya.</v>
      </c>
      <c r="Q40" s="39" t="s">
        <v>8</v>
      </c>
      <c r="R40" s="39" t="s">
        <v>8</v>
      </c>
      <c r="S40" s="18"/>
      <c r="T40" s="1">
        <v>94</v>
      </c>
      <c r="U40" s="1">
        <v>80</v>
      </c>
      <c r="V40" s="1">
        <v>83</v>
      </c>
      <c r="W40" s="1">
        <v>84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82</v>
      </c>
      <c r="AH40" s="1">
        <v>85</v>
      </c>
      <c r="AI40" s="1">
        <v>87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125719</v>
      </c>
      <c r="C41" s="19" t="s">
        <v>146</v>
      </c>
      <c r="D41" s="18"/>
      <c r="E41" s="28">
        <f t="shared" si="0"/>
        <v>86</v>
      </c>
      <c r="F41" s="28" t="str">
        <f t="shared" si="1"/>
        <v>A</v>
      </c>
      <c r="G41" s="28">
        <f t="shared" si="2"/>
        <v>86</v>
      </c>
      <c r="H41" s="28" t="str">
        <f t="shared" si="3"/>
        <v>A</v>
      </c>
      <c r="I41" s="36">
        <v>1</v>
      </c>
      <c r="J41" s="28" t="str">
        <f t="shared" si="4"/>
        <v>Memiliki kemampuan dalam menganalisis Konsep ilmu ekonomi, masalah pokok ekonomi, peran pelaku ekonomi, permintaan dan penawaran.</v>
      </c>
      <c r="K41" s="28">
        <f t="shared" si="5"/>
        <v>86.5</v>
      </c>
      <c r="L41" s="28" t="str">
        <f t="shared" si="6"/>
        <v>A</v>
      </c>
      <c r="M41" s="28">
        <f t="shared" si="7"/>
        <v>86.5</v>
      </c>
      <c r="N41" s="28" t="str">
        <f t="shared" si="8"/>
        <v>A</v>
      </c>
      <c r="O41" s="36">
        <v>1</v>
      </c>
      <c r="P41" s="28" t="str">
        <f t="shared" si="9"/>
        <v>Sangat terampil menghitung teori produksi, fungsi,elastisitas permintaan  penawaran serta menggambar kurvanya.</v>
      </c>
      <c r="Q41" s="39" t="s">
        <v>8</v>
      </c>
      <c r="R41" s="39" t="s">
        <v>8</v>
      </c>
      <c r="S41" s="18"/>
      <c r="T41" s="1">
        <v>83</v>
      </c>
      <c r="U41" s="1">
        <v>85</v>
      </c>
      <c r="V41" s="1">
        <v>87</v>
      </c>
      <c r="W41" s="1">
        <v>89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86</v>
      </c>
      <c r="AH41" s="1">
        <v>87</v>
      </c>
      <c r="AI41" s="1">
        <v>88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125735</v>
      </c>
      <c r="C42" s="19" t="s">
        <v>147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2" s="28">
        <f t="shared" si="5"/>
        <v>84.25</v>
      </c>
      <c r="L42" s="28" t="str">
        <f t="shared" si="6"/>
        <v>A</v>
      </c>
      <c r="M42" s="28">
        <f t="shared" si="7"/>
        <v>84.25</v>
      </c>
      <c r="N42" s="28" t="str">
        <f t="shared" si="8"/>
        <v>A</v>
      </c>
      <c r="O42" s="36">
        <v>1</v>
      </c>
      <c r="P42" s="28" t="str">
        <f t="shared" si="9"/>
        <v>Sangat terampil menghitung teori produksi, fungsi,elastisitas permintaan  penawaran serta menggambar kurvanya.</v>
      </c>
      <c r="Q42" s="39" t="s">
        <v>8</v>
      </c>
      <c r="R42" s="39" t="s">
        <v>8</v>
      </c>
      <c r="S42" s="18"/>
      <c r="T42" s="1">
        <v>85</v>
      </c>
      <c r="U42" s="1">
        <v>80</v>
      </c>
      <c r="V42" s="1">
        <v>87</v>
      </c>
      <c r="W42" s="1">
        <v>85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v>80</v>
      </c>
      <c r="AH42" s="1">
        <v>88</v>
      </c>
      <c r="AI42" s="1">
        <v>87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125751</v>
      </c>
      <c r="C43" s="19" t="s">
        <v>148</v>
      </c>
      <c r="D43" s="18"/>
      <c r="E43" s="28">
        <f t="shared" si="0"/>
        <v>77</v>
      </c>
      <c r="F43" s="28" t="str">
        <f t="shared" si="1"/>
        <v>B</v>
      </c>
      <c r="G43" s="28">
        <f t="shared" si="2"/>
        <v>77</v>
      </c>
      <c r="H43" s="28" t="str">
        <f t="shared" si="3"/>
        <v>B</v>
      </c>
      <c r="I43" s="36">
        <v>2</v>
      </c>
      <c r="J4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3" s="28">
        <f t="shared" si="5"/>
        <v>78</v>
      </c>
      <c r="L43" s="28" t="str">
        <f t="shared" si="6"/>
        <v>B</v>
      </c>
      <c r="M43" s="28">
        <f t="shared" si="7"/>
        <v>78</v>
      </c>
      <c r="N43" s="28" t="str">
        <f t="shared" si="8"/>
        <v>B</v>
      </c>
      <c r="O43" s="36">
        <v>2</v>
      </c>
      <c r="P43" s="28" t="str">
        <f t="shared" si="9"/>
        <v>Sangat terampil menghitung fungsi, elastisitas permintaan penawaran serta menggambar kurvanya.</v>
      </c>
      <c r="Q43" s="39" t="s">
        <v>9</v>
      </c>
      <c r="R43" s="39" t="s">
        <v>9</v>
      </c>
      <c r="S43" s="18"/>
      <c r="T43" s="1">
        <v>84</v>
      </c>
      <c r="U43" s="1">
        <v>70</v>
      </c>
      <c r="V43" s="1">
        <v>77</v>
      </c>
      <c r="W43" s="1">
        <v>78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78</v>
      </c>
      <c r="AH43" s="1">
        <v>77</v>
      </c>
      <c r="AI43" s="1">
        <v>77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125767</v>
      </c>
      <c r="C44" s="19" t="s">
        <v>149</v>
      </c>
      <c r="D44" s="18"/>
      <c r="E44" s="28">
        <f t="shared" si="0"/>
        <v>78</v>
      </c>
      <c r="F44" s="28" t="str">
        <f t="shared" si="1"/>
        <v>B</v>
      </c>
      <c r="G44" s="28">
        <f t="shared" si="2"/>
        <v>78</v>
      </c>
      <c r="H44" s="28" t="str">
        <f t="shared" si="3"/>
        <v>B</v>
      </c>
      <c r="I44" s="36">
        <v>2</v>
      </c>
      <c r="J4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4" s="28">
        <f t="shared" si="5"/>
        <v>80.25</v>
      </c>
      <c r="L44" s="28" t="str">
        <f t="shared" si="6"/>
        <v>B</v>
      </c>
      <c r="M44" s="28">
        <f t="shared" si="7"/>
        <v>80.25</v>
      </c>
      <c r="N44" s="28" t="str">
        <f t="shared" si="8"/>
        <v>B</v>
      </c>
      <c r="O44" s="36">
        <v>2</v>
      </c>
      <c r="P44" s="28" t="str">
        <f t="shared" si="9"/>
        <v>Sangat terampil menghitung fungsi, elastisitas permintaan penawaran serta menggambar kurvanya.</v>
      </c>
      <c r="Q44" s="39" t="s">
        <v>9</v>
      </c>
      <c r="R44" s="39" t="s">
        <v>9</v>
      </c>
      <c r="S44" s="18"/>
      <c r="T44" s="1">
        <v>83</v>
      </c>
      <c r="U44" s="1">
        <v>70</v>
      </c>
      <c r="V44" s="1">
        <v>78</v>
      </c>
      <c r="W44" s="1">
        <v>79</v>
      </c>
      <c r="X44" s="1"/>
      <c r="Y44" s="1"/>
      <c r="Z44" s="1"/>
      <c r="AA44" s="1"/>
      <c r="AB44" s="1"/>
      <c r="AC44" s="1"/>
      <c r="AD44" s="1"/>
      <c r="AE44" s="18"/>
      <c r="AF44" s="1">
        <v>81</v>
      </c>
      <c r="AG44" s="1">
        <v>80</v>
      </c>
      <c r="AH44" s="1">
        <v>80</v>
      </c>
      <c r="AI44" s="1">
        <v>80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125783</v>
      </c>
      <c r="C45" s="19" t="s">
        <v>150</v>
      </c>
      <c r="D45" s="18"/>
      <c r="E45" s="28">
        <f t="shared" si="0"/>
        <v>89</v>
      </c>
      <c r="F45" s="28" t="str">
        <f t="shared" si="1"/>
        <v>A</v>
      </c>
      <c r="G45" s="28">
        <f t="shared" si="2"/>
        <v>89</v>
      </c>
      <c r="H45" s="28" t="str">
        <f t="shared" si="3"/>
        <v>A</v>
      </c>
      <c r="I45" s="36">
        <v>1</v>
      </c>
      <c r="J45" s="28" t="str">
        <f t="shared" si="4"/>
        <v>Memiliki kemampuan dalam menganalisis Konsep ilmu ekonomi, masalah pokok ekonomi, peran pelaku ekonomi, permintaan dan penawaran.</v>
      </c>
      <c r="K45" s="28">
        <f t="shared" si="5"/>
        <v>86</v>
      </c>
      <c r="L45" s="28" t="str">
        <f t="shared" si="6"/>
        <v>A</v>
      </c>
      <c r="M45" s="28">
        <f t="shared" si="7"/>
        <v>86</v>
      </c>
      <c r="N45" s="28" t="str">
        <f t="shared" si="8"/>
        <v>A</v>
      </c>
      <c r="O45" s="36">
        <v>1</v>
      </c>
      <c r="P45" s="28" t="str">
        <f t="shared" si="9"/>
        <v>Sangat terampil menghitung teori produksi, fungsi,elastisitas permintaan  penawaran serta menggambar kurvanya.</v>
      </c>
      <c r="Q45" s="39" t="s">
        <v>8</v>
      </c>
      <c r="R45" s="39" t="s">
        <v>8</v>
      </c>
      <c r="S45" s="18"/>
      <c r="T45" s="1">
        <v>95</v>
      </c>
      <c r="U45" s="1">
        <v>90</v>
      </c>
      <c r="V45" s="1">
        <v>85</v>
      </c>
      <c r="W45" s="1">
        <v>87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87</v>
      </c>
      <c r="AH45" s="1">
        <v>86</v>
      </c>
      <c r="AI45" s="1">
        <v>86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89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80.714285714285708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G31" activePane="bottomRight" state="frozen"/>
      <selection pane="topRight"/>
      <selection pane="bottomLeft"/>
      <selection pane="bottomRight" activeCell="L47" sqref="L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6.5703125" customWidth="1"/>
    <col min="17" max="17" width="8.42578125" customWidth="1"/>
    <col min="18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1076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1076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224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125816</v>
      </c>
      <c r="C11" s="19" t="s">
        <v>152</v>
      </c>
      <c r="D11" s="18"/>
      <c r="E11" s="28">
        <f t="shared" ref="E11:E50" si="0">IF((COUNTA(T11:AC11)&gt;0),(ROUND((AVERAGE(T11:AC11)),0)),"")</f>
        <v>85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85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Konsep ilmu ekonomi, masalah pokok ekonomi, peran pelaku ekonomi, permintaan dan penawaran.</v>
      </c>
      <c r="K11" s="28">
        <f t="shared" ref="K11:K50" si="5">IF((COUNTA(AF11:AO11)&gt;0),AVERAGE(AF11:AO11),"")</f>
        <v>86.5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86.5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menghitung teori produksi, fungsi,elastisitas permintaan  penawaran serta menggambar kurvanya.</v>
      </c>
      <c r="Q11" s="39" t="s">
        <v>8</v>
      </c>
      <c r="R11" s="39" t="s">
        <v>8</v>
      </c>
      <c r="S11" s="18"/>
      <c r="T11" s="1">
        <v>84</v>
      </c>
      <c r="U11" s="1">
        <v>82</v>
      </c>
      <c r="V11" s="1">
        <v>90</v>
      </c>
      <c r="W11" s="1">
        <v>85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90</v>
      </c>
      <c r="AI11" s="1">
        <v>85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>
      <c r="A12" s="19">
        <v>2</v>
      </c>
      <c r="B12" s="19">
        <v>125832</v>
      </c>
      <c r="C12" s="19" t="s">
        <v>153</v>
      </c>
      <c r="D12" s="18"/>
      <c r="E12" s="28">
        <f t="shared" si="0"/>
        <v>82</v>
      </c>
      <c r="F12" s="28" t="str">
        <f t="shared" si="1"/>
        <v>B</v>
      </c>
      <c r="G12" s="28">
        <f t="shared" si="2"/>
        <v>82</v>
      </c>
      <c r="H12" s="28" t="str">
        <f t="shared" si="3"/>
        <v>B</v>
      </c>
      <c r="I12" s="36">
        <v>2</v>
      </c>
      <c r="J1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2" s="28">
        <f t="shared" si="5"/>
        <v>79.25</v>
      </c>
      <c r="L12" s="28" t="str">
        <f t="shared" si="6"/>
        <v>B</v>
      </c>
      <c r="M12" s="28">
        <f t="shared" si="7"/>
        <v>79.25</v>
      </c>
      <c r="N12" s="28" t="str">
        <f t="shared" si="8"/>
        <v>B</v>
      </c>
      <c r="O12" s="36">
        <v>2</v>
      </c>
      <c r="P12" s="28" t="str">
        <f t="shared" si="9"/>
        <v>Sangat terampil menghitung fungsi, elastisitas permintaan penawaran serta menggambar kurvanya.</v>
      </c>
      <c r="Q12" s="39" t="s">
        <v>9</v>
      </c>
      <c r="R12" s="39" t="s">
        <v>9</v>
      </c>
      <c r="S12" s="18"/>
      <c r="T12" s="1">
        <v>77</v>
      </c>
      <c r="U12" s="1">
        <v>80</v>
      </c>
      <c r="V12" s="1">
        <v>85</v>
      </c>
      <c r="W12" s="1">
        <v>84</v>
      </c>
      <c r="X12" s="1"/>
      <c r="Y12" s="1"/>
      <c r="Z12" s="1"/>
      <c r="AA12" s="1"/>
      <c r="AB12" s="1"/>
      <c r="AC12" s="1"/>
      <c r="AD12" s="1"/>
      <c r="AE12" s="18"/>
      <c r="AF12" s="1">
        <v>79</v>
      </c>
      <c r="AG12" s="1">
        <v>78</v>
      </c>
      <c r="AH12" s="1">
        <v>80</v>
      </c>
      <c r="AI12" s="1">
        <v>80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125848</v>
      </c>
      <c r="C13" s="19" t="s">
        <v>154</v>
      </c>
      <c r="D13" s="18"/>
      <c r="E13" s="28">
        <f t="shared" si="0"/>
        <v>68</v>
      </c>
      <c r="F13" s="28" t="str">
        <f t="shared" si="1"/>
        <v>D</v>
      </c>
      <c r="G13" s="28">
        <f t="shared" si="2"/>
        <v>68</v>
      </c>
      <c r="H13" s="28" t="str">
        <f t="shared" si="3"/>
        <v>D</v>
      </c>
      <c r="I13" s="36">
        <v>4</v>
      </c>
      <c r="J13" s="28" t="str">
        <f t="shared" si="4"/>
        <v>Memiliki kemampuan dalam menganalisis Konsep ilmu ekonomi namun perlu peningkatan pemahaman menjelaskan masalah pokok ekonomi,peran pelaku ekonomi, permintaan dan penawaran.</v>
      </c>
      <c r="K13" s="28">
        <f t="shared" si="5"/>
        <v>67.75</v>
      </c>
      <c r="L13" s="28" t="str">
        <f t="shared" si="6"/>
        <v>D</v>
      </c>
      <c r="M13" s="28">
        <f t="shared" si="7"/>
        <v>67.75</v>
      </c>
      <c r="N13" s="28" t="str">
        <f t="shared" si="8"/>
        <v>D</v>
      </c>
      <c r="O13" s="36">
        <v>4</v>
      </c>
      <c r="P13" s="28" t="str">
        <f t="shared" si="9"/>
        <v xml:space="preserve"> Sangat terampil  menyusun gagasan cara mengatasi masalah pokok ekonomi.
</v>
      </c>
      <c r="Q13" s="39" t="s">
        <v>9</v>
      </c>
      <c r="R13" s="39" t="s">
        <v>9</v>
      </c>
      <c r="S13" s="18"/>
      <c r="T13" s="1">
        <v>76</v>
      </c>
      <c r="U13" s="1">
        <v>76</v>
      </c>
      <c r="V13" s="1">
        <v>60</v>
      </c>
      <c r="W13" s="1">
        <v>60</v>
      </c>
      <c r="X13" s="1"/>
      <c r="Y13" s="1"/>
      <c r="Z13" s="1"/>
      <c r="AA13" s="1"/>
      <c r="AB13" s="1"/>
      <c r="AC13" s="1"/>
      <c r="AD13" s="1"/>
      <c r="AE13" s="18"/>
      <c r="AF13" s="1">
        <v>76</v>
      </c>
      <c r="AG13" s="1">
        <v>75</v>
      </c>
      <c r="AH13" s="1">
        <v>60</v>
      </c>
      <c r="AI13" s="1">
        <v>60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45421</v>
      </c>
      <c r="FK13" s="41">
        <v>45431</v>
      </c>
    </row>
    <row r="14" spans="1:167">
      <c r="A14" s="19">
        <v>4</v>
      </c>
      <c r="B14" s="19">
        <v>125864</v>
      </c>
      <c r="C14" s="19" t="s">
        <v>155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4" s="28">
        <f t="shared" si="5"/>
        <v>84.75</v>
      </c>
      <c r="L14" s="28" t="str">
        <f t="shared" si="6"/>
        <v>A</v>
      </c>
      <c r="M14" s="28">
        <f t="shared" si="7"/>
        <v>84.75</v>
      </c>
      <c r="N14" s="28" t="str">
        <f t="shared" si="8"/>
        <v>A</v>
      </c>
      <c r="O14" s="36">
        <v>1</v>
      </c>
      <c r="P14" s="28" t="str">
        <f t="shared" si="9"/>
        <v>Sangat terampil menghitung teori produksi, fungsi,elastisitas permintaan  penawaran serta menggambar kurvanya.</v>
      </c>
      <c r="Q14" s="39" t="s">
        <v>9</v>
      </c>
      <c r="R14" s="39" t="s">
        <v>9</v>
      </c>
      <c r="S14" s="18"/>
      <c r="T14" s="1">
        <v>86</v>
      </c>
      <c r="U14" s="1">
        <v>82</v>
      </c>
      <c r="V14" s="1">
        <v>82</v>
      </c>
      <c r="W14" s="1">
        <v>84</v>
      </c>
      <c r="X14" s="1"/>
      <c r="Y14" s="1"/>
      <c r="Z14" s="1"/>
      <c r="AA14" s="1"/>
      <c r="AB14" s="1"/>
      <c r="AC14" s="1"/>
      <c r="AD14" s="1"/>
      <c r="AE14" s="18"/>
      <c r="AF14" s="1">
        <v>84</v>
      </c>
      <c r="AG14" s="1">
        <v>80</v>
      </c>
      <c r="AH14" s="1">
        <v>90</v>
      </c>
      <c r="AI14" s="1">
        <v>85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>
      <c r="A15" s="19">
        <v>5</v>
      </c>
      <c r="B15" s="19">
        <v>125880</v>
      </c>
      <c r="C15" s="19" t="s">
        <v>156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1</v>
      </c>
      <c r="J15" s="28" t="str">
        <f t="shared" si="4"/>
        <v>Memiliki kemampuan dalam menganalisis Konsep ilmu ekonomi, masalah pokok ekonomi, peran pelaku ekonomi, permintaan dan penawaran.</v>
      </c>
      <c r="K15" s="28">
        <f t="shared" si="5"/>
        <v>85.5</v>
      </c>
      <c r="L15" s="28" t="str">
        <f t="shared" si="6"/>
        <v>A</v>
      </c>
      <c r="M15" s="28">
        <f t="shared" si="7"/>
        <v>85.5</v>
      </c>
      <c r="N15" s="28" t="str">
        <f t="shared" si="8"/>
        <v>A</v>
      </c>
      <c r="O15" s="36">
        <v>1</v>
      </c>
      <c r="P15" s="28" t="str">
        <f t="shared" si="9"/>
        <v>Sangat terampil menghitung teori produksi, fungsi,elastisitas permintaan  penawaran serta menggambar kurvanya.</v>
      </c>
      <c r="Q15" s="39" t="s">
        <v>8</v>
      </c>
      <c r="R15" s="39" t="s">
        <v>8</v>
      </c>
      <c r="S15" s="18"/>
      <c r="T15" s="1">
        <v>90</v>
      </c>
      <c r="U15" s="1">
        <v>87</v>
      </c>
      <c r="V15" s="1">
        <v>85</v>
      </c>
      <c r="W15" s="1">
        <v>87</v>
      </c>
      <c r="X15" s="1"/>
      <c r="Y15" s="1"/>
      <c r="Z15" s="1"/>
      <c r="AA15" s="1"/>
      <c r="AB15" s="1"/>
      <c r="AC15" s="1"/>
      <c r="AD15" s="1"/>
      <c r="AE15" s="18"/>
      <c r="AF15" s="1">
        <v>86</v>
      </c>
      <c r="AG15" s="1">
        <v>85</v>
      </c>
      <c r="AH15" s="1">
        <v>85</v>
      </c>
      <c r="AI15" s="1">
        <v>86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45422</v>
      </c>
      <c r="FK15" s="41">
        <v>45432</v>
      </c>
    </row>
    <row r="16" spans="1:167">
      <c r="A16" s="19">
        <v>6</v>
      </c>
      <c r="B16" s="19">
        <v>125896</v>
      </c>
      <c r="C16" s="19" t="s">
        <v>157</v>
      </c>
      <c r="D16" s="18"/>
      <c r="E16" s="28">
        <f t="shared" si="0"/>
        <v>80</v>
      </c>
      <c r="F16" s="28" t="str">
        <f t="shared" si="1"/>
        <v>B</v>
      </c>
      <c r="G16" s="28">
        <f t="shared" si="2"/>
        <v>80</v>
      </c>
      <c r="H16" s="28" t="str">
        <f t="shared" si="3"/>
        <v>B</v>
      </c>
      <c r="I16" s="36">
        <v>2</v>
      </c>
      <c r="J1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6" s="28">
        <f t="shared" si="5"/>
        <v>82.25</v>
      </c>
      <c r="L16" s="28" t="str">
        <f t="shared" si="6"/>
        <v>B</v>
      </c>
      <c r="M16" s="28">
        <f t="shared" si="7"/>
        <v>82.25</v>
      </c>
      <c r="N16" s="28" t="str">
        <f t="shared" si="8"/>
        <v>B</v>
      </c>
      <c r="O16" s="36">
        <v>2</v>
      </c>
      <c r="P16" s="28" t="str">
        <f t="shared" si="9"/>
        <v>Sangat terampil menghitung fungsi, elastisitas permintaan penawaran serta menggambar kurvanya.</v>
      </c>
      <c r="Q16" s="39" t="s">
        <v>9</v>
      </c>
      <c r="R16" s="39" t="s">
        <v>9</v>
      </c>
      <c r="S16" s="18"/>
      <c r="T16" s="1">
        <v>79</v>
      </c>
      <c r="U16" s="1">
        <v>78</v>
      </c>
      <c r="V16" s="1">
        <v>80</v>
      </c>
      <c r="W16" s="1">
        <v>82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82</v>
      </c>
      <c r="AH16" s="1">
        <v>84</v>
      </c>
      <c r="AI16" s="1">
        <v>83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>
      <c r="A17" s="19">
        <v>7</v>
      </c>
      <c r="B17" s="19">
        <v>125912</v>
      </c>
      <c r="C17" s="19" t="s">
        <v>158</v>
      </c>
      <c r="D17" s="18"/>
      <c r="E17" s="28">
        <f t="shared" si="0"/>
        <v>78</v>
      </c>
      <c r="F17" s="28" t="str">
        <f t="shared" si="1"/>
        <v>B</v>
      </c>
      <c r="G17" s="28">
        <f t="shared" si="2"/>
        <v>78</v>
      </c>
      <c r="H17" s="28" t="str">
        <f t="shared" si="3"/>
        <v>B</v>
      </c>
      <c r="I17" s="36">
        <v>2</v>
      </c>
      <c r="J1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7" s="28">
        <f t="shared" si="5"/>
        <v>80</v>
      </c>
      <c r="L17" s="28" t="str">
        <f t="shared" si="6"/>
        <v>B</v>
      </c>
      <c r="M17" s="28">
        <f t="shared" si="7"/>
        <v>80</v>
      </c>
      <c r="N17" s="28" t="str">
        <f t="shared" si="8"/>
        <v>B</v>
      </c>
      <c r="O17" s="36">
        <v>2</v>
      </c>
      <c r="P17" s="28" t="str">
        <f t="shared" si="9"/>
        <v>Sangat terampil menghitung fungsi, elastisitas permintaan penawaran serta menggambar kurvanya.</v>
      </c>
      <c r="Q17" s="39" t="s">
        <v>9</v>
      </c>
      <c r="R17" s="39" t="s">
        <v>9</v>
      </c>
      <c r="S17" s="18"/>
      <c r="T17" s="1">
        <v>76</v>
      </c>
      <c r="U17" s="1">
        <v>78</v>
      </c>
      <c r="V17" s="1">
        <v>79</v>
      </c>
      <c r="W17" s="1">
        <v>77</v>
      </c>
      <c r="X17" s="1"/>
      <c r="Y17" s="1"/>
      <c r="Z17" s="1"/>
      <c r="AA17" s="1"/>
      <c r="AB17" s="1"/>
      <c r="AC17" s="1"/>
      <c r="AD17" s="1"/>
      <c r="AE17" s="18"/>
      <c r="AF17" s="1">
        <v>79</v>
      </c>
      <c r="AG17" s="1">
        <v>80</v>
      </c>
      <c r="AH17" s="1">
        <v>80</v>
      </c>
      <c r="AI17" s="1">
        <v>81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45423</v>
      </c>
      <c r="FK17" s="41">
        <v>45433</v>
      </c>
    </row>
    <row r="18" spans="1:167">
      <c r="A18" s="19">
        <v>8</v>
      </c>
      <c r="B18" s="19">
        <v>125928</v>
      </c>
      <c r="C18" s="19" t="s">
        <v>159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2</v>
      </c>
      <c r="J1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8" s="28">
        <f t="shared" si="5"/>
        <v>81.5</v>
      </c>
      <c r="L18" s="28" t="str">
        <f t="shared" si="6"/>
        <v>B</v>
      </c>
      <c r="M18" s="28">
        <f t="shared" si="7"/>
        <v>81.5</v>
      </c>
      <c r="N18" s="28" t="str">
        <f t="shared" si="8"/>
        <v>B</v>
      </c>
      <c r="O18" s="36">
        <v>2</v>
      </c>
      <c r="P18" s="28" t="str">
        <f t="shared" si="9"/>
        <v>Sangat terampil menghitung fungsi, elastisitas permintaan penawaran serta menggambar kurvanya.</v>
      </c>
      <c r="Q18" s="39" t="s">
        <v>9</v>
      </c>
      <c r="R18" s="39" t="s">
        <v>9</v>
      </c>
      <c r="S18" s="18"/>
      <c r="T18" s="1">
        <v>88</v>
      </c>
      <c r="U18" s="1">
        <v>82</v>
      </c>
      <c r="V18" s="1">
        <v>83</v>
      </c>
      <c r="W18" s="1">
        <v>84</v>
      </c>
      <c r="X18" s="1"/>
      <c r="Y18" s="1"/>
      <c r="Z18" s="1"/>
      <c r="AA18" s="1"/>
      <c r="AB18" s="1"/>
      <c r="AC18" s="1"/>
      <c r="AD18" s="1"/>
      <c r="AE18" s="18"/>
      <c r="AF18" s="1">
        <v>81</v>
      </c>
      <c r="AG18" s="1">
        <v>80</v>
      </c>
      <c r="AH18" s="1">
        <v>83</v>
      </c>
      <c r="AI18" s="1">
        <v>82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>
      <c r="A19" s="19">
        <v>9</v>
      </c>
      <c r="B19" s="19">
        <v>125944</v>
      </c>
      <c r="C19" s="19" t="s">
        <v>160</v>
      </c>
      <c r="D19" s="18"/>
      <c r="E19" s="28">
        <f t="shared" si="0"/>
        <v>82</v>
      </c>
      <c r="F19" s="28" t="str">
        <f t="shared" si="1"/>
        <v>B</v>
      </c>
      <c r="G19" s="28">
        <f t="shared" si="2"/>
        <v>82</v>
      </c>
      <c r="H19" s="28" t="str">
        <f t="shared" si="3"/>
        <v>B</v>
      </c>
      <c r="I19" s="36">
        <v>2</v>
      </c>
      <c r="J1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9" s="28">
        <f t="shared" si="5"/>
        <v>81.75</v>
      </c>
      <c r="L19" s="28" t="str">
        <f t="shared" si="6"/>
        <v>B</v>
      </c>
      <c r="M19" s="28">
        <f t="shared" si="7"/>
        <v>81.75</v>
      </c>
      <c r="N19" s="28" t="str">
        <f t="shared" si="8"/>
        <v>B</v>
      </c>
      <c r="O19" s="36">
        <v>2</v>
      </c>
      <c r="P19" s="28" t="str">
        <f t="shared" si="9"/>
        <v>Sangat terampil menghitung fungsi, elastisitas permintaan penawaran serta menggambar kurvanya.</v>
      </c>
      <c r="Q19" s="39" t="s">
        <v>9</v>
      </c>
      <c r="R19" s="39" t="s">
        <v>9</v>
      </c>
      <c r="S19" s="18"/>
      <c r="T19" s="1">
        <v>79</v>
      </c>
      <c r="U19" s="1">
        <v>80</v>
      </c>
      <c r="V19" s="1">
        <v>85</v>
      </c>
      <c r="W19" s="1">
        <v>84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81</v>
      </c>
      <c r="AH19" s="1">
        <v>84</v>
      </c>
      <c r="AI19" s="1">
        <v>82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4" t="s">
        <v>231</v>
      </c>
      <c r="FJ19" s="41">
        <v>45424</v>
      </c>
      <c r="FK19" s="41">
        <v>45434</v>
      </c>
    </row>
    <row r="20" spans="1:167">
      <c r="A20" s="19">
        <v>10</v>
      </c>
      <c r="B20" s="19">
        <v>125960</v>
      </c>
      <c r="C20" s="19" t="s">
        <v>161</v>
      </c>
      <c r="D20" s="18"/>
      <c r="E20" s="28">
        <f t="shared" si="0"/>
        <v>83</v>
      </c>
      <c r="F20" s="28" t="str">
        <f t="shared" si="1"/>
        <v>B</v>
      </c>
      <c r="G20" s="28">
        <f t="shared" si="2"/>
        <v>83</v>
      </c>
      <c r="H20" s="28" t="str">
        <f t="shared" si="3"/>
        <v>B</v>
      </c>
      <c r="I20" s="36">
        <v>2</v>
      </c>
      <c r="J2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0" s="28">
        <f t="shared" si="5"/>
        <v>82.25</v>
      </c>
      <c r="L20" s="28" t="str">
        <f t="shared" si="6"/>
        <v>B</v>
      </c>
      <c r="M20" s="28">
        <f t="shared" si="7"/>
        <v>82.25</v>
      </c>
      <c r="N20" s="28" t="str">
        <f t="shared" si="8"/>
        <v>B</v>
      </c>
      <c r="O20" s="36">
        <v>2</v>
      </c>
      <c r="P20" s="28" t="str">
        <f t="shared" si="9"/>
        <v>Sangat terampil menghitung fungsi, elastisitas permintaan penawaran serta menggambar kurvanya.</v>
      </c>
      <c r="Q20" s="39" t="s">
        <v>8</v>
      </c>
      <c r="R20" s="39" t="s">
        <v>8</v>
      </c>
      <c r="S20" s="18"/>
      <c r="T20" s="1">
        <v>88</v>
      </c>
      <c r="U20" s="1">
        <v>82</v>
      </c>
      <c r="V20" s="1">
        <v>82</v>
      </c>
      <c r="W20" s="1">
        <v>80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81</v>
      </c>
      <c r="AH20" s="1">
        <v>85</v>
      </c>
      <c r="AI20" s="1">
        <v>83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>
      <c r="A21" s="19">
        <v>11</v>
      </c>
      <c r="B21" s="19">
        <v>125976</v>
      </c>
      <c r="C21" s="19" t="s">
        <v>162</v>
      </c>
      <c r="D21" s="18"/>
      <c r="E21" s="28">
        <f t="shared" si="0"/>
        <v>87</v>
      </c>
      <c r="F21" s="28" t="str">
        <f t="shared" si="1"/>
        <v>A</v>
      </c>
      <c r="G21" s="28">
        <f t="shared" si="2"/>
        <v>87</v>
      </c>
      <c r="H21" s="28" t="str">
        <f t="shared" si="3"/>
        <v>A</v>
      </c>
      <c r="I21" s="36">
        <v>1</v>
      </c>
      <c r="J21" s="28" t="str">
        <f t="shared" si="4"/>
        <v>Memiliki kemampuan dalam menganalisis Konsep ilmu ekonomi, masalah pokok ekonomi, peran pelaku ekonomi, permintaan dan penawaran.</v>
      </c>
      <c r="K21" s="28">
        <f t="shared" si="5"/>
        <v>83.5</v>
      </c>
      <c r="L21" s="28" t="str">
        <f t="shared" si="6"/>
        <v>B</v>
      </c>
      <c r="M21" s="28">
        <f t="shared" si="7"/>
        <v>83.5</v>
      </c>
      <c r="N21" s="28" t="str">
        <f t="shared" si="8"/>
        <v>B</v>
      </c>
      <c r="O21" s="36">
        <v>2</v>
      </c>
      <c r="P21" s="28" t="str">
        <f t="shared" si="9"/>
        <v>Sangat terampil menghitung fungsi, elastisitas permintaan penawaran serta menggambar kurvanya.</v>
      </c>
      <c r="Q21" s="39" t="s">
        <v>8</v>
      </c>
      <c r="R21" s="39" t="s">
        <v>8</v>
      </c>
      <c r="S21" s="18"/>
      <c r="T21" s="1">
        <v>88</v>
      </c>
      <c r="U21" s="1">
        <v>84</v>
      </c>
      <c r="V21" s="1">
        <v>90</v>
      </c>
      <c r="W21" s="1">
        <v>85</v>
      </c>
      <c r="X21" s="1"/>
      <c r="Y21" s="1"/>
      <c r="Z21" s="1"/>
      <c r="AA21" s="1"/>
      <c r="AB21" s="1"/>
      <c r="AC21" s="1"/>
      <c r="AD21" s="1"/>
      <c r="AE21" s="18"/>
      <c r="AF21" s="1">
        <v>82</v>
      </c>
      <c r="AG21" s="1">
        <v>80</v>
      </c>
      <c r="AH21" s="1">
        <v>87</v>
      </c>
      <c r="AI21" s="1">
        <v>85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45425</v>
      </c>
      <c r="FK21" s="41">
        <v>45435</v>
      </c>
    </row>
    <row r="22" spans="1:167">
      <c r="A22" s="19">
        <v>12</v>
      </c>
      <c r="B22" s="19">
        <v>125992</v>
      </c>
      <c r="C22" s="19" t="s">
        <v>163</v>
      </c>
      <c r="D22" s="18"/>
      <c r="E22" s="28">
        <f t="shared" si="0"/>
        <v>77</v>
      </c>
      <c r="F22" s="28" t="str">
        <f t="shared" si="1"/>
        <v>B</v>
      </c>
      <c r="G22" s="28">
        <f t="shared" si="2"/>
        <v>77</v>
      </c>
      <c r="H22" s="28" t="str">
        <f t="shared" si="3"/>
        <v>B</v>
      </c>
      <c r="I22" s="36">
        <v>2</v>
      </c>
      <c r="J2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2" s="28">
        <f t="shared" si="5"/>
        <v>77</v>
      </c>
      <c r="L22" s="28" t="str">
        <f t="shared" si="6"/>
        <v>B</v>
      </c>
      <c r="M22" s="28">
        <f t="shared" si="7"/>
        <v>77</v>
      </c>
      <c r="N22" s="28" t="str">
        <f t="shared" si="8"/>
        <v>B</v>
      </c>
      <c r="O22" s="36">
        <v>2</v>
      </c>
      <c r="P22" s="28" t="str">
        <f t="shared" si="9"/>
        <v>Sangat terampil menghitung fungsi, elastisitas permintaan penawaran serta menggambar kurvanya.</v>
      </c>
      <c r="Q22" s="39" t="s">
        <v>9</v>
      </c>
      <c r="R22" s="39" t="s">
        <v>9</v>
      </c>
      <c r="S22" s="18"/>
      <c r="T22" s="1">
        <v>77</v>
      </c>
      <c r="U22" s="1">
        <v>76</v>
      </c>
      <c r="V22" s="1">
        <v>77</v>
      </c>
      <c r="W22" s="1">
        <v>78</v>
      </c>
      <c r="X22" s="1"/>
      <c r="Y22" s="1"/>
      <c r="Z22" s="1"/>
      <c r="AA22" s="1"/>
      <c r="AB22" s="1"/>
      <c r="AC22" s="1"/>
      <c r="AD22" s="1"/>
      <c r="AE22" s="18"/>
      <c r="AF22" s="1">
        <v>77</v>
      </c>
      <c r="AG22" s="1">
        <v>76</v>
      </c>
      <c r="AH22" s="1">
        <v>77</v>
      </c>
      <c r="AI22" s="1">
        <v>78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>
      <c r="A23" s="19">
        <v>13</v>
      </c>
      <c r="B23" s="19">
        <v>126008</v>
      </c>
      <c r="C23" s="19" t="s">
        <v>164</v>
      </c>
      <c r="D23" s="18"/>
      <c r="E23" s="28">
        <f t="shared" si="0"/>
        <v>78</v>
      </c>
      <c r="F23" s="28" t="str">
        <f t="shared" si="1"/>
        <v>B</v>
      </c>
      <c r="G23" s="28">
        <f t="shared" si="2"/>
        <v>78</v>
      </c>
      <c r="H23" s="28" t="str">
        <f t="shared" si="3"/>
        <v>B</v>
      </c>
      <c r="I23" s="36">
        <v>2</v>
      </c>
      <c r="J2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3" s="28">
        <f t="shared" si="5"/>
        <v>79</v>
      </c>
      <c r="L23" s="28" t="str">
        <f t="shared" si="6"/>
        <v>B</v>
      </c>
      <c r="M23" s="28">
        <f t="shared" si="7"/>
        <v>79</v>
      </c>
      <c r="N23" s="28" t="str">
        <f t="shared" si="8"/>
        <v>B</v>
      </c>
      <c r="O23" s="36">
        <v>2</v>
      </c>
      <c r="P23" s="28" t="str">
        <f t="shared" si="9"/>
        <v>Sangat terampil menghitung fungsi, elastisitas permintaan penawaran serta menggambar kurvanya.</v>
      </c>
      <c r="Q23" s="39" t="s">
        <v>9</v>
      </c>
      <c r="R23" s="39" t="s">
        <v>9</v>
      </c>
      <c r="S23" s="18"/>
      <c r="T23" s="1">
        <v>76</v>
      </c>
      <c r="U23" s="1">
        <v>77</v>
      </c>
      <c r="V23" s="1">
        <v>78</v>
      </c>
      <c r="W23" s="1">
        <v>79</v>
      </c>
      <c r="X23" s="1"/>
      <c r="Y23" s="1"/>
      <c r="Z23" s="1"/>
      <c r="AA23" s="1"/>
      <c r="AB23" s="1"/>
      <c r="AC23" s="1"/>
      <c r="AD23" s="1"/>
      <c r="AE23" s="18"/>
      <c r="AF23" s="1">
        <v>79</v>
      </c>
      <c r="AG23" s="1">
        <v>78</v>
      </c>
      <c r="AH23" s="1">
        <v>79</v>
      </c>
      <c r="AI23" s="1">
        <v>80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45426</v>
      </c>
      <c r="FK23" s="41">
        <v>45436</v>
      </c>
    </row>
    <row r="24" spans="1:167">
      <c r="A24" s="19">
        <v>14</v>
      </c>
      <c r="B24" s="19">
        <v>126024</v>
      </c>
      <c r="C24" s="19" t="s">
        <v>165</v>
      </c>
      <c r="D24" s="18"/>
      <c r="E24" s="28">
        <f t="shared" si="0"/>
        <v>86</v>
      </c>
      <c r="F24" s="28" t="str">
        <f t="shared" si="1"/>
        <v>A</v>
      </c>
      <c r="G24" s="28">
        <f t="shared" si="2"/>
        <v>86</v>
      </c>
      <c r="H24" s="28" t="str">
        <f t="shared" si="3"/>
        <v>A</v>
      </c>
      <c r="I24" s="36">
        <v>1</v>
      </c>
      <c r="J24" s="28" t="str">
        <f t="shared" si="4"/>
        <v>Memiliki kemampuan dalam menganalisis Konsep ilmu ekonomi, masalah pokok ekonomi, peran pelaku ekonomi, permintaan dan penawaran.</v>
      </c>
      <c r="K24" s="28">
        <f t="shared" si="5"/>
        <v>81.75</v>
      </c>
      <c r="L24" s="28" t="str">
        <f t="shared" si="6"/>
        <v>B</v>
      </c>
      <c r="M24" s="28">
        <f t="shared" si="7"/>
        <v>81.75</v>
      </c>
      <c r="N24" s="28" t="str">
        <f t="shared" si="8"/>
        <v>B</v>
      </c>
      <c r="O24" s="36">
        <v>2</v>
      </c>
      <c r="P24" s="28" t="str">
        <f t="shared" si="9"/>
        <v>Sangat terampil menghitung fungsi, elastisitas permintaan penawaran serta menggambar kurvanya.</v>
      </c>
      <c r="Q24" s="39" t="s">
        <v>8</v>
      </c>
      <c r="R24" s="39" t="s">
        <v>8</v>
      </c>
      <c r="S24" s="18"/>
      <c r="T24" s="1">
        <v>94</v>
      </c>
      <c r="U24" s="1">
        <v>80</v>
      </c>
      <c r="V24" s="1">
        <v>83</v>
      </c>
      <c r="W24" s="1">
        <v>88</v>
      </c>
      <c r="X24" s="1"/>
      <c r="Y24" s="1"/>
      <c r="Z24" s="1"/>
      <c r="AA24" s="1"/>
      <c r="AB24" s="1"/>
      <c r="AC24" s="1"/>
      <c r="AD24" s="1"/>
      <c r="AE24" s="18"/>
      <c r="AF24" s="1">
        <v>82</v>
      </c>
      <c r="AG24" s="1">
        <v>81</v>
      </c>
      <c r="AH24" s="1">
        <v>82</v>
      </c>
      <c r="AI24" s="1">
        <v>82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>
      <c r="A25" s="19">
        <v>15</v>
      </c>
      <c r="B25" s="19">
        <v>126040</v>
      </c>
      <c r="C25" s="19" t="s">
        <v>166</v>
      </c>
      <c r="D25" s="18"/>
      <c r="E25" s="28">
        <f t="shared" si="0"/>
        <v>89</v>
      </c>
      <c r="F25" s="28" t="str">
        <f t="shared" si="1"/>
        <v>A</v>
      </c>
      <c r="G25" s="28">
        <f t="shared" si="2"/>
        <v>89</v>
      </c>
      <c r="H25" s="28" t="str">
        <f t="shared" si="3"/>
        <v>A</v>
      </c>
      <c r="I25" s="36">
        <v>1</v>
      </c>
      <c r="J25" s="28" t="str">
        <f t="shared" si="4"/>
        <v>Memiliki kemampuan dalam menganalisis Konsep ilmu ekonomi, masalah pokok ekonomi, peran pelaku ekonomi, permintaan dan penawaran.</v>
      </c>
      <c r="K25" s="28">
        <f t="shared" si="5"/>
        <v>82.75</v>
      </c>
      <c r="L25" s="28" t="str">
        <f t="shared" si="6"/>
        <v>B</v>
      </c>
      <c r="M25" s="28">
        <f t="shared" si="7"/>
        <v>82.75</v>
      </c>
      <c r="N25" s="28" t="str">
        <f t="shared" si="8"/>
        <v>B</v>
      </c>
      <c r="O25" s="36">
        <v>2</v>
      </c>
      <c r="P25" s="28" t="str">
        <f t="shared" si="9"/>
        <v>Sangat terampil menghitung fungsi, elastisitas permintaan penawaran serta menggambar kurvanya.</v>
      </c>
      <c r="Q25" s="39" t="s">
        <v>9</v>
      </c>
      <c r="R25" s="39" t="s">
        <v>9</v>
      </c>
      <c r="S25" s="18"/>
      <c r="T25" s="1">
        <v>98</v>
      </c>
      <c r="U25" s="1">
        <v>82</v>
      </c>
      <c r="V25" s="1">
        <v>85</v>
      </c>
      <c r="W25" s="1">
        <v>89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84</v>
      </c>
      <c r="AH25" s="1">
        <v>83</v>
      </c>
      <c r="AI25" s="1">
        <v>84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2">
        <v>7</v>
      </c>
      <c r="FH25" s="43"/>
      <c r="FI25" s="43"/>
      <c r="FJ25" s="41">
        <v>45427</v>
      </c>
      <c r="FK25" s="41">
        <v>45437</v>
      </c>
    </row>
    <row r="26" spans="1:167">
      <c r="A26" s="19">
        <v>16</v>
      </c>
      <c r="B26" s="19">
        <v>126056</v>
      </c>
      <c r="C26" s="19" t="s">
        <v>167</v>
      </c>
      <c r="D26" s="18"/>
      <c r="E26" s="28">
        <f t="shared" si="0"/>
        <v>80</v>
      </c>
      <c r="F26" s="28" t="str">
        <f t="shared" si="1"/>
        <v>B</v>
      </c>
      <c r="G26" s="28">
        <f t="shared" si="2"/>
        <v>80</v>
      </c>
      <c r="H26" s="28" t="str">
        <f t="shared" si="3"/>
        <v>B</v>
      </c>
      <c r="I26" s="36">
        <v>2</v>
      </c>
      <c r="J2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6" s="28">
        <f t="shared" si="5"/>
        <v>81.25</v>
      </c>
      <c r="L26" s="28" t="str">
        <f t="shared" si="6"/>
        <v>B</v>
      </c>
      <c r="M26" s="28">
        <f t="shared" si="7"/>
        <v>81.25</v>
      </c>
      <c r="N26" s="28" t="str">
        <f t="shared" si="8"/>
        <v>B</v>
      </c>
      <c r="O26" s="36">
        <v>2</v>
      </c>
      <c r="P26" s="28" t="str">
        <f t="shared" si="9"/>
        <v>Sangat terampil menghitung fungsi, elastisitas permintaan penawaran serta menggambar kurvanya.</v>
      </c>
      <c r="Q26" s="39" t="s">
        <v>9</v>
      </c>
      <c r="R26" s="39" t="s">
        <v>9</v>
      </c>
      <c r="S26" s="18"/>
      <c r="T26" s="1">
        <v>80</v>
      </c>
      <c r="U26" s="1">
        <v>77</v>
      </c>
      <c r="V26" s="1">
        <v>80</v>
      </c>
      <c r="W26" s="1">
        <v>81</v>
      </c>
      <c r="X26" s="1"/>
      <c r="Y26" s="1"/>
      <c r="Z26" s="1"/>
      <c r="AA26" s="1"/>
      <c r="AB26" s="1"/>
      <c r="AC26" s="1"/>
      <c r="AD26" s="1"/>
      <c r="AE26" s="18"/>
      <c r="AF26" s="1">
        <v>81</v>
      </c>
      <c r="AG26" s="1">
        <v>82</v>
      </c>
      <c r="AH26" s="1">
        <v>80</v>
      </c>
      <c r="AI26" s="1">
        <v>82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>
      <c r="A27" s="19">
        <v>17</v>
      </c>
      <c r="B27" s="19">
        <v>126072</v>
      </c>
      <c r="C27" s="19" t="s">
        <v>168</v>
      </c>
      <c r="D27" s="18"/>
      <c r="E27" s="28">
        <f t="shared" si="0"/>
        <v>77</v>
      </c>
      <c r="F27" s="28" t="str">
        <f t="shared" si="1"/>
        <v>B</v>
      </c>
      <c r="G27" s="28">
        <f t="shared" si="2"/>
        <v>77</v>
      </c>
      <c r="H27" s="28" t="str">
        <f t="shared" si="3"/>
        <v>B</v>
      </c>
      <c r="I27" s="36">
        <v>2</v>
      </c>
      <c r="J2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7" s="28">
        <f t="shared" si="5"/>
        <v>78</v>
      </c>
      <c r="L27" s="28" t="str">
        <f t="shared" si="6"/>
        <v>B</v>
      </c>
      <c r="M27" s="28">
        <f t="shared" si="7"/>
        <v>78</v>
      </c>
      <c r="N27" s="28" t="str">
        <f t="shared" si="8"/>
        <v>B</v>
      </c>
      <c r="O27" s="36">
        <v>2</v>
      </c>
      <c r="P27" s="28" t="str">
        <f t="shared" si="9"/>
        <v>Sangat terampil menghitung fungsi, elastisitas permintaan penawaran serta menggambar kurvanya.</v>
      </c>
      <c r="Q27" s="39" t="s">
        <v>9</v>
      </c>
      <c r="R27" s="39" t="s">
        <v>9</v>
      </c>
      <c r="S27" s="18"/>
      <c r="T27" s="1">
        <v>77</v>
      </c>
      <c r="U27" s="1">
        <v>76</v>
      </c>
      <c r="V27" s="1">
        <v>77</v>
      </c>
      <c r="W27" s="1">
        <v>78</v>
      </c>
      <c r="X27" s="1"/>
      <c r="Y27" s="1"/>
      <c r="Z27" s="1"/>
      <c r="AA27" s="1"/>
      <c r="AB27" s="1"/>
      <c r="AC27" s="1"/>
      <c r="AD27" s="1"/>
      <c r="AE27" s="18"/>
      <c r="AF27" s="1">
        <v>76</v>
      </c>
      <c r="AG27" s="1">
        <v>78</v>
      </c>
      <c r="AH27" s="1">
        <v>78</v>
      </c>
      <c r="AI27" s="1">
        <v>80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45428</v>
      </c>
      <c r="FK27" s="41">
        <v>45438</v>
      </c>
    </row>
    <row r="28" spans="1:167">
      <c r="A28" s="19">
        <v>18</v>
      </c>
      <c r="B28" s="19">
        <v>126088</v>
      </c>
      <c r="C28" s="19" t="s">
        <v>169</v>
      </c>
      <c r="D28" s="18"/>
      <c r="E28" s="28">
        <f t="shared" si="0"/>
        <v>91</v>
      </c>
      <c r="F28" s="28" t="str">
        <f t="shared" si="1"/>
        <v>A</v>
      </c>
      <c r="G28" s="28">
        <f t="shared" si="2"/>
        <v>91</v>
      </c>
      <c r="H28" s="28" t="str">
        <f t="shared" si="3"/>
        <v>A</v>
      </c>
      <c r="I28" s="36">
        <v>1</v>
      </c>
      <c r="J28" s="28" t="str">
        <f t="shared" si="4"/>
        <v>Memiliki kemampuan dalam menganalisis Konsep ilmu ekonomi, masalah pokok ekonomi, peran pelaku ekonomi, permintaan dan penawaran.</v>
      </c>
      <c r="K28" s="28">
        <f t="shared" si="5"/>
        <v>83</v>
      </c>
      <c r="L28" s="28" t="str">
        <f t="shared" si="6"/>
        <v>B</v>
      </c>
      <c r="M28" s="28">
        <f t="shared" si="7"/>
        <v>83</v>
      </c>
      <c r="N28" s="28" t="str">
        <f t="shared" si="8"/>
        <v>B</v>
      </c>
      <c r="O28" s="36">
        <v>2</v>
      </c>
      <c r="P28" s="28" t="str">
        <f t="shared" si="9"/>
        <v>Sangat terampil menghitung fungsi, elastisitas permintaan penawaran serta menggambar kurvanya.</v>
      </c>
      <c r="Q28" s="39" t="s">
        <v>8</v>
      </c>
      <c r="R28" s="39" t="s">
        <v>8</v>
      </c>
      <c r="S28" s="18"/>
      <c r="T28" s="1">
        <v>98</v>
      </c>
      <c r="U28" s="1">
        <v>90</v>
      </c>
      <c r="V28" s="1">
        <v>88</v>
      </c>
      <c r="W28" s="1">
        <v>86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81</v>
      </c>
      <c r="AH28" s="1">
        <v>86</v>
      </c>
      <c r="AI28" s="1">
        <v>85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>
      <c r="A29" s="19">
        <v>19</v>
      </c>
      <c r="B29" s="19">
        <v>126104</v>
      </c>
      <c r="C29" s="19" t="s">
        <v>170</v>
      </c>
      <c r="D29" s="18"/>
      <c r="E29" s="28">
        <f t="shared" si="0"/>
        <v>78</v>
      </c>
      <c r="F29" s="28" t="str">
        <f t="shared" si="1"/>
        <v>B</v>
      </c>
      <c r="G29" s="28">
        <f t="shared" si="2"/>
        <v>78</v>
      </c>
      <c r="H29" s="28" t="str">
        <f t="shared" si="3"/>
        <v>B</v>
      </c>
      <c r="I29" s="36">
        <v>2</v>
      </c>
      <c r="J2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9" s="28">
        <f t="shared" si="5"/>
        <v>77</v>
      </c>
      <c r="L29" s="28" t="str">
        <f t="shared" si="6"/>
        <v>B</v>
      </c>
      <c r="M29" s="28">
        <f t="shared" si="7"/>
        <v>77</v>
      </c>
      <c r="N29" s="28" t="str">
        <f t="shared" si="8"/>
        <v>B</v>
      </c>
      <c r="O29" s="36">
        <v>2</v>
      </c>
      <c r="P29" s="28" t="str">
        <f t="shared" si="9"/>
        <v>Sangat terampil menghitung fungsi, elastisitas permintaan penawaran serta menggambar kurvanya.</v>
      </c>
      <c r="Q29" s="39" t="s">
        <v>9</v>
      </c>
      <c r="R29" s="39" t="s">
        <v>9</v>
      </c>
      <c r="S29" s="18"/>
      <c r="T29" s="1">
        <v>78</v>
      </c>
      <c r="U29" s="1">
        <v>76</v>
      </c>
      <c r="V29" s="1">
        <v>77</v>
      </c>
      <c r="W29" s="1">
        <v>79</v>
      </c>
      <c r="X29" s="1"/>
      <c r="Y29" s="1"/>
      <c r="Z29" s="1"/>
      <c r="AA29" s="1"/>
      <c r="AB29" s="1"/>
      <c r="AC29" s="1"/>
      <c r="AD29" s="1"/>
      <c r="AE29" s="18"/>
      <c r="AF29" s="1">
        <v>76</v>
      </c>
      <c r="AG29" s="1">
        <v>77</v>
      </c>
      <c r="AH29" s="1">
        <v>78</v>
      </c>
      <c r="AI29" s="1">
        <v>77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45429</v>
      </c>
      <c r="FK29" s="41">
        <v>45439</v>
      </c>
    </row>
    <row r="30" spans="1:167">
      <c r="A30" s="19">
        <v>20</v>
      </c>
      <c r="B30" s="19">
        <v>126120</v>
      </c>
      <c r="C30" s="19" t="s">
        <v>171</v>
      </c>
      <c r="D30" s="18"/>
      <c r="E30" s="28">
        <f t="shared" si="0"/>
        <v>79</v>
      </c>
      <c r="F30" s="28" t="str">
        <f t="shared" si="1"/>
        <v>B</v>
      </c>
      <c r="G30" s="28">
        <f t="shared" si="2"/>
        <v>79</v>
      </c>
      <c r="H30" s="28" t="str">
        <f t="shared" si="3"/>
        <v>B</v>
      </c>
      <c r="I30" s="36">
        <v>2</v>
      </c>
      <c r="J3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0" s="28">
        <f t="shared" si="5"/>
        <v>79.75</v>
      </c>
      <c r="L30" s="28" t="str">
        <f t="shared" si="6"/>
        <v>B</v>
      </c>
      <c r="M30" s="28">
        <f t="shared" si="7"/>
        <v>79.75</v>
      </c>
      <c r="N30" s="28" t="str">
        <f t="shared" si="8"/>
        <v>B</v>
      </c>
      <c r="O30" s="36">
        <v>2</v>
      </c>
      <c r="P30" s="28" t="str">
        <f t="shared" si="9"/>
        <v>Sangat terampil menghitung fungsi, elastisitas permintaan penawaran serta menggambar kurvanya.</v>
      </c>
      <c r="Q30" s="39" t="s">
        <v>9</v>
      </c>
      <c r="R30" s="39" t="s">
        <v>9</v>
      </c>
      <c r="S30" s="18"/>
      <c r="T30" s="1">
        <v>79</v>
      </c>
      <c r="U30" s="1">
        <v>78</v>
      </c>
      <c r="V30" s="1">
        <v>78</v>
      </c>
      <c r="W30" s="1">
        <v>80</v>
      </c>
      <c r="X30" s="1"/>
      <c r="Y30" s="1"/>
      <c r="Z30" s="1"/>
      <c r="AA30" s="1"/>
      <c r="AB30" s="1"/>
      <c r="AC30" s="1"/>
      <c r="AD30" s="1"/>
      <c r="AE30" s="18"/>
      <c r="AF30" s="1">
        <v>79</v>
      </c>
      <c r="AG30" s="1">
        <v>80</v>
      </c>
      <c r="AH30" s="1">
        <v>82</v>
      </c>
      <c r="AI30" s="1">
        <v>78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>
      <c r="A31" s="19">
        <v>21</v>
      </c>
      <c r="B31" s="19">
        <v>126136</v>
      </c>
      <c r="C31" s="19" t="s">
        <v>172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>Memiliki kemampuan dalam menganalisis Konsep ilmu ekonomi, masalah pokok ekonomi, peran pelaku ekonomi, permintaan dan penawaran.</v>
      </c>
      <c r="K31" s="28">
        <f t="shared" si="5"/>
        <v>79.75</v>
      </c>
      <c r="L31" s="28" t="str">
        <f t="shared" si="6"/>
        <v>B</v>
      </c>
      <c r="M31" s="28">
        <f t="shared" si="7"/>
        <v>79.75</v>
      </c>
      <c r="N31" s="28" t="str">
        <f t="shared" si="8"/>
        <v>B</v>
      </c>
      <c r="O31" s="36">
        <v>2</v>
      </c>
      <c r="P31" s="28" t="str">
        <f t="shared" si="9"/>
        <v>Sangat terampil menghitung fungsi, elastisitas permintaan penawaran serta menggambar kurvanya.</v>
      </c>
      <c r="Q31" s="39" t="s">
        <v>9</v>
      </c>
      <c r="R31" s="39" t="s">
        <v>9</v>
      </c>
      <c r="S31" s="18"/>
      <c r="T31" s="1">
        <v>99</v>
      </c>
      <c r="U31" s="1">
        <v>79</v>
      </c>
      <c r="V31" s="1">
        <v>82</v>
      </c>
      <c r="W31" s="1">
        <v>79</v>
      </c>
      <c r="X31" s="1"/>
      <c r="Y31" s="1"/>
      <c r="Z31" s="1"/>
      <c r="AA31" s="1"/>
      <c r="AB31" s="1"/>
      <c r="AC31" s="1"/>
      <c r="AD31" s="1"/>
      <c r="AE31" s="18"/>
      <c r="AF31" s="1">
        <v>78</v>
      </c>
      <c r="AG31" s="1">
        <v>78</v>
      </c>
      <c r="AH31" s="1">
        <v>80</v>
      </c>
      <c r="AI31" s="1">
        <v>83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45430</v>
      </c>
      <c r="FK31" s="41">
        <v>45440</v>
      </c>
    </row>
    <row r="32" spans="1:167">
      <c r="A32" s="19">
        <v>22</v>
      </c>
      <c r="B32" s="19">
        <v>126152</v>
      </c>
      <c r="C32" s="19" t="s">
        <v>173</v>
      </c>
      <c r="D32" s="18"/>
      <c r="E32" s="28">
        <f t="shared" si="0"/>
        <v>84</v>
      </c>
      <c r="F32" s="28" t="str">
        <f t="shared" si="1"/>
        <v>B</v>
      </c>
      <c r="G32" s="28">
        <f t="shared" si="2"/>
        <v>84</v>
      </c>
      <c r="H32" s="28" t="str">
        <f t="shared" si="3"/>
        <v>B</v>
      </c>
      <c r="I32" s="36">
        <v>2</v>
      </c>
      <c r="J3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2" s="28">
        <f t="shared" si="5"/>
        <v>84.75</v>
      </c>
      <c r="L32" s="28" t="str">
        <f t="shared" si="6"/>
        <v>A</v>
      </c>
      <c r="M32" s="28">
        <f t="shared" si="7"/>
        <v>84.75</v>
      </c>
      <c r="N32" s="28" t="str">
        <f t="shared" si="8"/>
        <v>A</v>
      </c>
      <c r="O32" s="36">
        <v>1</v>
      </c>
      <c r="P32" s="28" t="str">
        <f t="shared" si="9"/>
        <v>Sangat terampil menghitung teori produksi, fungsi,elastisitas permintaan  penawaran serta menggambar kurvanya.</v>
      </c>
      <c r="Q32" s="39" t="s">
        <v>8</v>
      </c>
      <c r="R32" s="39" t="s">
        <v>8</v>
      </c>
      <c r="S32" s="18"/>
      <c r="T32" s="1">
        <v>80</v>
      </c>
      <c r="U32" s="1">
        <v>80</v>
      </c>
      <c r="V32" s="1">
        <v>90</v>
      </c>
      <c r="W32" s="1">
        <v>85</v>
      </c>
      <c r="X32" s="1"/>
      <c r="Y32" s="1"/>
      <c r="Z32" s="1"/>
      <c r="AA32" s="1"/>
      <c r="AB32" s="1"/>
      <c r="AC32" s="1"/>
      <c r="AD32" s="1"/>
      <c r="AE32" s="18"/>
      <c r="AF32" s="1">
        <v>82</v>
      </c>
      <c r="AG32" s="1">
        <v>80</v>
      </c>
      <c r="AH32" s="1">
        <v>90</v>
      </c>
      <c r="AI32" s="1">
        <v>87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>
      <c r="A33" s="19">
        <v>23</v>
      </c>
      <c r="B33" s="19">
        <v>126168</v>
      </c>
      <c r="C33" s="19" t="s">
        <v>174</v>
      </c>
      <c r="D33" s="18"/>
      <c r="E33" s="28">
        <f t="shared" si="0"/>
        <v>88</v>
      </c>
      <c r="F33" s="28" t="str">
        <f t="shared" si="1"/>
        <v>A</v>
      </c>
      <c r="G33" s="28">
        <f t="shared" si="2"/>
        <v>88</v>
      </c>
      <c r="H33" s="28" t="str">
        <f t="shared" si="3"/>
        <v>A</v>
      </c>
      <c r="I33" s="36">
        <v>1</v>
      </c>
      <c r="J33" s="28" t="str">
        <f t="shared" si="4"/>
        <v>Memiliki kemampuan dalam menganalisis Konsep ilmu ekonomi, masalah pokok ekonomi, peran pelaku ekonomi, permintaan dan penawaran.</v>
      </c>
      <c r="K33" s="28">
        <f t="shared" si="5"/>
        <v>84.5</v>
      </c>
      <c r="L33" s="28" t="str">
        <f t="shared" si="6"/>
        <v>A</v>
      </c>
      <c r="M33" s="28">
        <f t="shared" si="7"/>
        <v>84.5</v>
      </c>
      <c r="N33" s="28" t="str">
        <f t="shared" si="8"/>
        <v>A</v>
      </c>
      <c r="O33" s="36">
        <v>1</v>
      </c>
      <c r="P33" s="28" t="str">
        <f t="shared" si="9"/>
        <v>Sangat terampil menghitung teori produksi, fungsi,elastisitas permintaan  penawaran serta menggambar kurvanya.</v>
      </c>
      <c r="Q33" s="39" t="s">
        <v>8</v>
      </c>
      <c r="R33" s="39" t="s">
        <v>8</v>
      </c>
      <c r="S33" s="18"/>
      <c r="T33" s="1">
        <v>98</v>
      </c>
      <c r="U33" s="1">
        <v>84</v>
      </c>
      <c r="V33" s="1">
        <v>87</v>
      </c>
      <c r="W33" s="1">
        <v>82</v>
      </c>
      <c r="X33" s="1"/>
      <c r="Y33" s="1"/>
      <c r="Z33" s="1"/>
      <c r="AA33" s="1"/>
      <c r="AB33" s="1"/>
      <c r="AC33" s="1"/>
      <c r="AD33" s="1"/>
      <c r="AE33" s="18"/>
      <c r="AF33" s="1">
        <v>81</v>
      </c>
      <c r="AG33" s="1">
        <v>80</v>
      </c>
      <c r="AH33" s="1">
        <v>87</v>
      </c>
      <c r="AI33" s="1">
        <v>90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126184</v>
      </c>
      <c r="C34" s="19" t="s">
        <v>175</v>
      </c>
      <c r="D34" s="18"/>
      <c r="E34" s="28">
        <f t="shared" si="0"/>
        <v>79</v>
      </c>
      <c r="F34" s="28" t="str">
        <f t="shared" si="1"/>
        <v>B</v>
      </c>
      <c r="G34" s="28">
        <f t="shared" si="2"/>
        <v>79</v>
      </c>
      <c r="H34" s="28" t="str">
        <f t="shared" si="3"/>
        <v>B</v>
      </c>
      <c r="I34" s="36">
        <v>2</v>
      </c>
      <c r="J3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4" s="28">
        <f t="shared" si="5"/>
        <v>81.5</v>
      </c>
      <c r="L34" s="28" t="str">
        <f t="shared" si="6"/>
        <v>B</v>
      </c>
      <c r="M34" s="28">
        <f t="shared" si="7"/>
        <v>81.5</v>
      </c>
      <c r="N34" s="28" t="str">
        <f t="shared" si="8"/>
        <v>B</v>
      </c>
      <c r="O34" s="36">
        <v>2</v>
      </c>
      <c r="P34" s="28" t="str">
        <f t="shared" si="9"/>
        <v>Sangat terampil menghitung fungsi, elastisitas permintaan penawaran serta menggambar kurvanya.</v>
      </c>
      <c r="Q34" s="39" t="s">
        <v>9</v>
      </c>
      <c r="R34" s="39" t="s">
        <v>9</v>
      </c>
      <c r="S34" s="18"/>
      <c r="T34" s="1">
        <v>80</v>
      </c>
      <c r="U34" s="1">
        <v>78</v>
      </c>
      <c r="V34" s="1">
        <v>81</v>
      </c>
      <c r="W34" s="1">
        <v>78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81</v>
      </c>
      <c r="AH34" s="1">
        <v>80</v>
      </c>
      <c r="AI34" s="1">
        <v>85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126200</v>
      </c>
      <c r="C35" s="19" t="s">
        <v>176</v>
      </c>
      <c r="D35" s="18"/>
      <c r="E35" s="28">
        <f t="shared" si="0"/>
        <v>71</v>
      </c>
      <c r="F35" s="28" t="str">
        <f t="shared" si="1"/>
        <v>C</v>
      </c>
      <c r="G35" s="28">
        <f t="shared" si="2"/>
        <v>71</v>
      </c>
      <c r="H35" s="28" t="str">
        <f t="shared" si="3"/>
        <v>C</v>
      </c>
      <c r="I35" s="36">
        <v>3</v>
      </c>
      <c r="J35" s="28" t="str">
        <f t="shared" si="4"/>
        <v xml:space="preserve"> Memiliki kemampuan dalam menganalisis Konsep ilmu ekonomi, masalah pokok ekonomi namun perlu peningkatan pemahaman menjelaskan peran pelaku ekonomi, permintaan dan penawaran.</v>
      </c>
      <c r="K35" s="28">
        <f t="shared" si="5"/>
        <v>76.25</v>
      </c>
      <c r="L35" s="28" t="str">
        <f t="shared" si="6"/>
        <v>B</v>
      </c>
      <c r="M35" s="28">
        <f t="shared" si="7"/>
        <v>76.25</v>
      </c>
      <c r="N35" s="28" t="str">
        <f t="shared" si="8"/>
        <v>B</v>
      </c>
      <c r="O35" s="36">
        <v>2</v>
      </c>
      <c r="P35" s="28" t="str">
        <f t="shared" si="9"/>
        <v>Sangat terampil menghitung fungsi, elastisitas permintaan penawaran serta menggambar kurvanya.</v>
      </c>
      <c r="Q35" s="39" t="s">
        <v>9</v>
      </c>
      <c r="R35" s="39" t="s">
        <v>9</v>
      </c>
      <c r="S35" s="18"/>
      <c r="T35" s="1">
        <v>70</v>
      </c>
      <c r="U35" s="1">
        <v>73</v>
      </c>
      <c r="V35" s="1">
        <v>70</v>
      </c>
      <c r="W35" s="1">
        <v>71</v>
      </c>
      <c r="X35" s="1"/>
      <c r="Y35" s="1"/>
      <c r="Z35" s="1"/>
      <c r="AA35" s="1"/>
      <c r="AB35" s="1"/>
      <c r="AC35" s="1"/>
      <c r="AD35" s="1"/>
      <c r="AE35" s="18"/>
      <c r="AF35" s="1">
        <v>76</v>
      </c>
      <c r="AG35" s="1">
        <v>77</v>
      </c>
      <c r="AH35" s="1">
        <v>76</v>
      </c>
      <c r="AI35" s="1">
        <v>76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126216</v>
      </c>
      <c r="C36" s="19" t="s">
        <v>177</v>
      </c>
      <c r="D36" s="18"/>
      <c r="E36" s="28">
        <f t="shared" si="0"/>
        <v>77</v>
      </c>
      <c r="F36" s="28" t="str">
        <f t="shared" si="1"/>
        <v>B</v>
      </c>
      <c r="G36" s="28">
        <f t="shared" si="2"/>
        <v>77</v>
      </c>
      <c r="H36" s="28" t="str">
        <f t="shared" si="3"/>
        <v>B</v>
      </c>
      <c r="I36" s="36">
        <v>2</v>
      </c>
      <c r="J3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6" s="28">
        <f t="shared" si="5"/>
        <v>77.75</v>
      </c>
      <c r="L36" s="28" t="str">
        <f t="shared" si="6"/>
        <v>B</v>
      </c>
      <c r="M36" s="28">
        <f t="shared" si="7"/>
        <v>77.75</v>
      </c>
      <c r="N36" s="28" t="str">
        <f t="shared" si="8"/>
        <v>B</v>
      </c>
      <c r="O36" s="36">
        <v>2</v>
      </c>
      <c r="P36" s="28" t="str">
        <f t="shared" si="9"/>
        <v>Sangat terampil menghitung fungsi, elastisitas permintaan penawaran serta menggambar kurvanya.</v>
      </c>
      <c r="Q36" s="39" t="s">
        <v>9</v>
      </c>
      <c r="R36" s="39" t="s">
        <v>9</v>
      </c>
      <c r="S36" s="18"/>
      <c r="T36" s="1">
        <v>77</v>
      </c>
      <c r="U36" s="1">
        <v>76</v>
      </c>
      <c r="V36" s="1">
        <v>78</v>
      </c>
      <c r="W36" s="1">
        <v>77</v>
      </c>
      <c r="X36" s="1"/>
      <c r="Y36" s="1"/>
      <c r="Z36" s="1"/>
      <c r="AA36" s="1"/>
      <c r="AB36" s="1"/>
      <c r="AC36" s="1"/>
      <c r="AD36" s="1"/>
      <c r="AE36" s="18"/>
      <c r="AF36" s="1">
        <v>77</v>
      </c>
      <c r="AG36" s="1">
        <v>78</v>
      </c>
      <c r="AH36" s="1">
        <v>78</v>
      </c>
      <c r="AI36" s="1">
        <v>78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126232</v>
      </c>
      <c r="C37" s="19" t="s">
        <v>178</v>
      </c>
      <c r="D37" s="18"/>
      <c r="E37" s="28">
        <f t="shared" si="0"/>
        <v>83</v>
      </c>
      <c r="F37" s="28" t="str">
        <f t="shared" si="1"/>
        <v>B</v>
      </c>
      <c r="G37" s="28">
        <f t="shared" si="2"/>
        <v>83</v>
      </c>
      <c r="H37" s="28" t="str">
        <f t="shared" si="3"/>
        <v>B</v>
      </c>
      <c r="I37" s="36">
        <v>2</v>
      </c>
      <c r="J3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7" s="28">
        <f t="shared" si="5"/>
        <v>82.5</v>
      </c>
      <c r="L37" s="28" t="str">
        <f t="shared" si="6"/>
        <v>B</v>
      </c>
      <c r="M37" s="28">
        <f t="shared" si="7"/>
        <v>82.5</v>
      </c>
      <c r="N37" s="28" t="str">
        <f t="shared" si="8"/>
        <v>B</v>
      </c>
      <c r="O37" s="36">
        <v>2</v>
      </c>
      <c r="P37" s="28" t="str">
        <f t="shared" si="9"/>
        <v>Sangat terampil menghitung fungsi, elastisitas permintaan penawaran serta menggambar kurvanya.</v>
      </c>
      <c r="Q37" s="39" t="s">
        <v>9</v>
      </c>
      <c r="R37" s="39" t="s">
        <v>9</v>
      </c>
      <c r="S37" s="18"/>
      <c r="T37" s="1">
        <v>79</v>
      </c>
      <c r="U37" s="1">
        <v>80</v>
      </c>
      <c r="V37" s="1">
        <v>87</v>
      </c>
      <c r="W37" s="1">
        <v>85</v>
      </c>
      <c r="X37" s="1"/>
      <c r="Y37" s="1"/>
      <c r="Z37" s="1"/>
      <c r="AA37" s="1"/>
      <c r="AB37" s="1"/>
      <c r="AC37" s="1"/>
      <c r="AD37" s="1"/>
      <c r="AE37" s="18"/>
      <c r="AF37" s="1">
        <v>79</v>
      </c>
      <c r="AG37" s="1">
        <v>80</v>
      </c>
      <c r="AH37" s="1">
        <v>87</v>
      </c>
      <c r="AI37" s="1">
        <v>84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126248</v>
      </c>
      <c r="C38" s="19" t="s">
        <v>179</v>
      </c>
      <c r="D38" s="18"/>
      <c r="E38" s="28">
        <f t="shared" si="0"/>
        <v>78</v>
      </c>
      <c r="F38" s="28" t="str">
        <f t="shared" si="1"/>
        <v>B</v>
      </c>
      <c r="G38" s="28">
        <f t="shared" si="2"/>
        <v>78</v>
      </c>
      <c r="H38" s="28" t="str">
        <f t="shared" si="3"/>
        <v>B</v>
      </c>
      <c r="I38" s="36">
        <v>2</v>
      </c>
      <c r="J3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8" s="28">
        <f t="shared" si="5"/>
        <v>78.25</v>
      </c>
      <c r="L38" s="28" t="str">
        <f t="shared" si="6"/>
        <v>B</v>
      </c>
      <c r="M38" s="28">
        <f t="shared" si="7"/>
        <v>78.25</v>
      </c>
      <c r="N38" s="28" t="str">
        <f t="shared" si="8"/>
        <v>B</v>
      </c>
      <c r="O38" s="36">
        <v>2</v>
      </c>
      <c r="P38" s="28" t="str">
        <f t="shared" si="9"/>
        <v>Sangat terampil menghitung fungsi, elastisitas permintaan penawaran serta menggambar kurvanya.</v>
      </c>
      <c r="Q38" s="39" t="s">
        <v>9</v>
      </c>
      <c r="R38" s="39" t="s">
        <v>9</v>
      </c>
      <c r="S38" s="18"/>
      <c r="T38" s="1">
        <v>78</v>
      </c>
      <c r="U38" s="1">
        <v>78</v>
      </c>
      <c r="V38" s="1">
        <v>77</v>
      </c>
      <c r="W38" s="1">
        <v>78</v>
      </c>
      <c r="X38" s="1"/>
      <c r="Y38" s="1"/>
      <c r="Z38" s="1"/>
      <c r="AA38" s="1"/>
      <c r="AB38" s="1"/>
      <c r="AC38" s="1"/>
      <c r="AD38" s="1"/>
      <c r="AE38" s="18"/>
      <c r="AF38" s="1">
        <v>78</v>
      </c>
      <c r="AG38" s="1">
        <v>79</v>
      </c>
      <c r="AH38" s="1">
        <v>78</v>
      </c>
      <c r="AI38" s="1">
        <v>78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126264</v>
      </c>
      <c r="C39" s="19" t="s">
        <v>180</v>
      </c>
      <c r="D39" s="18"/>
      <c r="E39" s="28">
        <f t="shared" si="0"/>
        <v>81</v>
      </c>
      <c r="F39" s="28" t="str">
        <f t="shared" si="1"/>
        <v>B</v>
      </c>
      <c r="G39" s="28">
        <f t="shared" si="2"/>
        <v>81</v>
      </c>
      <c r="H39" s="28" t="str">
        <f t="shared" si="3"/>
        <v>B</v>
      </c>
      <c r="I39" s="36">
        <v>2</v>
      </c>
      <c r="J3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9" s="28">
        <f t="shared" si="5"/>
        <v>82.75</v>
      </c>
      <c r="L39" s="28" t="str">
        <f t="shared" si="6"/>
        <v>B</v>
      </c>
      <c r="M39" s="28">
        <f t="shared" si="7"/>
        <v>82.75</v>
      </c>
      <c r="N39" s="28" t="str">
        <f t="shared" si="8"/>
        <v>B</v>
      </c>
      <c r="O39" s="36">
        <v>2</v>
      </c>
      <c r="P39" s="28" t="str">
        <f t="shared" si="9"/>
        <v>Sangat terampil menghitung fungsi, elastisitas permintaan penawaran serta menggambar kurvanya.</v>
      </c>
      <c r="Q39" s="39" t="s">
        <v>9</v>
      </c>
      <c r="R39" s="39" t="s">
        <v>9</v>
      </c>
      <c r="S39" s="18"/>
      <c r="T39" s="1">
        <v>76</v>
      </c>
      <c r="U39" s="1">
        <v>80</v>
      </c>
      <c r="V39" s="1">
        <v>83</v>
      </c>
      <c r="W39" s="1">
        <v>84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82</v>
      </c>
      <c r="AH39" s="1">
        <v>84</v>
      </c>
      <c r="AI39" s="1">
        <v>85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126280</v>
      </c>
      <c r="C40" s="19" t="s">
        <v>181</v>
      </c>
      <c r="D40" s="18"/>
      <c r="E40" s="28">
        <f t="shared" si="0"/>
        <v>80</v>
      </c>
      <c r="F40" s="28" t="str">
        <f t="shared" si="1"/>
        <v>B</v>
      </c>
      <c r="G40" s="28">
        <f t="shared" si="2"/>
        <v>80</v>
      </c>
      <c r="H40" s="28" t="str">
        <f t="shared" si="3"/>
        <v>B</v>
      </c>
      <c r="I40" s="36">
        <v>2</v>
      </c>
      <c r="J4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0" s="28">
        <f t="shared" si="5"/>
        <v>80.5</v>
      </c>
      <c r="L40" s="28" t="str">
        <f t="shared" si="6"/>
        <v>B</v>
      </c>
      <c r="M40" s="28">
        <f t="shared" si="7"/>
        <v>80.5</v>
      </c>
      <c r="N40" s="28" t="str">
        <f t="shared" si="8"/>
        <v>B</v>
      </c>
      <c r="O40" s="36">
        <v>2</v>
      </c>
      <c r="P40" s="28" t="str">
        <f t="shared" si="9"/>
        <v>Sangat terampil menghitung fungsi, elastisitas permintaan penawaran serta menggambar kurvanya.</v>
      </c>
      <c r="Q40" s="39" t="s">
        <v>9</v>
      </c>
      <c r="R40" s="39" t="s">
        <v>9</v>
      </c>
      <c r="S40" s="18"/>
      <c r="T40" s="1">
        <v>79</v>
      </c>
      <c r="U40" s="1">
        <v>79</v>
      </c>
      <c r="V40" s="1">
        <v>80</v>
      </c>
      <c r="W40" s="1">
        <v>81</v>
      </c>
      <c r="X40" s="1"/>
      <c r="Y40" s="1"/>
      <c r="Z40" s="1"/>
      <c r="AA40" s="1"/>
      <c r="AB40" s="1"/>
      <c r="AC40" s="1"/>
      <c r="AD40" s="1"/>
      <c r="AE40" s="18"/>
      <c r="AF40" s="1">
        <v>79</v>
      </c>
      <c r="AG40" s="1">
        <v>79</v>
      </c>
      <c r="AH40" s="1">
        <v>80</v>
      </c>
      <c r="AI40" s="1">
        <v>84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126296</v>
      </c>
      <c r="C41" s="19" t="s">
        <v>182</v>
      </c>
      <c r="D41" s="18"/>
      <c r="E41" s="28">
        <f t="shared" si="0"/>
        <v>78</v>
      </c>
      <c r="F41" s="28" t="str">
        <f t="shared" si="1"/>
        <v>B</v>
      </c>
      <c r="G41" s="28">
        <f t="shared" si="2"/>
        <v>78</v>
      </c>
      <c r="H41" s="28" t="str">
        <f t="shared" si="3"/>
        <v>B</v>
      </c>
      <c r="I41" s="36">
        <v>2</v>
      </c>
      <c r="J41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1" s="28">
        <f t="shared" si="5"/>
        <v>78.5</v>
      </c>
      <c r="L41" s="28" t="str">
        <f t="shared" si="6"/>
        <v>B</v>
      </c>
      <c r="M41" s="28">
        <f t="shared" si="7"/>
        <v>78.5</v>
      </c>
      <c r="N41" s="28" t="str">
        <f t="shared" si="8"/>
        <v>B</v>
      </c>
      <c r="O41" s="36">
        <v>2</v>
      </c>
      <c r="P41" s="28" t="str">
        <f t="shared" si="9"/>
        <v>Sangat terampil menghitung fungsi, elastisitas permintaan penawaran serta menggambar kurvanya.</v>
      </c>
      <c r="Q41" s="39" t="s">
        <v>9</v>
      </c>
      <c r="R41" s="39" t="s">
        <v>9</v>
      </c>
      <c r="S41" s="18"/>
      <c r="T41" s="1">
        <v>78</v>
      </c>
      <c r="U41" s="1">
        <v>77</v>
      </c>
      <c r="V41" s="1">
        <v>78</v>
      </c>
      <c r="W41" s="1">
        <v>77</v>
      </c>
      <c r="X41" s="1"/>
      <c r="Y41" s="1"/>
      <c r="Z41" s="1"/>
      <c r="AA41" s="1"/>
      <c r="AB41" s="1"/>
      <c r="AC41" s="1"/>
      <c r="AD41" s="1"/>
      <c r="AE41" s="18"/>
      <c r="AF41" s="1">
        <v>78</v>
      </c>
      <c r="AG41" s="1">
        <v>79</v>
      </c>
      <c r="AH41" s="1">
        <v>78</v>
      </c>
      <c r="AI41" s="1">
        <v>79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126312</v>
      </c>
      <c r="C42" s="19" t="s">
        <v>183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2" s="28">
        <f t="shared" si="5"/>
        <v>79.25</v>
      </c>
      <c r="L42" s="28" t="str">
        <f t="shared" si="6"/>
        <v>B</v>
      </c>
      <c r="M42" s="28">
        <f t="shared" si="7"/>
        <v>79.25</v>
      </c>
      <c r="N42" s="28" t="str">
        <f t="shared" si="8"/>
        <v>B</v>
      </c>
      <c r="O42" s="36">
        <v>2</v>
      </c>
      <c r="P42" s="28" t="str">
        <f t="shared" si="9"/>
        <v>Sangat terampil menghitung fungsi, elastisitas permintaan penawaran serta menggambar kurvanya.</v>
      </c>
      <c r="Q42" s="39" t="s">
        <v>9</v>
      </c>
      <c r="R42" s="39" t="s">
        <v>9</v>
      </c>
      <c r="S42" s="18"/>
      <c r="T42" s="1">
        <v>79</v>
      </c>
      <c r="U42" s="1">
        <v>80</v>
      </c>
      <c r="V42" s="1">
        <v>81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79</v>
      </c>
      <c r="AG42" s="1">
        <v>81</v>
      </c>
      <c r="AH42" s="1">
        <v>79</v>
      </c>
      <c r="AI42" s="1">
        <v>78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126328</v>
      </c>
      <c r="C43" s="19" t="s">
        <v>184</v>
      </c>
      <c r="D43" s="18"/>
      <c r="E43" s="28">
        <f t="shared" si="0"/>
        <v>82</v>
      </c>
      <c r="F43" s="28" t="str">
        <f t="shared" si="1"/>
        <v>B</v>
      </c>
      <c r="G43" s="28">
        <f t="shared" si="2"/>
        <v>82</v>
      </c>
      <c r="H43" s="28" t="str">
        <f t="shared" si="3"/>
        <v>B</v>
      </c>
      <c r="I43" s="36">
        <v>2</v>
      </c>
      <c r="J4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3" s="28">
        <f t="shared" si="5"/>
        <v>84.75</v>
      </c>
      <c r="L43" s="28" t="str">
        <f t="shared" si="6"/>
        <v>A</v>
      </c>
      <c r="M43" s="28">
        <f t="shared" si="7"/>
        <v>84.75</v>
      </c>
      <c r="N43" s="28" t="str">
        <f t="shared" si="8"/>
        <v>A</v>
      </c>
      <c r="O43" s="36">
        <v>1</v>
      </c>
      <c r="P43" s="28" t="str">
        <f t="shared" si="9"/>
        <v>Sangat terampil menghitung teori produksi, fungsi,elastisitas permintaan  penawaran serta menggambar kurvanya.</v>
      </c>
      <c r="Q43" s="39" t="s">
        <v>8</v>
      </c>
      <c r="R43" s="39" t="s">
        <v>8</v>
      </c>
      <c r="S43" s="18"/>
      <c r="T43" s="1">
        <v>80</v>
      </c>
      <c r="U43" s="1">
        <v>78</v>
      </c>
      <c r="V43" s="1">
        <v>85</v>
      </c>
      <c r="W43" s="1">
        <v>84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84</v>
      </c>
      <c r="AH43" s="1">
        <v>86</v>
      </c>
      <c r="AI43" s="1">
        <v>84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126344</v>
      </c>
      <c r="C44" s="19" t="s">
        <v>185</v>
      </c>
      <c r="D44" s="18"/>
      <c r="E44" s="28">
        <f t="shared" si="0"/>
        <v>87</v>
      </c>
      <c r="F44" s="28" t="str">
        <f t="shared" si="1"/>
        <v>A</v>
      </c>
      <c r="G44" s="28">
        <f t="shared" si="2"/>
        <v>87</v>
      </c>
      <c r="H44" s="28" t="str">
        <f t="shared" si="3"/>
        <v>A</v>
      </c>
      <c r="I44" s="36">
        <v>1</v>
      </c>
      <c r="J44" s="28" t="str">
        <f t="shared" si="4"/>
        <v>Memiliki kemampuan dalam menganalisis Konsep ilmu ekonomi, masalah pokok ekonomi, peran pelaku ekonomi, permintaan dan penawaran.</v>
      </c>
      <c r="K44" s="28">
        <f t="shared" si="5"/>
        <v>85.75</v>
      </c>
      <c r="L44" s="28" t="str">
        <f t="shared" si="6"/>
        <v>A</v>
      </c>
      <c r="M44" s="28">
        <f t="shared" si="7"/>
        <v>85.75</v>
      </c>
      <c r="N44" s="28" t="str">
        <f t="shared" si="8"/>
        <v>A</v>
      </c>
      <c r="O44" s="36">
        <v>1</v>
      </c>
      <c r="P44" s="28" t="str">
        <f t="shared" si="9"/>
        <v>Sangat terampil menghitung teori produksi, fungsi,elastisitas permintaan  penawaran serta menggambar kurvanya.</v>
      </c>
      <c r="Q44" s="39" t="s">
        <v>8</v>
      </c>
      <c r="R44" s="39" t="s">
        <v>8</v>
      </c>
      <c r="S44" s="18"/>
      <c r="T44" s="1">
        <v>91</v>
      </c>
      <c r="U44" s="1">
        <v>85</v>
      </c>
      <c r="V44" s="1">
        <v>87</v>
      </c>
      <c r="W44" s="1">
        <v>85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86</v>
      </c>
      <c r="AI44" s="1">
        <v>87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126360</v>
      </c>
      <c r="C45" s="19" t="s">
        <v>186</v>
      </c>
      <c r="D45" s="18"/>
      <c r="E45" s="28">
        <f t="shared" si="0"/>
        <v>78</v>
      </c>
      <c r="F45" s="28" t="str">
        <f t="shared" si="1"/>
        <v>B</v>
      </c>
      <c r="G45" s="28">
        <f t="shared" si="2"/>
        <v>78</v>
      </c>
      <c r="H45" s="28" t="str">
        <f t="shared" si="3"/>
        <v>B</v>
      </c>
      <c r="I45" s="36">
        <v>2</v>
      </c>
      <c r="J4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5" s="28">
        <f t="shared" si="5"/>
        <v>78.25</v>
      </c>
      <c r="L45" s="28" t="str">
        <f t="shared" si="6"/>
        <v>B</v>
      </c>
      <c r="M45" s="28">
        <f t="shared" si="7"/>
        <v>78.25</v>
      </c>
      <c r="N45" s="28" t="str">
        <f t="shared" si="8"/>
        <v>B</v>
      </c>
      <c r="O45" s="36">
        <v>2</v>
      </c>
      <c r="P45" s="28" t="str">
        <f t="shared" si="9"/>
        <v>Sangat terampil menghitung fungsi, elastisitas permintaan penawaran serta menggambar kurvanya.</v>
      </c>
      <c r="Q45" s="39" t="s">
        <v>9</v>
      </c>
      <c r="R45" s="39" t="s">
        <v>9</v>
      </c>
      <c r="S45" s="18"/>
      <c r="T45" s="1">
        <v>76</v>
      </c>
      <c r="U45" s="1">
        <v>78</v>
      </c>
      <c r="V45" s="1">
        <v>77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78</v>
      </c>
      <c r="AG45" s="1">
        <v>77</v>
      </c>
      <c r="AH45" s="1">
        <v>79</v>
      </c>
      <c r="AI45" s="1">
        <v>79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126376</v>
      </c>
      <c r="C46" s="19" t="s">
        <v>187</v>
      </c>
      <c r="D46" s="18"/>
      <c r="E46" s="28">
        <f t="shared" si="0"/>
        <v>80</v>
      </c>
      <c r="F46" s="28" t="str">
        <f t="shared" si="1"/>
        <v>B</v>
      </c>
      <c r="G46" s="28">
        <f t="shared" si="2"/>
        <v>80</v>
      </c>
      <c r="H46" s="28" t="str">
        <f t="shared" si="3"/>
        <v>B</v>
      </c>
      <c r="I46" s="36">
        <v>2</v>
      </c>
      <c r="J4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6" s="28">
        <f t="shared" si="5"/>
        <v>78.75</v>
      </c>
      <c r="L46" s="28" t="str">
        <f t="shared" si="6"/>
        <v>B</v>
      </c>
      <c r="M46" s="28">
        <f t="shared" si="7"/>
        <v>78.75</v>
      </c>
      <c r="N46" s="28" t="str">
        <f t="shared" si="8"/>
        <v>B</v>
      </c>
      <c r="O46" s="36">
        <v>2</v>
      </c>
      <c r="P46" s="28" t="str">
        <f t="shared" si="9"/>
        <v>Sangat terampil menghitung fungsi, elastisitas permintaan penawaran serta menggambar kurvanya.</v>
      </c>
      <c r="Q46" s="39" t="s">
        <v>9</v>
      </c>
      <c r="R46" s="39" t="s">
        <v>9</v>
      </c>
      <c r="S46" s="18"/>
      <c r="T46" s="1">
        <v>78</v>
      </c>
      <c r="U46" s="1">
        <v>77</v>
      </c>
      <c r="V46" s="1">
        <v>80</v>
      </c>
      <c r="W46" s="1">
        <v>83</v>
      </c>
      <c r="X46" s="1"/>
      <c r="Y46" s="1"/>
      <c r="Z46" s="1"/>
      <c r="AA46" s="1"/>
      <c r="AB46" s="1"/>
      <c r="AC46" s="1"/>
      <c r="AD46" s="1"/>
      <c r="AE46" s="18"/>
      <c r="AF46" s="1">
        <v>78</v>
      </c>
      <c r="AG46" s="1">
        <v>79</v>
      </c>
      <c r="AH46" s="1">
        <v>78</v>
      </c>
      <c r="AI46" s="1">
        <v>80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91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68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81.277777777777771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G30" activePane="bottomRight" state="frozen"/>
      <selection pane="topRight"/>
      <selection pane="bottomLeft"/>
      <selection pane="bottomRight" activeCell="Q45" sqref="Q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4.42578125" customWidth="1"/>
    <col min="17" max="17" width="7.42578125" customWidth="1"/>
    <col min="18" max="18" width="6.42578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1076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188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1076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246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126392</v>
      </c>
      <c r="C11" s="19" t="s">
        <v>189</v>
      </c>
      <c r="D11" s="18"/>
      <c r="E11" s="28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78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 Memiliki kemampuan dalam menganalisis Konsep ilmu ekonomi, masalah pokok ekonomi, peran pelaku ekonomi namun perlu peningkatan pemahaman menjelaskan permintaan dan penawaran.</v>
      </c>
      <c r="K11" s="28">
        <f t="shared" ref="K11:K50" si="5">IF((COUNTA(AF11:AO11)&gt;0),AVERAGE(AF11:AO11),"")</f>
        <v>80.5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80.5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menghitung fungsi, elastisitas permintaan penawaran serta menggambar kurvanya.</v>
      </c>
      <c r="Q11" s="39" t="s">
        <v>9</v>
      </c>
      <c r="R11" s="39" t="s">
        <v>9</v>
      </c>
      <c r="S11" s="18"/>
      <c r="T11" s="1">
        <v>76</v>
      </c>
      <c r="U11" s="1">
        <v>76</v>
      </c>
      <c r="V11" s="1">
        <v>79</v>
      </c>
      <c r="W11" s="1">
        <v>80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81</v>
      </c>
      <c r="AH11" s="1">
        <v>80</v>
      </c>
      <c r="AI11" s="1">
        <v>81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>
      <c r="A12" s="19">
        <v>2</v>
      </c>
      <c r="B12" s="19">
        <v>126408</v>
      </c>
      <c r="C12" s="19" t="s">
        <v>190</v>
      </c>
      <c r="D12" s="18"/>
      <c r="E12" s="28">
        <f t="shared" si="0"/>
        <v>77</v>
      </c>
      <c r="F12" s="28" t="str">
        <f t="shared" si="1"/>
        <v>B</v>
      </c>
      <c r="G12" s="28">
        <f t="shared" si="2"/>
        <v>77</v>
      </c>
      <c r="H12" s="28" t="str">
        <f t="shared" si="3"/>
        <v>B</v>
      </c>
      <c r="I12" s="36">
        <v>2</v>
      </c>
      <c r="J1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2" s="28">
        <f t="shared" si="5"/>
        <v>78.25</v>
      </c>
      <c r="L12" s="28" t="str">
        <f t="shared" si="6"/>
        <v>B</v>
      </c>
      <c r="M12" s="28">
        <f t="shared" si="7"/>
        <v>78.25</v>
      </c>
      <c r="N12" s="28" t="str">
        <f t="shared" si="8"/>
        <v>B</v>
      </c>
      <c r="O12" s="36">
        <v>2</v>
      </c>
      <c r="P12" s="28" t="str">
        <f t="shared" si="9"/>
        <v>Sangat terampil menghitung fungsi, elastisitas permintaan penawaran serta menggambar kurvanya.</v>
      </c>
      <c r="Q12" s="39" t="s">
        <v>9</v>
      </c>
      <c r="R12" s="39" t="s">
        <v>9</v>
      </c>
      <c r="S12" s="18"/>
      <c r="T12" s="1">
        <v>78</v>
      </c>
      <c r="U12" s="1">
        <v>77</v>
      </c>
      <c r="V12" s="1">
        <v>76</v>
      </c>
      <c r="W12" s="1">
        <v>77</v>
      </c>
      <c r="X12" s="1"/>
      <c r="Y12" s="1"/>
      <c r="Z12" s="1"/>
      <c r="AA12" s="1"/>
      <c r="AB12" s="1"/>
      <c r="AC12" s="1"/>
      <c r="AD12" s="1"/>
      <c r="AE12" s="18"/>
      <c r="AF12" s="1">
        <v>78</v>
      </c>
      <c r="AG12" s="1">
        <v>76</v>
      </c>
      <c r="AH12" s="1">
        <v>79</v>
      </c>
      <c r="AI12" s="1">
        <v>80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126424</v>
      </c>
      <c r="C13" s="19" t="s">
        <v>191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v>2</v>
      </c>
      <c r="J1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3" s="28">
        <f t="shared" si="5"/>
        <v>80.75</v>
      </c>
      <c r="L13" s="28" t="str">
        <f t="shared" si="6"/>
        <v>B</v>
      </c>
      <c r="M13" s="28">
        <f t="shared" si="7"/>
        <v>80.75</v>
      </c>
      <c r="N13" s="28" t="str">
        <f t="shared" si="8"/>
        <v>B</v>
      </c>
      <c r="O13" s="36">
        <v>2</v>
      </c>
      <c r="P13" s="28" t="str">
        <f t="shared" si="9"/>
        <v>Sangat terampil menghitung fungsi, elastisitas permintaan penawaran serta menggambar kurvanya.</v>
      </c>
      <c r="Q13" s="39" t="s">
        <v>9</v>
      </c>
      <c r="R13" s="39" t="s">
        <v>9</v>
      </c>
      <c r="S13" s="18"/>
      <c r="T13" s="1">
        <v>88</v>
      </c>
      <c r="U13" s="1">
        <v>80</v>
      </c>
      <c r="V13" s="1">
        <v>79</v>
      </c>
      <c r="W13" s="1">
        <v>80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81</v>
      </c>
      <c r="AH13" s="1">
        <v>80</v>
      </c>
      <c r="AI13" s="1">
        <v>82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224</v>
      </c>
      <c r="FI13" s="43" t="s">
        <v>228</v>
      </c>
      <c r="FJ13" s="41">
        <v>45441</v>
      </c>
      <c r="FK13" s="41">
        <v>45451</v>
      </c>
    </row>
    <row r="14" spans="1:167">
      <c r="A14" s="19">
        <v>4</v>
      </c>
      <c r="B14" s="19">
        <v>126440</v>
      </c>
      <c r="C14" s="19" t="s">
        <v>192</v>
      </c>
      <c r="D14" s="18"/>
      <c r="E14" s="28">
        <f t="shared" si="0"/>
        <v>77</v>
      </c>
      <c r="F14" s="28" t="str">
        <f t="shared" si="1"/>
        <v>B</v>
      </c>
      <c r="G14" s="28">
        <f t="shared" si="2"/>
        <v>77</v>
      </c>
      <c r="H14" s="28" t="str">
        <f t="shared" si="3"/>
        <v>B</v>
      </c>
      <c r="I14" s="36">
        <v>2</v>
      </c>
      <c r="J1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4" s="28">
        <f t="shared" si="5"/>
        <v>79</v>
      </c>
      <c r="L14" s="28" t="str">
        <f t="shared" si="6"/>
        <v>B</v>
      </c>
      <c r="M14" s="28">
        <f t="shared" si="7"/>
        <v>79</v>
      </c>
      <c r="N14" s="28" t="str">
        <f t="shared" si="8"/>
        <v>B</v>
      </c>
      <c r="O14" s="36">
        <v>2</v>
      </c>
      <c r="P14" s="28" t="str">
        <f t="shared" si="9"/>
        <v>Sangat terampil menghitung fungsi, elastisitas permintaan penawaran serta menggambar kurvanya.</v>
      </c>
      <c r="Q14" s="39" t="s">
        <v>9</v>
      </c>
      <c r="R14" s="39" t="s">
        <v>9</v>
      </c>
      <c r="S14" s="18"/>
      <c r="T14" s="1">
        <v>77</v>
      </c>
      <c r="U14" s="1">
        <v>76</v>
      </c>
      <c r="V14" s="1">
        <v>77</v>
      </c>
      <c r="W14" s="1">
        <v>78</v>
      </c>
      <c r="X14" s="1"/>
      <c r="Y14" s="1"/>
      <c r="Z14" s="1"/>
      <c r="AA14" s="1"/>
      <c r="AB14" s="1"/>
      <c r="AC14" s="1"/>
      <c r="AD14" s="1"/>
      <c r="AE14" s="18"/>
      <c r="AF14" s="1">
        <v>79</v>
      </c>
      <c r="AG14" s="1">
        <v>80</v>
      </c>
      <c r="AH14" s="1">
        <v>78</v>
      </c>
      <c r="AI14" s="1">
        <v>79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>
      <c r="A15" s="19">
        <v>5</v>
      </c>
      <c r="B15" s="19">
        <v>126456</v>
      </c>
      <c r="C15" s="19" t="s">
        <v>193</v>
      </c>
      <c r="D15" s="18"/>
      <c r="E15" s="28">
        <f t="shared" si="0"/>
        <v>78</v>
      </c>
      <c r="F15" s="28" t="str">
        <f t="shared" si="1"/>
        <v>B</v>
      </c>
      <c r="G15" s="28">
        <f t="shared" si="2"/>
        <v>78</v>
      </c>
      <c r="H15" s="28" t="str">
        <f t="shared" si="3"/>
        <v>B</v>
      </c>
      <c r="I15" s="36">
        <v>2</v>
      </c>
      <c r="J1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5" s="28">
        <f t="shared" si="5"/>
        <v>79.75</v>
      </c>
      <c r="L15" s="28" t="str">
        <f t="shared" si="6"/>
        <v>B</v>
      </c>
      <c r="M15" s="28">
        <f t="shared" si="7"/>
        <v>79.75</v>
      </c>
      <c r="N15" s="28" t="str">
        <f t="shared" si="8"/>
        <v>B</v>
      </c>
      <c r="O15" s="36">
        <v>2</v>
      </c>
      <c r="P15" s="28" t="str">
        <f t="shared" si="9"/>
        <v>Sangat terampil menghitung fungsi, elastisitas permintaan penawaran serta menggambar kurvanya.</v>
      </c>
      <c r="Q15" s="39" t="s">
        <v>9</v>
      </c>
      <c r="R15" s="39" t="s">
        <v>9</v>
      </c>
      <c r="S15" s="18"/>
      <c r="T15" s="1">
        <v>76</v>
      </c>
      <c r="U15" s="1">
        <v>77</v>
      </c>
      <c r="V15" s="1">
        <v>80</v>
      </c>
      <c r="W15" s="1">
        <v>79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81</v>
      </c>
      <c r="AH15" s="1">
        <v>80</v>
      </c>
      <c r="AI15" s="1">
        <v>78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225</v>
      </c>
      <c r="FI15" s="43" t="s">
        <v>229</v>
      </c>
      <c r="FJ15" s="41">
        <v>45442</v>
      </c>
      <c r="FK15" s="41">
        <v>45452</v>
      </c>
    </row>
    <row r="16" spans="1:167">
      <c r="A16" s="19">
        <v>6</v>
      </c>
      <c r="B16" s="19">
        <v>126472</v>
      </c>
      <c r="C16" s="19" t="s">
        <v>194</v>
      </c>
      <c r="D16" s="18"/>
      <c r="E16" s="28">
        <f t="shared" si="0"/>
        <v>79</v>
      </c>
      <c r="F16" s="28" t="str">
        <f t="shared" si="1"/>
        <v>B</v>
      </c>
      <c r="G16" s="28">
        <f t="shared" si="2"/>
        <v>79</v>
      </c>
      <c r="H16" s="28" t="str">
        <f t="shared" si="3"/>
        <v>B</v>
      </c>
      <c r="I16" s="36">
        <v>2</v>
      </c>
      <c r="J1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6" s="28">
        <f t="shared" si="5"/>
        <v>78.25</v>
      </c>
      <c r="L16" s="28" t="str">
        <f t="shared" si="6"/>
        <v>B</v>
      </c>
      <c r="M16" s="28">
        <f t="shared" si="7"/>
        <v>78.25</v>
      </c>
      <c r="N16" s="28" t="str">
        <f t="shared" si="8"/>
        <v>B</v>
      </c>
      <c r="O16" s="36">
        <v>2</v>
      </c>
      <c r="P16" s="28" t="str">
        <f t="shared" si="9"/>
        <v>Sangat terampil menghitung fungsi, elastisitas permintaan penawaran serta menggambar kurvanya.</v>
      </c>
      <c r="Q16" s="39" t="s">
        <v>9</v>
      </c>
      <c r="R16" s="39" t="s">
        <v>9</v>
      </c>
      <c r="S16" s="18"/>
      <c r="T16" s="1">
        <v>78</v>
      </c>
      <c r="U16" s="1">
        <v>79</v>
      </c>
      <c r="V16" s="1">
        <v>79</v>
      </c>
      <c r="W16" s="1">
        <v>78</v>
      </c>
      <c r="X16" s="1"/>
      <c r="Y16" s="1"/>
      <c r="Z16" s="1"/>
      <c r="AA16" s="1"/>
      <c r="AB16" s="1"/>
      <c r="AC16" s="1"/>
      <c r="AD16" s="1"/>
      <c r="AE16" s="18"/>
      <c r="AF16" s="1">
        <v>79</v>
      </c>
      <c r="AG16" s="1">
        <v>79</v>
      </c>
      <c r="AH16" s="1">
        <v>78</v>
      </c>
      <c r="AI16" s="1">
        <v>77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>
      <c r="A17" s="19">
        <v>7</v>
      </c>
      <c r="B17" s="19">
        <v>126488</v>
      </c>
      <c r="C17" s="19" t="s">
        <v>195</v>
      </c>
      <c r="D17" s="18"/>
      <c r="E17" s="28">
        <f t="shared" si="0"/>
        <v>81</v>
      </c>
      <c r="F17" s="28" t="str">
        <f t="shared" si="1"/>
        <v>B</v>
      </c>
      <c r="G17" s="28">
        <f t="shared" si="2"/>
        <v>81</v>
      </c>
      <c r="H17" s="28" t="str">
        <f t="shared" si="3"/>
        <v>B</v>
      </c>
      <c r="I17" s="36">
        <v>2</v>
      </c>
      <c r="J1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7" s="28">
        <f t="shared" si="5"/>
        <v>80.75</v>
      </c>
      <c r="L17" s="28" t="str">
        <f t="shared" si="6"/>
        <v>B</v>
      </c>
      <c r="M17" s="28">
        <f t="shared" si="7"/>
        <v>80.75</v>
      </c>
      <c r="N17" s="28" t="str">
        <f t="shared" si="8"/>
        <v>B</v>
      </c>
      <c r="O17" s="36">
        <v>2</v>
      </c>
      <c r="P17" s="28" t="str">
        <f t="shared" si="9"/>
        <v>Sangat terampil menghitung fungsi, elastisitas permintaan penawaran serta menggambar kurvanya.</v>
      </c>
      <c r="Q17" s="39" t="s">
        <v>9</v>
      </c>
      <c r="R17" s="39" t="s">
        <v>9</v>
      </c>
      <c r="S17" s="18"/>
      <c r="T17" s="1">
        <v>79</v>
      </c>
      <c r="U17" s="1">
        <v>76</v>
      </c>
      <c r="V17" s="1">
        <v>84</v>
      </c>
      <c r="W17" s="1">
        <v>85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81</v>
      </c>
      <c r="AH17" s="1">
        <v>80</v>
      </c>
      <c r="AI17" s="1">
        <v>82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226</v>
      </c>
      <c r="FI17" s="43" t="s">
        <v>230</v>
      </c>
      <c r="FJ17" s="41">
        <v>45443</v>
      </c>
      <c r="FK17" s="41">
        <v>45453</v>
      </c>
    </row>
    <row r="18" spans="1:167">
      <c r="A18" s="19">
        <v>8</v>
      </c>
      <c r="B18" s="19">
        <v>126504</v>
      </c>
      <c r="C18" s="19" t="s">
        <v>196</v>
      </c>
      <c r="D18" s="18"/>
      <c r="E18" s="28">
        <f t="shared" si="0"/>
        <v>79</v>
      </c>
      <c r="F18" s="28" t="str">
        <f t="shared" si="1"/>
        <v>B</v>
      </c>
      <c r="G18" s="28">
        <f t="shared" si="2"/>
        <v>79</v>
      </c>
      <c r="H18" s="28" t="str">
        <f t="shared" si="3"/>
        <v>B</v>
      </c>
      <c r="I18" s="36">
        <v>2</v>
      </c>
      <c r="J1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8" s="28">
        <f t="shared" si="5"/>
        <v>79.25</v>
      </c>
      <c r="L18" s="28" t="str">
        <f t="shared" si="6"/>
        <v>B</v>
      </c>
      <c r="M18" s="28">
        <f t="shared" si="7"/>
        <v>79.25</v>
      </c>
      <c r="N18" s="28" t="str">
        <f t="shared" si="8"/>
        <v>B</v>
      </c>
      <c r="O18" s="36">
        <v>2</v>
      </c>
      <c r="P18" s="28" t="str">
        <f t="shared" si="9"/>
        <v>Sangat terampil menghitung fungsi, elastisitas permintaan penawaran serta menggambar kurvanya.</v>
      </c>
      <c r="Q18" s="39" t="s">
        <v>9</v>
      </c>
      <c r="R18" s="39" t="s">
        <v>9</v>
      </c>
      <c r="S18" s="18"/>
      <c r="T18" s="1">
        <v>79</v>
      </c>
      <c r="U18" s="1">
        <v>78</v>
      </c>
      <c r="V18" s="1">
        <v>79</v>
      </c>
      <c r="W18" s="1">
        <v>78</v>
      </c>
      <c r="X18" s="1"/>
      <c r="Y18" s="1"/>
      <c r="Z18" s="1"/>
      <c r="AA18" s="1"/>
      <c r="AB18" s="1"/>
      <c r="AC18" s="1"/>
      <c r="AD18" s="1"/>
      <c r="AE18" s="18"/>
      <c r="AF18" s="1">
        <v>79</v>
      </c>
      <c r="AG18" s="1">
        <v>78</v>
      </c>
      <c r="AH18" s="1">
        <v>81</v>
      </c>
      <c r="AI18" s="1">
        <v>79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>
      <c r="A19" s="19">
        <v>9</v>
      </c>
      <c r="B19" s="19">
        <v>126536</v>
      </c>
      <c r="C19" s="19" t="s">
        <v>197</v>
      </c>
      <c r="D19" s="18"/>
      <c r="E19" s="28">
        <f t="shared" si="0"/>
        <v>84</v>
      </c>
      <c r="F19" s="28" t="str">
        <f t="shared" si="1"/>
        <v>B</v>
      </c>
      <c r="G19" s="28">
        <f t="shared" si="2"/>
        <v>84</v>
      </c>
      <c r="H19" s="28" t="str">
        <f t="shared" si="3"/>
        <v>B</v>
      </c>
      <c r="I19" s="36">
        <v>2</v>
      </c>
      <c r="J1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19" s="28">
        <f t="shared" si="5"/>
        <v>82.75</v>
      </c>
      <c r="L19" s="28" t="str">
        <f t="shared" si="6"/>
        <v>B</v>
      </c>
      <c r="M19" s="28">
        <f t="shared" si="7"/>
        <v>82.75</v>
      </c>
      <c r="N19" s="28" t="str">
        <f t="shared" si="8"/>
        <v>B</v>
      </c>
      <c r="O19" s="36">
        <v>2</v>
      </c>
      <c r="P19" s="28" t="str">
        <f t="shared" si="9"/>
        <v>Sangat terampil menghitung fungsi, elastisitas permintaan penawaran serta menggambar kurvanya.</v>
      </c>
      <c r="Q19" s="39" t="s">
        <v>8</v>
      </c>
      <c r="R19" s="39" t="s">
        <v>8</v>
      </c>
      <c r="S19" s="18"/>
      <c r="T19" s="1">
        <v>80</v>
      </c>
      <c r="U19" s="1">
        <v>86</v>
      </c>
      <c r="V19" s="1">
        <v>84</v>
      </c>
      <c r="W19" s="1">
        <v>85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80</v>
      </c>
      <c r="AH19" s="1">
        <v>86</v>
      </c>
      <c r="AI19" s="1">
        <v>85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227</v>
      </c>
      <c r="FI19" s="44" t="s">
        <v>231</v>
      </c>
      <c r="FJ19" s="41">
        <v>45444</v>
      </c>
      <c r="FK19" s="41">
        <v>45454</v>
      </c>
    </row>
    <row r="20" spans="1:167">
      <c r="A20" s="19">
        <v>10</v>
      </c>
      <c r="B20" s="19">
        <v>126552</v>
      </c>
      <c r="C20" s="19" t="s">
        <v>198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2</v>
      </c>
      <c r="J2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0" s="28">
        <f t="shared" si="5"/>
        <v>82.25</v>
      </c>
      <c r="L20" s="28" t="str">
        <f t="shared" si="6"/>
        <v>B</v>
      </c>
      <c r="M20" s="28">
        <f t="shared" si="7"/>
        <v>82.25</v>
      </c>
      <c r="N20" s="28" t="str">
        <f t="shared" si="8"/>
        <v>B</v>
      </c>
      <c r="O20" s="36">
        <v>2</v>
      </c>
      <c r="P20" s="28" t="str">
        <f t="shared" si="9"/>
        <v>Sangat terampil menghitung fungsi, elastisitas permintaan penawaran serta menggambar kurvanya.</v>
      </c>
      <c r="Q20" s="39" t="s">
        <v>9</v>
      </c>
      <c r="R20" s="39" t="s">
        <v>9</v>
      </c>
      <c r="S20" s="18"/>
      <c r="T20" s="1">
        <v>85</v>
      </c>
      <c r="U20" s="1">
        <v>76</v>
      </c>
      <c r="V20" s="1">
        <v>79</v>
      </c>
      <c r="W20" s="1">
        <v>80</v>
      </c>
      <c r="X20" s="1"/>
      <c r="Y20" s="1"/>
      <c r="Z20" s="1"/>
      <c r="AA20" s="1"/>
      <c r="AB20" s="1"/>
      <c r="AC20" s="1"/>
      <c r="AD20" s="1"/>
      <c r="AE20" s="18"/>
      <c r="AF20" s="1">
        <v>81</v>
      </c>
      <c r="AG20" s="1">
        <v>79</v>
      </c>
      <c r="AH20" s="1">
        <v>85</v>
      </c>
      <c r="AI20" s="1">
        <v>84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>
      <c r="A21" s="19">
        <v>11</v>
      </c>
      <c r="B21" s="19">
        <v>126568</v>
      </c>
      <c r="C21" s="19" t="s">
        <v>199</v>
      </c>
      <c r="D21" s="18"/>
      <c r="E21" s="28">
        <f t="shared" si="0"/>
        <v>80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2</v>
      </c>
      <c r="J21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1" s="28">
        <f t="shared" si="5"/>
        <v>81.5</v>
      </c>
      <c r="L21" s="28" t="str">
        <f t="shared" si="6"/>
        <v>B</v>
      </c>
      <c r="M21" s="28">
        <f t="shared" si="7"/>
        <v>81.5</v>
      </c>
      <c r="N21" s="28" t="str">
        <f t="shared" si="8"/>
        <v>B</v>
      </c>
      <c r="O21" s="36">
        <v>2</v>
      </c>
      <c r="P21" s="28" t="str">
        <f t="shared" si="9"/>
        <v>Sangat terampil menghitung fungsi, elastisitas permintaan penawaran serta menggambar kurvanya.</v>
      </c>
      <c r="Q21" s="39" t="s">
        <v>9</v>
      </c>
      <c r="R21" s="39" t="s">
        <v>9</v>
      </c>
      <c r="S21" s="18"/>
      <c r="T21" s="1">
        <v>85</v>
      </c>
      <c r="U21" s="1">
        <v>79</v>
      </c>
      <c r="V21" s="1">
        <v>77</v>
      </c>
      <c r="W21" s="1">
        <v>80</v>
      </c>
      <c r="X21" s="1"/>
      <c r="Y21" s="1"/>
      <c r="Z21" s="1"/>
      <c r="AA21" s="1"/>
      <c r="AB21" s="1"/>
      <c r="AC21" s="1"/>
      <c r="AD21" s="1"/>
      <c r="AE21" s="18"/>
      <c r="AF21" s="1">
        <v>79</v>
      </c>
      <c r="AG21" s="1">
        <v>80</v>
      </c>
      <c r="AH21" s="1">
        <v>84</v>
      </c>
      <c r="AI21" s="1">
        <v>83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45445</v>
      </c>
      <c r="FK21" s="41">
        <v>45455</v>
      </c>
    </row>
    <row r="22" spans="1:167">
      <c r="A22" s="19">
        <v>12</v>
      </c>
      <c r="B22" s="19">
        <v>126584</v>
      </c>
      <c r="C22" s="19" t="s">
        <v>200</v>
      </c>
      <c r="D22" s="18"/>
      <c r="E22" s="28">
        <f t="shared" si="0"/>
        <v>81</v>
      </c>
      <c r="F22" s="28" t="str">
        <f t="shared" si="1"/>
        <v>B</v>
      </c>
      <c r="G22" s="28">
        <f t="shared" si="2"/>
        <v>81</v>
      </c>
      <c r="H22" s="28" t="str">
        <f t="shared" si="3"/>
        <v>B</v>
      </c>
      <c r="I22" s="36">
        <v>2</v>
      </c>
      <c r="J2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2" s="28">
        <f t="shared" si="5"/>
        <v>82.75</v>
      </c>
      <c r="L22" s="28" t="str">
        <f t="shared" si="6"/>
        <v>B</v>
      </c>
      <c r="M22" s="28">
        <f t="shared" si="7"/>
        <v>82.75</v>
      </c>
      <c r="N22" s="28" t="str">
        <f t="shared" si="8"/>
        <v>B</v>
      </c>
      <c r="O22" s="36">
        <v>2</v>
      </c>
      <c r="P22" s="28" t="str">
        <f t="shared" si="9"/>
        <v>Sangat terampil menghitung fungsi, elastisitas permintaan penawaran serta menggambar kurvanya.</v>
      </c>
      <c r="Q22" s="39" t="s">
        <v>9</v>
      </c>
      <c r="R22" s="39" t="s">
        <v>9</v>
      </c>
      <c r="S22" s="18"/>
      <c r="T22" s="1">
        <v>83</v>
      </c>
      <c r="U22" s="1">
        <v>79</v>
      </c>
      <c r="V22" s="1">
        <v>79</v>
      </c>
      <c r="W22" s="1">
        <v>82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81</v>
      </c>
      <c r="AH22" s="1">
        <v>85</v>
      </c>
      <c r="AI22" s="1">
        <v>85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>
      <c r="A23" s="19">
        <v>13</v>
      </c>
      <c r="B23" s="19">
        <v>126600</v>
      </c>
      <c r="C23" s="19" t="s">
        <v>201</v>
      </c>
      <c r="D23" s="18"/>
      <c r="E23" s="28">
        <f t="shared" si="0"/>
        <v>77</v>
      </c>
      <c r="F23" s="28" t="str">
        <f t="shared" si="1"/>
        <v>B</v>
      </c>
      <c r="G23" s="28">
        <f t="shared" si="2"/>
        <v>77</v>
      </c>
      <c r="H23" s="28" t="str">
        <f t="shared" si="3"/>
        <v>B</v>
      </c>
      <c r="I23" s="36">
        <v>2</v>
      </c>
      <c r="J2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3" s="28">
        <f t="shared" si="5"/>
        <v>76.5</v>
      </c>
      <c r="L23" s="28" t="str">
        <f t="shared" si="6"/>
        <v>B</v>
      </c>
      <c r="M23" s="28">
        <f t="shared" si="7"/>
        <v>76.5</v>
      </c>
      <c r="N23" s="28" t="str">
        <f t="shared" si="8"/>
        <v>B</v>
      </c>
      <c r="O23" s="36">
        <v>2</v>
      </c>
      <c r="P23" s="28" t="str">
        <f t="shared" si="9"/>
        <v>Sangat terampil menghitung fungsi, elastisitas permintaan penawaran serta menggambar kurvanya.</v>
      </c>
      <c r="Q23" s="39" t="s">
        <v>9</v>
      </c>
      <c r="R23" s="39" t="s">
        <v>9</v>
      </c>
      <c r="S23" s="18"/>
      <c r="T23" s="1">
        <v>76</v>
      </c>
      <c r="U23" s="1">
        <v>77</v>
      </c>
      <c r="V23" s="1">
        <v>78</v>
      </c>
      <c r="W23" s="1">
        <v>77</v>
      </c>
      <c r="X23" s="1"/>
      <c r="Y23" s="1"/>
      <c r="Z23" s="1"/>
      <c r="AA23" s="1"/>
      <c r="AB23" s="1"/>
      <c r="AC23" s="1"/>
      <c r="AD23" s="1"/>
      <c r="AE23" s="18"/>
      <c r="AF23" s="1">
        <v>77</v>
      </c>
      <c r="AG23" s="1">
        <v>76</v>
      </c>
      <c r="AH23" s="1">
        <v>77</v>
      </c>
      <c r="AI23" s="1">
        <v>76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45446</v>
      </c>
      <c r="FK23" s="41">
        <v>45456</v>
      </c>
    </row>
    <row r="24" spans="1:167">
      <c r="A24" s="19">
        <v>14</v>
      </c>
      <c r="B24" s="19">
        <v>126616</v>
      </c>
      <c r="C24" s="19" t="s">
        <v>202</v>
      </c>
      <c r="D24" s="18"/>
      <c r="E24" s="28">
        <f t="shared" si="0"/>
        <v>76</v>
      </c>
      <c r="F24" s="28" t="str">
        <f t="shared" si="1"/>
        <v>B</v>
      </c>
      <c r="G24" s="28">
        <f t="shared" si="2"/>
        <v>76</v>
      </c>
      <c r="H24" s="28" t="str">
        <f t="shared" si="3"/>
        <v>B</v>
      </c>
      <c r="I24" s="36">
        <v>2</v>
      </c>
      <c r="J2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4" s="28">
        <f t="shared" si="5"/>
        <v>77.5</v>
      </c>
      <c r="L24" s="28" t="str">
        <f t="shared" si="6"/>
        <v>B</v>
      </c>
      <c r="M24" s="28">
        <f t="shared" si="7"/>
        <v>77.5</v>
      </c>
      <c r="N24" s="28" t="str">
        <f t="shared" si="8"/>
        <v>B</v>
      </c>
      <c r="O24" s="36">
        <v>2</v>
      </c>
      <c r="P24" s="28" t="str">
        <f t="shared" si="9"/>
        <v>Sangat terampil menghitung fungsi, elastisitas permintaan penawaran serta menggambar kurvanya.</v>
      </c>
      <c r="Q24" s="39" t="s">
        <v>9</v>
      </c>
      <c r="R24" s="39" t="s">
        <v>9</v>
      </c>
      <c r="S24" s="18"/>
      <c r="T24" s="1">
        <v>76</v>
      </c>
      <c r="U24" s="1">
        <v>76</v>
      </c>
      <c r="V24" s="1">
        <v>77</v>
      </c>
      <c r="W24" s="1">
        <v>76</v>
      </c>
      <c r="X24" s="1"/>
      <c r="Y24" s="1"/>
      <c r="Z24" s="1"/>
      <c r="AA24" s="1"/>
      <c r="AB24" s="1"/>
      <c r="AC24" s="1"/>
      <c r="AD24" s="1"/>
      <c r="AE24" s="18"/>
      <c r="AF24" s="1">
        <v>77</v>
      </c>
      <c r="AG24" s="1">
        <v>78</v>
      </c>
      <c r="AH24" s="1">
        <v>78</v>
      </c>
      <c r="AI24" s="1">
        <v>77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>
      <c r="A25" s="19">
        <v>15</v>
      </c>
      <c r="B25" s="19">
        <v>126632</v>
      </c>
      <c r="C25" s="19" t="s">
        <v>203</v>
      </c>
      <c r="D25" s="18"/>
      <c r="E25" s="28">
        <f t="shared" si="0"/>
        <v>78</v>
      </c>
      <c r="F25" s="28" t="str">
        <f t="shared" si="1"/>
        <v>B</v>
      </c>
      <c r="G25" s="28">
        <f t="shared" si="2"/>
        <v>78</v>
      </c>
      <c r="H25" s="28" t="str">
        <f t="shared" si="3"/>
        <v>B</v>
      </c>
      <c r="I25" s="36">
        <v>2</v>
      </c>
      <c r="J2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5" s="28">
        <f t="shared" si="5"/>
        <v>77.25</v>
      </c>
      <c r="L25" s="28" t="str">
        <f t="shared" si="6"/>
        <v>B</v>
      </c>
      <c r="M25" s="28">
        <f t="shared" si="7"/>
        <v>77.25</v>
      </c>
      <c r="N25" s="28" t="str">
        <f t="shared" si="8"/>
        <v>B</v>
      </c>
      <c r="O25" s="36">
        <v>2</v>
      </c>
      <c r="P25" s="28" t="str">
        <f t="shared" si="9"/>
        <v>Sangat terampil menghitung fungsi, elastisitas permintaan penawaran serta menggambar kurvanya.</v>
      </c>
      <c r="Q25" s="39" t="s">
        <v>9</v>
      </c>
      <c r="R25" s="39" t="s">
        <v>9</v>
      </c>
      <c r="S25" s="18"/>
      <c r="T25" s="1">
        <v>84</v>
      </c>
      <c r="U25" s="1">
        <v>76</v>
      </c>
      <c r="V25" s="1">
        <v>76</v>
      </c>
      <c r="W25" s="1">
        <v>77</v>
      </c>
      <c r="X25" s="1"/>
      <c r="Y25" s="1"/>
      <c r="Z25" s="1"/>
      <c r="AA25" s="1"/>
      <c r="AB25" s="1"/>
      <c r="AC25" s="1"/>
      <c r="AD25" s="1"/>
      <c r="AE25" s="18"/>
      <c r="AF25" s="1">
        <v>78</v>
      </c>
      <c r="AG25" s="1">
        <v>79</v>
      </c>
      <c r="AH25" s="1">
        <v>76</v>
      </c>
      <c r="AI25" s="1">
        <v>76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2">
        <v>7</v>
      </c>
      <c r="FH25" s="43"/>
      <c r="FI25" s="43"/>
      <c r="FJ25" s="41">
        <v>45447</v>
      </c>
      <c r="FK25" s="41">
        <v>45457</v>
      </c>
    </row>
    <row r="26" spans="1:167">
      <c r="A26" s="19">
        <v>16</v>
      </c>
      <c r="B26" s="19">
        <v>126648</v>
      </c>
      <c r="C26" s="19" t="s">
        <v>204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6" s="28">
        <f t="shared" si="5"/>
        <v>82</v>
      </c>
      <c r="L26" s="28" t="str">
        <f t="shared" si="6"/>
        <v>B</v>
      </c>
      <c r="M26" s="28">
        <f t="shared" si="7"/>
        <v>82</v>
      </c>
      <c r="N26" s="28" t="str">
        <f t="shared" si="8"/>
        <v>B</v>
      </c>
      <c r="O26" s="36">
        <v>2</v>
      </c>
      <c r="P26" s="28" t="str">
        <f t="shared" si="9"/>
        <v>Sangat terampil menghitung fungsi, elastisitas permintaan penawaran serta menggambar kurvanya.</v>
      </c>
      <c r="Q26" s="39" t="s">
        <v>8</v>
      </c>
      <c r="R26" s="39" t="s">
        <v>8</v>
      </c>
      <c r="S26" s="18"/>
      <c r="T26" s="1">
        <v>88</v>
      </c>
      <c r="U26" s="1">
        <v>78</v>
      </c>
      <c r="V26" s="1">
        <v>84</v>
      </c>
      <c r="W26" s="1">
        <v>85</v>
      </c>
      <c r="X26" s="1"/>
      <c r="Y26" s="1"/>
      <c r="Z26" s="1"/>
      <c r="AA26" s="1"/>
      <c r="AB26" s="1"/>
      <c r="AC26" s="1"/>
      <c r="AD26" s="1"/>
      <c r="AE26" s="18"/>
      <c r="AF26" s="1">
        <v>79</v>
      </c>
      <c r="AG26" s="1">
        <v>79</v>
      </c>
      <c r="AH26" s="1">
        <v>85</v>
      </c>
      <c r="AI26" s="1">
        <v>85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>
      <c r="A27" s="19">
        <v>17</v>
      </c>
      <c r="B27" s="19">
        <v>126664</v>
      </c>
      <c r="C27" s="19" t="s">
        <v>205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2</v>
      </c>
      <c r="J2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7" s="28">
        <f t="shared" si="5"/>
        <v>83.25</v>
      </c>
      <c r="L27" s="28" t="str">
        <f t="shared" si="6"/>
        <v>B</v>
      </c>
      <c r="M27" s="28">
        <f t="shared" si="7"/>
        <v>83.25</v>
      </c>
      <c r="N27" s="28" t="str">
        <f t="shared" si="8"/>
        <v>B</v>
      </c>
      <c r="O27" s="36">
        <v>2</v>
      </c>
      <c r="P27" s="28" t="str">
        <f t="shared" si="9"/>
        <v>Sangat terampil menghitung fungsi, elastisitas permintaan penawaran serta menggambar kurvanya.</v>
      </c>
      <c r="Q27" s="39" t="s">
        <v>9</v>
      </c>
      <c r="R27" s="39" t="s">
        <v>9</v>
      </c>
      <c r="S27" s="18"/>
      <c r="T27" s="1">
        <v>78</v>
      </c>
      <c r="U27" s="1">
        <v>80</v>
      </c>
      <c r="V27" s="1">
        <v>85</v>
      </c>
      <c r="W27" s="1">
        <v>87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80</v>
      </c>
      <c r="AH27" s="1">
        <v>86</v>
      </c>
      <c r="AI27" s="1">
        <v>87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45448</v>
      </c>
      <c r="FK27" s="41">
        <v>45458</v>
      </c>
    </row>
    <row r="28" spans="1:167">
      <c r="A28" s="19">
        <v>18</v>
      </c>
      <c r="B28" s="19">
        <v>126680</v>
      </c>
      <c r="C28" s="19" t="s">
        <v>206</v>
      </c>
      <c r="D28" s="18"/>
      <c r="E28" s="28">
        <f t="shared" si="0"/>
        <v>78</v>
      </c>
      <c r="F28" s="28" t="str">
        <f t="shared" si="1"/>
        <v>B</v>
      </c>
      <c r="G28" s="28">
        <f t="shared" si="2"/>
        <v>78</v>
      </c>
      <c r="H28" s="28" t="str">
        <f t="shared" si="3"/>
        <v>B</v>
      </c>
      <c r="I28" s="36">
        <v>2</v>
      </c>
      <c r="J2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8" s="28">
        <f t="shared" si="5"/>
        <v>77.25</v>
      </c>
      <c r="L28" s="28" t="str">
        <f t="shared" si="6"/>
        <v>B</v>
      </c>
      <c r="M28" s="28">
        <f t="shared" si="7"/>
        <v>77.25</v>
      </c>
      <c r="N28" s="28" t="str">
        <f t="shared" si="8"/>
        <v>B</v>
      </c>
      <c r="O28" s="36">
        <v>2</v>
      </c>
      <c r="P28" s="28" t="str">
        <f t="shared" si="9"/>
        <v>Sangat terampil menghitung fungsi, elastisitas permintaan penawaran serta menggambar kurvanya.</v>
      </c>
      <c r="Q28" s="39" t="s">
        <v>9</v>
      </c>
      <c r="R28" s="39" t="s">
        <v>9</v>
      </c>
      <c r="S28" s="18"/>
      <c r="T28" s="1">
        <v>78</v>
      </c>
      <c r="U28" s="1">
        <v>76</v>
      </c>
      <c r="V28" s="1">
        <v>79</v>
      </c>
      <c r="W28" s="1">
        <v>78</v>
      </c>
      <c r="X28" s="1"/>
      <c r="Y28" s="1"/>
      <c r="Z28" s="1"/>
      <c r="AA28" s="1"/>
      <c r="AB28" s="1"/>
      <c r="AC28" s="1"/>
      <c r="AD28" s="1"/>
      <c r="AE28" s="18"/>
      <c r="AF28" s="1">
        <v>77</v>
      </c>
      <c r="AG28" s="1">
        <v>76</v>
      </c>
      <c r="AH28" s="1">
        <v>78</v>
      </c>
      <c r="AI28" s="1">
        <v>78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>
      <c r="A29" s="19">
        <v>19</v>
      </c>
      <c r="B29" s="19">
        <v>126696</v>
      </c>
      <c r="C29" s="19" t="s">
        <v>207</v>
      </c>
      <c r="D29" s="18"/>
      <c r="E29" s="28">
        <f t="shared" si="0"/>
        <v>77</v>
      </c>
      <c r="F29" s="28" t="str">
        <f t="shared" si="1"/>
        <v>B</v>
      </c>
      <c r="G29" s="28">
        <f t="shared" si="2"/>
        <v>77</v>
      </c>
      <c r="H29" s="28" t="str">
        <f t="shared" si="3"/>
        <v>B</v>
      </c>
      <c r="I29" s="36">
        <v>2</v>
      </c>
      <c r="J29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29" s="28">
        <f t="shared" si="5"/>
        <v>77</v>
      </c>
      <c r="L29" s="28" t="str">
        <f t="shared" si="6"/>
        <v>B</v>
      </c>
      <c r="M29" s="28">
        <f t="shared" si="7"/>
        <v>77</v>
      </c>
      <c r="N29" s="28" t="str">
        <f t="shared" si="8"/>
        <v>B</v>
      </c>
      <c r="O29" s="36">
        <v>2</v>
      </c>
      <c r="P29" s="28" t="str">
        <f t="shared" si="9"/>
        <v>Sangat terampil menghitung fungsi, elastisitas permintaan penawaran serta menggambar kurvanya.</v>
      </c>
      <c r="Q29" s="39" t="s">
        <v>9</v>
      </c>
      <c r="R29" s="39" t="s">
        <v>9</v>
      </c>
      <c r="S29" s="18"/>
      <c r="T29" s="1">
        <v>76</v>
      </c>
      <c r="U29" s="1">
        <v>76</v>
      </c>
      <c r="V29" s="1">
        <v>77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76</v>
      </c>
      <c r="AG29" s="1">
        <v>78</v>
      </c>
      <c r="AH29" s="1">
        <v>77</v>
      </c>
      <c r="AI29" s="1">
        <v>77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45449</v>
      </c>
      <c r="FK29" s="41">
        <v>45459</v>
      </c>
    </row>
    <row r="30" spans="1:167">
      <c r="A30" s="19">
        <v>20</v>
      </c>
      <c r="B30" s="19">
        <v>126712</v>
      </c>
      <c r="C30" s="19" t="s">
        <v>208</v>
      </c>
      <c r="D30" s="18"/>
      <c r="E30" s="28">
        <f t="shared" si="0"/>
        <v>84</v>
      </c>
      <c r="F30" s="28" t="str">
        <f t="shared" si="1"/>
        <v>B</v>
      </c>
      <c r="G30" s="28">
        <f t="shared" si="2"/>
        <v>84</v>
      </c>
      <c r="H30" s="28" t="str">
        <f t="shared" si="3"/>
        <v>B</v>
      </c>
      <c r="I30" s="36">
        <v>2</v>
      </c>
      <c r="J30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0" s="28">
        <f t="shared" si="5"/>
        <v>83.5</v>
      </c>
      <c r="L30" s="28" t="str">
        <f t="shared" si="6"/>
        <v>B</v>
      </c>
      <c r="M30" s="28">
        <f t="shared" si="7"/>
        <v>83.5</v>
      </c>
      <c r="N30" s="28" t="str">
        <f t="shared" si="8"/>
        <v>B</v>
      </c>
      <c r="O30" s="36">
        <v>2</v>
      </c>
      <c r="P30" s="28" t="str">
        <f t="shared" si="9"/>
        <v>Sangat terampil menghitung fungsi, elastisitas permintaan penawaran serta menggambar kurvanya.</v>
      </c>
      <c r="Q30" s="39" t="s">
        <v>8</v>
      </c>
      <c r="R30" s="39" t="s">
        <v>8</v>
      </c>
      <c r="S30" s="18"/>
      <c r="T30" s="1">
        <v>89</v>
      </c>
      <c r="U30" s="1">
        <v>79</v>
      </c>
      <c r="V30" s="1">
        <v>83</v>
      </c>
      <c r="W30" s="1">
        <v>85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83</v>
      </c>
      <c r="AH30" s="1">
        <v>85</v>
      </c>
      <c r="AI30" s="1">
        <v>86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>
      <c r="A31" s="19">
        <v>21</v>
      </c>
      <c r="B31" s="19">
        <v>126728</v>
      </c>
      <c r="C31" s="19" t="s">
        <v>209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>Memiliki kemampuan dalam menganalisis Konsep ilmu ekonomi, masalah pokok ekonomi, peran pelaku ekonomi, permintaan dan penawaran.</v>
      </c>
      <c r="K31" s="28">
        <f t="shared" si="5"/>
        <v>83.5</v>
      </c>
      <c r="L31" s="28" t="str">
        <f t="shared" si="6"/>
        <v>B</v>
      </c>
      <c r="M31" s="28">
        <f t="shared" si="7"/>
        <v>83.5</v>
      </c>
      <c r="N31" s="28" t="str">
        <f t="shared" si="8"/>
        <v>B</v>
      </c>
      <c r="O31" s="36">
        <v>2</v>
      </c>
      <c r="P31" s="28" t="str">
        <f t="shared" si="9"/>
        <v>Sangat terampil menghitung fungsi, elastisitas permintaan penawaran serta menggambar kurvanya.</v>
      </c>
      <c r="Q31" s="39" t="s">
        <v>8</v>
      </c>
      <c r="R31" s="39" t="s">
        <v>8</v>
      </c>
      <c r="S31" s="18"/>
      <c r="T31" s="1">
        <v>88</v>
      </c>
      <c r="U31" s="1">
        <v>79</v>
      </c>
      <c r="V31" s="1">
        <v>85</v>
      </c>
      <c r="W31" s="1">
        <v>87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83</v>
      </c>
      <c r="AH31" s="1">
        <v>86</v>
      </c>
      <c r="AI31" s="1">
        <v>85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45450</v>
      </c>
      <c r="FK31" s="41">
        <v>45460</v>
      </c>
    </row>
    <row r="32" spans="1:167">
      <c r="A32" s="19">
        <v>22</v>
      </c>
      <c r="B32" s="19">
        <v>126744</v>
      </c>
      <c r="C32" s="19" t="s">
        <v>210</v>
      </c>
      <c r="D32" s="18"/>
      <c r="E32" s="28">
        <f t="shared" si="0"/>
        <v>77</v>
      </c>
      <c r="F32" s="28" t="str">
        <f t="shared" si="1"/>
        <v>B</v>
      </c>
      <c r="G32" s="28">
        <f t="shared" si="2"/>
        <v>77</v>
      </c>
      <c r="H32" s="28" t="str">
        <f t="shared" si="3"/>
        <v>B</v>
      </c>
      <c r="I32" s="36">
        <v>2</v>
      </c>
      <c r="J3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2" s="28">
        <f t="shared" si="5"/>
        <v>77</v>
      </c>
      <c r="L32" s="28" t="str">
        <f t="shared" si="6"/>
        <v>B</v>
      </c>
      <c r="M32" s="28">
        <f t="shared" si="7"/>
        <v>77</v>
      </c>
      <c r="N32" s="28" t="str">
        <f t="shared" si="8"/>
        <v>B</v>
      </c>
      <c r="O32" s="36">
        <v>2</v>
      </c>
      <c r="P32" s="28" t="str">
        <f t="shared" si="9"/>
        <v>Sangat terampil menghitung fungsi, elastisitas permintaan penawaran serta menggambar kurvanya.</v>
      </c>
      <c r="Q32" s="39" t="s">
        <v>9</v>
      </c>
      <c r="R32" s="39" t="s">
        <v>9</v>
      </c>
      <c r="S32" s="18"/>
      <c r="T32" s="1">
        <v>76</v>
      </c>
      <c r="U32" s="1">
        <v>76</v>
      </c>
      <c r="V32" s="1">
        <v>77</v>
      </c>
      <c r="W32" s="1">
        <v>78</v>
      </c>
      <c r="X32" s="1"/>
      <c r="Y32" s="1"/>
      <c r="Z32" s="1"/>
      <c r="AA32" s="1"/>
      <c r="AB32" s="1"/>
      <c r="AC32" s="1"/>
      <c r="AD32" s="1"/>
      <c r="AE32" s="18"/>
      <c r="AF32" s="1">
        <v>77</v>
      </c>
      <c r="AG32" s="1">
        <v>76</v>
      </c>
      <c r="AH32" s="1">
        <v>77</v>
      </c>
      <c r="AI32" s="1">
        <v>78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>
      <c r="A33" s="19">
        <v>23</v>
      </c>
      <c r="B33" s="19">
        <v>126760</v>
      </c>
      <c r="C33" s="19" t="s">
        <v>211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3" s="28">
        <f t="shared" si="5"/>
        <v>82.5</v>
      </c>
      <c r="L33" s="28" t="str">
        <f t="shared" si="6"/>
        <v>B</v>
      </c>
      <c r="M33" s="28">
        <f t="shared" si="7"/>
        <v>82.5</v>
      </c>
      <c r="N33" s="28" t="str">
        <f t="shared" si="8"/>
        <v>B</v>
      </c>
      <c r="O33" s="36">
        <v>2</v>
      </c>
      <c r="P33" s="28" t="str">
        <f t="shared" si="9"/>
        <v>Sangat terampil menghitung fungsi, elastisitas permintaan penawaran serta menggambar kurvanya.</v>
      </c>
      <c r="Q33" s="39" t="s">
        <v>9</v>
      </c>
      <c r="R33" s="39" t="s">
        <v>9</v>
      </c>
      <c r="S33" s="18"/>
      <c r="T33" s="1">
        <v>87</v>
      </c>
      <c r="U33" s="1">
        <v>77</v>
      </c>
      <c r="V33" s="1">
        <v>80</v>
      </c>
      <c r="W33" s="1">
        <v>80</v>
      </c>
      <c r="X33" s="1"/>
      <c r="Y33" s="1"/>
      <c r="Z33" s="1"/>
      <c r="AA33" s="1"/>
      <c r="AB33" s="1"/>
      <c r="AC33" s="1"/>
      <c r="AD33" s="1"/>
      <c r="AE33" s="18"/>
      <c r="AF33" s="1">
        <v>79</v>
      </c>
      <c r="AG33" s="1">
        <v>80</v>
      </c>
      <c r="AH33" s="1">
        <v>85</v>
      </c>
      <c r="AI33" s="1">
        <v>86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126776</v>
      </c>
      <c r="C34" s="19" t="s">
        <v>212</v>
      </c>
      <c r="D34" s="18"/>
      <c r="E34" s="28">
        <f t="shared" si="0"/>
        <v>84</v>
      </c>
      <c r="F34" s="28" t="str">
        <f t="shared" si="1"/>
        <v>B</v>
      </c>
      <c r="G34" s="28">
        <f t="shared" si="2"/>
        <v>84</v>
      </c>
      <c r="H34" s="28" t="str">
        <f t="shared" si="3"/>
        <v>B</v>
      </c>
      <c r="I34" s="36">
        <v>2</v>
      </c>
      <c r="J3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4" s="28">
        <f t="shared" si="5"/>
        <v>84.25</v>
      </c>
      <c r="L34" s="28" t="str">
        <f t="shared" si="6"/>
        <v>A</v>
      </c>
      <c r="M34" s="28">
        <f t="shared" si="7"/>
        <v>84.25</v>
      </c>
      <c r="N34" s="28" t="str">
        <f t="shared" si="8"/>
        <v>A</v>
      </c>
      <c r="O34" s="36">
        <v>1</v>
      </c>
      <c r="P34" s="28" t="str">
        <f t="shared" si="9"/>
        <v>Sangat terampil menghitung teori produksi, fungsi,elastisitas permintaan  penawaran serta menggambar kurvanya.</v>
      </c>
      <c r="Q34" s="39" t="s">
        <v>9</v>
      </c>
      <c r="R34" s="39" t="s">
        <v>9</v>
      </c>
      <c r="S34" s="18"/>
      <c r="T34" s="1">
        <v>86</v>
      </c>
      <c r="U34" s="1">
        <v>78</v>
      </c>
      <c r="V34" s="1">
        <v>87</v>
      </c>
      <c r="W34" s="1">
        <v>85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86</v>
      </c>
      <c r="AH34" s="1">
        <v>85</v>
      </c>
      <c r="AI34" s="1">
        <v>86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126792</v>
      </c>
      <c r="C35" s="19" t="s">
        <v>213</v>
      </c>
      <c r="D35" s="18"/>
      <c r="E35" s="28">
        <f t="shared" si="0"/>
        <v>77</v>
      </c>
      <c r="F35" s="28" t="str">
        <f t="shared" si="1"/>
        <v>B</v>
      </c>
      <c r="G35" s="28">
        <f t="shared" si="2"/>
        <v>77</v>
      </c>
      <c r="H35" s="28" t="str">
        <f t="shared" si="3"/>
        <v>B</v>
      </c>
      <c r="I35" s="36">
        <v>2</v>
      </c>
      <c r="J3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5" s="28">
        <f t="shared" si="5"/>
        <v>78.75</v>
      </c>
      <c r="L35" s="28" t="str">
        <f t="shared" si="6"/>
        <v>B</v>
      </c>
      <c r="M35" s="28">
        <f t="shared" si="7"/>
        <v>78.75</v>
      </c>
      <c r="N35" s="28" t="str">
        <f t="shared" si="8"/>
        <v>B</v>
      </c>
      <c r="O35" s="36">
        <v>2</v>
      </c>
      <c r="P35" s="28" t="str">
        <f t="shared" si="9"/>
        <v>Sangat terampil menghitung fungsi, elastisitas permintaan penawaran serta menggambar kurvanya.</v>
      </c>
      <c r="Q35" s="39" t="s">
        <v>9</v>
      </c>
      <c r="R35" s="39" t="s">
        <v>9</v>
      </c>
      <c r="S35" s="18"/>
      <c r="T35" s="1">
        <v>79</v>
      </c>
      <c r="U35" s="1">
        <v>77</v>
      </c>
      <c r="V35" s="1">
        <v>76</v>
      </c>
      <c r="W35" s="1">
        <v>77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80</v>
      </c>
      <c r="AH35" s="1">
        <v>78</v>
      </c>
      <c r="AI35" s="1">
        <v>77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126808</v>
      </c>
      <c r="C36" s="19" t="s">
        <v>214</v>
      </c>
      <c r="D36" s="18"/>
      <c r="E36" s="28">
        <f t="shared" si="0"/>
        <v>90</v>
      </c>
      <c r="F36" s="28" t="str">
        <f t="shared" si="1"/>
        <v>A</v>
      </c>
      <c r="G36" s="28">
        <f t="shared" si="2"/>
        <v>90</v>
      </c>
      <c r="H36" s="28" t="str">
        <f t="shared" si="3"/>
        <v>A</v>
      </c>
      <c r="I36" s="36">
        <v>1</v>
      </c>
      <c r="J36" s="28" t="str">
        <f t="shared" si="4"/>
        <v>Memiliki kemampuan dalam menganalisis Konsep ilmu ekonomi, masalah pokok ekonomi, peran pelaku ekonomi, permintaan dan penawaran.</v>
      </c>
      <c r="K36" s="28">
        <f t="shared" si="5"/>
        <v>83.75</v>
      </c>
      <c r="L36" s="28" t="str">
        <f t="shared" si="6"/>
        <v>B</v>
      </c>
      <c r="M36" s="28">
        <f t="shared" si="7"/>
        <v>83.75</v>
      </c>
      <c r="N36" s="28" t="str">
        <f t="shared" si="8"/>
        <v>B</v>
      </c>
      <c r="O36" s="36">
        <v>2</v>
      </c>
      <c r="P36" s="28" t="str">
        <f t="shared" si="9"/>
        <v>Sangat terampil menghitung fungsi, elastisitas permintaan penawaran serta menggambar kurvanya.</v>
      </c>
      <c r="Q36" s="39" t="s">
        <v>9</v>
      </c>
      <c r="R36" s="39" t="s">
        <v>9</v>
      </c>
      <c r="S36" s="18"/>
      <c r="T36" s="1">
        <v>100</v>
      </c>
      <c r="U36" s="1">
        <v>86</v>
      </c>
      <c r="V36" s="1">
        <v>90</v>
      </c>
      <c r="W36" s="1">
        <v>85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83</v>
      </c>
      <c r="AH36" s="1">
        <v>87</v>
      </c>
      <c r="AI36" s="1">
        <v>85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126824</v>
      </c>
      <c r="C37" s="19" t="s">
        <v>215</v>
      </c>
      <c r="D37" s="18"/>
      <c r="E37" s="28">
        <f t="shared" si="0"/>
        <v>77</v>
      </c>
      <c r="F37" s="28" t="str">
        <f t="shared" si="1"/>
        <v>B</v>
      </c>
      <c r="G37" s="28">
        <f t="shared" si="2"/>
        <v>77</v>
      </c>
      <c r="H37" s="28" t="str">
        <f t="shared" si="3"/>
        <v>B</v>
      </c>
      <c r="I37" s="36">
        <v>2</v>
      </c>
      <c r="J37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7" s="28">
        <f t="shared" si="5"/>
        <v>76.75</v>
      </c>
      <c r="L37" s="28" t="str">
        <f t="shared" si="6"/>
        <v>B</v>
      </c>
      <c r="M37" s="28">
        <f t="shared" si="7"/>
        <v>76.75</v>
      </c>
      <c r="N37" s="28" t="str">
        <f t="shared" si="8"/>
        <v>B</v>
      </c>
      <c r="O37" s="36">
        <v>2</v>
      </c>
      <c r="P37" s="28" t="str">
        <f t="shared" si="9"/>
        <v>Sangat terampil menghitung fungsi, elastisitas permintaan penawaran serta menggambar kurvanya.</v>
      </c>
      <c r="Q37" s="39" t="s">
        <v>9</v>
      </c>
      <c r="R37" s="39" t="s">
        <v>9</v>
      </c>
      <c r="S37" s="18"/>
      <c r="T37" s="1">
        <v>80</v>
      </c>
      <c r="U37" s="1">
        <v>76</v>
      </c>
      <c r="V37" s="1">
        <v>76</v>
      </c>
      <c r="W37" s="1">
        <v>77</v>
      </c>
      <c r="X37" s="1"/>
      <c r="Y37" s="1"/>
      <c r="Z37" s="1"/>
      <c r="AA37" s="1"/>
      <c r="AB37" s="1"/>
      <c r="AC37" s="1"/>
      <c r="AD37" s="1"/>
      <c r="AE37" s="18"/>
      <c r="AF37" s="1">
        <v>76</v>
      </c>
      <c r="AG37" s="1">
        <v>77</v>
      </c>
      <c r="AH37" s="1">
        <v>78</v>
      </c>
      <c r="AI37" s="1">
        <v>76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126840</v>
      </c>
      <c r="C38" s="19" t="s">
        <v>216</v>
      </c>
      <c r="D38" s="18"/>
      <c r="E38" s="28">
        <f t="shared" si="0"/>
        <v>77</v>
      </c>
      <c r="F38" s="28" t="str">
        <f t="shared" si="1"/>
        <v>B</v>
      </c>
      <c r="G38" s="28">
        <f t="shared" si="2"/>
        <v>77</v>
      </c>
      <c r="H38" s="28" t="str">
        <f t="shared" si="3"/>
        <v>B</v>
      </c>
      <c r="I38" s="36">
        <v>2</v>
      </c>
      <c r="J38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38" s="28">
        <f t="shared" si="5"/>
        <v>79.5</v>
      </c>
      <c r="L38" s="28" t="str">
        <f t="shared" si="6"/>
        <v>B</v>
      </c>
      <c r="M38" s="28">
        <f t="shared" si="7"/>
        <v>79.5</v>
      </c>
      <c r="N38" s="28" t="str">
        <f t="shared" si="8"/>
        <v>B</v>
      </c>
      <c r="O38" s="36">
        <v>2</v>
      </c>
      <c r="P38" s="28" t="str">
        <f t="shared" si="9"/>
        <v>Sangat terampil menghitung fungsi, elastisitas permintaan penawaran serta menggambar kurvanya.</v>
      </c>
      <c r="Q38" s="39" t="s">
        <v>9</v>
      </c>
      <c r="R38" s="39" t="s">
        <v>9</v>
      </c>
      <c r="S38" s="18"/>
      <c r="T38" s="1">
        <v>77</v>
      </c>
      <c r="U38" s="1">
        <v>76</v>
      </c>
      <c r="V38" s="1">
        <v>78</v>
      </c>
      <c r="W38" s="1">
        <v>77</v>
      </c>
      <c r="X38" s="1"/>
      <c r="Y38" s="1"/>
      <c r="Z38" s="1"/>
      <c r="AA38" s="1"/>
      <c r="AB38" s="1"/>
      <c r="AC38" s="1"/>
      <c r="AD38" s="1"/>
      <c r="AE38" s="18"/>
      <c r="AF38" s="1">
        <v>82</v>
      </c>
      <c r="AG38" s="1">
        <v>80</v>
      </c>
      <c r="AH38" s="1">
        <v>79</v>
      </c>
      <c r="AI38" s="1">
        <v>77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126856</v>
      </c>
      <c r="C39" s="19" t="s">
        <v>217</v>
      </c>
      <c r="D39" s="18"/>
      <c r="E39" s="28">
        <f t="shared" si="0"/>
        <v>72</v>
      </c>
      <c r="F39" s="28" t="str">
        <f t="shared" si="1"/>
        <v>C</v>
      </c>
      <c r="G39" s="28">
        <f t="shared" si="2"/>
        <v>72</v>
      </c>
      <c r="H39" s="28" t="str">
        <f t="shared" si="3"/>
        <v>C</v>
      </c>
      <c r="I39" s="36">
        <v>3</v>
      </c>
      <c r="J39" s="28" t="str">
        <f t="shared" si="4"/>
        <v xml:space="preserve"> Memiliki kemampuan dalam menganalisis Konsep ilmu ekonomi, masalah pokok ekonomi namun perlu peningkatan pemahaman menjelaskan peran pelaku ekonomi, permintaan dan penawaran.</v>
      </c>
      <c r="K39" s="28">
        <f t="shared" si="5"/>
        <v>76.25</v>
      </c>
      <c r="L39" s="28" t="str">
        <f t="shared" si="6"/>
        <v>B</v>
      </c>
      <c r="M39" s="28">
        <f t="shared" si="7"/>
        <v>76.25</v>
      </c>
      <c r="N39" s="28" t="str">
        <f t="shared" si="8"/>
        <v>B</v>
      </c>
      <c r="O39" s="36">
        <v>2</v>
      </c>
      <c r="P39" s="28" t="str">
        <f t="shared" si="9"/>
        <v>Sangat terampil menghitung fungsi, elastisitas permintaan penawaran serta menggambar kurvanya.</v>
      </c>
      <c r="Q39" s="39" t="s">
        <v>9</v>
      </c>
      <c r="R39" s="39" t="s">
        <v>9</v>
      </c>
      <c r="S39" s="18"/>
      <c r="T39" s="1">
        <v>74</v>
      </c>
      <c r="U39" s="1">
        <v>73</v>
      </c>
      <c r="V39" s="1">
        <v>71</v>
      </c>
      <c r="W39" s="1">
        <v>70</v>
      </c>
      <c r="X39" s="1"/>
      <c r="Y39" s="1"/>
      <c r="Z39" s="1"/>
      <c r="AA39" s="1"/>
      <c r="AB39" s="1"/>
      <c r="AC39" s="1"/>
      <c r="AD39" s="1"/>
      <c r="AE39" s="18"/>
      <c r="AF39" s="1">
        <v>76</v>
      </c>
      <c r="AG39" s="1">
        <v>77</v>
      </c>
      <c r="AH39" s="1">
        <v>76</v>
      </c>
      <c r="AI39" s="1">
        <v>76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126872</v>
      </c>
      <c r="C40" s="19" t="s">
        <v>218</v>
      </c>
      <c r="D40" s="18"/>
      <c r="E40" s="28">
        <f t="shared" si="0"/>
        <v>86</v>
      </c>
      <c r="F40" s="28" t="str">
        <f t="shared" si="1"/>
        <v>A</v>
      </c>
      <c r="G40" s="28">
        <f t="shared" si="2"/>
        <v>86</v>
      </c>
      <c r="H40" s="28" t="str">
        <f t="shared" si="3"/>
        <v>A</v>
      </c>
      <c r="I40" s="36">
        <v>1</v>
      </c>
      <c r="J40" s="28" t="str">
        <f t="shared" si="4"/>
        <v>Memiliki kemampuan dalam menganalisis Konsep ilmu ekonomi, masalah pokok ekonomi, peran pelaku ekonomi, permintaan dan penawaran.</v>
      </c>
      <c r="K40" s="28">
        <f t="shared" si="5"/>
        <v>83.5</v>
      </c>
      <c r="L40" s="28" t="str">
        <f t="shared" si="6"/>
        <v>B</v>
      </c>
      <c r="M40" s="28">
        <f t="shared" si="7"/>
        <v>83.5</v>
      </c>
      <c r="N40" s="28" t="str">
        <f t="shared" si="8"/>
        <v>B</v>
      </c>
      <c r="O40" s="36">
        <v>2</v>
      </c>
      <c r="P40" s="28" t="str">
        <f t="shared" si="9"/>
        <v>Sangat terampil menghitung fungsi, elastisitas permintaan penawaran serta menggambar kurvanya.</v>
      </c>
      <c r="Q40" s="39" t="s">
        <v>9</v>
      </c>
      <c r="R40" s="39" t="s">
        <v>9</v>
      </c>
      <c r="S40" s="18"/>
      <c r="T40" s="1">
        <v>91</v>
      </c>
      <c r="U40" s="1">
        <v>84</v>
      </c>
      <c r="V40" s="1">
        <v>87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83</v>
      </c>
      <c r="AG40" s="1">
        <v>80</v>
      </c>
      <c r="AH40" s="1">
        <v>85</v>
      </c>
      <c r="AI40" s="1">
        <v>86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126888</v>
      </c>
      <c r="C41" s="19" t="s">
        <v>219</v>
      </c>
      <c r="D41" s="18"/>
      <c r="E41" s="28">
        <f t="shared" si="0"/>
        <v>78</v>
      </c>
      <c r="F41" s="28" t="str">
        <f t="shared" si="1"/>
        <v>B</v>
      </c>
      <c r="G41" s="28">
        <f t="shared" si="2"/>
        <v>78</v>
      </c>
      <c r="H41" s="28" t="str">
        <f t="shared" si="3"/>
        <v>B</v>
      </c>
      <c r="I41" s="36">
        <v>2</v>
      </c>
      <c r="J41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1" s="28">
        <f t="shared" si="5"/>
        <v>78.25</v>
      </c>
      <c r="L41" s="28" t="str">
        <f t="shared" si="6"/>
        <v>B</v>
      </c>
      <c r="M41" s="28">
        <f t="shared" si="7"/>
        <v>78.25</v>
      </c>
      <c r="N41" s="28" t="str">
        <f t="shared" si="8"/>
        <v>B</v>
      </c>
      <c r="O41" s="36">
        <v>2</v>
      </c>
      <c r="P41" s="28" t="str">
        <f t="shared" si="9"/>
        <v>Sangat terampil menghitung fungsi, elastisitas permintaan penawaran serta menggambar kurvanya.</v>
      </c>
      <c r="Q41" s="39" t="s">
        <v>9</v>
      </c>
      <c r="R41" s="39" t="s">
        <v>9</v>
      </c>
      <c r="S41" s="18"/>
      <c r="T41" s="1">
        <v>79</v>
      </c>
      <c r="U41" s="1">
        <v>77</v>
      </c>
      <c r="V41" s="1">
        <v>78</v>
      </c>
      <c r="W41" s="1">
        <v>77</v>
      </c>
      <c r="X41" s="1"/>
      <c r="Y41" s="1"/>
      <c r="Z41" s="1"/>
      <c r="AA41" s="1"/>
      <c r="AB41" s="1"/>
      <c r="AC41" s="1"/>
      <c r="AD41" s="1"/>
      <c r="AE41" s="18"/>
      <c r="AF41" s="1">
        <v>78</v>
      </c>
      <c r="AG41" s="1">
        <v>77</v>
      </c>
      <c r="AH41" s="1">
        <v>79</v>
      </c>
      <c r="AI41" s="1">
        <v>79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126904</v>
      </c>
      <c r="C42" s="19" t="s">
        <v>220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2" s="28">
        <f t="shared" si="5"/>
        <v>83.75</v>
      </c>
      <c r="L42" s="28" t="str">
        <f t="shared" si="6"/>
        <v>B</v>
      </c>
      <c r="M42" s="28">
        <f t="shared" si="7"/>
        <v>83.75</v>
      </c>
      <c r="N42" s="28" t="str">
        <f t="shared" si="8"/>
        <v>B</v>
      </c>
      <c r="O42" s="36">
        <v>2</v>
      </c>
      <c r="P42" s="28" t="str">
        <f t="shared" si="9"/>
        <v>Sangat terampil menghitung fungsi, elastisitas permintaan penawaran serta menggambar kurvanya.</v>
      </c>
      <c r="Q42" s="39" t="s">
        <v>8</v>
      </c>
      <c r="R42" s="39" t="s">
        <v>8</v>
      </c>
      <c r="S42" s="18"/>
      <c r="T42" s="1">
        <v>80</v>
      </c>
      <c r="U42" s="1">
        <v>81</v>
      </c>
      <c r="V42" s="1">
        <v>80</v>
      </c>
      <c r="W42" s="1">
        <v>78</v>
      </c>
      <c r="X42" s="1"/>
      <c r="Y42" s="1"/>
      <c r="Z42" s="1"/>
      <c r="AA42" s="1"/>
      <c r="AB42" s="1"/>
      <c r="AC42" s="1"/>
      <c r="AD42" s="1"/>
      <c r="AE42" s="18"/>
      <c r="AF42" s="1">
        <v>86</v>
      </c>
      <c r="AG42" s="1">
        <v>84</v>
      </c>
      <c r="AH42" s="1">
        <v>85</v>
      </c>
      <c r="AI42" s="1">
        <v>80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126920</v>
      </c>
      <c r="C43" s="19" t="s">
        <v>221</v>
      </c>
      <c r="D43" s="18"/>
      <c r="E43" s="28">
        <f t="shared" si="0"/>
        <v>90</v>
      </c>
      <c r="F43" s="28" t="str">
        <f t="shared" si="1"/>
        <v>A</v>
      </c>
      <c r="G43" s="28">
        <f t="shared" si="2"/>
        <v>90</v>
      </c>
      <c r="H43" s="28" t="str">
        <f t="shared" si="3"/>
        <v>A</v>
      </c>
      <c r="I43" s="36">
        <v>1</v>
      </c>
      <c r="J43" s="28" t="str">
        <f t="shared" si="4"/>
        <v>Memiliki kemampuan dalam menganalisis Konsep ilmu ekonomi, masalah pokok ekonomi, peran pelaku ekonomi, permintaan dan penawaran.</v>
      </c>
      <c r="K43" s="28">
        <f t="shared" si="5"/>
        <v>85</v>
      </c>
      <c r="L43" s="28" t="str">
        <f t="shared" si="6"/>
        <v>A</v>
      </c>
      <c r="M43" s="28">
        <f t="shared" si="7"/>
        <v>85</v>
      </c>
      <c r="N43" s="28" t="str">
        <f t="shared" si="8"/>
        <v>A</v>
      </c>
      <c r="O43" s="36">
        <v>1</v>
      </c>
      <c r="P43" s="28" t="str">
        <f t="shared" si="9"/>
        <v>Sangat terampil menghitung teori produksi, fungsi,elastisitas permintaan  penawaran serta menggambar kurvanya.</v>
      </c>
      <c r="Q43" s="39" t="s">
        <v>8</v>
      </c>
      <c r="R43" s="39" t="s">
        <v>8</v>
      </c>
      <c r="S43" s="18"/>
      <c r="T43" s="1">
        <v>100</v>
      </c>
      <c r="U43" s="1">
        <v>88</v>
      </c>
      <c r="V43" s="1">
        <v>85</v>
      </c>
      <c r="W43" s="1">
        <v>87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83</v>
      </c>
      <c r="AH43" s="1">
        <v>87</v>
      </c>
      <c r="AI43" s="1">
        <v>85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126936</v>
      </c>
      <c r="C44" s="19" t="s">
        <v>222</v>
      </c>
      <c r="D44" s="18"/>
      <c r="E44" s="28">
        <f t="shared" si="0"/>
        <v>80</v>
      </c>
      <c r="F44" s="28" t="str">
        <f t="shared" si="1"/>
        <v>B</v>
      </c>
      <c r="G44" s="28">
        <f t="shared" si="2"/>
        <v>80</v>
      </c>
      <c r="H44" s="28" t="str">
        <f t="shared" si="3"/>
        <v>B</v>
      </c>
      <c r="I44" s="36">
        <v>2</v>
      </c>
      <c r="J44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4" s="28">
        <f t="shared" si="5"/>
        <v>84.5</v>
      </c>
      <c r="L44" s="28" t="str">
        <f t="shared" si="6"/>
        <v>A</v>
      </c>
      <c r="M44" s="28">
        <f t="shared" si="7"/>
        <v>84.5</v>
      </c>
      <c r="N44" s="28" t="str">
        <f t="shared" si="8"/>
        <v>A</v>
      </c>
      <c r="O44" s="36">
        <v>1</v>
      </c>
      <c r="P44" s="28" t="str">
        <f t="shared" si="9"/>
        <v>Sangat terampil menghitung teori produksi, fungsi,elastisitas permintaan  penawaran serta menggambar kurvanya.</v>
      </c>
      <c r="Q44" s="39" t="s">
        <v>9</v>
      </c>
      <c r="R44" s="39" t="s">
        <v>9</v>
      </c>
      <c r="S44" s="18"/>
      <c r="T44" s="1">
        <v>81</v>
      </c>
      <c r="U44" s="1">
        <v>79</v>
      </c>
      <c r="V44" s="1">
        <v>81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86</v>
      </c>
      <c r="AG44" s="1">
        <v>85</v>
      </c>
      <c r="AH44" s="1">
        <v>83</v>
      </c>
      <c r="AI44" s="1">
        <v>84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126952</v>
      </c>
      <c r="C45" s="19" t="s">
        <v>223</v>
      </c>
      <c r="D45" s="18"/>
      <c r="E45" s="28">
        <f t="shared" si="0"/>
        <v>81</v>
      </c>
      <c r="F45" s="28" t="str">
        <f t="shared" si="1"/>
        <v>B</v>
      </c>
      <c r="G45" s="28">
        <f t="shared" si="2"/>
        <v>81</v>
      </c>
      <c r="H45" s="28" t="str">
        <f t="shared" si="3"/>
        <v>B</v>
      </c>
      <c r="I45" s="36">
        <v>2</v>
      </c>
      <c r="J45" s="28" t="str">
        <f t="shared" si="4"/>
        <v xml:space="preserve"> Memiliki kemampuan dalam menganalisis Konsep ilmu ekonomi, masalah pokok ekonomi, peran pelaku ekonomi namun perlu peningkatan pemahaman menjelaskan permintaan dan penawaran.</v>
      </c>
      <c r="K45" s="28">
        <f t="shared" si="5"/>
        <v>78</v>
      </c>
      <c r="L45" s="28" t="str">
        <f t="shared" si="6"/>
        <v>B</v>
      </c>
      <c r="M45" s="28">
        <f t="shared" si="7"/>
        <v>78</v>
      </c>
      <c r="N45" s="28" t="str">
        <f t="shared" si="8"/>
        <v>B</v>
      </c>
      <c r="O45" s="36">
        <v>2</v>
      </c>
      <c r="P45" s="28" t="str">
        <f t="shared" si="9"/>
        <v>Sangat terampil menghitung fungsi, elastisitas permintaan penawaran serta menggambar kurvanya.</v>
      </c>
      <c r="Q45" s="39" t="s">
        <v>9</v>
      </c>
      <c r="R45" s="39" t="s">
        <v>9</v>
      </c>
      <c r="S45" s="18"/>
      <c r="T45" s="1">
        <v>82</v>
      </c>
      <c r="U45" s="1">
        <v>76</v>
      </c>
      <c r="V45" s="1">
        <v>83</v>
      </c>
      <c r="W45" s="1">
        <v>84</v>
      </c>
      <c r="X45" s="1"/>
      <c r="Y45" s="1"/>
      <c r="Z45" s="1"/>
      <c r="AA45" s="1"/>
      <c r="AB45" s="1"/>
      <c r="AC45" s="1"/>
      <c r="AD45" s="1"/>
      <c r="AE45" s="18"/>
      <c r="AF45" s="1">
        <v>77</v>
      </c>
      <c r="AG45" s="1">
        <v>78</v>
      </c>
      <c r="AH45" s="1">
        <v>79</v>
      </c>
      <c r="AI45" s="1">
        <v>78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72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80.228571428571428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X-IPS 1</vt:lpstr>
      <vt:lpstr>X-IPS 2</vt:lpstr>
      <vt:lpstr>X-IPS 3</vt:lpstr>
      <vt:lpstr>X-IPS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Totok Sudarmanto</cp:lastModifiedBy>
  <dcterms:created xsi:type="dcterms:W3CDTF">2015-09-01T09:01:01Z</dcterms:created>
  <dcterms:modified xsi:type="dcterms:W3CDTF">2019-12-12T10:17:17Z</dcterms:modified>
  <cp:category/>
</cp:coreProperties>
</file>