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240" yWindow="450" windowWidth="18855" windowHeight="7620" activeTab="2"/>
  </bookViews>
  <sheets>
    <sheet name="X-MIPA 5" sheetId="1" r:id="rId1"/>
    <sheet name="X-MIPA 6" sheetId="2" r:id="rId2"/>
    <sheet name="X-MIPA 7" sheetId="3" r:id="rId3"/>
  </sheets>
  <calcPr calcId="124519"/>
  <fileRecoveryPr repairLoad="1"/>
</workbook>
</file>

<file path=xl/calcChain.xml><?xml version="1.0" encoding="utf-8"?>
<calcChain xmlns="http://schemas.openxmlformats.org/spreadsheetml/2006/main">
  <c r="K55" i="3"/>
  <c r="P50"/>
  <c r="M50"/>
  <c r="N50" s="1"/>
  <c r="K50"/>
  <c r="L50" s="1"/>
  <c r="J50"/>
  <c r="H50"/>
  <c r="G50"/>
  <c r="E50"/>
  <c r="F50" s="1"/>
  <c r="P49"/>
  <c r="M49"/>
  <c r="N49" s="1"/>
  <c r="K49"/>
  <c r="L49" s="1"/>
  <c r="J49"/>
  <c r="H49"/>
  <c r="G49"/>
  <c r="E49"/>
  <c r="F49" s="1"/>
  <c r="P48"/>
  <c r="M48"/>
  <c r="N48" s="1"/>
  <c r="K48"/>
  <c r="L48" s="1"/>
  <c r="J48"/>
  <c r="G48"/>
  <c r="H48" s="1"/>
  <c r="E48"/>
  <c r="F48" s="1"/>
  <c r="P47"/>
  <c r="M47"/>
  <c r="N47" s="1"/>
  <c r="K47"/>
  <c r="L47" s="1"/>
  <c r="J47"/>
  <c r="G47"/>
  <c r="H47" s="1"/>
  <c r="E47"/>
  <c r="F47" s="1"/>
  <c r="P46"/>
  <c r="M46"/>
  <c r="N46" s="1"/>
  <c r="K46"/>
  <c r="L46" s="1"/>
  <c r="J46"/>
  <c r="G46"/>
  <c r="H46" s="1"/>
  <c r="E46"/>
  <c r="F46" s="1"/>
  <c r="P45"/>
  <c r="M45"/>
  <c r="N45" s="1"/>
  <c r="K45"/>
  <c r="L45" s="1"/>
  <c r="J45"/>
  <c r="G45"/>
  <c r="H45" s="1"/>
  <c r="E45"/>
  <c r="F45" s="1"/>
  <c r="P44"/>
  <c r="M44"/>
  <c r="N44" s="1"/>
  <c r="K44"/>
  <c r="L44" s="1"/>
  <c r="J44"/>
  <c r="G44"/>
  <c r="H44" s="1"/>
  <c r="E44"/>
  <c r="F44" s="1"/>
  <c r="P43"/>
  <c r="M43"/>
  <c r="N43" s="1"/>
  <c r="K43"/>
  <c r="L43" s="1"/>
  <c r="J43"/>
  <c r="G43"/>
  <c r="H43" s="1"/>
  <c r="E43"/>
  <c r="F43" s="1"/>
  <c r="P42"/>
  <c r="M42"/>
  <c r="N42" s="1"/>
  <c r="K42"/>
  <c r="L42" s="1"/>
  <c r="J42"/>
  <c r="G42"/>
  <c r="H42" s="1"/>
  <c r="E42"/>
  <c r="F42" s="1"/>
  <c r="P41"/>
  <c r="M41"/>
  <c r="N41" s="1"/>
  <c r="K41"/>
  <c r="L41" s="1"/>
  <c r="J41"/>
  <c r="G41"/>
  <c r="H41" s="1"/>
  <c r="E41"/>
  <c r="F41" s="1"/>
  <c r="P40"/>
  <c r="M40"/>
  <c r="N40" s="1"/>
  <c r="K40"/>
  <c r="L40" s="1"/>
  <c r="J40"/>
  <c r="G40"/>
  <c r="H40" s="1"/>
  <c r="E40"/>
  <c r="F40" s="1"/>
  <c r="P39"/>
  <c r="M39"/>
  <c r="N39" s="1"/>
  <c r="K39"/>
  <c r="L39" s="1"/>
  <c r="J39"/>
  <c r="G39"/>
  <c r="H39" s="1"/>
  <c r="E39"/>
  <c r="F39" s="1"/>
  <c r="P38"/>
  <c r="M38"/>
  <c r="N38" s="1"/>
  <c r="K38"/>
  <c r="L38" s="1"/>
  <c r="J38"/>
  <c r="G38"/>
  <c r="H38" s="1"/>
  <c r="E38"/>
  <c r="F38" s="1"/>
  <c r="P37"/>
  <c r="M37"/>
  <c r="N37" s="1"/>
  <c r="K37"/>
  <c r="L37" s="1"/>
  <c r="J37"/>
  <c r="G37"/>
  <c r="H37" s="1"/>
  <c r="E37"/>
  <c r="F37" s="1"/>
  <c r="P36"/>
  <c r="M36"/>
  <c r="N36" s="1"/>
  <c r="K36"/>
  <c r="L36" s="1"/>
  <c r="J36"/>
  <c r="G36"/>
  <c r="H36" s="1"/>
  <c r="E36"/>
  <c r="F36" s="1"/>
  <c r="P35"/>
  <c r="M35"/>
  <c r="N35" s="1"/>
  <c r="K35"/>
  <c r="L35" s="1"/>
  <c r="J35"/>
  <c r="G35"/>
  <c r="H35" s="1"/>
  <c r="E35"/>
  <c r="F35" s="1"/>
  <c r="P34"/>
  <c r="M34"/>
  <c r="N34" s="1"/>
  <c r="K34"/>
  <c r="L34" s="1"/>
  <c r="J34"/>
  <c r="G34"/>
  <c r="H34" s="1"/>
  <c r="E34"/>
  <c r="F34" s="1"/>
  <c r="P33"/>
  <c r="M33"/>
  <c r="N33" s="1"/>
  <c r="K33"/>
  <c r="L33" s="1"/>
  <c r="J33"/>
  <c r="G33"/>
  <c r="H33" s="1"/>
  <c r="E33"/>
  <c r="F33" s="1"/>
  <c r="P32"/>
  <c r="M32"/>
  <c r="N32" s="1"/>
  <c r="K32"/>
  <c r="L32" s="1"/>
  <c r="J32"/>
  <c r="G32"/>
  <c r="H32" s="1"/>
  <c r="E32"/>
  <c r="F32" s="1"/>
  <c r="P31"/>
  <c r="M31"/>
  <c r="N31" s="1"/>
  <c r="K31"/>
  <c r="L31" s="1"/>
  <c r="J31"/>
  <c r="G31"/>
  <c r="H31" s="1"/>
  <c r="E31"/>
  <c r="F31" s="1"/>
  <c r="P30"/>
  <c r="M30"/>
  <c r="N30" s="1"/>
  <c r="K30"/>
  <c r="L30" s="1"/>
  <c r="J30"/>
  <c r="G30"/>
  <c r="H30" s="1"/>
  <c r="E30"/>
  <c r="F30" s="1"/>
  <c r="P29"/>
  <c r="M29"/>
  <c r="N29" s="1"/>
  <c r="K29"/>
  <c r="L29" s="1"/>
  <c r="J29"/>
  <c r="G29"/>
  <c r="H29" s="1"/>
  <c r="E29"/>
  <c r="F29" s="1"/>
  <c r="P28"/>
  <c r="M28"/>
  <c r="N28" s="1"/>
  <c r="K28"/>
  <c r="L28" s="1"/>
  <c r="J28"/>
  <c r="G28"/>
  <c r="H28" s="1"/>
  <c r="E28"/>
  <c r="F28" s="1"/>
  <c r="P27"/>
  <c r="M27"/>
  <c r="N27" s="1"/>
  <c r="K27"/>
  <c r="L27" s="1"/>
  <c r="J27"/>
  <c r="G27"/>
  <c r="H27" s="1"/>
  <c r="E27"/>
  <c r="F27" s="1"/>
  <c r="P26"/>
  <c r="M26"/>
  <c r="N26" s="1"/>
  <c r="K26"/>
  <c r="L26" s="1"/>
  <c r="J26"/>
  <c r="G26"/>
  <c r="H26" s="1"/>
  <c r="E26"/>
  <c r="F26" s="1"/>
  <c r="P25"/>
  <c r="M25"/>
  <c r="N25" s="1"/>
  <c r="K25"/>
  <c r="L25" s="1"/>
  <c r="J25"/>
  <c r="G25"/>
  <c r="H25" s="1"/>
  <c r="E25"/>
  <c r="F25" s="1"/>
  <c r="P24"/>
  <c r="M24"/>
  <c r="N24" s="1"/>
  <c r="K24"/>
  <c r="L24" s="1"/>
  <c r="J24"/>
  <c r="G24"/>
  <c r="H24" s="1"/>
  <c r="E24"/>
  <c r="F24" s="1"/>
  <c r="P23"/>
  <c r="M23"/>
  <c r="N23" s="1"/>
  <c r="K23"/>
  <c r="L23" s="1"/>
  <c r="J23"/>
  <c r="G23"/>
  <c r="H23" s="1"/>
  <c r="E23"/>
  <c r="F23" s="1"/>
  <c r="P22"/>
  <c r="M22"/>
  <c r="N22" s="1"/>
  <c r="K22"/>
  <c r="L22" s="1"/>
  <c r="J22"/>
  <c r="G22"/>
  <c r="H22" s="1"/>
  <c r="E22"/>
  <c r="F22" s="1"/>
  <c r="P21"/>
  <c r="M21"/>
  <c r="N21" s="1"/>
  <c r="K21"/>
  <c r="L21" s="1"/>
  <c r="J21"/>
  <c r="G21"/>
  <c r="H21" s="1"/>
  <c r="E21"/>
  <c r="F21" s="1"/>
  <c r="P20"/>
  <c r="M20"/>
  <c r="N20" s="1"/>
  <c r="K20"/>
  <c r="L20" s="1"/>
  <c r="J20"/>
  <c r="G20"/>
  <c r="H20" s="1"/>
  <c r="E20"/>
  <c r="F20" s="1"/>
  <c r="P19"/>
  <c r="M19"/>
  <c r="N19" s="1"/>
  <c r="K19"/>
  <c r="L19" s="1"/>
  <c r="J19"/>
  <c r="G19"/>
  <c r="H19" s="1"/>
  <c r="E19"/>
  <c r="F19" s="1"/>
  <c r="P18"/>
  <c r="M18"/>
  <c r="N18" s="1"/>
  <c r="K18"/>
  <c r="L18" s="1"/>
  <c r="J18"/>
  <c r="G18"/>
  <c r="H18" s="1"/>
  <c r="E18"/>
  <c r="F18" s="1"/>
  <c r="P17"/>
  <c r="M17"/>
  <c r="N17" s="1"/>
  <c r="K17"/>
  <c r="L17" s="1"/>
  <c r="J17"/>
  <c r="G17"/>
  <c r="H17" s="1"/>
  <c r="E17"/>
  <c r="F17" s="1"/>
  <c r="P16"/>
  <c r="M16"/>
  <c r="N16" s="1"/>
  <c r="K16"/>
  <c r="L16" s="1"/>
  <c r="J16"/>
  <c r="G16"/>
  <c r="H16" s="1"/>
  <c r="E16"/>
  <c r="F16" s="1"/>
  <c r="P15"/>
  <c r="M15"/>
  <c r="N15" s="1"/>
  <c r="K15"/>
  <c r="L15" s="1"/>
  <c r="J15"/>
  <c r="G15"/>
  <c r="H15" s="1"/>
  <c r="E15"/>
  <c r="F15" s="1"/>
  <c r="P14"/>
  <c r="M14"/>
  <c r="N14" s="1"/>
  <c r="K14"/>
  <c r="L14" s="1"/>
  <c r="J14"/>
  <c r="G14"/>
  <c r="H14" s="1"/>
  <c r="E14"/>
  <c r="F14" s="1"/>
  <c r="P13"/>
  <c r="M13"/>
  <c r="N13" s="1"/>
  <c r="K13"/>
  <c r="L13" s="1"/>
  <c r="J13"/>
  <c r="G13"/>
  <c r="H13" s="1"/>
  <c r="E13"/>
  <c r="F13" s="1"/>
  <c r="P12"/>
  <c r="M12"/>
  <c r="N12" s="1"/>
  <c r="K12"/>
  <c r="L12" s="1"/>
  <c r="J12"/>
  <c r="G12"/>
  <c r="H12" s="1"/>
  <c r="E12"/>
  <c r="F12" s="1"/>
  <c r="P11"/>
  <c r="M11"/>
  <c r="N11" s="1"/>
  <c r="K11"/>
  <c r="L11" s="1"/>
  <c r="J11"/>
  <c r="G11"/>
  <c r="E11"/>
  <c r="F11" s="1"/>
  <c r="K55" i="2"/>
  <c r="P50"/>
  <c r="M50"/>
  <c r="N50" s="1"/>
  <c r="K50"/>
  <c r="L50" s="1"/>
  <c r="J50"/>
  <c r="H50"/>
  <c r="G50"/>
  <c r="E50"/>
  <c r="F50" s="1"/>
  <c r="P49"/>
  <c r="M49"/>
  <c r="N49" s="1"/>
  <c r="K49"/>
  <c r="L49" s="1"/>
  <c r="J49"/>
  <c r="H49"/>
  <c r="G49"/>
  <c r="E49"/>
  <c r="F49" s="1"/>
  <c r="P48"/>
  <c r="M48"/>
  <c r="N48" s="1"/>
  <c r="K48"/>
  <c r="L48" s="1"/>
  <c r="J48"/>
  <c r="H48"/>
  <c r="G48"/>
  <c r="E48"/>
  <c r="F48" s="1"/>
  <c r="P47"/>
  <c r="M47"/>
  <c r="N47" s="1"/>
  <c r="K47"/>
  <c r="L47" s="1"/>
  <c r="J47"/>
  <c r="G47"/>
  <c r="H47" s="1"/>
  <c r="E47"/>
  <c r="F47" s="1"/>
  <c r="P46"/>
  <c r="M46"/>
  <c r="N46" s="1"/>
  <c r="K46"/>
  <c r="L46" s="1"/>
  <c r="J46"/>
  <c r="G46"/>
  <c r="H46" s="1"/>
  <c r="E46"/>
  <c r="F46" s="1"/>
  <c r="P45"/>
  <c r="M45"/>
  <c r="N45" s="1"/>
  <c r="K45"/>
  <c r="L45" s="1"/>
  <c r="J45"/>
  <c r="G45"/>
  <c r="H45" s="1"/>
  <c r="E45"/>
  <c r="F45" s="1"/>
  <c r="P44"/>
  <c r="M44"/>
  <c r="N44" s="1"/>
  <c r="K44"/>
  <c r="L44" s="1"/>
  <c r="J44"/>
  <c r="G44"/>
  <c r="H44" s="1"/>
  <c r="E44"/>
  <c r="F44" s="1"/>
  <c r="P43"/>
  <c r="M43"/>
  <c r="N43" s="1"/>
  <c r="K43"/>
  <c r="L43" s="1"/>
  <c r="J43"/>
  <c r="G43"/>
  <c r="H43" s="1"/>
  <c r="E43"/>
  <c r="F43" s="1"/>
  <c r="P42"/>
  <c r="M42"/>
  <c r="N42" s="1"/>
  <c r="K42"/>
  <c r="L42" s="1"/>
  <c r="J42"/>
  <c r="G42"/>
  <c r="H42" s="1"/>
  <c r="E42"/>
  <c r="F42" s="1"/>
  <c r="P41"/>
  <c r="M41"/>
  <c r="N41" s="1"/>
  <c r="K41"/>
  <c r="L41" s="1"/>
  <c r="J41"/>
  <c r="G41"/>
  <c r="H41" s="1"/>
  <c r="E41"/>
  <c r="F41" s="1"/>
  <c r="P40"/>
  <c r="M40"/>
  <c r="N40" s="1"/>
  <c r="K40"/>
  <c r="L40" s="1"/>
  <c r="J40"/>
  <c r="G40"/>
  <c r="H40" s="1"/>
  <c r="E40"/>
  <c r="F40" s="1"/>
  <c r="P39"/>
  <c r="M39"/>
  <c r="N39" s="1"/>
  <c r="K39"/>
  <c r="L39" s="1"/>
  <c r="J39"/>
  <c r="G39"/>
  <c r="H39" s="1"/>
  <c r="E39"/>
  <c r="F39" s="1"/>
  <c r="P38"/>
  <c r="M38"/>
  <c r="N38" s="1"/>
  <c r="K38"/>
  <c r="L38" s="1"/>
  <c r="J38"/>
  <c r="G38"/>
  <c r="H38" s="1"/>
  <c r="E38"/>
  <c r="F38" s="1"/>
  <c r="P37"/>
  <c r="M37"/>
  <c r="N37" s="1"/>
  <c r="K37"/>
  <c r="L37" s="1"/>
  <c r="J37"/>
  <c r="G37"/>
  <c r="H37" s="1"/>
  <c r="E37"/>
  <c r="F37" s="1"/>
  <c r="P36"/>
  <c r="M36"/>
  <c r="N36" s="1"/>
  <c r="K36"/>
  <c r="L36" s="1"/>
  <c r="J36"/>
  <c r="G36"/>
  <c r="H36" s="1"/>
  <c r="E36"/>
  <c r="F36" s="1"/>
  <c r="P35"/>
  <c r="M35"/>
  <c r="N35" s="1"/>
  <c r="K35"/>
  <c r="L35" s="1"/>
  <c r="J35"/>
  <c r="G35"/>
  <c r="H35" s="1"/>
  <c r="E35"/>
  <c r="F35" s="1"/>
  <c r="P34"/>
  <c r="M34"/>
  <c r="N34" s="1"/>
  <c r="K34"/>
  <c r="L34" s="1"/>
  <c r="J34"/>
  <c r="G34"/>
  <c r="H34" s="1"/>
  <c r="E34"/>
  <c r="F34" s="1"/>
  <c r="P33"/>
  <c r="M33"/>
  <c r="N33" s="1"/>
  <c r="K33"/>
  <c r="L33" s="1"/>
  <c r="J33"/>
  <c r="G33"/>
  <c r="H33" s="1"/>
  <c r="E33"/>
  <c r="F33" s="1"/>
  <c r="P32"/>
  <c r="M32"/>
  <c r="N32" s="1"/>
  <c r="K32"/>
  <c r="L32" s="1"/>
  <c r="J32"/>
  <c r="G32"/>
  <c r="H32" s="1"/>
  <c r="E32"/>
  <c r="F32" s="1"/>
  <c r="P31"/>
  <c r="M31"/>
  <c r="N31" s="1"/>
  <c r="K31"/>
  <c r="L31" s="1"/>
  <c r="J31"/>
  <c r="G31"/>
  <c r="H31" s="1"/>
  <c r="E31"/>
  <c r="F31" s="1"/>
  <c r="P30"/>
  <c r="M30"/>
  <c r="N30" s="1"/>
  <c r="K30"/>
  <c r="L30" s="1"/>
  <c r="J30"/>
  <c r="G30"/>
  <c r="H30" s="1"/>
  <c r="E30"/>
  <c r="F30" s="1"/>
  <c r="P29"/>
  <c r="M29"/>
  <c r="N29" s="1"/>
  <c r="K29"/>
  <c r="L29" s="1"/>
  <c r="J29"/>
  <c r="G29"/>
  <c r="H29" s="1"/>
  <c r="E29"/>
  <c r="F29" s="1"/>
  <c r="P28"/>
  <c r="M28"/>
  <c r="N28" s="1"/>
  <c r="K28"/>
  <c r="L28" s="1"/>
  <c r="J28"/>
  <c r="G28"/>
  <c r="H28" s="1"/>
  <c r="E28"/>
  <c r="F28" s="1"/>
  <c r="P27"/>
  <c r="M27"/>
  <c r="N27" s="1"/>
  <c r="K27"/>
  <c r="L27" s="1"/>
  <c r="J27"/>
  <c r="G27"/>
  <c r="H27" s="1"/>
  <c r="E27"/>
  <c r="F27" s="1"/>
  <c r="P26"/>
  <c r="M26"/>
  <c r="N26" s="1"/>
  <c r="K26"/>
  <c r="L26" s="1"/>
  <c r="J26"/>
  <c r="G26"/>
  <c r="H26" s="1"/>
  <c r="E26"/>
  <c r="F26" s="1"/>
  <c r="P25"/>
  <c r="M25"/>
  <c r="N25" s="1"/>
  <c r="K25"/>
  <c r="L25" s="1"/>
  <c r="J25"/>
  <c r="G25"/>
  <c r="H25" s="1"/>
  <c r="E25"/>
  <c r="F25" s="1"/>
  <c r="P24"/>
  <c r="M24"/>
  <c r="N24" s="1"/>
  <c r="K24"/>
  <c r="L24" s="1"/>
  <c r="J24"/>
  <c r="G24"/>
  <c r="H24" s="1"/>
  <c r="E24"/>
  <c r="F24" s="1"/>
  <c r="P23"/>
  <c r="M23"/>
  <c r="N23" s="1"/>
  <c r="K23"/>
  <c r="L23" s="1"/>
  <c r="J23"/>
  <c r="G23"/>
  <c r="H23" s="1"/>
  <c r="E23"/>
  <c r="F23" s="1"/>
  <c r="P22"/>
  <c r="M22"/>
  <c r="N22" s="1"/>
  <c r="K22"/>
  <c r="L22" s="1"/>
  <c r="J22"/>
  <c r="G22"/>
  <c r="H22" s="1"/>
  <c r="E22"/>
  <c r="F22" s="1"/>
  <c r="P21"/>
  <c r="M21"/>
  <c r="N21" s="1"/>
  <c r="K21"/>
  <c r="L21" s="1"/>
  <c r="J21"/>
  <c r="G21"/>
  <c r="H21" s="1"/>
  <c r="E21"/>
  <c r="F21" s="1"/>
  <c r="P20"/>
  <c r="M20"/>
  <c r="N20" s="1"/>
  <c r="K20"/>
  <c r="L20" s="1"/>
  <c r="J20"/>
  <c r="G20"/>
  <c r="H20" s="1"/>
  <c r="E20"/>
  <c r="F20" s="1"/>
  <c r="P19"/>
  <c r="M19"/>
  <c r="N19" s="1"/>
  <c r="K19"/>
  <c r="L19" s="1"/>
  <c r="J19"/>
  <c r="G19"/>
  <c r="H19" s="1"/>
  <c r="E19"/>
  <c r="F19" s="1"/>
  <c r="P18"/>
  <c r="M18"/>
  <c r="N18" s="1"/>
  <c r="K18"/>
  <c r="L18" s="1"/>
  <c r="J18"/>
  <c r="G18"/>
  <c r="H18" s="1"/>
  <c r="E18"/>
  <c r="F18" s="1"/>
  <c r="P17"/>
  <c r="M17"/>
  <c r="N17" s="1"/>
  <c r="K17"/>
  <c r="L17" s="1"/>
  <c r="J17"/>
  <c r="G17"/>
  <c r="H17" s="1"/>
  <c r="E17"/>
  <c r="F17" s="1"/>
  <c r="P16"/>
  <c r="M16"/>
  <c r="N16" s="1"/>
  <c r="K16"/>
  <c r="L16" s="1"/>
  <c r="J16"/>
  <c r="G16"/>
  <c r="H16" s="1"/>
  <c r="E16"/>
  <c r="F16" s="1"/>
  <c r="P15"/>
  <c r="M15"/>
  <c r="N15" s="1"/>
  <c r="K15"/>
  <c r="L15" s="1"/>
  <c r="J15"/>
  <c r="G15"/>
  <c r="H15" s="1"/>
  <c r="E15"/>
  <c r="F15" s="1"/>
  <c r="P14"/>
  <c r="M14"/>
  <c r="N14" s="1"/>
  <c r="K14"/>
  <c r="L14" s="1"/>
  <c r="J14"/>
  <c r="G14"/>
  <c r="H14" s="1"/>
  <c r="E14"/>
  <c r="F14" s="1"/>
  <c r="P13"/>
  <c r="M13"/>
  <c r="N13" s="1"/>
  <c r="K13"/>
  <c r="L13" s="1"/>
  <c r="J13"/>
  <c r="G13"/>
  <c r="H13" s="1"/>
  <c r="E13"/>
  <c r="F13" s="1"/>
  <c r="P12"/>
  <c r="M12"/>
  <c r="N12" s="1"/>
  <c r="K12"/>
  <c r="L12" s="1"/>
  <c r="J12"/>
  <c r="G12"/>
  <c r="H12" s="1"/>
  <c r="E12"/>
  <c r="F12" s="1"/>
  <c r="P11"/>
  <c r="M11"/>
  <c r="N11" s="1"/>
  <c r="K11"/>
  <c r="L11" s="1"/>
  <c r="J11"/>
  <c r="G11"/>
  <c r="E11"/>
  <c r="F11" s="1"/>
  <c r="K55" i="1"/>
  <c r="P50"/>
  <c r="M50"/>
  <c r="N50" s="1"/>
  <c r="K50"/>
  <c r="L50" s="1"/>
  <c r="J50"/>
  <c r="G50"/>
  <c r="H50" s="1"/>
  <c r="F50"/>
  <c r="E50"/>
  <c r="P49"/>
  <c r="M49"/>
  <c r="N49" s="1"/>
  <c r="K49"/>
  <c r="L49" s="1"/>
  <c r="J49"/>
  <c r="G49"/>
  <c r="H49" s="1"/>
  <c r="E49"/>
  <c r="F49" s="1"/>
  <c r="P48"/>
  <c r="M48"/>
  <c r="N48" s="1"/>
  <c r="K48"/>
  <c r="L48" s="1"/>
  <c r="J48"/>
  <c r="G48"/>
  <c r="H48" s="1"/>
  <c r="F48"/>
  <c r="E48"/>
  <c r="P47"/>
  <c r="M47"/>
  <c r="N47" s="1"/>
  <c r="K47"/>
  <c r="L47" s="1"/>
  <c r="J47"/>
  <c r="G47"/>
  <c r="H47" s="1"/>
  <c r="F47"/>
  <c r="E47"/>
  <c r="P46"/>
  <c r="M46"/>
  <c r="N46" s="1"/>
  <c r="K46"/>
  <c r="L46" s="1"/>
  <c r="J46"/>
  <c r="G46"/>
  <c r="H46" s="1"/>
  <c r="E46"/>
  <c r="F46" s="1"/>
  <c r="P45"/>
  <c r="M45"/>
  <c r="N45" s="1"/>
  <c r="K45"/>
  <c r="L45" s="1"/>
  <c r="J45"/>
  <c r="G45"/>
  <c r="H45" s="1"/>
  <c r="E45"/>
  <c r="F45" s="1"/>
  <c r="P44"/>
  <c r="M44"/>
  <c r="N44" s="1"/>
  <c r="K44"/>
  <c r="L44" s="1"/>
  <c r="J44"/>
  <c r="G44"/>
  <c r="H44" s="1"/>
  <c r="E44"/>
  <c r="F44" s="1"/>
  <c r="P43"/>
  <c r="M43"/>
  <c r="N43" s="1"/>
  <c r="K43"/>
  <c r="L43" s="1"/>
  <c r="J43"/>
  <c r="G43"/>
  <c r="H43" s="1"/>
  <c r="E43"/>
  <c r="F43" s="1"/>
  <c r="P42"/>
  <c r="M42"/>
  <c r="N42" s="1"/>
  <c r="K42"/>
  <c r="L42" s="1"/>
  <c r="J42"/>
  <c r="G42"/>
  <c r="H42" s="1"/>
  <c r="E42"/>
  <c r="F42" s="1"/>
  <c r="P41"/>
  <c r="M41"/>
  <c r="N41" s="1"/>
  <c r="K41"/>
  <c r="L41" s="1"/>
  <c r="J41"/>
  <c r="G41"/>
  <c r="H41" s="1"/>
  <c r="E41"/>
  <c r="F41" s="1"/>
  <c r="P40"/>
  <c r="M40"/>
  <c r="N40" s="1"/>
  <c r="K40"/>
  <c r="L40" s="1"/>
  <c r="J40"/>
  <c r="G40"/>
  <c r="H40" s="1"/>
  <c r="E40"/>
  <c r="F40" s="1"/>
  <c r="P39"/>
  <c r="M39"/>
  <c r="N39" s="1"/>
  <c r="K39"/>
  <c r="L39" s="1"/>
  <c r="J39"/>
  <c r="G39"/>
  <c r="H39" s="1"/>
  <c r="E39"/>
  <c r="F39" s="1"/>
  <c r="P38"/>
  <c r="M38"/>
  <c r="N38" s="1"/>
  <c r="K38"/>
  <c r="L38" s="1"/>
  <c r="J38"/>
  <c r="G38"/>
  <c r="H38" s="1"/>
  <c r="E38"/>
  <c r="F38" s="1"/>
  <c r="P37"/>
  <c r="M37"/>
  <c r="N37" s="1"/>
  <c r="K37"/>
  <c r="L37" s="1"/>
  <c r="J37"/>
  <c r="G37"/>
  <c r="H37" s="1"/>
  <c r="E37"/>
  <c r="F37" s="1"/>
  <c r="P36"/>
  <c r="M36"/>
  <c r="N36" s="1"/>
  <c r="K36"/>
  <c r="L36" s="1"/>
  <c r="J36"/>
  <c r="G36"/>
  <c r="H36" s="1"/>
  <c r="E36"/>
  <c r="F36" s="1"/>
  <c r="P35"/>
  <c r="M35"/>
  <c r="N35" s="1"/>
  <c r="K35"/>
  <c r="L35" s="1"/>
  <c r="J35"/>
  <c r="G35"/>
  <c r="H35" s="1"/>
  <c r="E35"/>
  <c r="F35" s="1"/>
  <c r="P34"/>
  <c r="M34"/>
  <c r="N34" s="1"/>
  <c r="K34"/>
  <c r="L34" s="1"/>
  <c r="J34"/>
  <c r="G34"/>
  <c r="H34" s="1"/>
  <c r="E34"/>
  <c r="F34" s="1"/>
  <c r="P33"/>
  <c r="M33"/>
  <c r="N33" s="1"/>
  <c r="K33"/>
  <c r="L33" s="1"/>
  <c r="J33"/>
  <c r="G33"/>
  <c r="H33" s="1"/>
  <c r="E33"/>
  <c r="F33" s="1"/>
  <c r="P32"/>
  <c r="M32"/>
  <c r="N32" s="1"/>
  <c r="K32"/>
  <c r="L32" s="1"/>
  <c r="J32"/>
  <c r="G32"/>
  <c r="H32" s="1"/>
  <c r="E32"/>
  <c r="F32" s="1"/>
  <c r="P31"/>
  <c r="M31"/>
  <c r="N31" s="1"/>
  <c r="K31"/>
  <c r="L31" s="1"/>
  <c r="J31"/>
  <c r="G31"/>
  <c r="H31" s="1"/>
  <c r="E31"/>
  <c r="F31" s="1"/>
  <c r="P30"/>
  <c r="M30"/>
  <c r="N30" s="1"/>
  <c r="K30"/>
  <c r="L30" s="1"/>
  <c r="J30"/>
  <c r="G30"/>
  <c r="H30" s="1"/>
  <c r="E30"/>
  <c r="F30" s="1"/>
  <c r="P29"/>
  <c r="M29"/>
  <c r="N29" s="1"/>
  <c r="K29"/>
  <c r="L29" s="1"/>
  <c r="J29"/>
  <c r="G29"/>
  <c r="H29" s="1"/>
  <c r="E29"/>
  <c r="F29" s="1"/>
  <c r="P28"/>
  <c r="M28"/>
  <c r="N28" s="1"/>
  <c r="K28"/>
  <c r="L28" s="1"/>
  <c r="J28"/>
  <c r="G28"/>
  <c r="H28" s="1"/>
  <c r="E28"/>
  <c r="F28" s="1"/>
  <c r="P27"/>
  <c r="M27"/>
  <c r="N27" s="1"/>
  <c r="K27"/>
  <c r="L27" s="1"/>
  <c r="J27"/>
  <c r="G27"/>
  <c r="H27" s="1"/>
  <c r="E27"/>
  <c r="F27" s="1"/>
  <c r="P26"/>
  <c r="M26"/>
  <c r="N26" s="1"/>
  <c r="K26"/>
  <c r="L26" s="1"/>
  <c r="J26"/>
  <c r="G26"/>
  <c r="H26" s="1"/>
  <c r="E26"/>
  <c r="F26" s="1"/>
  <c r="P25"/>
  <c r="M25"/>
  <c r="N25" s="1"/>
  <c r="K25"/>
  <c r="L25" s="1"/>
  <c r="J25"/>
  <c r="G25"/>
  <c r="H25" s="1"/>
  <c r="E25"/>
  <c r="F25" s="1"/>
  <c r="P24"/>
  <c r="M24"/>
  <c r="N24" s="1"/>
  <c r="K24"/>
  <c r="L24" s="1"/>
  <c r="J24"/>
  <c r="G24"/>
  <c r="H24" s="1"/>
  <c r="E24"/>
  <c r="F24" s="1"/>
  <c r="P23"/>
  <c r="M23"/>
  <c r="N23" s="1"/>
  <c r="K23"/>
  <c r="L23" s="1"/>
  <c r="J23"/>
  <c r="G23"/>
  <c r="H23" s="1"/>
  <c r="E23"/>
  <c r="F23" s="1"/>
  <c r="P22"/>
  <c r="M22"/>
  <c r="N22" s="1"/>
  <c r="K22"/>
  <c r="L22" s="1"/>
  <c r="J22"/>
  <c r="G22"/>
  <c r="H22" s="1"/>
  <c r="E22"/>
  <c r="F22" s="1"/>
  <c r="P21"/>
  <c r="M21"/>
  <c r="N21" s="1"/>
  <c r="K21"/>
  <c r="L21" s="1"/>
  <c r="J21"/>
  <c r="G21"/>
  <c r="H21" s="1"/>
  <c r="E21"/>
  <c r="F21" s="1"/>
  <c r="P20"/>
  <c r="M20"/>
  <c r="N20" s="1"/>
  <c r="K20"/>
  <c r="L20" s="1"/>
  <c r="J20"/>
  <c r="G20"/>
  <c r="H20" s="1"/>
  <c r="E20"/>
  <c r="F20" s="1"/>
  <c r="P19"/>
  <c r="M19"/>
  <c r="N19" s="1"/>
  <c r="K19"/>
  <c r="L19" s="1"/>
  <c r="J19"/>
  <c r="G19"/>
  <c r="H19" s="1"/>
  <c r="E19"/>
  <c r="F19" s="1"/>
  <c r="P18"/>
  <c r="M18"/>
  <c r="N18" s="1"/>
  <c r="K18"/>
  <c r="L18" s="1"/>
  <c r="J18"/>
  <c r="G18"/>
  <c r="H18" s="1"/>
  <c r="E18"/>
  <c r="F18" s="1"/>
  <c r="P17"/>
  <c r="M17"/>
  <c r="N17" s="1"/>
  <c r="K17"/>
  <c r="L17" s="1"/>
  <c r="J17"/>
  <c r="G17"/>
  <c r="H17" s="1"/>
  <c r="E17"/>
  <c r="F17" s="1"/>
  <c r="P16"/>
  <c r="M16"/>
  <c r="N16" s="1"/>
  <c r="K16"/>
  <c r="L16" s="1"/>
  <c r="J16"/>
  <c r="G16"/>
  <c r="H16" s="1"/>
  <c r="E16"/>
  <c r="F16" s="1"/>
  <c r="P15"/>
  <c r="M15"/>
  <c r="N15" s="1"/>
  <c r="K15"/>
  <c r="L15" s="1"/>
  <c r="J15"/>
  <c r="G15"/>
  <c r="H15" s="1"/>
  <c r="E15"/>
  <c r="F15" s="1"/>
  <c r="P14"/>
  <c r="M14"/>
  <c r="N14" s="1"/>
  <c r="K14"/>
  <c r="L14" s="1"/>
  <c r="J14"/>
  <c r="G14"/>
  <c r="H14" s="1"/>
  <c r="E14"/>
  <c r="F14" s="1"/>
  <c r="P13"/>
  <c r="M13"/>
  <c r="N13" s="1"/>
  <c r="K13"/>
  <c r="L13" s="1"/>
  <c r="J13"/>
  <c r="G13"/>
  <c r="H13" s="1"/>
  <c r="E13"/>
  <c r="F13" s="1"/>
  <c r="P12"/>
  <c r="M12"/>
  <c r="N12" s="1"/>
  <c r="K12"/>
  <c r="L12" s="1"/>
  <c r="J12"/>
  <c r="G12"/>
  <c r="E12"/>
  <c r="F12" s="1"/>
  <c r="P11"/>
  <c r="M11"/>
  <c r="N11" s="1"/>
  <c r="K11"/>
  <c r="L11" s="1"/>
  <c r="J11"/>
  <c r="G11"/>
  <c r="E11"/>
  <c r="F11" s="1"/>
  <c r="K54" i="3" l="1"/>
  <c r="H11"/>
  <c r="K53"/>
  <c r="K54" i="2"/>
  <c r="H11"/>
  <c r="K53"/>
  <c r="K53" i="1"/>
  <c r="K54"/>
  <c r="H12"/>
  <c r="H11"/>
  <c r="K52"/>
  <c r="K52" i="2"/>
  <c r="K52" i="3"/>
</calcChain>
</file>

<file path=xl/sharedStrings.xml><?xml version="1.0" encoding="utf-8"?>
<sst xmlns="http://schemas.openxmlformats.org/spreadsheetml/2006/main" count="669" uniqueCount="197">
  <si>
    <t>DAFTAR NILAI SISWA SMAN 9 SEMARANG SEMESTER GASAL TAHUN PELAJARAN 2019/2020</t>
  </si>
  <si>
    <t>Guru :</t>
  </si>
  <si>
    <t>Kunarsih S.Pd.</t>
  </si>
  <si>
    <t>Kelas X-MIPA 5</t>
  </si>
  <si>
    <t>Mapel :</t>
  </si>
  <si>
    <t>Ekonomi [ Lintas Minat ]</t>
  </si>
  <si>
    <t>didownload 07/12/2019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</si>
  <si>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</si>
  <si>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</si>
  <si>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</si>
  <si>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</si>
  <si>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</si>
  <si>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</si>
  <si>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</si>
  <si>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</si>
  <si>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</si>
  <si>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</si>
  <si>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</si>
  <si>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</si>
  <si>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</si>
  <si>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</si>
  <si>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</si>
  <si>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</si>
  <si>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</si>
  <si>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</si>
  <si>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</si>
  <si>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</si>
  <si>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</si>
  <si>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</si>
  <si>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</si>
  <si>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</si>
  <si>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</si>
  <si>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</si>
  <si>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</si>
  <si>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</si>
  <si>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</si>
  <si>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</si>
  <si>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</si>
  <si>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</si>
  <si>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</si>
  <si>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</si>
  <si>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</si>
  <si>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</si>
  <si>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</si>
  <si>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</si>
  <si>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</si>
  <si>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</si>
  <si>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</si>
  <si>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</si>
  <si>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</si>
  <si>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</si>
  <si>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</si>
  <si>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</si>
  <si>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</si>
  <si>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</si>
  <si>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AFRIZAL RAKAY KAUTSAR</t>
  </si>
  <si>
    <t>Predikat &amp; Deskripsi Pengetahuan</t>
  </si>
  <si>
    <t>ACUAN MENGISI DESKRIPSI</t>
  </si>
  <si>
    <t>AINUN ANNISAA ADEN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</si>
  <si>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</si>
  <si>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</si>
  <si>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</si>
  <si>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</si>
  <si>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</si>
  <si>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</si>
  <si>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</si>
  <si>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</si>
  <si>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ALDY RANGGA SAPUTRA</t>
  </si>
  <si>
    <t>AMALIA CATUR SETYOWATI</t>
  </si>
  <si>
    <t>AMALINA FEBRIANI CHURIL&amp;#039;IN</t>
  </si>
  <si>
    <t>ARFINANDA AMALIA LATHIFAH</t>
  </si>
  <si>
    <t>BAGUS SURYA ATMAJA</t>
  </si>
  <si>
    <t>CAECILIA KUMALASARI</t>
  </si>
  <si>
    <t>CAHAYA PUTRI HARDIANTI</t>
  </si>
  <si>
    <t>DEWORO PUTRA WIBOWO</t>
  </si>
  <si>
    <t>FADHIL AIMAN</t>
  </si>
  <si>
    <t>FADINDA HALIZASABRINA SUTEJO</t>
  </si>
  <si>
    <t>FAJARIASHA NANGGROEDEWI HARRY PUTRI</t>
  </si>
  <si>
    <t>FANIA DIANSARI</t>
  </si>
  <si>
    <t>FELINTANG AYU PAWESTRI</t>
  </si>
  <si>
    <t>Predikat &amp; Deskripsi Keterampilan</t>
  </si>
  <si>
    <t>GALIH TYASTAMA</t>
  </si>
  <si>
    <t>GEORGIUS KRISNA RIZKIE WIDYATAMA</t>
  </si>
  <si>
    <t>IGNATIUS LEWAS NATHAN KAMUNA DEO</t>
  </si>
  <si>
    <t>KHEISYA ALDILLA PUTRI PERMADI</t>
  </si>
  <si>
    <t>LARASATI LOMENNA AYUNI</t>
  </si>
  <si>
    <t>LUTHFAN MAWARID</t>
  </si>
  <si>
    <t>MUHAMMAD NAUFAL RIFQI SETIAWAN</t>
  </si>
  <si>
    <t>NABILA AYU AZ-ZAHRA RAHMAWATI</t>
  </si>
  <si>
    <t>NORBERTHA AYUDYA ANNE PRAMESTI</t>
  </si>
  <si>
    <t>NUR IHSAN HIDAYAT</t>
  </si>
  <si>
    <t>PRAHARSA DIANPERMANA RAMADHAN</t>
  </si>
  <si>
    <t>PUTRI INAN NABILAH</t>
  </si>
  <si>
    <t>R. KYOKA MAHATMA IRAWAN</t>
  </si>
  <si>
    <t>RASYA MANINDRA PUNIAJANA</t>
  </si>
  <si>
    <t>RIFA NASYWA ZULHA</t>
  </si>
  <si>
    <t>SELVI DHIYA&amp;#039;AN PRATIWI</t>
  </si>
  <si>
    <t>TURFENIKA KAMILASANTI</t>
  </si>
  <si>
    <t>ULINUCHA AFIFAH BENING NURANI</t>
  </si>
  <si>
    <t>WAHYU EKA PUTRI RAHMAWATI</t>
  </si>
  <si>
    <t>WARDATUS SYIFA</t>
  </si>
  <si>
    <t>WIBISANA PAUNDRA ADHITAMA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</si>
  <si>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</si>
  <si>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</si>
  <si>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</si>
  <si>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</si>
  <si>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</si>
  <si>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</si>
  <si>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</si>
  <si>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</si>
  <si>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Drs. Khoirul Imdad, Ed, M</t>
  </si>
  <si>
    <t>Guru</t>
  </si>
  <si>
    <t>NIP. 19600618 198603 1 010</t>
  </si>
  <si>
    <t>Nip</t>
  </si>
  <si>
    <t xml:space="preserve">Nip. </t>
  </si>
  <si>
    <t>Kelas X-MIPA 6</t>
  </si>
  <si>
    <t>ABEDNEGO VICTOR WIJAYA NUGRAHA</t>
  </si>
  <si>
    <t>ADDI PERDANA FATTAHUDDIN RABBANI</t>
  </si>
  <si>
    <t>AGAPEA FENDA SOZO SANDEVA</t>
  </si>
  <si>
    <t>ALIYA GITA CAHYANI KINASIH</t>
  </si>
  <si>
    <t>ANASTASIA MEISSY PUTRI PATRISCIA</t>
  </si>
  <si>
    <t>ANITA DEWI RAHMAWATI</t>
  </si>
  <si>
    <t>AULIA PUTRI ISLAMIYATI</t>
  </si>
  <si>
    <t>BARATIO ATHALLAH IRGI IRAWAN</t>
  </si>
  <si>
    <t>BENARDO DAVID ARYA PUTRA</t>
  </si>
  <si>
    <t>CHRISTABEL JESSICA SUPARWO</t>
  </si>
  <si>
    <t>ELLA RAMADANTI NOVENTIA DEWI</t>
  </si>
  <si>
    <t>ELTANA BAYU PRAMUDYA</t>
  </si>
  <si>
    <t>FILANI CHIKIKA AVANIA</t>
  </si>
  <si>
    <t>FRIDA LAKSIASTI</t>
  </si>
  <si>
    <t>INTAN CINDY AYUWARDANI</t>
  </si>
  <si>
    <t>IVAN RIFQY ZULFIKAR</t>
  </si>
  <si>
    <t>KHINANTI NUYA RAMADINI</t>
  </si>
  <si>
    <t>KRISTO ANDIKA PAMUNGKAS</t>
  </si>
  <si>
    <t>MAURORA SHOLEHALIZA BERLIANA P</t>
  </si>
  <si>
    <t>MUHAMMAD AZKADRYANO PUJAKA</t>
  </si>
  <si>
    <t>MUHAMMAD REZA PUTRA KURNIAWAN</t>
  </si>
  <si>
    <t>MUHAMMAD SATRIO PAMUNGKAS</t>
  </si>
  <si>
    <t>NABILA IRGI RAHMAWATI</t>
  </si>
  <si>
    <t>NADIRA SALWAA HANIFA</t>
  </si>
  <si>
    <t>NI NYOMAN AYU KEMALA KOMANG</t>
  </si>
  <si>
    <t>NIMAS AYU PAWESTRI ATMAJA</t>
  </si>
  <si>
    <t>NUR AFIFAH AYUNINGTYAS</t>
  </si>
  <si>
    <t>OKKI FAHREZI ACHSAN</t>
  </si>
  <si>
    <t>RAMA APRIARDIKA WIDHIHARTO</t>
  </si>
  <si>
    <t>RIO FIRMANSYAH</t>
  </si>
  <si>
    <t>RONALD DESTA PADANG</t>
  </si>
  <si>
    <t>SALSABILA NASYWA KHANSA PUTRI SETYADIE</t>
  </si>
  <si>
    <t>SHINTYA ARLITA DEWI</t>
  </si>
  <si>
    <t>SURYA FAJAR</t>
  </si>
  <si>
    <t>SYAHLA TSABITA ANARGYA HAPSARI</t>
  </si>
  <si>
    <t>USWATUN HASANAH</t>
  </si>
  <si>
    <t>Kelas X-MIPA 7</t>
  </si>
  <si>
    <t>ADINDA PUTRI SEPTIANI</t>
  </si>
  <si>
    <t>ADISA YUSTIANANTA FARAH DITA</t>
  </si>
  <si>
    <t>ATHALLAH NAYAKA ARYAPUTRA</t>
  </si>
  <si>
    <t>BAMBANG GURITNO SATRIO PRINGGODANI</t>
  </si>
  <si>
    <t>DANANG PRADANA ADITOMO</t>
  </si>
  <si>
    <t>DANASTRI ARDIANI PUTRI</t>
  </si>
  <si>
    <t>ELANG RAHADIAN</t>
  </si>
  <si>
    <t>FABRINA NOORMALITA</t>
  </si>
  <si>
    <t>FAISAL NUR AUDIVA</t>
  </si>
  <si>
    <t>FAISAL PRABOWO</t>
  </si>
  <si>
    <t>FIONA LARASATI DEWI</t>
  </si>
  <si>
    <t>HANNIAR RAHMA ANJANI</t>
  </si>
  <si>
    <t>HEMA AULIYA PERMATA DEWI</t>
  </si>
  <si>
    <t>JERICHO YUSUF DARRYL SYAHPUTRA</t>
  </si>
  <si>
    <t>JESSICA AULIASARI NOORSANTI</t>
  </si>
  <si>
    <t>KARSENO LUTFI IKHSANUDIN</t>
  </si>
  <si>
    <t>KEYSHA ALYA WITJAKSONO</t>
  </si>
  <si>
    <t>LINTANG SETYONINGTYAS</t>
  </si>
  <si>
    <t>MOHAMMAD ABEL PRASETYA</t>
  </si>
  <si>
    <t>MOHAMMAD LUTHFIAN RIDYA ADYATMA</t>
  </si>
  <si>
    <t>MUHAMMAD KHOLILURAHMAN.S.</t>
  </si>
  <si>
    <t>MUHAMMAD RAKA RAHMADI</t>
  </si>
  <si>
    <t>NADAA FATHIYA FARAH</t>
  </si>
  <si>
    <t>NADIA CHOIRUNNISA BRENDA FITRIANA</t>
  </si>
  <si>
    <t>PANJI SETYO ADI</t>
  </si>
  <si>
    <t>PINKAN FITRA FELISHA</t>
  </si>
  <si>
    <t>PUTRI KAMEILA SETYA UMINDRA</t>
  </si>
  <si>
    <t>RAFI ELDRIAN NABIL RISTANTO</t>
  </si>
  <si>
    <t>RAMADHIANTI YASHINTA PUTRI</t>
  </si>
  <si>
    <t>RATNA OKTAVIA</t>
  </si>
  <si>
    <t>RESTU ADJIE DWITOMO</t>
  </si>
  <si>
    <t>RESTU PERMANA PUTRI</t>
  </si>
  <si>
    <t>SHABILLA EVALIA ANANDA</t>
  </si>
  <si>
    <t>TALITHA ZADA RAMADHANI</t>
  </si>
  <si>
    <t>TITA ULMALA WITTRI</t>
  </si>
  <si>
    <t>VANIA AURELLIA ANINDYA SUSENO</t>
  </si>
  <si>
    <t>Memiliki kemampuan dalam menganalisis Konsep ilmu ekonomi, masalah pokok ekonomi, peran pelaku ekonomi, permintaan dan penawaran.</t>
  </si>
  <si>
    <t xml:space="preserve"> Memiliki kemampuan dalam menganalisis Konsep ilmu ekonomi, masalah pokok ekonomi, peran pelaku ekonomi namun perlu peningkatan pemahaman menjelaskan permintaan dan penawaran.</t>
  </si>
  <si>
    <t xml:space="preserve"> Memiliki kemampuan dalam menganalisis Konsep ilmu ekonomi, masalah pokok ekonomi namun perlu peningkatan pemahaman menjelaskan peran pelaku ekonomi, permintaan dan penawaran.</t>
  </si>
  <si>
    <t>Memiliki kemampuan dalam menganalisis Konsep ilmu ekonomi namun perlu peningkatan pemahaman menjelaskan masalah pokok ekonomi,peran pelaku ekonomi, permintaan dan penawaran.</t>
  </si>
  <si>
    <t>Sangat terampil menghitung teori produksi, fungsi,elastisitas permintaan  penawaran serta menggambar kurvanya.</t>
  </si>
  <si>
    <t>Sangat terampil menghitung fungsi, elastisitas permintaan penawaran serta menggambar kurvanya.</t>
  </si>
  <si>
    <t>Sangat terampil menghitung elastisitas permintaan dan penawaran serta menggambar kurvanya.</t>
  </si>
  <si>
    <t xml:space="preserve"> Sangat terampil  menyusun gagasan cara mengatasi masalah pokok ekonomi.
</t>
  </si>
</sst>
</file>

<file path=xl/styles.xml><?xml version="1.0" encoding="utf-8"?>
<styleSheet xmlns="http://schemas.openxmlformats.org/spreadsheetml/2006/main">
  <fonts count="14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  <font>
      <sz val="12"/>
      <color theme="1"/>
      <name val="Calibri"/>
      <family val="2"/>
      <charset val="1"/>
      <scheme val="minor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3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13" fillId="0" borderId="10" xfId="0" applyFont="1" applyBorder="1" applyAlignment="1" applyProtection="1">
      <alignment horizontal="center" vertical="center"/>
      <protection locked="0"/>
    </xf>
    <xf numFmtId="0" fontId="13" fillId="0" borderId="11" xfId="0" applyFont="1" applyBorder="1" applyAlignment="1" applyProtection="1">
      <alignment horizontal="center" vertical="center"/>
      <protection locked="0"/>
    </xf>
    <xf numFmtId="0" fontId="13" fillId="0" borderId="10" xfId="0" applyFont="1" applyBorder="1" applyAlignment="1" applyProtection="1">
      <alignment horizontal="right" vertical="center"/>
      <protection locked="0"/>
    </xf>
    <xf numFmtId="0" fontId="13" fillId="0" borderId="11" xfId="0" applyFont="1" applyBorder="1" applyAlignment="1" applyProtection="1">
      <alignment horizontal="right" vertical="center"/>
      <protection locked="0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2" fillId="7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 applyProtection="1">
      <alignment horizontal="center"/>
      <protection locked="0"/>
    </xf>
    <xf numFmtId="0" fontId="0" fillId="2" borderId="2" xfId="0" applyFill="1" applyBorder="1" applyAlignment="1" applyProtection="1">
      <alignment horizontal="center" wrapText="1"/>
      <protection locked="0"/>
    </xf>
    <xf numFmtId="0" fontId="0" fillId="2" borderId="2" xfId="0" applyFill="1" applyBorder="1" applyAlignment="1">
      <alignment horizontal="center"/>
    </xf>
  </cellXfs>
  <cellStyles count="1">
    <cellStyle name="Normal" xfId="0" builtinId="0"/>
  </cellStyles>
  <dxfs count="492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K72"/>
  <sheetViews>
    <sheetView workbookViewId="0">
      <pane xSplit="3" ySplit="10" topLeftCell="P27" activePane="bottomRight" state="frozen"/>
      <selection pane="topRight"/>
      <selection pane="bottomLeft"/>
      <selection pane="bottomRight" activeCell="X27" sqref="X27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6.85546875" customWidth="1"/>
    <col min="18" max="18" width="6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15">
        <v>1077</v>
      </c>
      <c r="B1" s="20"/>
      <c r="C1" s="59" t="s">
        <v>0</v>
      </c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>
      <c r="A3" s="16" t="s">
        <v>4</v>
      </c>
      <c r="B3" s="22">
        <v>1077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>
      <c r="A7" s="18"/>
      <c r="B7" s="23">
        <v>220</v>
      </c>
      <c r="C7" s="18"/>
      <c r="D7" s="18"/>
      <c r="E7" s="60" t="s">
        <v>13</v>
      </c>
      <c r="F7" s="60"/>
      <c r="G7" s="60"/>
      <c r="H7" s="60"/>
      <c r="I7" s="60"/>
      <c r="J7" s="60"/>
      <c r="K7" s="60"/>
      <c r="L7" s="60"/>
      <c r="M7" s="60"/>
      <c r="N7" s="60"/>
      <c r="O7" s="60"/>
      <c r="P7" s="60"/>
      <c r="Q7" s="60"/>
      <c r="R7" s="60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>
      <c r="A8" s="57" t="s">
        <v>14</v>
      </c>
      <c r="B8" s="58" t="s">
        <v>15</v>
      </c>
      <c r="C8" s="57" t="s">
        <v>16</v>
      </c>
      <c r="D8" s="18"/>
      <c r="E8" s="68" t="s">
        <v>17</v>
      </c>
      <c r="F8" s="69"/>
      <c r="G8" s="69"/>
      <c r="H8" s="69"/>
      <c r="I8" s="69"/>
      <c r="J8" s="70"/>
      <c r="K8" s="65" t="s">
        <v>18</v>
      </c>
      <c r="L8" s="66"/>
      <c r="M8" s="66"/>
      <c r="N8" s="66"/>
      <c r="O8" s="66"/>
      <c r="P8" s="67"/>
      <c r="Q8" s="47" t="s">
        <v>19</v>
      </c>
      <c r="R8" s="47"/>
      <c r="S8" s="18"/>
      <c r="T8" s="46" t="s">
        <v>20</v>
      </c>
      <c r="U8" s="46"/>
      <c r="V8" s="46"/>
      <c r="W8" s="46"/>
      <c r="X8" s="46"/>
      <c r="Y8" s="46"/>
      <c r="Z8" s="46"/>
      <c r="AA8" s="46"/>
      <c r="AB8" s="46"/>
      <c r="AC8" s="46"/>
      <c r="AD8" s="46"/>
      <c r="AE8" s="34"/>
      <c r="AF8" s="51" t="s">
        <v>21</v>
      </c>
      <c r="AG8" s="51"/>
      <c r="AH8" s="51"/>
      <c r="AI8" s="51"/>
      <c r="AJ8" s="51"/>
      <c r="AK8" s="51"/>
      <c r="AL8" s="51"/>
      <c r="AM8" s="51"/>
      <c r="AN8" s="51"/>
      <c r="AO8" s="51"/>
      <c r="AP8" s="34"/>
      <c r="AQ8" s="53" t="s">
        <v>19</v>
      </c>
      <c r="AR8" s="53"/>
      <c r="AS8" s="53"/>
      <c r="AT8" s="53"/>
      <c r="AU8" s="53"/>
      <c r="AV8" s="53"/>
      <c r="AW8" s="53"/>
      <c r="AX8" s="53"/>
      <c r="AY8" s="53"/>
      <c r="AZ8" s="53"/>
      <c r="BA8" s="54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>
      <c r="A9" s="57"/>
      <c r="B9" s="58"/>
      <c r="C9" s="57"/>
      <c r="D9" s="18"/>
      <c r="E9" s="46" t="s">
        <v>23</v>
      </c>
      <c r="F9" s="46"/>
      <c r="G9" s="71" t="s">
        <v>24</v>
      </c>
      <c r="H9" s="72"/>
      <c r="I9" s="72"/>
      <c r="J9" s="73"/>
      <c r="K9" s="61" t="s">
        <v>23</v>
      </c>
      <c r="L9" s="62"/>
      <c r="M9" s="74" t="s">
        <v>24</v>
      </c>
      <c r="N9" s="75"/>
      <c r="O9" s="75"/>
      <c r="P9" s="76"/>
      <c r="Q9" s="63" t="s">
        <v>23</v>
      </c>
      <c r="R9" s="63" t="s">
        <v>24</v>
      </c>
      <c r="S9" s="18"/>
      <c r="T9" s="48" t="s">
        <v>25</v>
      </c>
      <c r="U9" s="48" t="s">
        <v>26</v>
      </c>
      <c r="V9" s="48" t="s">
        <v>27</v>
      </c>
      <c r="W9" s="48" t="s">
        <v>28</v>
      </c>
      <c r="X9" s="48" t="s">
        <v>29</v>
      </c>
      <c r="Y9" s="48" t="s">
        <v>30</v>
      </c>
      <c r="Z9" s="48" t="s">
        <v>31</v>
      </c>
      <c r="AA9" s="48" t="s">
        <v>32</v>
      </c>
      <c r="AB9" s="48" t="s">
        <v>33</v>
      </c>
      <c r="AC9" s="48" t="s">
        <v>34</v>
      </c>
      <c r="AD9" s="45" t="s">
        <v>35</v>
      </c>
      <c r="AE9" s="34"/>
      <c r="AF9" s="55" t="s">
        <v>36</v>
      </c>
      <c r="AG9" s="55" t="s">
        <v>37</v>
      </c>
      <c r="AH9" s="55" t="s">
        <v>38</v>
      </c>
      <c r="AI9" s="55" t="s">
        <v>39</v>
      </c>
      <c r="AJ9" s="55" t="s">
        <v>40</v>
      </c>
      <c r="AK9" s="55" t="s">
        <v>41</v>
      </c>
      <c r="AL9" s="55" t="s">
        <v>42</v>
      </c>
      <c r="AM9" s="55" t="s">
        <v>43</v>
      </c>
      <c r="AN9" s="55" t="s">
        <v>44</v>
      </c>
      <c r="AO9" s="55" t="s">
        <v>45</v>
      </c>
      <c r="AP9" s="34"/>
      <c r="AQ9" s="52" t="s">
        <v>46</v>
      </c>
      <c r="AR9" s="52"/>
      <c r="AS9" s="52" t="s">
        <v>47</v>
      </c>
      <c r="AT9" s="52"/>
      <c r="AU9" s="52" t="s">
        <v>48</v>
      </c>
      <c r="AV9" s="52"/>
      <c r="AW9" s="52"/>
      <c r="AX9" s="52" t="s">
        <v>49</v>
      </c>
      <c r="AY9" s="52"/>
      <c r="AZ9" s="52"/>
      <c r="BA9" s="54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>
      <c r="A10" s="57"/>
      <c r="B10" s="58"/>
      <c r="C10" s="57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4"/>
      <c r="R10" s="64"/>
      <c r="S10" s="18"/>
      <c r="T10" s="49"/>
      <c r="U10" s="49"/>
      <c r="V10" s="49"/>
      <c r="W10" s="49"/>
      <c r="X10" s="49"/>
      <c r="Y10" s="49"/>
      <c r="Z10" s="49"/>
      <c r="AA10" s="49"/>
      <c r="AB10" s="49"/>
      <c r="AC10" s="49"/>
      <c r="AD10" s="45"/>
      <c r="AE10" s="34"/>
      <c r="AF10" s="56"/>
      <c r="AG10" s="56"/>
      <c r="AH10" s="56"/>
      <c r="AI10" s="56"/>
      <c r="AJ10" s="56"/>
      <c r="AK10" s="56"/>
      <c r="AL10" s="56"/>
      <c r="AM10" s="56"/>
      <c r="AN10" s="56"/>
      <c r="AO10" s="56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4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ht="15.75">
      <c r="A11" s="19">
        <v>1</v>
      </c>
      <c r="B11" s="19">
        <v>122969</v>
      </c>
      <c r="C11" s="19" t="s">
        <v>55</v>
      </c>
      <c r="D11" s="18"/>
      <c r="E11" s="28">
        <f t="shared" ref="E11:E50" si="0">IF((COUNTA(T11:AC11)&gt;0),(ROUND((AVERAGE(T11:AC11)),0)),"")</f>
        <v>83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83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 xml:space="preserve"> Memiliki kemampuan dalam menganalisis Konsep ilmu ekonomi, masalah pokok ekonomi, peran pelaku ekonomi namun perlu peningkatan pemahaman menjelaskan permintaan dan penawaran.</v>
      </c>
      <c r="K11" s="28">
        <f t="shared" ref="K11:K50" si="5">IF((COUNTA(AF11:AO11)&gt;0),AVERAGE(AF11:AO11),"")</f>
        <v>80.5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80.5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menghitung fungsi, elastisitas permintaan penawaran serta menggambar kurvanya.</v>
      </c>
      <c r="Q11" s="39" t="s">
        <v>8</v>
      </c>
      <c r="R11" s="39" t="s">
        <v>8</v>
      </c>
      <c r="S11" s="18"/>
      <c r="T11" s="1">
        <v>88</v>
      </c>
      <c r="U11" s="1">
        <v>82</v>
      </c>
      <c r="V11" s="1">
        <v>82</v>
      </c>
      <c r="W11" s="41">
        <v>78</v>
      </c>
      <c r="X11" s="1"/>
      <c r="Y11" s="1"/>
      <c r="Z11" s="1"/>
      <c r="AA11" s="1"/>
      <c r="AB11" s="1"/>
      <c r="AC11" s="1"/>
      <c r="AD11" s="1"/>
      <c r="AE11" s="18"/>
      <c r="AF11" s="1">
        <v>80</v>
      </c>
      <c r="AG11" s="1">
        <v>79</v>
      </c>
      <c r="AH11" s="1">
        <v>80</v>
      </c>
      <c r="AI11" s="1">
        <v>83</v>
      </c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9" t="s">
        <v>56</v>
      </c>
      <c r="FD11" s="79"/>
      <c r="FE11" s="79"/>
      <c r="FG11" s="77" t="s">
        <v>57</v>
      </c>
      <c r="FH11" s="77"/>
      <c r="FI11" s="77"/>
    </row>
    <row r="12" spans="1:167" ht="15.75">
      <c r="A12" s="19">
        <v>2</v>
      </c>
      <c r="B12" s="19">
        <v>122985</v>
      </c>
      <c r="C12" s="19" t="s">
        <v>58</v>
      </c>
      <c r="D12" s="18"/>
      <c r="E12" s="28">
        <f t="shared" si="0"/>
        <v>93</v>
      </c>
      <c r="F12" s="28" t="str">
        <f t="shared" si="1"/>
        <v>A</v>
      </c>
      <c r="G12" s="28">
        <f t="shared" si="2"/>
        <v>93</v>
      </c>
      <c r="H12" s="28" t="str">
        <f t="shared" si="3"/>
        <v>A</v>
      </c>
      <c r="I12" s="36">
        <v>1</v>
      </c>
      <c r="J12" s="28" t="str">
        <f t="shared" si="4"/>
        <v>Memiliki kemampuan dalam menganalisis Konsep ilmu ekonomi, masalah pokok ekonomi, peran pelaku ekonomi, permintaan dan penawaran.</v>
      </c>
      <c r="K12" s="28">
        <f t="shared" si="5"/>
        <v>88.5</v>
      </c>
      <c r="L12" s="28" t="str">
        <f t="shared" si="6"/>
        <v>A</v>
      </c>
      <c r="M12" s="28">
        <f t="shared" si="7"/>
        <v>88.5</v>
      </c>
      <c r="N12" s="28" t="str">
        <f t="shared" si="8"/>
        <v>A</v>
      </c>
      <c r="O12" s="36">
        <v>1</v>
      </c>
      <c r="P12" s="28" t="str">
        <f t="shared" si="9"/>
        <v>Sangat terampil menghitung teori produksi, fungsi,elastisitas permintaan  penawaran serta menggambar kurvanya.</v>
      </c>
      <c r="Q12" s="39" t="s">
        <v>8</v>
      </c>
      <c r="R12" s="39" t="s">
        <v>8</v>
      </c>
      <c r="S12" s="18"/>
      <c r="T12" s="1">
        <v>95</v>
      </c>
      <c r="U12" s="1">
        <v>93</v>
      </c>
      <c r="V12" s="1">
        <v>95</v>
      </c>
      <c r="W12" s="42">
        <v>90</v>
      </c>
      <c r="X12" s="1"/>
      <c r="Y12" s="1"/>
      <c r="Z12" s="1"/>
      <c r="AA12" s="1"/>
      <c r="AB12" s="1"/>
      <c r="AC12" s="1"/>
      <c r="AD12" s="1"/>
      <c r="AE12" s="18"/>
      <c r="AF12" s="1">
        <v>90</v>
      </c>
      <c r="AG12" s="1">
        <v>87</v>
      </c>
      <c r="AH12" s="1">
        <v>87</v>
      </c>
      <c r="AI12" s="1">
        <v>90</v>
      </c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ht="15.75">
      <c r="A13" s="19">
        <v>3</v>
      </c>
      <c r="B13" s="19">
        <v>123001</v>
      </c>
      <c r="C13" s="19" t="s">
        <v>67</v>
      </c>
      <c r="D13" s="18"/>
      <c r="E13" s="28">
        <f t="shared" si="0"/>
        <v>87</v>
      </c>
      <c r="F13" s="28" t="str">
        <f t="shared" si="1"/>
        <v>A</v>
      </c>
      <c r="G13" s="28">
        <f t="shared" si="2"/>
        <v>87</v>
      </c>
      <c r="H13" s="28" t="str">
        <f t="shared" si="3"/>
        <v>A</v>
      </c>
      <c r="I13" s="36">
        <v>1</v>
      </c>
      <c r="J13" s="28" t="str">
        <f t="shared" si="4"/>
        <v>Memiliki kemampuan dalam menganalisis Konsep ilmu ekonomi, masalah pokok ekonomi, peran pelaku ekonomi, permintaan dan penawaran.</v>
      </c>
      <c r="K13" s="28">
        <f t="shared" si="5"/>
        <v>82.25</v>
      </c>
      <c r="L13" s="28" t="str">
        <f t="shared" si="6"/>
        <v>B</v>
      </c>
      <c r="M13" s="28">
        <f t="shared" si="7"/>
        <v>82.25</v>
      </c>
      <c r="N13" s="28" t="str">
        <f t="shared" si="8"/>
        <v>B</v>
      </c>
      <c r="O13" s="36">
        <v>2</v>
      </c>
      <c r="P13" s="28" t="str">
        <f t="shared" si="9"/>
        <v>Sangat terampil menghitung fungsi, elastisitas permintaan penawaran serta menggambar kurvanya.</v>
      </c>
      <c r="Q13" s="39" t="s">
        <v>8</v>
      </c>
      <c r="R13" s="39" t="s">
        <v>8</v>
      </c>
      <c r="S13" s="18"/>
      <c r="T13" s="1">
        <v>83</v>
      </c>
      <c r="U13" s="1">
        <v>93</v>
      </c>
      <c r="V13" s="1">
        <v>83</v>
      </c>
      <c r="W13" s="42">
        <v>90</v>
      </c>
      <c r="X13" s="1"/>
      <c r="Y13" s="1"/>
      <c r="Z13" s="1"/>
      <c r="AA13" s="1"/>
      <c r="AB13" s="1"/>
      <c r="AC13" s="1"/>
      <c r="AD13" s="1"/>
      <c r="AE13" s="18"/>
      <c r="AF13" s="1">
        <v>80</v>
      </c>
      <c r="AG13" s="1">
        <v>82</v>
      </c>
      <c r="AH13" s="1">
        <v>84</v>
      </c>
      <c r="AI13" s="1">
        <v>83</v>
      </c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8">
        <v>1</v>
      </c>
      <c r="FH13" s="80" t="s">
        <v>189</v>
      </c>
      <c r="FI13" s="80" t="s">
        <v>193</v>
      </c>
      <c r="FJ13" s="82">
        <v>45461</v>
      </c>
      <c r="FK13" s="82">
        <v>45471</v>
      </c>
    </row>
    <row r="14" spans="1:167" ht="15.75">
      <c r="A14" s="19">
        <v>4</v>
      </c>
      <c r="B14" s="19">
        <v>123017</v>
      </c>
      <c r="C14" s="19" t="s">
        <v>68</v>
      </c>
      <c r="D14" s="18"/>
      <c r="E14" s="28">
        <f t="shared" si="0"/>
        <v>86</v>
      </c>
      <c r="F14" s="28" t="str">
        <f t="shared" si="1"/>
        <v>A</v>
      </c>
      <c r="G14" s="28">
        <f t="shared" si="2"/>
        <v>86</v>
      </c>
      <c r="H14" s="28" t="str">
        <f t="shared" si="3"/>
        <v>A</v>
      </c>
      <c r="I14" s="36">
        <v>1</v>
      </c>
      <c r="J14" s="28" t="str">
        <f t="shared" si="4"/>
        <v>Memiliki kemampuan dalam menganalisis Konsep ilmu ekonomi, masalah pokok ekonomi, peran pelaku ekonomi, permintaan dan penawaran.</v>
      </c>
      <c r="K14" s="28">
        <f t="shared" si="5"/>
        <v>84.25</v>
      </c>
      <c r="L14" s="28" t="str">
        <f t="shared" si="6"/>
        <v>A</v>
      </c>
      <c r="M14" s="28">
        <f t="shared" si="7"/>
        <v>84.25</v>
      </c>
      <c r="N14" s="28" t="str">
        <f t="shared" si="8"/>
        <v>A</v>
      </c>
      <c r="O14" s="36">
        <v>1</v>
      </c>
      <c r="P14" s="28" t="str">
        <f t="shared" si="9"/>
        <v>Sangat terampil menghitung teori produksi, fungsi,elastisitas permintaan  penawaran serta menggambar kurvanya.</v>
      </c>
      <c r="Q14" s="39" t="s">
        <v>8</v>
      </c>
      <c r="R14" s="39" t="s">
        <v>8</v>
      </c>
      <c r="S14" s="18"/>
      <c r="T14" s="1">
        <v>96</v>
      </c>
      <c r="U14" s="1">
        <v>86</v>
      </c>
      <c r="V14" s="1">
        <v>85</v>
      </c>
      <c r="W14" s="42">
        <v>78</v>
      </c>
      <c r="X14" s="1"/>
      <c r="Y14" s="1"/>
      <c r="Z14" s="1"/>
      <c r="AA14" s="1"/>
      <c r="AB14" s="1"/>
      <c r="AC14" s="1"/>
      <c r="AD14" s="1"/>
      <c r="AE14" s="18"/>
      <c r="AF14" s="1">
        <v>83</v>
      </c>
      <c r="AG14" s="1">
        <v>86</v>
      </c>
      <c r="AH14" s="1">
        <v>84</v>
      </c>
      <c r="AI14" s="1">
        <v>84</v>
      </c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8"/>
      <c r="FH14" s="80"/>
      <c r="FI14" s="80"/>
      <c r="FJ14" s="82"/>
      <c r="FK14" s="82"/>
    </row>
    <row r="15" spans="1:167" ht="15.75">
      <c r="A15" s="19">
        <v>5</v>
      </c>
      <c r="B15" s="19">
        <v>123033</v>
      </c>
      <c r="C15" s="19" t="s">
        <v>69</v>
      </c>
      <c r="D15" s="18"/>
      <c r="E15" s="28">
        <f t="shared" si="0"/>
        <v>86</v>
      </c>
      <c r="F15" s="28" t="str">
        <f t="shared" si="1"/>
        <v>A</v>
      </c>
      <c r="G15" s="28">
        <f t="shared" si="2"/>
        <v>86</v>
      </c>
      <c r="H15" s="28" t="str">
        <f t="shared" si="3"/>
        <v>A</v>
      </c>
      <c r="I15" s="36">
        <v>1</v>
      </c>
      <c r="J15" s="28" t="str">
        <f t="shared" si="4"/>
        <v>Memiliki kemampuan dalam menganalisis Konsep ilmu ekonomi, masalah pokok ekonomi, peran pelaku ekonomi, permintaan dan penawaran.</v>
      </c>
      <c r="K15" s="28">
        <f t="shared" si="5"/>
        <v>83.75</v>
      </c>
      <c r="L15" s="28" t="str">
        <f t="shared" si="6"/>
        <v>B</v>
      </c>
      <c r="M15" s="28">
        <f t="shared" si="7"/>
        <v>83.75</v>
      </c>
      <c r="N15" s="28" t="str">
        <f t="shared" si="8"/>
        <v>B</v>
      </c>
      <c r="O15" s="36">
        <v>2</v>
      </c>
      <c r="P15" s="28" t="str">
        <f t="shared" si="9"/>
        <v>Sangat terampil menghitung fungsi, elastisitas permintaan penawaran serta menggambar kurvanya.</v>
      </c>
      <c r="Q15" s="39" t="s">
        <v>8</v>
      </c>
      <c r="R15" s="39" t="s">
        <v>8</v>
      </c>
      <c r="S15" s="18"/>
      <c r="T15" s="1">
        <v>94</v>
      </c>
      <c r="U15" s="1">
        <v>85</v>
      </c>
      <c r="V15" s="1">
        <v>83</v>
      </c>
      <c r="W15" s="42">
        <v>80</v>
      </c>
      <c r="X15" s="1"/>
      <c r="Y15" s="1"/>
      <c r="Z15" s="1"/>
      <c r="AA15" s="1"/>
      <c r="AB15" s="1"/>
      <c r="AC15" s="1"/>
      <c r="AD15" s="1"/>
      <c r="AE15" s="18"/>
      <c r="AF15" s="1">
        <v>84</v>
      </c>
      <c r="AG15" s="1">
        <v>83</v>
      </c>
      <c r="AH15" s="1">
        <v>83</v>
      </c>
      <c r="AI15" s="1">
        <v>85</v>
      </c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8">
        <v>2</v>
      </c>
      <c r="FH15" s="80" t="s">
        <v>190</v>
      </c>
      <c r="FI15" s="80" t="s">
        <v>194</v>
      </c>
      <c r="FJ15" s="82">
        <v>45462</v>
      </c>
      <c r="FK15" s="82">
        <v>45472</v>
      </c>
    </row>
    <row r="16" spans="1:167" ht="15.75">
      <c r="A16" s="19">
        <v>6</v>
      </c>
      <c r="B16" s="19">
        <v>123049</v>
      </c>
      <c r="C16" s="19" t="s">
        <v>70</v>
      </c>
      <c r="D16" s="18"/>
      <c r="E16" s="28">
        <f t="shared" si="0"/>
        <v>82</v>
      </c>
      <c r="F16" s="28" t="str">
        <f t="shared" si="1"/>
        <v>B</v>
      </c>
      <c r="G16" s="28">
        <f t="shared" si="2"/>
        <v>82</v>
      </c>
      <c r="H16" s="28" t="str">
        <f t="shared" si="3"/>
        <v>B</v>
      </c>
      <c r="I16" s="36">
        <v>2</v>
      </c>
      <c r="J16" s="28" t="str">
        <f t="shared" si="4"/>
        <v xml:space="preserve"> Memiliki kemampuan dalam menganalisis Konsep ilmu ekonomi, masalah pokok ekonomi, peran pelaku ekonomi namun perlu peningkatan pemahaman menjelaskan permintaan dan penawaran.</v>
      </c>
      <c r="K16" s="28">
        <f t="shared" si="5"/>
        <v>81</v>
      </c>
      <c r="L16" s="28" t="str">
        <f t="shared" si="6"/>
        <v>B</v>
      </c>
      <c r="M16" s="28">
        <f t="shared" si="7"/>
        <v>81</v>
      </c>
      <c r="N16" s="28" t="str">
        <f t="shared" si="8"/>
        <v>B</v>
      </c>
      <c r="O16" s="36">
        <v>2</v>
      </c>
      <c r="P16" s="28" t="str">
        <f t="shared" si="9"/>
        <v>Sangat terampil menghitung fungsi, elastisitas permintaan penawaran serta menggambar kurvanya.</v>
      </c>
      <c r="Q16" s="39" t="s">
        <v>8</v>
      </c>
      <c r="R16" s="39" t="s">
        <v>8</v>
      </c>
      <c r="S16" s="18"/>
      <c r="T16" s="1">
        <v>85</v>
      </c>
      <c r="U16" s="1">
        <v>81</v>
      </c>
      <c r="V16" s="1">
        <v>82</v>
      </c>
      <c r="W16" s="42">
        <v>78</v>
      </c>
      <c r="X16" s="1"/>
      <c r="Y16" s="1"/>
      <c r="Z16" s="1"/>
      <c r="AA16" s="1"/>
      <c r="AB16" s="1"/>
      <c r="AC16" s="1"/>
      <c r="AD16" s="1"/>
      <c r="AE16" s="18"/>
      <c r="AF16" s="1">
        <v>80</v>
      </c>
      <c r="AG16" s="1">
        <v>80</v>
      </c>
      <c r="AH16" s="1">
        <v>82</v>
      </c>
      <c r="AI16" s="1">
        <v>82</v>
      </c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8"/>
      <c r="FH16" s="80"/>
      <c r="FI16" s="80"/>
      <c r="FJ16" s="82"/>
      <c r="FK16" s="82"/>
    </row>
    <row r="17" spans="1:167" ht="15.75">
      <c r="A17" s="19">
        <v>7</v>
      </c>
      <c r="B17" s="19">
        <v>123065</v>
      </c>
      <c r="C17" s="19" t="s">
        <v>71</v>
      </c>
      <c r="D17" s="18"/>
      <c r="E17" s="28">
        <f t="shared" si="0"/>
        <v>81</v>
      </c>
      <c r="F17" s="28" t="str">
        <f t="shared" si="1"/>
        <v>B</v>
      </c>
      <c r="G17" s="28">
        <f t="shared" si="2"/>
        <v>81</v>
      </c>
      <c r="H17" s="28" t="str">
        <f t="shared" si="3"/>
        <v>B</v>
      </c>
      <c r="I17" s="36">
        <v>2</v>
      </c>
      <c r="J17" s="28" t="str">
        <f t="shared" si="4"/>
        <v xml:space="preserve"> Memiliki kemampuan dalam menganalisis Konsep ilmu ekonomi, masalah pokok ekonomi, peran pelaku ekonomi namun perlu peningkatan pemahaman menjelaskan permintaan dan penawaran.</v>
      </c>
      <c r="K17" s="28">
        <f t="shared" si="5"/>
        <v>80.25</v>
      </c>
      <c r="L17" s="28" t="str">
        <f t="shared" si="6"/>
        <v>B</v>
      </c>
      <c r="M17" s="28">
        <f t="shared" si="7"/>
        <v>80.25</v>
      </c>
      <c r="N17" s="28" t="str">
        <f t="shared" si="8"/>
        <v>B</v>
      </c>
      <c r="O17" s="36">
        <v>2</v>
      </c>
      <c r="P17" s="28" t="str">
        <f t="shared" si="9"/>
        <v>Sangat terampil menghitung fungsi, elastisitas permintaan penawaran serta menggambar kurvanya.</v>
      </c>
      <c r="Q17" s="39" t="s">
        <v>9</v>
      </c>
      <c r="R17" s="39" t="s">
        <v>9</v>
      </c>
      <c r="S17" s="18"/>
      <c r="T17" s="1">
        <v>76</v>
      </c>
      <c r="U17" s="1">
        <v>82</v>
      </c>
      <c r="V17" s="1">
        <v>85</v>
      </c>
      <c r="W17" s="42">
        <v>79</v>
      </c>
      <c r="X17" s="1"/>
      <c r="Y17" s="1"/>
      <c r="Z17" s="1"/>
      <c r="AA17" s="1"/>
      <c r="AB17" s="1"/>
      <c r="AC17" s="1"/>
      <c r="AD17" s="1"/>
      <c r="AE17" s="18"/>
      <c r="AF17" s="1">
        <v>80</v>
      </c>
      <c r="AG17" s="1">
        <v>79</v>
      </c>
      <c r="AH17" s="1">
        <v>80</v>
      </c>
      <c r="AI17" s="1">
        <v>82</v>
      </c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8">
        <v>3</v>
      </c>
      <c r="FH17" s="80" t="s">
        <v>191</v>
      </c>
      <c r="FI17" s="80" t="s">
        <v>195</v>
      </c>
      <c r="FJ17" s="82">
        <v>45463</v>
      </c>
      <c r="FK17" s="82">
        <v>45473</v>
      </c>
    </row>
    <row r="18" spans="1:167" ht="15.75">
      <c r="A18" s="19">
        <v>8</v>
      </c>
      <c r="B18" s="19">
        <v>123081</v>
      </c>
      <c r="C18" s="19" t="s">
        <v>72</v>
      </c>
      <c r="D18" s="18"/>
      <c r="E18" s="28">
        <f t="shared" si="0"/>
        <v>78</v>
      </c>
      <c r="F18" s="28" t="str">
        <f t="shared" si="1"/>
        <v>B</v>
      </c>
      <c r="G18" s="28">
        <f t="shared" si="2"/>
        <v>78</v>
      </c>
      <c r="H18" s="28" t="str">
        <f t="shared" si="3"/>
        <v>B</v>
      </c>
      <c r="I18" s="36">
        <v>2</v>
      </c>
      <c r="J18" s="28" t="str">
        <f t="shared" si="4"/>
        <v xml:space="preserve"> Memiliki kemampuan dalam menganalisis Konsep ilmu ekonomi, masalah pokok ekonomi, peran pelaku ekonomi namun perlu peningkatan pemahaman menjelaskan permintaan dan penawaran.</v>
      </c>
      <c r="K18" s="28">
        <f t="shared" si="5"/>
        <v>81.75</v>
      </c>
      <c r="L18" s="28" t="str">
        <f t="shared" si="6"/>
        <v>B</v>
      </c>
      <c r="M18" s="28">
        <f t="shared" si="7"/>
        <v>81.75</v>
      </c>
      <c r="N18" s="28" t="str">
        <f t="shared" si="8"/>
        <v>B</v>
      </c>
      <c r="O18" s="36">
        <v>2</v>
      </c>
      <c r="P18" s="28" t="str">
        <f t="shared" si="9"/>
        <v>Sangat terampil menghitung fungsi, elastisitas permintaan penawaran serta menggambar kurvanya.</v>
      </c>
      <c r="Q18" s="39" t="s">
        <v>8</v>
      </c>
      <c r="R18" s="39" t="s">
        <v>8</v>
      </c>
      <c r="S18" s="18"/>
      <c r="T18" s="1">
        <v>76</v>
      </c>
      <c r="U18" s="1">
        <v>78</v>
      </c>
      <c r="V18" s="1">
        <v>79</v>
      </c>
      <c r="W18" s="42">
        <v>77</v>
      </c>
      <c r="X18" s="1"/>
      <c r="Y18" s="1"/>
      <c r="Z18" s="1"/>
      <c r="AA18" s="1"/>
      <c r="AB18" s="1"/>
      <c r="AC18" s="1"/>
      <c r="AD18" s="1"/>
      <c r="AE18" s="18"/>
      <c r="AF18" s="1">
        <v>82</v>
      </c>
      <c r="AG18" s="1">
        <v>80</v>
      </c>
      <c r="AH18" s="1">
        <v>82</v>
      </c>
      <c r="AI18" s="1">
        <v>83</v>
      </c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8"/>
      <c r="FH18" s="80"/>
      <c r="FI18" s="80"/>
      <c r="FJ18" s="82"/>
      <c r="FK18" s="82"/>
    </row>
    <row r="19" spans="1:167" ht="15.75" customHeight="1">
      <c r="A19" s="19">
        <v>9</v>
      </c>
      <c r="B19" s="19">
        <v>123097</v>
      </c>
      <c r="C19" s="19" t="s">
        <v>73</v>
      </c>
      <c r="D19" s="18"/>
      <c r="E19" s="28">
        <f t="shared" si="0"/>
        <v>80</v>
      </c>
      <c r="F19" s="28" t="str">
        <f t="shared" si="1"/>
        <v>B</v>
      </c>
      <c r="G19" s="28">
        <f t="shared" si="2"/>
        <v>80</v>
      </c>
      <c r="H19" s="28" t="str">
        <f t="shared" si="3"/>
        <v>B</v>
      </c>
      <c r="I19" s="36">
        <v>2</v>
      </c>
      <c r="J19" s="28" t="str">
        <f t="shared" si="4"/>
        <v xml:space="preserve"> Memiliki kemampuan dalam menganalisis Konsep ilmu ekonomi, masalah pokok ekonomi, peran pelaku ekonomi namun perlu peningkatan pemahaman menjelaskan permintaan dan penawaran.</v>
      </c>
      <c r="K19" s="28">
        <f t="shared" si="5"/>
        <v>83.75</v>
      </c>
      <c r="L19" s="28" t="str">
        <f t="shared" si="6"/>
        <v>B</v>
      </c>
      <c r="M19" s="28">
        <f t="shared" si="7"/>
        <v>83.75</v>
      </c>
      <c r="N19" s="28" t="str">
        <f t="shared" si="8"/>
        <v>B</v>
      </c>
      <c r="O19" s="36">
        <v>2</v>
      </c>
      <c r="P19" s="28" t="str">
        <f t="shared" si="9"/>
        <v>Sangat terampil menghitung fungsi, elastisitas permintaan penawaran serta menggambar kurvanya.</v>
      </c>
      <c r="Q19" s="39" t="s">
        <v>8</v>
      </c>
      <c r="R19" s="39" t="s">
        <v>8</v>
      </c>
      <c r="S19" s="18"/>
      <c r="T19" s="1">
        <v>79</v>
      </c>
      <c r="U19" s="1">
        <v>80</v>
      </c>
      <c r="V19" s="1">
        <v>83</v>
      </c>
      <c r="W19" s="42">
        <v>78</v>
      </c>
      <c r="X19" s="1"/>
      <c r="Y19" s="1"/>
      <c r="Z19" s="1"/>
      <c r="AA19" s="1"/>
      <c r="AB19" s="1"/>
      <c r="AC19" s="1"/>
      <c r="AD19" s="1"/>
      <c r="AE19" s="18"/>
      <c r="AF19" s="1">
        <v>84</v>
      </c>
      <c r="AG19" s="1">
        <v>82</v>
      </c>
      <c r="AH19" s="1">
        <v>84</v>
      </c>
      <c r="AI19" s="1">
        <v>85</v>
      </c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8">
        <v>4</v>
      </c>
      <c r="FH19" s="80" t="s">
        <v>192</v>
      </c>
      <c r="FI19" s="81" t="s">
        <v>196</v>
      </c>
      <c r="FJ19" s="82">
        <v>45464</v>
      </c>
      <c r="FK19" s="82">
        <v>45474</v>
      </c>
    </row>
    <row r="20" spans="1:167" ht="15.75">
      <c r="A20" s="19">
        <v>10</v>
      </c>
      <c r="B20" s="19">
        <v>123113</v>
      </c>
      <c r="C20" s="19" t="s">
        <v>74</v>
      </c>
      <c r="D20" s="18"/>
      <c r="E20" s="28">
        <f t="shared" si="0"/>
        <v>80</v>
      </c>
      <c r="F20" s="28" t="str">
        <f t="shared" si="1"/>
        <v>B</v>
      </c>
      <c r="G20" s="28">
        <f t="shared" si="2"/>
        <v>80</v>
      </c>
      <c r="H20" s="28" t="str">
        <f t="shared" si="3"/>
        <v>B</v>
      </c>
      <c r="I20" s="36">
        <v>2</v>
      </c>
      <c r="J20" s="28" t="str">
        <f t="shared" si="4"/>
        <v xml:space="preserve"> Memiliki kemampuan dalam menganalisis Konsep ilmu ekonomi, masalah pokok ekonomi, peran pelaku ekonomi namun perlu peningkatan pemahaman menjelaskan permintaan dan penawaran.</v>
      </c>
      <c r="K20" s="28">
        <f t="shared" si="5"/>
        <v>81.25</v>
      </c>
      <c r="L20" s="28" t="str">
        <f t="shared" si="6"/>
        <v>B</v>
      </c>
      <c r="M20" s="28">
        <f t="shared" si="7"/>
        <v>81.25</v>
      </c>
      <c r="N20" s="28" t="str">
        <f t="shared" si="8"/>
        <v>B</v>
      </c>
      <c r="O20" s="36">
        <v>2</v>
      </c>
      <c r="P20" s="28" t="str">
        <f t="shared" si="9"/>
        <v>Sangat terampil menghitung fungsi, elastisitas permintaan penawaran serta menggambar kurvanya.</v>
      </c>
      <c r="Q20" s="39" t="s">
        <v>9</v>
      </c>
      <c r="R20" s="39" t="s">
        <v>9</v>
      </c>
      <c r="S20" s="18"/>
      <c r="T20" s="1">
        <v>80</v>
      </c>
      <c r="U20" s="1">
        <v>82</v>
      </c>
      <c r="V20" s="1">
        <v>80</v>
      </c>
      <c r="W20" s="42">
        <v>78</v>
      </c>
      <c r="X20" s="1"/>
      <c r="Y20" s="1"/>
      <c r="Z20" s="1"/>
      <c r="AA20" s="1"/>
      <c r="AB20" s="1"/>
      <c r="AC20" s="1"/>
      <c r="AD20" s="1"/>
      <c r="AE20" s="18"/>
      <c r="AF20" s="1">
        <v>80</v>
      </c>
      <c r="AG20" s="1">
        <v>79</v>
      </c>
      <c r="AH20" s="1">
        <v>84</v>
      </c>
      <c r="AI20" s="1">
        <v>82</v>
      </c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8"/>
      <c r="FH20" s="80"/>
      <c r="FI20" s="80"/>
      <c r="FJ20" s="82"/>
      <c r="FK20" s="82"/>
    </row>
    <row r="21" spans="1:167" ht="15.75">
      <c r="A21" s="19">
        <v>11</v>
      </c>
      <c r="B21" s="19">
        <v>123129</v>
      </c>
      <c r="C21" s="19" t="s">
        <v>75</v>
      </c>
      <c r="D21" s="18"/>
      <c r="E21" s="28">
        <f t="shared" si="0"/>
        <v>80</v>
      </c>
      <c r="F21" s="28" t="str">
        <f t="shared" si="1"/>
        <v>B</v>
      </c>
      <c r="G21" s="28">
        <f t="shared" si="2"/>
        <v>80</v>
      </c>
      <c r="H21" s="28" t="str">
        <f t="shared" si="3"/>
        <v>B</v>
      </c>
      <c r="I21" s="36">
        <v>2</v>
      </c>
      <c r="J21" s="28" t="str">
        <f t="shared" si="4"/>
        <v xml:space="preserve"> Memiliki kemampuan dalam menganalisis Konsep ilmu ekonomi, masalah pokok ekonomi, peran pelaku ekonomi namun perlu peningkatan pemahaman menjelaskan permintaan dan penawaran.</v>
      </c>
      <c r="K21" s="28">
        <f t="shared" si="5"/>
        <v>81</v>
      </c>
      <c r="L21" s="28" t="str">
        <f t="shared" si="6"/>
        <v>B</v>
      </c>
      <c r="M21" s="28">
        <f t="shared" si="7"/>
        <v>81</v>
      </c>
      <c r="N21" s="28" t="str">
        <f t="shared" si="8"/>
        <v>B</v>
      </c>
      <c r="O21" s="36">
        <v>2</v>
      </c>
      <c r="P21" s="28" t="str">
        <f t="shared" si="9"/>
        <v>Sangat terampil menghitung fungsi, elastisitas permintaan penawaran serta menggambar kurvanya.</v>
      </c>
      <c r="Q21" s="39" t="s">
        <v>9</v>
      </c>
      <c r="R21" s="39" t="s">
        <v>9</v>
      </c>
      <c r="S21" s="18"/>
      <c r="T21" s="1">
        <v>78</v>
      </c>
      <c r="U21" s="1">
        <v>79</v>
      </c>
      <c r="V21" s="1">
        <v>84</v>
      </c>
      <c r="W21" s="42">
        <v>78</v>
      </c>
      <c r="X21" s="1"/>
      <c r="Y21" s="1"/>
      <c r="Z21" s="1"/>
      <c r="AA21" s="1"/>
      <c r="AB21" s="1"/>
      <c r="AC21" s="1"/>
      <c r="AD21" s="1"/>
      <c r="AE21" s="18"/>
      <c r="AF21" s="1">
        <v>81</v>
      </c>
      <c r="AG21" s="1">
        <v>79</v>
      </c>
      <c r="AH21" s="1">
        <v>80</v>
      </c>
      <c r="AI21" s="1">
        <v>84</v>
      </c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8">
        <v>5</v>
      </c>
      <c r="FH21" s="80"/>
      <c r="FI21" s="80"/>
      <c r="FJ21" s="82">
        <v>45465</v>
      </c>
      <c r="FK21" s="82">
        <v>45475</v>
      </c>
    </row>
    <row r="22" spans="1:167" ht="15.75">
      <c r="A22" s="19">
        <v>12</v>
      </c>
      <c r="B22" s="19">
        <v>123145</v>
      </c>
      <c r="C22" s="19" t="s">
        <v>76</v>
      </c>
      <c r="D22" s="18"/>
      <c r="E22" s="28">
        <f t="shared" si="0"/>
        <v>81</v>
      </c>
      <c r="F22" s="28" t="str">
        <f t="shared" si="1"/>
        <v>B</v>
      </c>
      <c r="G22" s="28">
        <f t="shared" si="2"/>
        <v>81</v>
      </c>
      <c r="H22" s="28" t="str">
        <f t="shared" si="3"/>
        <v>B</v>
      </c>
      <c r="I22" s="36">
        <v>2</v>
      </c>
      <c r="J22" s="28" t="str">
        <f t="shared" si="4"/>
        <v xml:space="preserve"> Memiliki kemampuan dalam menganalisis Konsep ilmu ekonomi, masalah pokok ekonomi, peran pelaku ekonomi namun perlu peningkatan pemahaman menjelaskan permintaan dan penawaran.</v>
      </c>
      <c r="K22" s="28">
        <f t="shared" si="5"/>
        <v>82.75</v>
      </c>
      <c r="L22" s="28" t="str">
        <f t="shared" si="6"/>
        <v>B</v>
      </c>
      <c r="M22" s="28">
        <f t="shared" si="7"/>
        <v>82.75</v>
      </c>
      <c r="N22" s="28" t="str">
        <f t="shared" si="8"/>
        <v>B</v>
      </c>
      <c r="O22" s="36">
        <v>2</v>
      </c>
      <c r="P22" s="28" t="str">
        <f t="shared" si="9"/>
        <v>Sangat terampil menghitung fungsi, elastisitas permintaan penawaran serta menggambar kurvanya.</v>
      </c>
      <c r="Q22" s="39" t="s">
        <v>8</v>
      </c>
      <c r="R22" s="39" t="s">
        <v>8</v>
      </c>
      <c r="S22" s="18"/>
      <c r="T22" s="1">
        <v>85</v>
      </c>
      <c r="U22" s="1">
        <v>82</v>
      </c>
      <c r="V22" s="1">
        <v>84</v>
      </c>
      <c r="W22" s="42">
        <v>74</v>
      </c>
      <c r="X22" s="1"/>
      <c r="Y22" s="1"/>
      <c r="Z22" s="1"/>
      <c r="AA22" s="1"/>
      <c r="AB22" s="1"/>
      <c r="AC22" s="1"/>
      <c r="AD22" s="1"/>
      <c r="AE22" s="18"/>
      <c r="AF22" s="1">
        <v>83</v>
      </c>
      <c r="AG22" s="1">
        <v>80</v>
      </c>
      <c r="AH22" s="1">
        <v>83</v>
      </c>
      <c r="AI22" s="1">
        <v>85</v>
      </c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8"/>
      <c r="FH22" s="80"/>
      <c r="FI22" s="80"/>
      <c r="FJ22" s="82"/>
      <c r="FK22" s="82"/>
    </row>
    <row r="23" spans="1:167" ht="15.75">
      <c r="A23" s="19">
        <v>13</v>
      </c>
      <c r="B23" s="19">
        <v>123161</v>
      </c>
      <c r="C23" s="19" t="s">
        <v>77</v>
      </c>
      <c r="D23" s="18"/>
      <c r="E23" s="28">
        <f t="shared" si="0"/>
        <v>86</v>
      </c>
      <c r="F23" s="28" t="str">
        <f t="shared" si="1"/>
        <v>A</v>
      </c>
      <c r="G23" s="28">
        <f t="shared" si="2"/>
        <v>86</v>
      </c>
      <c r="H23" s="28" t="str">
        <f t="shared" si="3"/>
        <v>A</v>
      </c>
      <c r="I23" s="36">
        <v>1</v>
      </c>
      <c r="J23" s="28" t="str">
        <f t="shared" si="4"/>
        <v>Memiliki kemampuan dalam menganalisis Konsep ilmu ekonomi, masalah pokok ekonomi, peran pelaku ekonomi, permintaan dan penawaran.</v>
      </c>
      <c r="K23" s="28">
        <f t="shared" si="5"/>
        <v>84</v>
      </c>
      <c r="L23" s="28" t="str">
        <f t="shared" si="6"/>
        <v>B</v>
      </c>
      <c r="M23" s="28">
        <f t="shared" si="7"/>
        <v>84</v>
      </c>
      <c r="N23" s="28" t="str">
        <f t="shared" si="8"/>
        <v>B</v>
      </c>
      <c r="O23" s="36">
        <v>2</v>
      </c>
      <c r="P23" s="28" t="str">
        <f t="shared" si="9"/>
        <v>Sangat terampil menghitung fungsi, elastisitas permintaan penawaran serta menggambar kurvanya.</v>
      </c>
      <c r="Q23" s="39" t="s">
        <v>8</v>
      </c>
      <c r="R23" s="39" t="s">
        <v>8</v>
      </c>
      <c r="S23" s="18"/>
      <c r="T23" s="1">
        <v>94</v>
      </c>
      <c r="U23" s="1">
        <v>85</v>
      </c>
      <c r="V23" s="1">
        <v>86</v>
      </c>
      <c r="W23" s="42">
        <v>78</v>
      </c>
      <c r="X23" s="1"/>
      <c r="Y23" s="1"/>
      <c r="Z23" s="1"/>
      <c r="AA23" s="1"/>
      <c r="AB23" s="1"/>
      <c r="AC23" s="1"/>
      <c r="AD23" s="1"/>
      <c r="AE23" s="18"/>
      <c r="AF23" s="1">
        <v>85</v>
      </c>
      <c r="AG23" s="1">
        <v>86</v>
      </c>
      <c r="AH23" s="1">
        <v>83</v>
      </c>
      <c r="AI23" s="1">
        <v>82</v>
      </c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8">
        <v>6</v>
      </c>
      <c r="FH23" s="80"/>
      <c r="FI23" s="80"/>
      <c r="FJ23" s="82">
        <v>45466</v>
      </c>
      <c r="FK23" s="82">
        <v>45476</v>
      </c>
    </row>
    <row r="24" spans="1:167" ht="15.75">
      <c r="A24" s="19">
        <v>14</v>
      </c>
      <c r="B24" s="19">
        <v>123177</v>
      </c>
      <c r="C24" s="19" t="s">
        <v>78</v>
      </c>
      <c r="D24" s="18"/>
      <c r="E24" s="28">
        <f t="shared" si="0"/>
        <v>91</v>
      </c>
      <c r="F24" s="28" t="str">
        <f t="shared" si="1"/>
        <v>A</v>
      </c>
      <c r="G24" s="28">
        <f t="shared" si="2"/>
        <v>91</v>
      </c>
      <c r="H24" s="28" t="str">
        <f t="shared" si="3"/>
        <v>A</v>
      </c>
      <c r="I24" s="36">
        <v>1</v>
      </c>
      <c r="J24" s="28" t="str">
        <f t="shared" si="4"/>
        <v>Memiliki kemampuan dalam menganalisis Konsep ilmu ekonomi, masalah pokok ekonomi, peran pelaku ekonomi, permintaan dan penawaran.</v>
      </c>
      <c r="K24" s="28">
        <f t="shared" si="5"/>
        <v>87.75</v>
      </c>
      <c r="L24" s="28" t="str">
        <f t="shared" si="6"/>
        <v>A</v>
      </c>
      <c r="M24" s="28">
        <f t="shared" si="7"/>
        <v>87.75</v>
      </c>
      <c r="N24" s="28" t="str">
        <f t="shared" si="8"/>
        <v>A</v>
      </c>
      <c r="O24" s="36">
        <v>1</v>
      </c>
      <c r="P24" s="28" t="str">
        <f t="shared" si="9"/>
        <v>Sangat terampil menghitung teori produksi, fungsi,elastisitas permintaan  penawaran serta menggambar kurvanya.</v>
      </c>
      <c r="Q24" s="39" t="s">
        <v>8</v>
      </c>
      <c r="R24" s="39" t="s">
        <v>8</v>
      </c>
      <c r="S24" s="18"/>
      <c r="T24" s="1">
        <v>100</v>
      </c>
      <c r="U24" s="1">
        <v>90</v>
      </c>
      <c r="V24" s="1">
        <v>90</v>
      </c>
      <c r="W24" s="42">
        <v>85</v>
      </c>
      <c r="X24" s="1"/>
      <c r="Y24" s="1"/>
      <c r="Z24" s="1"/>
      <c r="AA24" s="1"/>
      <c r="AB24" s="1"/>
      <c r="AC24" s="1"/>
      <c r="AD24" s="1"/>
      <c r="AE24" s="18"/>
      <c r="AF24" s="1">
        <v>86</v>
      </c>
      <c r="AG24" s="1">
        <v>85</v>
      </c>
      <c r="AH24" s="1">
        <v>90</v>
      </c>
      <c r="AI24" s="1">
        <v>90</v>
      </c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8"/>
      <c r="FH24" s="80"/>
      <c r="FI24" s="80"/>
      <c r="FJ24" s="82"/>
      <c r="FK24" s="82"/>
    </row>
    <row r="25" spans="1:167" ht="15.75">
      <c r="A25" s="19">
        <v>15</v>
      </c>
      <c r="B25" s="19">
        <v>123193</v>
      </c>
      <c r="C25" s="19" t="s">
        <v>79</v>
      </c>
      <c r="D25" s="18"/>
      <c r="E25" s="28">
        <f t="shared" si="0"/>
        <v>81</v>
      </c>
      <c r="F25" s="28" t="str">
        <f t="shared" si="1"/>
        <v>B</v>
      </c>
      <c r="G25" s="28">
        <f t="shared" si="2"/>
        <v>81</v>
      </c>
      <c r="H25" s="28" t="str">
        <f t="shared" si="3"/>
        <v>B</v>
      </c>
      <c r="I25" s="36">
        <v>2</v>
      </c>
      <c r="J25" s="28" t="str">
        <f t="shared" si="4"/>
        <v xml:space="preserve"> Memiliki kemampuan dalam menganalisis Konsep ilmu ekonomi, masalah pokok ekonomi, peran pelaku ekonomi namun perlu peningkatan pemahaman menjelaskan permintaan dan penawaran.</v>
      </c>
      <c r="K25" s="28">
        <f t="shared" si="5"/>
        <v>81</v>
      </c>
      <c r="L25" s="28" t="str">
        <f t="shared" si="6"/>
        <v>B</v>
      </c>
      <c r="M25" s="28">
        <f t="shared" si="7"/>
        <v>81</v>
      </c>
      <c r="N25" s="28" t="str">
        <f t="shared" si="8"/>
        <v>B</v>
      </c>
      <c r="O25" s="36">
        <v>2</v>
      </c>
      <c r="P25" s="28" t="str">
        <f t="shared" si="9"/>
        <v>Sangat terampil menghitung fungsi, elastisitas permintaan penawaran serta menggambar kurvanya.</v>
      </c>
      <c r="Q25" s="39" t="s">
        <v>8</v>
      </c>
      <c r="R25" s="39" t="s">
        <v>8</v>
      </c>
      <c r="S25" s="18"/>
      <c r="T25" s="1">
        <v>90</v>
      </c>
      <c r="U25" s="1">
        <v>76</v>
      </c>
      <c r="V25" s="1">
        <v>80</v>
      </c>
      <c r="W25" s="42">
        <v>76</v>
      </c>
      <c r="X25" s="1"/>
      <c r="Y25" s="1"/>
      <c r="Z25" s="1"/>
      <c r="AA25" s="1"/>
      <c r="AB25" s="1"/>
      <c r="AC25" s="1"/>
      <c r="AD25" s="1"/>
      <c r="AE25" s="18"/>
      <c r="AF25" s="1">
        <v>80</v>
      </c>
      <c r="AG25" s="1">
        <v>79</v>
      </c>
      <c r="AH25" s="1">
        <v>83</v>
      </c>
      <c r="AI25" s="1">
        <v>82</v>
      </c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50" t="s">
        <v>80</v>
      </c>
      <c r="FD25" s="50"/>
      <c r="FE25" s="50"/>
      <c r="FG25" s="78">
        <v>7</v>
      </c>
      <c r="FH25" s="80"/>
      <c r="FI25" s="80"/>
      <c r="FJ25" s="82">
        <v>45467</v>
      </c>
      <c r="FK25" s="82">
        <v>45477</v>
      </c>
    </row>
    <row r="26" spans="1:167" ht="15.75">
      <c r="A26" s="19">
        <v>16</v>
      </c>
      <c r="B26" s="19">
        <v>123209</v>
      </c>
      <c r="C26" s="19" t="s">
        <v>81</v>
      </c>
      <c r="D26" s="18"/>
      <c r="E26" s="28">
        <f t="shared" si="0"/>
        <v>81</v>
      </c>
      <c r="F26" s="28" t="str">
        <f t="shared" si="1"/>
        <v>B</v>
      </c>
      <c r="G26" s="28">
        <f t="shared" si="2"/>
        <v>81</v>
      </c>
      <c r="H26" s="28" t="str">
        <f t="shared" si="3"/>
        <v>B</v>
      </c>
      <c r="I26" s="36">
        <v>2</v>
      </c>
      <c r="J26" s="28" t="str">
        <f t="shared" si="4"/>
        <v xml:space="preserve"> Memiliki kemampuan dalam menganalisis Konsep ilmu ekonomi, masalah pokok ekonomi, peran pelaku ekonomi namun perlu peningkatan pemahaman menjelaskan permintaan dan penawaran.</v>
      </c>
      <c r="K26" s="28">
        <f t="shared" si="5"/>
        <v>80.75</v>
      </c>
      <c r="L26" s="28" t="str">
        <f t="shared" si="6"/>
        <v>B</v>
      </c>
      <c r="M26" s="28">
        <f t="shared" si="7"/>
        <v>80.75</v>
      </c>
      <c r="N26" s="28" t="str">
        <f t="shared" si="8"/>
        <v>B</v>
      </c>
      <c r="O26" s="36">
        <v>2</v>
      </c>
      <c r="P26" s="28" t="str">
        <f t="shared" si="9"/>
        <v>Sangat terampil menghitung fungsi, elastisitas permintaan penawaran serta menggambar kurvanya.</v>
      </c>
      <c r="Q26" s="39" t="s">
        <v>8</v>
      </c>
      <c r="R26" s="39" t="s">
        <v>8</v>
      </c>
      <c r="S26" s="18"/>
      <c r="T26" s="1">
        <v>82</v>
      </c>
      <c r="U26" s="1">
        <v>80</v>
      </c>
      <c r="V26" s="1">
        <v>83</v>
      </c>
      <c r="W26" s="42">
        <v>80</v>
      </c>
      <c r="X26" s="1"/>
      <c r="Y26" s="1"/>
      <c r="Z26" s="1"/>
      <c r="AA26" s="1"/>
      <c r="AB26" s="1"/>
      <c r="AC26" s="1"/>
      <c r="AD26" s="1"/>
      <c r="AE26" s="18"/>
      <c r="AF26" s="1">
        <v>80</v>
      </c>
      <c r="AG26" s="1">
        <v>80</v>
      </c>
      <c r="AH26" s="1">
        <v>81</v>
      </c>
      <c r="AI26" s="1">
        <v>82</v>
      </c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8"/>
      <c r="FH26" s="80"/>
      <c r="FI26" s="80"/>
      <c r="FJ26" s="82"/>
      <c r="FK26" s="82"/>
    </row>
    <row r="27" spans="1:167" ht="15.75">
      <c r="A27" s="19">
        <v>17</v>
      </c>
      <c r="B27" s="19">
        <v>123225</v>
      </c>
      <c r="C27" s="19" t="s">
        <v>82</v>
      </c>
      <c r="D27" s="18"/>
      <c r="E27" s="28">
        <f t="shared" si="0"/>
        <v>80</v>
      </c>
      <c r="F27" s="28" t="str">
        <f t="shared" si="1"/>
        <v>B</v>
      </c>
      <c r="G27" s="28">
        <f t="shared" si="2"/>
        <v>80</v>
      </c>
      <c r="H27" s="28" t="str">
        <f t="shared" si="3"/>
        <v>B</v>
      </c>
      <c r="I27" s="36">
        <v>2</v>
      </c>
      <c r="J27" s="28" t="str">
        <f t="shared" si="4"/>
        <v xml:space="preserve"> Memiliki kemampuan dalam menganalisis Konsep ilmu ekonomi, masalah pokok ekonomi, peran pelaku ekonomi namun perlu peningkatan pemahaman menjelaskan permintaan dan penawaran.</v>
      </c>
      <c r="K27" s="28">
        <f t="shared" si="5"/>
        <v>80</v>
      </c>
      <c r="L27" s="28" t="str">
        <f t="shared" si="6"/>
        <v>B</v>
      </c>
      <c r="M27" s="28">
        <f t="shared" si="7"/>
        <v>80</v>
      </c>
      <c r="N27" s="28" t="str">
        <f t="shared" si="8"/>
        <v>B</v>
      </c>
      <c r="O27" s="36">
        <v>2</v>
      </c>
      <c r="P27" s="28" t="str">
        <f t="shared" si="9"/>
        <v>Sangat terampil menghitung fungsi, elastisitas permintaan penawaran serta menggambar kurvanya.</v>
      </c>
      <c r="Q27" s="39" t="s">
        <v>9</v>
      </c>
      <c r="R27" s="39" t="s">
        <v>9</v>
      </c>
      <c r="S27" s="18"/>
      <c r="T27" s="1">
        <v>81</v>
      </c>
      <c r="U27" s="1">
        <v>77</v>
      </c>
      <c r="V27" s="1">
        <v>82</v>
      </c>
      <c r="W27" s="42">
        <v>79</v>
      </c>
      <c r="X27" s="1"/>
      <c r="Y27" s="1"/>
      <c r="Z27" s="1"/>
      <c r="AA27" s="1"/>
      <c r="AB27" s="1"/>
      <c r="AC27" s="1"/>
      <c r="AD27" s="1"/>
      <c r="AE27" s="18"/>
      <c r="AF27" s="1">
        <v>79</v>
      </c>
      <c r="AG27" s="1">
        <v>78</v>
      </c>
      <c r="AH27" s="1">
        <v>82</v>
      </c>
      <c r="AI27" s="1">
        <v>81</v>
      </c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8">
        <v>8</v>
      </c>
      <c r="FH27" s="80"/>
      <c r="FI27" s="80"/>
      <c r="FJ27" s="82">
        <v>45468</v>
      </c>
      <c r="FK27" s="82">
        <v>45478</v>
      </c>
    </row>
    <row r="28" spans="1:167" ht="15.75">
      <c r="A28" s="19">
        <v>18</v>
      </c>
      <c r="B28" s="19">
        <v>123241</v>
      </c>
      <c r="C28" s="19" t="s">
        <v>83</v>
      </c>
      <c r="D28" s="18"/>
      <c r="E28" s="28">
        <f t="shared" si="0"/>
        <v>82</v>
      </c>
      <c r="F28" s="28" t="str">
        <f t="shared" si="1"/>
        <v>B</v>
      </c>
      <c r="G28" s="28">
        <f t="shared" si="2"/>
        <v>82</v>
      </c>
      <c r="H28" s="28" t="str">
        <f t="shared" si="3"/>
        <v>B</v>
      </c>
      <c r="I28" s="36">
        <v>2</v>
      </c>
      <c r="J28" s="28" t="str">
        <f t="shared" si="4"/>
        <v xml:space="preserve"> Memiliki kemampuan dalam menganalisis Konsep ilmu ekonomi, masalah pokok ekonomi, peran pelaku ekonomi namun perlu peningkatan pemahaman menjelaskan permintaan dan penawaran.</v>
      </c>
      <c r="K28" s="28">
        <f t="shared" si="5"/>
        <v>81.75</v>
      </c>
      <c r="L28" s="28" t="str">
        <f t="shared" si="6"/>
        <v>B</v>
      </c>
      <c r="M28" s="28">
        <f t="shared" si="7"/>
        <v>81.75</v>
      </c>
      <c r="N28" s="28" t="str">
        <f t="shared" si="8"/>
        <v>B</v>
      </c>
      <c r="O28" s="36">
        <v>2</v>
      </c>
      <c r="P28" s="28" t="str">
        <f t="shared" si="9"/>
        <v>Sangat terampil menghitung fungsi, elastisitas permintaan penawaran serta menggambar kurvanya.</v>
      </c>
      <c r="Q28" s="39" t="s">
        <v>9</v>
      </c>
      <c r="R28" s="39" t="s">
        <v>9</v>
      </c>
      <c r="S28" s="18"/>
      <c r="T28" s="1">
        <v>85</v>
      </c>
      <c r="U28" s="1">
        <v>80</v>
      </c>
      <c r="V28" s="1">
        <v>82</v>
      </c>
      <c r="W28" s="42">
        <v>79</v>
      </c>
      <c r="X28" s="1"/>
      <c r="Y28" s="1"/>
      <c r="Z28" s="1"/>
      <c r="AA28" s="1"/>
      <c r="AB28" s="1"/>
      <c r="AC28" s="1"/>
      <c r="AD28" s="1"/>
      <c r="AE28" s="18"/>
      <c r="AF28" s="1">
        <v>80</v>
      </c>
      <c r="AG28" s="1">
        <v>79</v>
      </c>
      <c r="AH28" s="1">
        <v>84</v>
      </c>
      <c r="AI28" s="1">
        <v>84</v>
      </c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8"/>
      <c r="FH28" s="80"/>
      <c r="FI28" s="80"/>
      <c r="FJ28" s="82"/>
      <c r="FK28" s="82"/>
    </row>
    <row r="29" spans="1:167" ht="15.75">
      <c r="A29" s="19">
        <v>19</v>
      </c>
      <c r="B29" s="19">
        <v>123257</v>
      </c>
      <c r="C29" s="19" t="s">
        <v>84</v>
      </c>
      <c r="D29" s="18"/>
      <c r="E29" s="28">
        <f t="shared" si="0"/>
        <v>86</v>
      </c>
      <c r="F29" s="28" t="str">
        <f t="shared" si="1"/>
        <v>A</v>
      </c>
      <c r="G29" s="28">
        <f t="shared" si="2"/>
        <v>86</v>
      </c>
      <c r="H29" s="28" t="str">
        <f t="shared" si="3"/>
        <v>A</v>
      </c>
      <c r="I29" s="36">
        <v>1</v>
      </c>
      <c r="J29" s="28" t="str">
        <f t="shared" si="4"/>
        <v>Memiliki kemampuan dalam menganalisis Konsep ilmu ekonomi, masalah pokok ekonomi, peran pelaku ekonomi, permintaan dan penawaran.</v>
      </c>
      <c r="K29" s="28">
        <f t="shared" si="5"/>
        <v>81.5</v>
      </c>
      <c r="L29" s="28" t="str">
        <f t="shared" si="6"/>
        <v>B</v>
      </c>
      <c r="M29" s="28">
        <f t="shared" si="7"/>
        <v>81.5</v>
      </c>
      <c r="N29" s="28" t="str">
        <f t="shared" si="8"/>
        <v>B</v>
      </c>
      <c r="O29" s="36">
        <v>2</v>
      </c>
      <c r="P29" s="28" t="str">
        <f t="shared" si="9"/>
        <v>Sangat terampil menghitung fungsi, elastisitas permintaan penawaran serta menggambar kurvanya.</v>
      </c>
      <c r="Q29" s="39" t="s">
        <v>8</v>
      </c>
      <c r="R29" s="39" t="s">
        <v>8</v>
      </c>
      <c r="S29" s="18"/>
      <c r="T29" s="1">
        <v>87</v>
      </c>
      <c r="U29" s="1">
        <v>84</v>
      </c>
      <c r="V29" s="1">
        <v>83</v>
      </c>
      <c r="W29" s="42">
        <v>88</v>
      </c>
      <c r="X29" s="1"/>
      <c r="Y29" s="1"/>
      <c r="Z29" s="1"/>
      <c r="AA29" s="1"/>
      <c r="AB29" s="1"/>
      <c r="AC29" s="1"/>
      <c r="AD29" s="1"/>
      <c r="AE29" s="18"/>
      <c r="AF29" s="1">
        <v>83</v>
      </c>
      <c r="AG29" s="1">
        <v>80</v>
      </c>
      <c r="AH29" s="1">
        <v>82</v>
      </c>
      <c r="AI29" s="1">
        <v>81</v>
      </c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8">
        <v>9</v>
      </c>
      <c r="FH29" s="80"/>
      <c r="FI29" s="80"/>
      <c r="FJ29" s="82">
        <v>45469</v>
      </c>
      <c r="FK29" s="82">
        <v>45479</v>
      </c>
    </row>
    <row r="30" spans="1:167" ht="15.75">
      <c r="A30" s="19">
        <v>20</v>
      </c>
      <c r="B30" s="19">
        <v>123273</v>
      </c>
      <c r="C30" s="19" t="s">
        <v>85</v>
      </c>
      <c r="D30" s="18"/>
      <c r="E30" s="28">
        <f t="shared" si="0"/>
        <v>85</v>
      </c>
      <c r="F30" s="28" t="str">
        <f t="shared" si="1"/>
        <v>A</v>
      </c>
      <c r="G30" s="28">
        <f t="shared" si="2"/>
        <v>85</v>
      </c>
      <c r="H30" s="28" t="str">
        <f t="shared" si="3"/>
        <v>A</v>
      </c>
      <c r="I30" s="36">
        <v>1</v>
      </c>
      <c r="J30" s="28" t="str">
        <f t="shared" si="4"/>
        <v>Memiliki kemampuan dalam menganalisis Konsep ilmu ekonomi, masalah pokok ekonomi, peran pelaku ekonomi, permintaan dan penawaran.</v>
      </c>
      <c r="K30" s="28">
        <f t="shared" si="5"/>
        <v>84</v>
      </c>
      <c r="L30" s="28" t="str">
        <f t="shared" si="6"/>
        <v>B</v>
      </c>
      <c r="M30" s="28">
        <f t="shared" si="7"/>
        <v>84</v>
      </c>
      <c r="N30" s="28" t="str">
        <f t="shared" si="8"/>
        <v>B</v>
      </c>
      <c r="O30" s="36">
        <v>2</v>
      </c>
      <c r="P30" s="28" t="str">
        <f t="shared" si="9"/>
        <v>Sangat terampil menghitung fungsi, elastisitas permintaan penawaran serta menggambar kurvanya.</v>
      </c>
      <c r="Q30" s="39" t="s">
        <v>8</v>
      </c>
      <c r="R30" s="39" t="s">
        <v>8</v>
      </c>
      <c r="S30" s="18"/>
      <c r="T30" s="1">
        <v>89</v>
      </c>
      <c r="U30" s="1">
        <v>84</v>
      </c>
      <c r="V30" s="1">
        <v>80</v>
      </c>
      <c r="W30" s="42">
        <v>85</v>
      </c>
      <c r="X30" s="1"/>
      <c r="Y30" s="1"/>
      <c r="Z30" s="1"/>
      <c r="AA30" s="1"/>
      <c r="AB30" s="1"/>
      <c r="AC30" s="1"/>
      <c r="AD30" s="1"/>
      <c r="AE30" s="18"/>
      <c r="AF30" s="1">
        <v>84</v>
      </c>
      <c r="AG30" s="1">
        <v>82</v>
      </c>
      <c r="AH30" s="1">
        <v>85</v>
      </c>
      <c r="AI30" s="1">
        <v>85</v>
      </c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8"/>
      <c r="FH30" s="80"/>
      <c r="FI30" s="80"/>
      <c r="FJ30" s="82"/>
      <c r="FK30" s="82"/>
    </row>
    <row r="31" spans="1:167" ht="15.75">
      <c r="A31" s="19">
        <v>21</v>
      </c>
      <c r="B31" s="19">
        <v>123289</v>
      </c>
      <c r="C31" s="19" t="s">
        <v>86</v>
      </c>
      <c r="D31" s="18"/>
      <c r="E31" s="28">
        <f t="shared" si="0"/>
        <v>82</v>
      </c>
      <c r="F31" s="28" t="str">
        <f t="shared" si="1"/>
        <v>B</v>
      </c>
      <c r="G31" s="28">
        <f t="shared" si="2"/>
        <v>82</v>
      </c>
      <c r="H31" s="28" t="str">
        <f t="shared" si="3"/>
        <v>B</v>
      </c>
      <c r="I31" s="36">
        <v>2</v>
      </c>
      <c r="J31" s="28" t="str">
        <f t="shared" si="4"/>
        <v xml:space="preserve"> Memiliki kemampuan dalam menganalisis Konsep ilmu ekonomi, masalah pokok ekonomi, peran pelaku ekonomi namun perlu peningkatan pemahaman menjelaskan permintaan dan penawaran.</v>
      </c>
      <c r="K31" s="28">
        <f t="shared" si="5"/>
        <v>81</v>
      </c>
      <c r="L31" s="28" t="str">
        <f t="shared" si="6"/>
        <v>B</v>
      </c>
      <c r="M31" s="28">
        <f t="shared" si="7"/>
        <v>81</v>
      </c>
      <c r="N31" s="28" t="str">
        <f t="shared" si="8"/>
        <v>B</v>
      </c>
      <c r="O31" s="36">
        <v>2</v>
      </c>
      <c r="P31" s="28" t="str">
        <f t="shared" si="9"/>
        <v>Sangat terampil menghitung fungsi, elastisitas permintaan penawaran serta menggambar kurvanya.</v>
      </c>
      <c r="Q31" s="39" t="s">
        <v>9</v>
      </c>
      <c r="R31" s="39" t="s">
        <v>9</v>
      </c>
      <c r="S31" s="18"/>
      <c r="T31" s="1">
        <v>84</v>
      </c>
      <c r="U31" s="1">
        <v>85</v>
      </c>
      <c r="V31" s="1">
        <v>79</v>
      </c>
      <c r="W31" s="42">
        <v>78</v>
      </c>
      <c r="X31" s="1"/>
      <c r="Y31" s="1"/>
      <c r="Z31" s="1"/>
      <c r="AA31" s="1"/>
      <c r="AB31" s="1"/>
      <c r="AC31" s="1"/>
      <c r="AD31" s="1"/>
      <c r="AE31" s="18"/>
      <c r="AF31" s="1">
        <v>80</v>
      </c>
      <c r="AG31" s="1">
        <v>79</v>
      </c>
      <c r="AH31" s="1">
        <v>81</v>
      </c>
      <c r="AI31" s="1">
        <v>84</v>
      </c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8">
        <v>10</v>
      </c>
      <c r="FH31" s="80"/>
      <c r="FI31" s="80"/>
      <c r="FJ31" s="82">
        <v>45470</v>
      </c>
      <c r="FK31" s="82">
        <v>45480</v>
      </c>
    </row>
    <row r="32" spans="1:167" ht="15.75">
      <c r="A32" s="19">
        <v>22</v>
      </c>
      <c r="B32" s="19">
        <v>123305</v>
      </c>
      <c r="C32" s="19" t="s">
        <v>87</v>
      </c>
      <c r="D32" s="18"/>
      <c r="E32" s="28">
        <f t="shared" si="0"/>
        <v>81</v>
      </c>
      <c r="F32" s="28" t="str">
        <f t="shared" si="1"/>
        <v>B</v>
      </c>
      <c r="G32" s="28">
        <f t="shared" si="2"/>
        <v>81</v>
      </c>
      <c r="H32" s="28" t="str">
        <f t="shared" si="3"/>
        <v>B</v>
      </c>
      <c r="I32" s="36">
        <v>2</v>
      </c>
      <c r="J32" s="28" t="str">
        <f t="shared" si="4"/>
        <v xml:space="preserve"> Memiliki kemampuan dalam menganalisis Konsep ilmu ekonomi, masalah pokok ekonomi, peran pelaku ekonomi namun perlu peningkatan pemahaman menjelaskan permintaan dan penawaran.</v>
      </c>
      <c r="K32" s="28">
        <f t="shared" si="5"/>
        <v>81</v>
      </c>
      <c r="L32" s="28" t="str">
        <f t="shared" si="6"/>
        <v>B</v>
      </c>
      <c r="M32" s="28">
        <f t="shared" si="7"/>
        <v>81</v>
      </c>
      <c r="N32" s="28" t="str">
        <f t="shared" si="8"/>
        <v>B</v>
      </c>
      <c r="O32" s="36">
        <v>2</v>
      </c>
      <c r="P32" s="28" t="str">
        <f t="shared" si="9"/>
        <v>Sangat terampil menghitung fungsi, elastisitas permintaan penawaran serta menggambar kurvanya.</v>
      </c>
      <c r="Q32" s="39" t="s">
        <v>8</v>
      </c>
      <c r="R32" s="39" t="s">
        <v>8</v>
      </c>
      <c r="S32" s="18"/>
      <c r="T32" s="1">
        <v>84</v>
      </c>
      <c r="U32" s="1">
        <v>82</v>
      </c>
      <c r="V32" s="1">
        <v>80</v>
      </c>
      <c r="W32" s="42">
        <v>78</v>
      </c>
      <c r="X32" s="1"/>
      <c r="Y32" s="1"/>
      <c r="Z32" s="1"/>
      <c r="AA32" s="1"/>
      <c r="AB32" s="1"/>
      <c r="AC32" s="1"/>
      <c r="AD32" s="1"/>
      <c r="AE32" s="18"/>
      <c r="AF32" s="1">
        <v>82</v>
      </c>
      <c r="AG32" s="1">
        <v>80</v>
      </c>
      <c r="AH32" s="1">
        <v>80</v>
      </c>
      <c r="AI32" s="1">
        <v>82</v>
      </c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8"/>
      <c r="FH32" s="82"/>
      <c r="FI32" s="82"/>
      <c r="FJ32" s="82"/>
      <c r="FK32" s="82"/>
    </row>
    <row r="33" spans="1:157" ht="15.75">
      <c r="A33" s="19">
        <v>23</v>
      </c>
      <c r="B33" s="19">
        <v>123321</v>
      </c>
      <c r="C33" s="19" t="s">
        <v>88</v>
      </c>
      <c r="D33" s="18"/>
      <c r="E33" s="28">
        <f t="shared" si="0"/>
        <v>88</v>
      </c>
      <c r="F33" s="28" t="str">
        <f t="shared" si="1"/>
        <v>A</v>
      </c>
      <c r="G33" s="28">
        <f t="shared" si="2"/>
        <v>88</v>
      </c>
      <c r="H33" s="28" t="str">
        <f t="shared" si="3"/>
        <v>A</v>
      </c>
      <c r="I33" s="36">
        <v>1</v>
      </c>
      <c r="J33" s="28" t="str">
        <f t="shared" si="4"/>
        <v>Memiliki kemampuan dalam menganalisis Konsep ilmu ekonomi, masalah pokok ekonomi, peran pelaku ekonomi, permintaan dan penawaran.</v>
      </c>
      <c r="K33" s="28">
        <f t="shared" si="5"/>
        <v>83</v>
      </c>
      <c r="L33" s="28" t="str">
        <f t="shared" si="6"/>
        <v>B</v>
      </c>
      <c r="M33" s="28">
        <f t="shared" si="7"/>
        <v>83</v>
      </c>
      <c r="N33" s="28" t="str">
        <f t="shared" si="8"/>
        <v>B</v>
      </c>
      <c r="O33" s="36">
        <v>2</v>
      </c>
      <c r="P33" s="28" t="str">
        <f t="shared" si="9"/>
        <v>Sangat terampil menghitung fungsi, elastisitas permintaan penawaran serta menggambar kurvanya.</v>
      </c>
      <c r="Q33" s="39" t="s">
        <v>8</v>
      </c>
      <c r="R33" s="39" t="s">
        <v>8</v>
      </c>
      <c r="S33" s="18"/>
      <c r="T33" s="1">
        <v>98</v>
      </c>
      <c r="U33" s="1">
        <v>90</v>
      </c>
      <c r="V33" s="1">
        <v>85</v>
      </c>
      <c r="W33" s="42">
        <v>80</v>
      </c>
      <c r="X33" s="1"/>
      <c r="Y33" s="1"/>
      <c r="Z33" s="1"/>
      <c r="AA33" s="1"/>
      <c r="AB33" s="1"/>
      <c r="AC33" s="1"/>
      <c r="AD33" s="1"/>
      <c r="AE33" s="18"/>
      <c r="AF33" s="1">
        <v>80</v>
      </c>
      <c r="AG33" s="1">
        <v>82</v>
      </c>
      <c r="AH33" s="1">
        <v>86</v>
      </c>
      <c r="AI33" s="1">
        <v>84</v>
      </c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ht="15.75">
      <c r="A34" s="19">
        <v>24</v>
      </c>
      <c r="B34" s="19">
        <v>123337</v>
      </c>
      <c r="C34" s="19" t="s">
        <v>89</v>
      </c>
      <c r="D34" s="18"/>
      <c r="E34" s="28">
        <f t="shared" si="0"/>
        <v>87</v>
      </c>
      <c r="F34" s="28" t="str">
        <f t="shared" si="1"/>
        <v>A</v>
      </c>
      <c r="G34" s="28">
        <f t="shared" si="2"/>
        <v>87</v>
      </c>
      <c r="H34" s="28" t="str">
        <f t="shared" si="3"/>
        <v>A</v>
      </c>
      <c r="I34" s="36">
        <v>1</v>
      </c>
      <c r="J34" s="28" t="str">
        <f t="shared" si="4"/>
        <v>Memiliki kemampuan dalam menganalisis Konsep ilmu ekonomi, masalah pokok ekonomi, peran pelaku ekonomi, permintaan dan penawaran.</v>
      </c>
      <c r="K34" s="28">
        <f t="shared" si="5"/>
        <v>84.5</v>
      </c>
      <c r="L34" s="28" t="str">
        <f t="shared" si="6"/>
        <v>A</v>
      </c>
      <c r="M34" s="28">
        <f t="shared" si="7"/>
        <v>84.5</v>
      </c>
      <c r="N34" s="28" t="str">
        <f t="shared" si="8"/>
        <v>A</v>
      </c>
      <c r="O34" s="36">
        <v>1</v>
      </c>
      <c r="P34" s="28" t="str">
        <f t="shared" si="9"/>
        <v>Sangat terampil menghitung teori produksi, fungsi,elastisitas permintaan  penawaran serta menggambar kurvanya.</v>
      </c>
      <c r="Q34" s="39" t="s">
        <v>8</v>
      </c>
      <c r="R34" s="39" t="s">
        <v>8</v>
      </c>
      <c r="S34" s="18"/>
      <c r="T34" s="1">
        <v>90</v>
      </c>
      <c r="U34" s="1">
        <v>87</v>
      </c>
      <c r="V34" s="1">
        <v>90</v>
      </c>
      <c r="W34" s="42">
        <v>79</v>
      </c>
      <c r="X34" s="1"/>
      <c r="Y34" s="1"/>
      <c r="Z34" s="1"/>
      <c r="AA34" s="1"/>
      <c r="AB34" s="1"/>
      <c r="AC34" s="1"/>
      <c r="AD34" s="1"/>
      <c r="AE34" s="18"/>
      <c r="AF34" s="1">
        <v>83</v>
      </c>
      <c r="AG34" s="1">
        <v>80</v>
      </c>
      <c r="AH34" s="1">
        <v>88</v>
      </c>
      <c r="AI34" s="1">
        <v>87</v>
      </c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ht="15.75">
      <c r="A35" s="19">
        <v>25</v>
      </c>
      <c r="B35" s="19">
        <v>123353</v>
      </c>
      <c r="C35" s="19" t="s">
        <v>90</v>
      </c>
      <c r="D35" s="18"/>
      <c r="E35" s="28">
        <f t="shared" si="0"/>
        <v>80</v>
      </c>
      <c r="F35" s="28" t="str">
        <f t="shared" si="1"/>
        <v>B</v>
      </c>
      <c r="G35" s="28">
        <f t="shared" si="2"/>
        <v>80</v>
      </c>
      <c r="H35" s="28" t="str">
        <f t="shared" si="3"/>
        <v>B</v>
      </c>
      <c r="I35" s="36">
        <v>2</v>
      </c>
      <c r="J35" s="28" t="str">
        <f t="shared" si="4"/>
        <v xml:space="preserve"> Memiliki kemampuan dalam menganalisis Konsep ilmu ekonomi, masalah pokok ekonomi, peran pelaku ekonomi namun perlu peningkatan pemahaman menjelaskan permintaan dan penawaran.</v>
      </c>
      <c r="K35" s="28">
        <f t="shared" si="5"/>
        <v>80.75</v>
      </c>
      <c r="L35" s="28" t="str">
        <f t="shared" si="6"/>
        <v>B</v>
      </c>
      <c r="M35" s="28">
        <f t="shared" si="7"/>
        <v>80.75</v>
      </c>
      <c r="N35" s="28" t="str">
        <f t="shared" si="8"/>
        <v>B</v>
      </c>
      <c r="O35" s="36">
        <v>2</v>
      </c>
      <c r="P35" s="28" t="str">
        <f t="shared" si="9"/>
        <v>Sangat terampil menghitung fungsi, elastisitas permintaan penawaran serta menggambar kurvanya.</v>
      </c>
      <c r="Q35" s="39" t="s">
        <v>9</v>
      </c>
      <c r="R35" s="39" t="s">
        <v>9</v>
      </c>
      <c r="S35" s="18"/>
      <c r="T35" s="1">
        <v>83</v>
      </c>
      <c r="U35" s="1">
        <v>80</v>
      </c>
      <c r="V35" s="1">
        <v>78</v>
      </c>
      <c r="W35" s="42">
        <v>80</v>
      </c>
      <c r="X35" s="1"/>
      <c r="Y35" s="1"/>
      <c r="Z35" s="1"/>
      <c r="AA35" s="1"/>
      <c r="AB35" s="1"/>
      <c r="AC35" s="1"/>
      <c r="AD35" s="1"/>
      <c r="AE35" s="18"/>
      <c r="AF35" s="1">
        <v>80</v>
      </c>
      <c r="AG35" s="1">
        <v>79</v>
      </c>
      <c r="AH35" s="1">
        <v>83</v>
      </c>
      <c r="AI35" s="1">
        <v>81</v>
      </c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ht="15.75">
      <c r="A36" s="19">
        <v>26</v>
      </c>
      <c r="B36" s="19">
        <v>123369</v>
      </c>
      <c r="C36" s="19" t="s">
        <v>91</v>
      </c>
      <c r="D36" s="18"/>
      <c r="E36" s="28">
        <f t="shared" si="0"/>
        <v>78</v>
      </c>
      <c r="F36" s="28" t="str">
        <f t="shared" si="1"/>
        <v>B</v>
      </c>
      <c r="G36" s="28">
        <f t="shared" si="2"/>
        <v>78</v>
      </c>
      <c r="H36" s="28" t="str">
        <f t="shared" si="3"/>
        <v>B</v>
      </c>
      <c r="I36" s="36">
        <v>2</v>
      </c>
      <c r="J36" s="28" t="str">
        <f t="shared" si="4"/>
        <v xml:space="preserve"> Memiliki kemampuan dalam menganalisis Konsep ilmu ekonomi, masalah pokok ekonomi, peran pelaku ekonomi namun perlu peningkatan pemahaman menjelaskan permintaan dan penawaran.</v>
      </c>
      <c r="K36" s="28">
        <f t="shared" si="5"/>
        <v>79.5</v>
      </c>
      <c r="L36" s="28" t="str">
        <f t="shared" si="6"/>
        <v>B</v>
      </c>
      <c r="M36" s="28">
        <f t="shared" si="7"/>
        <v>79.5</v>
      </c>
      <c r="N36" s="28" t="str">
        <f t="shared" si="8"/>
        <v>B</v>
      </c>
      <c r="O36" s="36">
        <v>2</v>
      </c>
      <c r="P36" s="28" t="str">
        <f t="shared" si="9"/>
        <v>Sangat terampil menghitung fungsi, elastisitas permintaan penawaran serta menggambar kurvanya.</v>
      </c>
      <c r="Q36" s="39" t="s">
        <v>9</v>
      </c>
      <c r="R36" s="39" t="s">
        <v>9</v>
      </c>
      <c r="S36" s="18"/>
      <c r="T36" s="1">
        <v>76</v>
      </c>
      <c r="U36" s="1">
        <v>82</v>
      </c>
      <c r="V36" s="1">
        <v>79</v>
      </c>
      <c r="W36" s="42">
        <v>76</v>
      </c>
      <c r="X36" s="1"/>
      <c r="Y36" s="1"/>
      <c r="Z36" s="1"/>
      <c r="AA36" s="1"/>
      <c r="AB36" s="1"/>
      <c r="AC36" s="1"/>
      <c r="AD36" s="1"/>
      <c r="AE36" s="18"/>
      <c r="AF36" s="1">
        <v>78</v>
      </c>
      <c r="AG36" s="1">
        <v>80</v>
      </c>
      <c r="AH36" s="1">
        <v>80</v>
      </c>
      <c r="AI36" s="1">
        <v>80</v>
      </c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ht="15.75">
      <c r="A37" s="19">
        <v>27</v>
      </c>
      <c r="B37" s="19">
        <v>123385</v>
      </c>
      <c r="C37" s="19" t="s">
        <v>92</v>
      </c>
      <c r="D37" s="18"/>
      <c r="E37" s="28">
        <f t="shared" si="0"/>
        <v>92</v>
      </c>
      <c r="F37" s="28" t="str">
        <f t="shared" si="1"/>
        <v>A</v>
      </c>
      <c r="G37" s="28">
        <f t="shared" si="2"/>
        <v>92</v>
      </c>
      <c r="H37" s="28" t="str">
        <f t="shared" si="3"/>
        <v>A</v>
      </c>
      <c r="I37" s="36">
        <v>1</v>
      </c>
      <c r="J37" s="28" t="str">
        <f t="shared" si="4"/>
        <v>Memiliki kemampuan dalam menganalisis Konsep ilmu ekonomi, masalah pokok ekonomi, peran pelaku ekonomi, permintaan dan penawaran.</v>
      </c>
      <c r="K37" s="28">
        <f t="shared" si="5"/>
        <v>82</v>
      </c>
      <c r="L37" s="28" t="str">
        <f t="shared" si="6"/>
        <v>B</v>
      </c>
      <c r="M37" s="28">
        <f t="shared" si="7"/>
        <v>82</v>
      </c>
      <c r="N37" s="28" t="str">
        <f t="shared" si="8"/>
        <v>B</v>
      </c>
      <c r="O37" s="36">
        <v>2</v>
      </c>
      <c r="P37" s="28" t="str">
        <f t="shared" si="9"/>
        <v>Sangat terampil menghitung fungsi, elastisitas permintaan penawaran serta menggambar kurvanya.</v>
      </c>
      <c r="Q37" s="39" t="s">
        <v>8</v>
      </c>
      <c r="R37" s="39" t="s">
        <v>8</v>
      </c>
      <c r="S37" s="18"/>
      <c r="T37" s="1">
        <v>100</v>
      </c>
      <c r="U37" s="1">
        <v>90</v>
      </c>
      <c r="V37" s="1">
        <v>80</v>
      </c>
      <c r="W37" s="42">
        <v>98</v>
      </c>
      <c r="X37" s="1"/>
      <c r="Y37" s="1"/>
      <c r="Z37" s="1"/>
      <c r="AA37" s="1"/>
      <c r="AB37" s="1"/>
      <c r="AC37" s="1"/>
      <c r="AD37" s="1"/>
      <c r="AE37" s="18"/>
      <c r="AF37" s="1">
        <v>80</v>
      </c>
      <c r="AG37" s="1">
        <v>83</v>
      </c>
      <c r="AH37" s="1">
        <v>83</v>
      </c>
      <c r="AI37" s="1">
        <v>82</v>
      </c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ht="15.75">
      <c r="A38" s="19">
        <v>28</v>
      </c>
      <c r="B38" s="19">
        <v>123401</v>
      </c>
      <c r="C38" s="19" t="s">
        <v>93</v>
      </c>
      <c r="D38" s="18"/>
      <c r="E38" s="28">
        <f t="shared" si="0"/>
        <v>81</v>
      </c>
      <c r="F38" s="28" t="str">
        <f t="shared" si="1"/>
        <v>B</v>
      </c>
      <c r="G38" s="28">
        <f t="shared" si="2"/>
        <v>81</v>
      </c>
      <c r="H38" s="28" t="str">
        <f t="shared" si="3"/>
        <v>B</v>
      </c>
      <c r="I38" s="36">
        <v>2</v>
      </c>
      <c r="J38" s="28" t="str">
        <f t="shared" si="4"/>
        <v xml:space="preserve"> Memiliki kemampuan dalam menganalisis Konsep ilmu ekonomi, masalah pokok ekonomi, peran pelaku ekonomi namun perlu peningkatan pemahaman menjelaskan permintaan dan penawaran.</v>
      </c>
      <c r="K38" s="28">
        <f t="shared" si="5"/>
        <v>79</v>
      </c>
      <c r="L38" s="28" t="str">
        <f t="shared" si="6"/>
        <v>B</v>
      </c>
      <c r="M38" s="28">
        <f t="shared" si="7"/>
        <v>79</v>
      </c>
      <c r="N38" s="28" t="str">
        <f t="shared" si="8"/>
        <v>B</v>
      </c>
      <c r="O38" s="36">
        <v>2</v>
      </c>
      <c r="P38" s="28" t="str">
        <f t="shared" si="9"/>
        <v>Sangat terampil menghitung fungsi, elastisitas permintaan penawaran serta menggambar kurvanya.</v>
      </c>
      <c r="Q38" s="39" t="s">
        <v>9</v>
      </c>
      <c r="R38" s="39" t="s">
        <v>9</v>
      </c>
      <c r="S38" s="18"/>
      <c r="T38" s="1">
        <v>90</v>
      </c>
      <c r="U38" s="1">
        <v>80</v>
      </c>
      <c r="V38" s="1">
        <v>79</v>
      </c>
      <c r="W38" s="42">
        <v>76</v>
      </c>
      <c r="X38" s="1"/>
      <c r="Y38" s="1"/>
      <c r="Z38" s="1"/>
      <c r="AA38" s="1"/>
      <c r="AB38" s="1"/>
      <c r="AC38" s="1"/>
      <c r="AD38" s="1"/>
      <c r="AE38" s="18"/>
      <c r="AF38" s="1">
        <v>77</v>
      </c>
      <c r="AG38" s="1">
        <v>79</v>
      </c>
      <c r="AH38" s="1">
        <v>80</v>
      </c>
      <c r="AI38" s="1">
        <v>80</v>
      </c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ht="15.75">
      <c r="A39" s="19">
        <v>29</v>
      </c>
      <c r="B39" s="19">
        <v>123417</v>
      </c>
      <c r="C39" s="19" t="s">
        <v>94</v>
      </c>
      <c r="D39" s="18"/>
      <c r="E39" s="28">
        <f t="shared" si="0"/>
        <v>90</v>
      </c>
      <c r="F39" s="28" t="str">
        <f t="shared" si="1"/>
        <v>A</v>
      </c>
      <c r="G39" s="28">
        <f t="shared" si="2"/>
        <v>90</v>
      </c>
      <c r="H39" s="28" t="str">
        <f t="shared" si="3"/>
        <v>A</v>
      </c>
      <c r="I39" s="36">
        <v>1</v>
      </c>
      <c r="J39" s="28" t="str">
        <f t="shared" si="4"/>
        <v>Memiliki kemampuan dalam menganalisis Konsep ilmu ekonomi, masalah pokok ekonomi, peran pelaku ekonomi, permintaan dan penawaran.</v>
      </c>
      <c r="K39" s="28">
        <f t="shared" si="5"/>
        <v>81.75</v>
      </c>
      <c r="L39" s="28" t="str">
        <f t="shared" si="6"/>
        <v>B</v>
      </c>
      <c r="M39" s="28">
        <f t="shared" si="7"/>
        <v>81.75</v>
      </c>
      <c r="N39" s="28" t="str">
        <f t="shared" si="8"/>
        <v>B</v>
      </c>
      <c r="O39" s="36">
        <v>2</v>
      </c>
      <c r="P39" s="28" t="str">
        <f t="shared" si="9"/>
        <v>Sangat terampil menghitung fungsi, elastisitas permintaan penawaran serta menggambar kurvanya.</v>
      </c>
      <c r="Q39" s="39" t="s">
        <v>8</v>
      </c>
      <c r="R39" s="39" t="s">
        <v>8</v>
      </c>
      <c r="S39" s="18"/>
      <c r="T39" s="1">
        <v>98</v>
      </c>
      <c r="U39" s="1">
        <v>83</v>
      </c>
      <c r="V39" s="1">
        <v>80</v>
      </c>
      <c r="W39" s="42">
        <v>100</v>
      </c>
      <c r="X39" s="1"/>
      <c r="Y39" s="1"/>
      <c r="Z39" s="1"/>
      <c r="AA39" s="1"/>
      <c r="AB39" s="1"/>
      <c r="AC39" s="1"/>
      <c r="AD39" s="1"/>
      <c r="AE39" s="18"/>
      <c r="AF39" s="1">
        <v>80</v>
      </c>
      <c r="AG39" s="1">
        <v>80</v>
      </c>
      <c r="AH39" s="1">
        <v>83</v>
      </c>
      <c r="AI39" s="1">
        <v>84</v>
      </c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ht="15.75">
      <c r="A40" s="19">
        <v>30</v>
      </c>
      <c r="B40" s="19">
        <v>123433</v>
      </c>
      <c r="C40" s="19" t="s">
        <v>95</v>
      </c>
      <c r="D40" s="18"/>
      <c r="E40" s="28">
        <f t="shared" si="0"/>
        <v>93</v>
      </c>
      <c r="F40" s="28" t="str">
        <f t="shared" si="1"/>
        <v>A</v>
      </c>
      <c r="G40" s="28">
        <f t="shared" si="2"/>
        <v>93</v>
      </c>
      <c r="H40" s="28" t="str">
        <f t="shared" si="3"/>
        <v>A</v>
      </c>
      <c r="I40" s="36">
        <v>1</v>
      </c>
      <c r="J40" s="28" t="str">
        <f t="shared" si="4"/>
        <v>Memiliki kemampuan dalam menganalisis Konsep ilmu ekonomi, masalah pokok ekonomi, peran pelaku ekonomi, permintaan dan penawaran.</v>
      </c>
      <c r="K40" s="28">
        <f t="shared" si="5"/>
        <v>82.5</v>
      </c>
      <c r="L40" s="28" t="str">
        <f t="shared" si="6"/>
        <v>B</v>
      </c>
      <c r="M40" s="28">
        <f t="shared" si="7"/>
        <v>82.5</v>
      </c>
      <c r="N40" s="28" t="str">
        <f t="shared" si="8"/>
        <v>B</v>
      </c>
      <c r="O40" s="36">
        <v>2</v>
      </c>
      <c r="P40" s="28" t="str">
        <f t="shared" si="9"/>
        <v>Sangat terampil menghitung fungsi, elastisitas permintaan penawaran serta menggambar kurvanya.</v>
      </c>
      <c r="Q40" s="39" t="s">
        <v>8</v>
      </c>
      <c r="R40" s="39" t="s">
        <v>8</v>
      </c>
      <c r="S40" s="18"/>
      <c r="T40" s="1">
        <v>100</v>
      </c>
      <c r="U40" s="1">
        <v>90</v>
      </c>
      <c r="V40" s="1">
        <v>85</v>
      </c>
      <c r="W40" s="42">
        <v>98</v>
      </c>
      <c r="X40" s="1"/>
      <c r="Y40" s="1"/>
      <c r="Z40" s="1"/>
      <c r="AA40" s="1"/>
      <c r="AB40" s="1"/>
      <c r="AC40" s="1"/>
      <c r="AD40" s="1"/>
      <c r="AE40" s="18"/>
      <c r="AF40" s="1">
        <v>82</v>
      </c>
      <c r="AG40" s="1">
        <v>81</v>
      </c>
      <c r="AH40" s="1">
        <v>84</v>
      </c>
      <c r="AI40" s="1">
        <v>83</v>
      </c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ht="15.75">
      <c r="A41" s="19">
        <v>31</v>
      </c>
      <c r="B41" s="19">
        <v>123449</v>
      </c>
      <c r="C41" s="19" t="s">
        <v>96</v>
      </c>
      <c r="D41" s="18"/>
      <c r="E41" s="28">
        <f t="shared" si="0"/>
        <v>82</v>
      </c>
      <c r="F41" s="28" t="str">
        <f t="shared" si="1"/>
        <v>B</v>
      </c>
      <c r="G41" s="28">
        <f t="shared" si="2"/>
        <v>82</v>
      </c>
      <c r="H41" s="28" t="str">
        <f t="shared" si="3"/>
        <v>B</v>
      </c>
      <c r="I41" s="36">
        <v>2</v>
      </c>
      <c r="J41" s="28" t="str">
        <f t="shared" si="4"/>
        <v xml:space="preserve"> Memiliki kemampuan dalam menganalisis Konsep ilmu ekonomi, masalah pokok ekonomi, peran pelaku ekonomi namun perlu peningkatan pemahaman menjelaskan permintaan dan penawaran.</v>
      </c>
      <c r="K41" s="28">
        <f t="shared" si="5"/>
        <v>84.25</v>
      </c>
      <c r="L41" s="28" t="str">
        <f t="shared" si="6"/>
        <v>A</v>
      </c>
      <c r="M41" s="28">
        <f t="shared" si="7"/>
        <v>84.25</v>
      </c>
      <c r="N41" s="28" t="str">
        <f t="shared" si="8"/>
        <v>A</v>
      </c>
      <c r="O41" s="36">
        <v>1</v>
      </c>
      <c r="P41" s="28" t="str">
        <f t="shared" si="9"/>
        <v>Sangat terampil menghitung teori produksi, fungsi,elastisitas permintaan  penawaran serta menggambar kurvanya.</v>
      </c>
      <c r="Q41" s="39" t="s">
        <v>8</v>
      </c>
      <c r="R41" s="39" t="s">
        <v>8</v>
      </c>
      <c r="S41" s="18"/>
      <c r="T41" s="1">
        <v>88</v>
      </c>
      <c r="U41" s="1">
        <v>85</v>
      </c>
      <c r="V41" s="1">
        <v>84</v>
      </c>
      <c r="W41" s="42">
        <v>70</v>
      </c>
      <c r="X41" s="1"/>
      <c r="Y41" s="1"/>
      <c r="Z41" s="1"/>
      <c r="AA41" s="1"/>
      <c r="AB41" s="1"/>
      <c r="AC41" s="1"/>
      <c r="AD41" s="1"/>
      <c r="AE41" s="18"/>
      <c r="AF41" s="1">
        <v>80</v>
      </c>
      <c r="AG41" s="1">
        <v>83</v>
      </c>
      <c r="AH41" s="1">
        <v>86</v>
      </c>
      <c r="AI41" s="1">
        <v>88</v>
      </c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ht="15.75">
      <c r="A42" s="19">
        <v>32</v>
      </c>
      <c r="B42" s="19">
        <v>123465</v>
      </c>
      <c r="C42" s="19" t="s">
        <v>97</v>
      </c>
      <c r="D42" s="18"/>
      <c r="E42" s="28">
        <f t="shared" si="0"/>
        <v>91</v>
      </c>
      <c r="F42" s="28" t="str">
        <f t="shared" si="1"/>
        <v>A</v>
      </c>
      <c r="G42" s="28">
        <f t="shared" si="2"/>
        <v>91</v>
      </c>
      <c r="H42" s="28" t="str">
        <f t="shared" si="3"/>
        <v>A</v>
      </c>
      <c r="I42" s="36">
        <v>1</v>
      </c>
      <c r="J42" s="28" t="str">
        <f t="shared" si="4"/>
        <v>Memiliki kemampuan dalam menganalisis Konsep ilmu ekonomi, masalah pokok ekonomi, peran pelaku ekonomi, permintaan dan penawaran.</v>
      </c>
      <c r="K42" s="28">
        <f t="shared" si="5"/>
        <v>82.5</v>
      </c>
      <c r="L42" s="28" t="str">
        <f t="shared" si="6"/>
        <v>B</v>
      </c>
      <c r="M42" s="28">
        <f t="shared" si="7"/>
        <v>82.5</v>
      </c>
      <c r="N42" s="28" t="str">
        <f t="shared" si="8"/>
        <v>B</v>
      </c>
      <c r="O42" s="36">
        <v>2</v>
      </c>
      <c r="P42" s="28" t="str">
        <f t="shared" si="9"/>
        <v>Sangat terampil menghitung fungsi, elastisitas permintaan penawaran serta menggambar kurvanya.</v>
      </c>
      <c r="Q42" s="39" t="s">
        <v>8</v>
      </c>
      <c r="R42" s="39" t="s">
        <v>8</v>
      </c>
      <c r="S42" s="18"/>
      <c r="T42" s="1">
        <v>98</v>
      </c>
      <c r="U42" s="1">
        <v>88</v>
      </c>
      <c r="V42" s="1">
        <v>83</v>
      </c>
      <c r="W42" s="42">
        <v>93</v>
      </c>
      <c r="X42" s="1"/>
      <c r="Y42" s="1"/>
      <c r="Z42" s="1"/>
      <c r="AA42" s="1"/>
      <c r="AB42" s="1"/>
      <c r="AC42" s="1"/>
      <c r="AD42" s="1"/>
      <c r="AE42" s="18"/>
      <c r="AF42" s="1">
        <v>80</v>
      </c>
      <c r="AG42" s="1">
        <v>84</v>
      </c>
      <c r="AH42" s="1">
        <v>82</v>
      </c>
      <c r="AI42" s="1">
        <v>84</v>
      </c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ht="15.75">
      <c r="A43" s="19">
        <v>33</v>
      </c>
      <c r="B43" s="19">
        <v>123481</v>
      </c>
      <c r="C43" s="19" t="s">
        <v>98</v>
      </c>
      <c r="D43" s="18"/>
      <c r="E43" s="28">
        <f t="shared" si="0"/>
        <v>85</v>
      </c>
      <c r="F43" s="28" t="str">
        <f t="shared" si="1"/>
        <v>A</v>
      </c>
      <c r="G43" s="28">
        <f t="shared" si="2"/>
        <v>85</v>
      </c>
      <c r="H43" s="28" t="str">
        <f t="shared" si="3"/>
        <v>A</v>
      </c>
      <c r="I43" s="36">
        <v>1</v>
      </c>
      <c r="J43" s="28" t="str">
        <f t="shared" si="4"/>
        <v>Memiliki kemampuan dalam menganalisis Konsep ilmu ekonomi, masalah pokok ekonomi, peran pelaku ekonomi, permintaan dan penawaran.</v>
      </c>
      <c r="K43" s="28">
        <f t="shared" si="5"/>
        <v>82.5</v>
      </c>
      <c r="L43" s="28" t="str">
        <f t="shared" si="6"/>
        <v>B</v>
      </c>
      <c r="M43" s="28">
        <f t="shared" si="7"/>
        <v>82.5</v>
      </c>
      <c r="N43" s="28" t="str">
        <f t="shared" si="8"/>
        <v>B</v>
      </c>
      <c r="O43" s="36">
        <v>2</v>
      </c>
      <c r="P43" s="28" t="str">
        <f t="shared" si="9"/>
        <v>Sangat terampil menghitung fungsi, elastisitas permintaan penawaran serta menggambar kurvanya.</v>
      </c>
      <c r="Q43" s="39" t="s">
        <v>8</v>
      </c>
      <c r="R43" s="39" t="s">
        <v>8</v>
      </c>
      <c r="S43" s="18"/>
      <c r="T43" s="1">
        <v>91</v>
      </c>
      <c r="U43" s="1">
        <v>87</v>
      </c>
      <c r="V43" s="1">
        <v>85</v>
      </c>
      <c r="W43" s="42">
        <v>75</v>
      </c>
      <c r="X43" s="1"/>
      <c r="Y43" s="1"/>
      <c r="Z43" s="1"/>
      <c r="AA43" s="1"/>
      <c r="AB43" s="1"/>
      <c r="AC43" s="1"/>
      <c r="AD43" s="1"/>
      <c r="AE43" s="18"/>
      <c r="AF43" s="1">
        <v>84</v>
      </c>
      <c r="AG43" s="1">
        <v>80</v>
      </c>
      <c r="AH43" s="1">
        <v>84</v>
      </c>
      <c r="AI43" s="1">
        <v>82</v>
      </c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ht="15.75">
      <c r="A44" s="19">
        <v>34</v>
      </c>
      <c r="B44" s="19">
        <v>123497</v>
      </c>
      <c r="C44" s="19" t="s">
        <v>99</v>
      </c>
      <c r="D44" s="18"/>
      <c r="E44" s="28">
        <f t="shared" si="0"/>
        <v>92</v>
      </c>
      <c r="F44" s="28" t="str">
        <f t="shared" si="1"/>
        <v>A</v>
      </c>
      <c r="G44" s="28">
        <f t="shared" si="2"/>
        <v>92</v>
      </c>
      <c r="H44" s="28" t="str">
        <f t="shared" si="3"/>
        <v>A</v>
      </c>
      <c r="I44" s="36">
        <v>1</v>
      </c>
      <c r="J44" s="28" t="str">
        <f t="shared" si="4"/>
        <v>Memiliki kemampuan dalam menganalisis Konsep ilmu ekonomi, masalah pokok ekonomi, peran pelaku ekonomi, permintaan dan penawaran.</v>
      </c>
      <c r="K44" s="28">
        <f t="shared" si="5"/>
        <v>81.75</v>
      </c>
      <c r="L44" s="28" t="str">
        <f t="shared" si="6"/>
        <v>B</v>
      </c>
      <c r="M44" s="28">
        <f t="shared" si="7"/>
        <v>81.75</v>
      </c>
      <c r="N44" s="28" t="str">
        <f t="shared" si="8"/>
        <v>B</v>
      </c>
      <c r="O44" s="36">
        <v>2</v>
      </c>
      <c r="P44" s="28" t="str">
        <f t="shared" si="9"/>
        <v>Sangat terampil menghitung fungsi, elastisitas permintaan penawaran serta menggambar kurvanya.</v>
      </c>
      <c r="Q44" s="39" t="s">
        <v>8</v>
      </c>
      <c r="R44" s="39" t="s">
        <v>8</v>
      </c>
      <c r="S44" s="18"/>
      <c r="T44" s="1">
        <v>98</v>
      </c>
      <c r="U44" s="1">
        <v>86</v>
      </c>
      <c r="V44" s="1">
        <v>85</v>
      </c>
      <c r="W44" s="42">
        <v>98</v>
      </c>
      <c r="X44" s="1"/>
      <c r="Y44" s="1"/>
      <c r="Z44" s="1"/>
      <c r="AA44" s="1"/>
      <c r="AB44" s="1"/>
      <c r="AC44" s="1"/>
      <c r="AD44" s="1"/>
      <c r="AE44" s="18"/>
      <c r="AF44" s="1">
        <v>80</v>
      </c>
      <c r="AG44" s="1">
        <v>81</v>
      </c>
      <c r="AH44" s="1">
        <v>82</v>
      </c>
      <c r="AI44" s="1">
        <v>84</v>
      </c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ht="15.75">
      <c r="A45" s="19">
        <v>35</v>
      </c>
      <c r="B45" s="19">
        <v>123513</v>
      </c>
      <c r="C45" s="19" t="s">
        <v>100</v>
      </c>
      <c r="D45" s="18"/>
      <c r="E45" s="28">
        <f t="shared" si="0"/>
        <v>94</v>
      </c>
      <c r="F45" s="28" t="str">
        <f t="shared" si="1"/>
        <v>A</v>
      </c>
      <c r="G45" s="28">
        <f t="shared" si="2"/>
        <v>94</v>
      </c>
      <c r="H45" s="28" t="str">
        <f t="shared" si="3"/>
        <v>A</v>
      </c>
      <c r="I45" s="36">
        <v>1</v>
      </c>
      <c r="J45" s="28" t="str">
        <f t="shared" si="4"/>
        <v>Memiliki kemampuan dalam menganalisis Konsep ilmu ekonomi, masalah pokok ekonomi, peran pelaku ekonomi, permintaan dan penawaran.</v>
      </c>
      <c r="K45" s="28">
        <f t="shared" si="5"/>
        <v>85</v>
      </c>
      <c r="L45" s="28" t="str">
        <f t="shared" si="6"/>
        <v>A</v>
      </c>
      <c r="M45" s="28">
        <f t="shared" si="7"/>
        <v>85</v>
      </c>
      <c r="N45" s="28" t="str">
        <f t="shared" si="8"/>
        <v>A</v>
      </c>
      <c r="O45" s="36">
        <v>1</v>
      </c>
      <c r="P45" s="28" t="str">
        <f t="shared" si="9"/>
        <v>Sangat terampil menghitung teori produksi, fungsi,elastisitas permintaan  penawaran serta menggambar kurvanya.</v>
      </c>
      <c r="Q45" s="39" t="s">
        <v>8</v>
      </c>
      <c r="R45" s="39" t="s">
        <v>8</v>
      </c>
      <c r="S45" s="18"/>
      <c r="T45" s="1">
        <v>100</v>
      </c>
      <c r="U45" s="1">
        <v>90</v>
      </c>
      <c r="V45" s="1">
        <v>87</v>
      </c>
      <c r="W45" s="42">
        <v>100</v>
      </c>
      <c r="X45" s="1"/>
      <c r="Y45" s="1"/>
      <c r="Z45" s="1"/>
      <c r="AA45" s="1"/>
      <c r="AB45" s="1"/>
      <c r="AC45" s="1"/>
      <c r="AD45" s="1"/>
      <c r="AE45" s="18"/>
      <c r="AF45" s="1">
        <v>85</v>
      </c>
      <c r="AG45" s="1">
        <v>86</v>
      </c>
      <c r="AH45" s="1">
        <v>85</v>
      </c>
      <c r="AI45" s="1">
        <v>84</v>
      </c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ht="15.75">
      <c r="A46" s="19">
        <v>36</v>
      </c>
      <c r="B46" s="19">
        <v>123529</v>
      </c>
      <c r="C46" s="19" t="s">
        <v>101</v>
      </c>
      <c r="D46" s="18"/>
      <c r="E46" s="28">
        <f t="shared" si="0"/>
        <v>78</v>
      </c>
      <c r="F46" s="28" t="str">
        <f t="shared" si="1"/>
        <v>B</v>
      </c>
      <c r="G46" s="28">
        <f t="shared" si="2"/>
        <v>78</v>
      </c>
      <c r="H46" s="28" t="str">
        <f t="shared" si="3"/>
        <v>B</v>
      </c>
      <c r="I46" s="36">
        <v>2</v>
      </c>
      <c r="J46" s="28" t="str">
        <f t="shared" si="4"/>
        <v xml:space="preserve"> Memiliki kemampuan dalam menganalisis Konsep ilmu ekonomi, masalah pokok ekonomi, peran pelaku ekonomi namun perlu peningkatan pemahaman menjelaskan permintaan dan penawaran.</v>
      </c>
      <c r="K46" s="28">
        <f t="shared" si="5"/>
        <v>80.5</v>
      </c>
      <c r="L46" s="28" t="str">
        <f t="shared" si="6"/>
        <v>B</v>
      </c>
      <c r="M46" s="28">
        <f t="shared" si="7"/>
        <v>80.5</v>
      </c>
      <c r="N46" s="28" t="str">
        <f t="shared" si="8"/>
        <v>B</v>
      </c>
      <c r="O46" s="36">
        <v>2</v>
      </c>
      <c r="P46" s="28" t="str">
        <f t="shared" si="9"/>
        <v>Sangat terampil menghitung fungsi, elastisitas permintaan penawaran serta menggambar kurvanya.</v>
      </c>
      <c r="Q46" s="39" t="s">
        <v>9</v>
      </c>
      <c r="R46" s="39" t="s">
        <v>9</v>
      </c>
      <c r="S46" s="18"/>
      <c r="T46" s="1">
        <v>79</v>
      </c>
      <c r="U46" s="1">
        <v>76</v>
      </c>
      <c r="V46" s="1">
        <v>80</v>
      </c>
      <c r="W46" s="42">
        <v>77</v>
      </c>
      <c r="X46" s="1"/>
      <c r="Y46" s="1"/>
      <c r="Z46" s="1"/>
      <c r="AA46" s="1"/>
      <c r="AB46" s="1"/>
      <c r="AC46" s="1"/>
      <c r="AD46" s="1"/>
      <c r="AE46" s="18"/>
      <c r="AF46" s="1">
        <v>78</v>
      </c>
      <c r="AG46" s="1">
        <v>79</v>
      </c>
      <c r="AH46" s="1">
        <v>85</v>
      </c>
      <c r="AI46" s="1">
        <v>80</v>
      </c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94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78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84.527777777777771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491" priority="1" operator="between">
      <formula>($C$4-1)</formula>
      <formula>1</formula>
    </cfRule>
  </conditionalFormatting>
  <conditionalFormatting sqref="E12">
    <cfRule type="cellIs" dxfId="490" priority="2" operator="between">
      <formula>($C$4-1)</formula>
      <formula>1</formula>
    </cfRule>
  </conditionalFormatting>
  <conditionalFormatting sqref="E13">
    <cfRule type="cellIs" dxfId="489" priority="3" operator="between">
      <formula>($C$4-1)</formula>
      <formula>1</formula>
    </cfRule>
  </conditionalFormatting>
  <conditionalFormatting sqref="E14">
    <cfRule type="cellIs" dxfId="488" priority="4" operator="between">
      <formula>($C$4-1)</formula>
      <formula>1</formula>
    </cfRule>
  </conditionalFormatting>
  <conditionalFormatting sqref="E15">
    <cfRule type="cellIs" dxfId="487" priority="5" operator="between">
      <formula>($C$4-1)</formula>
      <formula>1</formula>
    </cfRule>
  </conditionalFormatting>
  <conditionalFormatting sqref="E16">
    <cfRule type="cellIs" dxfId="486" priority="6" operator="between">
      <formula>($C$4-1)</formula>
      <formula>1</formula>
    </cfRule>
  </conditionalFormatting>
  <conditionalFormatting sqref="E17">
    <cfRule type="cellIs" dxfId="485" priority="7" operator="between">
      <formula>($C$4-1)</formula>
      <formula>1</formula>
    </cfRule>
  </conditionalFormatting>
  <conditionalFormatting sqref="E18">
    <cfRule type="cellIs" dxfId="484" priority="8" operator="between">
      <formula>($C$4-1)</formula>
      <formula>1</formula>
    </cfRule>
  </conditionalFormatting>
  <conditionalFormatting sqref="E19">
    <cfRule type="cellIs" dxfId="483" priority="9" operator="between">
      <formula>($C$4-1)</formula>
      <formula>1</formula>
    </cfRule>
  </conditionalFormatting>
  <conditionalFormatting sqref="E20">
    <cfRule type="cellIs" dxfId="482" priority="10" operator="between">
      <formula>($C$4-1)</formula>
      <formula>1</formula>
    </cfRule>
  </conditionalFormatting>
  <conditionalFormatting sqref="E21">
    <cfRule type="cellIs" dxfId="481" priority="11" operator="between">
      <formula>($C$4-1)</formula>
      <formula>1</formula>
    </cfRule>
  </conditionalFormatting>
  <conditionalFormatting sqref="E22">
    <cfRule type="cellIs" dxfId="480" priority="12" operator="between">
      <formula>($C$4-1)</formula>
      <formula>1</formula>
    </cfRule>
  </conditionalFormatting>
  <conditionalFormatting sqref="E23">
    <cfRule type="cellIs" dxfId="479" priority="13" operator="between">
      <formula>($C$4-1)</formula>
      <formula>1</formula>
    </cfRule>
  </conditionalFormatting>
  <conditionalFormatting sqref="E24">
    <cfRule type="cellIs" dxfId="478" priority="14" operator="between">
      <formula>($C$4-1)</formula>
      <formula>1</formula>
    </cfRule>
  </conditionalFormatting>
  <conditionalFormatting sqref="E25">
    <cfRule type="cellIs" dxfId="477" priority="15" operator="between">
      <formula>($C$4-1)</formula>
      <formula>1</formula>
    </cfRule>
  </conditionalFormatting>
  <conditionalFormatting sqref="E26">
    <cfRule type="cellIs" dxfId="476" priority="16" operator="between">
      <formula>($C$4-1)</formula>
      <formula>1</formula>
    </cfRule>
  </conditionalFormatting>
  <conditionalFormatting sqref="E27">
    <cfRule type="cellIs" dxfId="475" priority="17" operator="between">
      <formula>($C$4-1)</formula>
      <formula>1</formula>
    </cfRule>
  </conditionalFormatting>
  <conditionalFormatting sqref="E28">
    <cfRule type="cellIs" dxfId="474" priority="18" operator="between">
      <formula>($C$4-1)</formula>
      <formula>1</formula>
    </cfRule>
  </conditionalFormatting>
  <conditionalFormatting sqref="E29">
    <cfRule type="cellIs" dxfId="473" priority="19" operator="between">
      <formula>($C$4-1)</formula>
      <formula>1</formula>
    </cfRule>
  </conditionalFormatting>
  <conditionalFormatting sqref="E30">
    <cfRule type="cellIs" dxfId="472" priority="20" operator="between">
      <formula>($C$4-1)</formula>
      <formula>1</formula>
    </cfRule>
  </conditionalFormatting>
  <conditionalFormatting sqref="E31">
    <cfRule type="cellIs" dxfId="471" priority="21" operator="between">
      <formula>($C$4-1)</formula>
      <formula>1</formula>
    </cfRule>
  </conditionalFormatting>
  <conditionalFormatting sqref="E32">
    <cfRule type="cellIs" dxfId="470" priority="22" operator="between">
      <formula>($C$4-1)</formula>
      <formula>1</formula>
    </cfRule>
  </conditionalFormatting>
  <conditionalFormatting sqref="E33">
    <cfRule type="cellIs" dxfId="469" priority="23" operator="between">
      <formula>($C$4-1)</formula>
      <formula>1</formula>
    </cfRule>
  </conditionalFormatting>
  <conditionalFormatting sqref="E34">
    <cfRule type="cellIs" dxfId="468" priority="24" operator="between">
      <formula>($C$4-1)</formula>
      <formula>1</formula>
    </cfRule>
  </conditionalFormatting>
  <conditionalFormatting sqref="E35">
    <cfRule type="cellIs" dxfId="467" priority="25" operator="between">
      <formula>($C$4-1)</formula>
      <formula>1</formula>
    </cfRule>
  </conditionalFormatting>
  <conditionalFormatting sqref="E36">
    <cfRule type="cellIs" dxfId="466" priority="26" operator="between">
      <formula>($C$4-1)</formula>
      <formula>1</formula>
    </cfRule>
  </conditionalFormatting>
  <conditionalFormatting sqref="E37">
    <cfRule type="cellIs" dxfId="465" priority="27" operator="between">
      <formula>($C$4-1)</formula>
      <formula>1</formula>
    </cfRule>
  </conditionalFormatting>
  <conditionalFormatting sqref="E38">
    <cfRule type="cellIs" dxfId="464" priority="28" operator="between">
      <formula>($C$4-1)</formula>
      <formula>1</formula>
    </cfRule>
  </conditionalFormatting>
  <conditionalFormatting sqref="E39">
    <cfRule type="cellIs" dxfId="463" priority="29" operator="between">
      <formula>($C$4-1)</formula>
      <formula>1</formula>
    </cfRule>
  </conditionalFormatting>
  <conditionalFormatting sqref="E40">
    <cfRule type="cellIs" dxfId="462" priority="30" operator="between">
      <formula>($C$4-1)</formula>
      <formula>1</formula>
    </cfRule>
  </conditionalFormatting>
  <conditionalFormatting sqref="E41">
    <cfRule type="cellIs" dxfId="461" priority="31" operator="between">
      <formula>($C$4-1)</formula>
      <formula>1</formula>
    </cfRule>
  </conditionalFormatting>
  <conditionalFormatting sqref="E42">
    <cfRule type="cellIs" dxfId="460" priority="32" operator="between">
      <formula>($C$4-1)</formula>
      <formula>1</formula>
    </cfRule>
  </conditionalFormatting>
  <conditionalFormatting sqref="E43">
    <cfRule type="cellIs" dxfId="459" priority="33" operator="between">
      <formula>($C$4-1)</formula>
      <formula>1</formula>
    </cfRule>
  </conditionalFormatting>
  <conditionalFormatting sqref="E44">
    <cfRule type="cellIs" dxfId="458" priority="34" operator="between">
      <formula>($C$4-1)</formula>
      <formula>1</formula>
    </cfRule>
  </conditionalFormatting>
  <conditionalFormatting sqref="E45">
    <cfRule type="cellIs" dxfId="457" priority="35" operator="between">
      <formula>($C$4-1)</formula>
      <formula>1</formula>
    </cfRule>
  </conditionalFormatting>
  <conditionalFormatting sqref="E46">
    <cfRule type="cellIs" dxfId="456" priority="36" operator="between">
      <formula>($C$4-1)</formula>
      <formula>1</formula>
    </cfRule>
  </conditionalFormatting>
  <conditionalFormatting sqref="E47">
    <cfRule type="cellIs" dxfId="455" priority="37" operator="between">
      <formula>($C$4-1)</formula>
      <formula>1</formula>
    </cfRule>
  </conditionalFormatting>
  <conditionalFormatting sqref="E48">
    <cfRule type="cellIs" dxfId="454" priority="38" operator="between">
      <formula>($C$4-1)</formula>
      <formula>1</formula>
    </cfRule>
  </conditionalFormatting>
  <conditionalFormatting sqref="E49">
    <cfRule type="cellIs" dxfId="453" priority="39" operator="between">
      <formula>($C$4-1)</formula>
      <formula>1</formula>
    </cfRule>
  </conditionalFormatting>
  <conditionalFormatting sqref="E50">
    <cfRule type="cellIs" dxfId="452" priority="40" operator="between">
      <formula>($C$4-1)</formula>
      <formula>1</formula>
    </cfRule>
  </conditionalFormatting>
  <conditionalFormatting sqref="G11">
    <cfRule type="cellIs" dxfId="451" priority="41" operator="between">
      <formula>($C$4-1)</formula>
      <formula>1</formula>
    </cfRule>
  </conditionalFormatting>
  <conditionalFormatting sqref="G12">
    <cfRule type="cellIs" dxfId="450" priority="42" operator="between">
      <formula>($C$4-1)</formula>
      <formula>1</formula>
    </cfRule>
  </conditionalFormatting>
  <conditionalFormatting sqref="G13">
    <cfRule type="cellIs" dxfId="449" priority="43" operator="between">
      <formula>($C$4-1)</formula>
      <formula>1</formula>
    </cfRule>
  </conditionalFormatting>
  <conditionalFormatting sqref="G14">
    <cfRule type="cellIs" dxfId="448" priority="44" operator="between">
      <formula>($C$4-1)</formula>
      <formula>1</formula>
    </cfRule>
  </conditionalFormatting>
  <conditionalFormatting sqref="G15">
    <cfRule type="cellIs" dxfId="447" priority="45" operator="between">
      <formula>($C$4-1)</formula>
      <formula>1</formula>
    </cfRule>
  </conditionalFormatting>
  <conditionalFormatting sqref="G16">
    <cfRule type="cellIs" dxfId="446" priority="46" operator="between">
      <formula>($C$4-1)</formula>
      <formula>1</formula>
    </cfRule>
  </conditionalFormatting>
  <conditionalFormatting sqref="G17">
    <cfRule type="cellIs" dxfId="445" priority="47" operator="between">
      <formula>($C$4-1)</formula>
      <formula>1</formula>
    </cfRule>
  </conditionalFormatting>
  <conditionalFormatting sqref="G18">
    <cfRule type="cellIs" dxfId="444" priority="48" operator="between">
      <formula>($C$4-1)</formula>
      <formula>1</formula>
    </cfRule>
  </conditionalFormatting>
  <conditionalFormatting sqref="G19">
    <cfRule type="cellIs" dxfId="443" priority="49" operator="between">
      <formula>($C$4-1)</formula>
      <formula>1</formula>
    </cfRule>
  </conditionalFormatting>
  <conditionalFormatting sqref="G20">
    <cfRule type="cellIs" dxfId="442" priority="50" operator="between">
      <formula>($C$4-1)</formula>
      <formula>1</formula>
    </cfRule>
  </conditionalFormatting>
  <conditionalFormatting sqref="G21">
    <cfRule type="cellIs" dxfId="441" priority="51" operator="between">
      <formula>($C$4-1)</formula>
      <formula>1</formula>
    </cfRule>
  </conditionalFormatting>
  <conditionalFormatting sqref="G22">
    <cfRule type="cellIs" dxfId="440" priority="52" operator="between">
      <formula>($C$4-1)</formula>
      <formula>1</formula>
    </cfRule>
  </conditionalFormatting>
  <conditionalFormatting sqref="G23">
    <cfRule type="cellIs" dxfId="439" priority="53" operator="between">
      <formula>($C$4-1)</formula>
      <formula>1</formula>
    </cfRule>
  </conditionalFormatting>
  <conditionalFormatting sqref="G24">
    <cfRule type="cellIs" dxfId="438" priority="54" operator="between">
      <formula>($C$4-1)</formula>
      <formula>1</formula>
    </cfRule>
  </conditionalFormatting>
  <conditionalFormatting sqref="G25">
    <cfRule type="cellIs" dxfId="437" priority="55" operator="between">
      <formula>($C$4-1)</formula>
      <formula>1</formula>
    </cfRule>
  </conditionalFormatting>
  <conditionalFormatting sqref="G26">
    <cfRule type="cellIs" dxfId="436" priority="56" operator="between">
      <formula>($C$4-1)</formula>
      <formula>1</formula>
    </cfRule>
  </conditionalFormatting>
  <conditionalFormatting sqref="G27">
    <cfRule type="cellIs" dxfId="435" priority="57" operator="between">
      <formula>($C$4-1)</formula>
      <formula>1</formula>
    </cfRule>
  </conditionalFormatting>
  <conditionalFormatting sqref="G28">
    <cfRule type="cellIs" dxfId="434" priority="58" operator="between">
      <formula>($C$4-1)</formula>
      <formula>1</formula>
    </cfRule>
  </conditionalFormatting>
  <conditionalFormatting sqref="G29">
    <cfRule type="cellIs" dxfId="433" priority="59" operator="between">
      <formula>($C$4-1)</formula>
      <formula>1</formula>
    </cfRule>
  </conditionalFormatting>
  <conditionalFormatting sqref="G30">
    <cfRule type="cellIs" dxfId="432" priority="60" operator="between">
      <formula>($C$4-1)</formula>
      <formula>1</formula>
    </cfRule>
  </conditionalFormatting>
  <conditionalFormatting sqref="G31">
    <cfRule type="cellIs" dxfId="431" priority="61" operator="between">
      <formula>($C$4-1)</formula>
      <formula>1</formula>
    </cfRule>
  </conditionalFormatting>
  <conditionalFormatting sqref="G32">
    <cfRule type="cellIs" dxfId="430" priority="62" operator="between">
      <formula>($C$4-1)</formula>
      <formula>1</formula>
    </cfRule>
  </conditionalFormatting>
  <conditionalFormatting sqref="G33">
    <cfRule type="cellIs" dxfId="429" priority="63" operator="between">
      <formula>($C$4-1)</formula>
      <formula>1</formula>
    </cfRule>
  </conditionalFormatting>
  <conditionalFormatting sqref="G34">
    <cfRule type="cellIs" dxfId="428" priority="64" operator="between">
      <formula>($C$4-1)</formula>
      <formula>1</formula>
    </cfRule>
  </conditionalFormatting>
  <conditionalFormatting sqref="G35">
    <cfRule type="cellIs" dxfId="427" priority="65" operator="between">
      <formula>($C$4-1)</formula>
      <formula>1</formula>
    </cfRule>
  </conditionalFormatting>
  <conditionalFormatting sqref="G36">
    <cfRule type="cellIs" dxfId="426" priority="66" operator="between">
      <formula>($C$4-1)</formula>
      <formula>1</formula>
    </cfRule>
  </conditionalFormatting>
  <conditionalFormatting sqref="G37">
    <cfRule type="cellIs" dxfId="425" priority="67" operator="between">
      <formula>($C$4-1)</formula>
      <formula>1</formula>
    </cfRule>
  </conditionalFormatting>
  <conditionalFormatting sqref="G38">
    <cfRule type="cellIs" dxfId="424" priority="68" operator="between">
      <formula>($C$4-1)</formula>
      <formula>1</formula>
    </cfRule>
  </conditionalFormatting>
  <conditionalFormatting sqref="G39">
    <cfRule type="cellIs" dxfId="423" priority="69" operator="between">
      <formula>($C$4-1)</formula>
      <formula>1</formula>
    </cfRule>
  </conditionalFormatting>
  <conditionalFormatting sqref="G40">
    <cfRule type="cellIs" dxfId="422" priority="70" operator="between">
      <formula>($C$4-1)</formula>
      <formula>1</formula>
    </cfRule>
  </conditionalFormatting>
  <conditionalFormatting sqref="G41">
    <cfRule type="cellIs" dxfId="421" priority="71" operator="between">
      <formula>($C$4-1)</formula>
      <formula>1</formula>
    </cfRule>
  </conditionalFormatting>
  <conditionalFormatting sqref="G42">
    <cfRule type="cellIs" dxfId="420" priority="72" operator="between">
      <formula>($C$4-1)</formula>
      <formula>1</formula>
    </cfRule>
  </conditionalFormatting>
  <conditionalFormatting sqref="G43">
    <cfRule type="cellIs" dxfId="419" priority="73" operator="between">
      <formula>($C$4-1)</formula>
      <formula>1</formula>
    </cfRule>
  </conditionalFormatting>
  <conditionalFormatting sqref="G44">
    <cfRule type="cellIs" dxfId="418" priority="74" operator="between">
      <formula>($C$4-1)</formula>
      <formula>1</formula>
    </cfRule>
  </conditionalFormatting>
  <conditionalFormatting sqref="G45">
    <cfRule type="cellIs" dxfId="417" priority="75" operator="between">
      <formula>($C$4-1)</formula>
      <formula>1</formula>
    </cfRule>
  </conditionalFormatting>
  <conditionalFormatting sqref="G46">
    <cfRule type="cellIs" dxfId="416" priority="76" operator="between">
      <formula>($C$4-1)</formula>
      <formula>1</formula>
    </cfRule>
  </conditionalFormatting>
  <conditionalFormatting sqref="G47">
    <cfRule type="cellIs" dxfId="415" priority="77" operator="between">
      <formula>($C$4-1)</formula>
      <formula>1</formula>
    </cfRule>
  </conditionalFormatting>
  <conditionalFormatting sqref="G48">
    <cfRule type="cellIs" dxfId="414" priority="78" operator="between">
      <formula>($C$4-1)</formula>
      <formula>1</formula>
    </cfRule>
  </conditionalFormatting>
  <conditionalFormatting sqref="G49">
    <cfRule type="cellIs" dxfId="413" priority="79" operator="between">
      <formula>($C$4-1)</formula>
      <formula>1</formula>
    </cfRule>
  </conditionalFormatting>
  <conditionalFormatting sqref="G50">
    <cfRule type="cellIs" dxfId="412" priority="80" operator="between">
      <formula>($C$4-1)</formula>
      <formula>1</formula>
    </cfRule>
  </conditionalFormatting>
  <conditionalFormatting sqref="K11">
    <cfRule type="cellIs" dxfId="411" priority="81" operator="between">
      <formula>($C$4-1)</formula>
      <formula>1</formula>
    </cfRule>
  </conditionalFormatting>
  <conditionalFormatting sqref="K12">
    <cfRule type="cellIs" dxfId="410" priority="82" operator="between">
      <formula>($C$4-1)</formula>
      <formula>1</formula>
    </cfRule>
  </conditionalFormatting>
  <conditionalFormatting sqref="K13">
    <cfRule type="cellIs" dxfId="409" priority="83" operator="between">
      <formula>($C$4-1)</formula>
      <formula>1</formula>
    </cfRule>
  </conditionalFormatting>
  <conditionalFormatting sqref="K14">
    <cfRule type="cellIs" dxfId="408" priority="84" operator="between">
      <formula>($C$4-1)</formula>
      <formula>1</formula>
    </cfRule>
  </conditionalFormatting>
  <conditionalFormatting sqref="K15">
    <cfRule type="cellIs" dxfId="407" priority="85" operator="between">
      <formula>($C$4-1)</formula>
      <formula>1</formula>
    </cfRule>
  </conditionalFormatting>
  <conditionalFormatting sqref="K16">
    <cfRule type="cellIs" dxfId="406" priority="86" operator="between">
      <formula>($C$4-1)</formula>
      <formula>1</formula>
    </cfRule>
  </conditionalFormatting>
  <conditionalFormatting sqref="K17">
    <cfRule type="cellIs" dxfId="405" priority="87" operator="between">
      <formula>($C$4-1)</formula>
      <formula>1</formula>
    </cfRule>
  </conditionalFormatting>
  <conditionalFormatting sqref="K18">
    <cfRule type="cellIs" dxfId="404" priority="88" operator="between">
      <formula>($C$4-1)</formula>
      <formula>1</formula>
    </cfRule>
  </conditionalFormatting>
  <conditionalFormatting sqref="K19">
    <cfRule type="cellIs" dxfId="403" priority="89" operator="between">
      <formula>($C$4-1)</formula>
      <formula>1</formula>
    </cfRule>
  </conditionalFormatting>
  <conditionalFormatting sqref="K20">
    <cfRule type="cellIs" dxfId="402" priority="90" operator="between">
      <formula>($C$4-1)</formula>
      <formula>1</formula>
    </cfRule>
  </conditionalFormatting>
  <conditionalFormatting sqref="K21">
    <cfRule type="cellIs" dxfId="401" priority="91" operator="between">
      <formula>($C$4-1)</formula>
      <formula>1</formula>
    </cfRule>
  </conditionalFormatting>
  <conditionalFormatting sqref="K22">
    <cfRule type="cellIs" dxfId="400" priority="92" operator="between">
      <formula>($C$4-1)</formula>
      <formula>1</formula>
    </cfRule>
  </conditionalFormatting>
  <conditionalFormatting sqref="K23">
    <cfRule type="cellIs" dxfId="399" priority="93" operator="between">
      <formula>($C$4-1)</formula>
      <formula>1</formula>
    </cfRule>
  </conditionalFormatting>
  <conditionalFormatting sqref="K24">
    <cfRule type="cellIs" dxfId="398" priority="94" operator="between">
      <formula>($C$4-1)</formula>
      <formula>1</formula>
    </cfRule>
  </conditionalFormatting>
  <conditionalFormatting sqref="K25">
    <cfRule type="cellIs" dxfId="397" priority="95" operator="between">
      <formula>($C$4-1)</formula>
      <formula>1</formula>
    </cfRule>
  </conditionalFormatting>
  <conditionalFormatting sqref="K26">
    <cfRule type="cellIs" dxfId="396" priority="96" operator="between">
      <formula>($C$4-1)</formula>
      <formula>1</formula>
    </cfRule>
  </conditionalFormatting>
  <conditionalFormatting sqref="K27">
    <cfRule type="cellIs" dxfId="395" priority="97" operator="between">
      <formula>($C$4-1)</formula>
      <formula>1</formula>
    </cfRule>
  </conditionalFormatting>
  <conditionalFormatting sqref="K28">
    <cfRule type="cellIs" dxfId="394" priority="98" operator="between">
      <formula>($C$4-1)</formula>
      <formula>1</formula>
    </cfRule>
  </conditionalFormatting>
  <conditionalFormatting sqref="K29">
    <cfRule type="cellIs" dxfId="393" priority="99" operator="between">
      <formula>($C$4-1)</formula>
      <formula>1</formula>
    </cfRule>
  </conditionalFormatting>
  <conditionalFormatting sqref="K30">
    <cfRule type="cellIs" dxfId="392" priority="100" operator="between">
      <formula>($C$4-1)</formula>
      <formula>1</formula>
    </cfRule>
  </conditionalFormatting>
  <conditionalFormatting sqref="K31">
    <cfRule type="cellIs" dxfId="391" priority="101" operator="between">
      <formula>($C$4-1)</formula>
      <formula>1</formula>
    </cfRule>
  </conditionalFormatting>
  <conditionalFormatting sqref="K32">
    <cfRule type="cellIs" dxfId="390" priority="102" operator="between">
      <formula>($C$4-1)</formula>
      <formula>1</formula>
    </cfRule>
  </conditionalFormatting>
  <conditionalFormatting sqref="K33">
    <cfRule type="cellIs" dxfId="389" priority="103" operator="between">
      <formula>($C$4-1)</formula>
      <formula>1</formula>
    </cfRule>
  </conditionalFormatting>
  <conditionalFormatting sqref="K34">
    <cfRule type="cellIs" dxfId="388" priority="104" operator="between">
      <formula>($C$4-1)</formula>
      <formula>1</formula>
    </cfRule>
  </conditionalFormatting>
  <conditionalFormatting sqref="K35">
    <cfRule type="cellIs" dxfId="387" priority="105" operator="between">
      <formula>($C$4-1)</formula>
      <formula>1</formula>
    </cfRule>
  </conditionalFormatting>
  <conditionalFormatting sqref="K36">
    <cfRule type="cellIs" dxfId="386" priority="106" operator="between">
      <formula>($C$4-1)</formula>
      <formula>1</formula>
    </cfRule>
  </conditionalFormatting>
  <conditionalFormatting sqref="K37">
    <cfRule type="cellIs" dxfId="385" priority="107" operator="between">
      <formula>($C$4-1)</formula>
      <formula>1</formula>
    </cfRule>
  </conditionalFormatting>
  <conditionalFormatting sqref="K38">
    <cfRule type="cellIs" dxfId="384" priority="108" operator="between">
      <formula>($C$4-1)</formula>
      <formula>1</formula>
    </cfRule>
  </conditionalFormatting>
  <conditionalFormatting sqref="K39">
    <cfRule type="cellIs" dxfId="383" priority="109" operator="between">
      <formula>($C$4-1)</formula>
      <formula>1</formula>
    </cfRule>
  </conditionalFormatting>
  <conditionalFormatting sqref="K40">
    <cfRule type="cellIs" dxfId="382" priority="110" operator="between">
      <formula>($C$4-1)</formula>
      <formula>1</formula>
    </cfRule>
  </conditionalFormatting>
  <conditionalFormatting sqref="K41">
    <cfRule type="cellIs" dxfId="381" priority="111" operator="between">
      <formula>($C$4-1)</formula>
      <formula>1</formula>
    </cfRule>
  </conditionalFormatting>
  <conditionalFormatting sqref="K42">
    <cfRule type="cellIs" dxfId="380" priority="112" operator="between">
      <formula>($C$4-1)</formula>
      <formula>1</formula>
    </cfRule>
  </conditionalFormatting>
  <conditionalFormatting sqref="K43">
    <cfRule type="cellIs" dxfId="379" priority="113" operator="between">
      <formula>($C$4-1)</formula>
      <formula>1</formula>
    </cfRule>
  </conditionalFormatting>
  <conditionalFormatting sqref="K44">
    <cfRule type="cellIs" dxfId="378" priority="114" operator="between">
      <formula>($C$4-1)</formula>
      <formula>1</formula>
    </cfRule>
  </conditionalFormatting>
  <conditionalFormatting sqref="K45">
    <cfRule type="cellIs" dxfId="377" priority="115" operator="between">
      <formula>($C$4-1)</formula>
      <formula>1</formula>
    </cfRule>
  </conditionalFormatting>
  <conditionalFormatting sqref="K46">
    <cfRule type="cellIs" dxfId="376" priority="116" operator="between">
      <formula>($C$4-1)</formula>
      <formula>1</formula>
    </cfRule>
  </conditionalFormatting>
  <conditionalFormatting sqref="K47">
    <cfRule type="cellIs" dxfId="375" priority="117" operator="between">
      <formula>($C$4-1)</formula>
      <formula>1</formula>
    </cfRule>
  </conditionalFormatting>
  <conditionalFormatting sqref="K48">
    <cfRule type="cellIs" dxfId="374" priority="118" operator="between">
      <formula>($C$4-1)</formula>
      <formula>1</formula>
    </cfRule>
  </conditionalFormatting>
  <conditionalFormatting sqref="K49">
    <cfRule type="cellIs" dxfId="373" priority="119" operator="between">
      <formula>($C$4-1)</formula>
      <formula>1</formula>
    </cfRule>
  </conditionalFormatting>
  <conditionalFormatting sqref="K50">
    <cfRule type="cellIs" dxfId="372" priority="120" operator="between">
      <formula>($C$4-1)</formula>
      <formula>1</formula>
    </cfRule>
  </conditionalFormatting>
  <conditionalFormatting sqref="M11">
    <cfRule type="cellIs" dxfId="371" priority="121" operator="between">
      <formula>($C$4-1)</formula>
      <formula>1</formula>
    </cfRule>
  </conditionalFormatting>
  <conditionalFormatting sqref="M12">
    <cfRule type="cellIs" dxfId="370" priority="122" operator="between">
      <formula>($C$4-1)</formula>
      <formula>1</formula>
    </cfRule>
  </conditionalFormatting>
  <conditionalFormatting sqref="M13">
    <cfRule type="cellIs" dxfId="369" priority="123" operator="between">
      <formula>($C$4-1)</formula>
      <formula>1</formula>
    </cfRule>
  </conditionalFormatting>
  <conditionalFormatting sqref="M14">
    <cfRule type="cellIs" dxfId="368" priority="124" operator="between">
      <formula>($C$4-1)</formula>
      <formula>1</formula>
    </cfRule>
  </conditionalFormatting>
  <conditionalFormatting sqref="M15">
    <cfRule type="cellIs" dxfId="367" priority="125" operator="between">
      <formula>($C$4-1)</formula>
      <formula>1</formula>
    </cfRule>
  </conditionalFormatting>
  <conditionalFormatting sqref="M16">
    <cfRule type="cellIs" dxfId="366" priority="126" operator="between">
      <formula>($C$4-1)</formula>
      <formula>1</formula>
    </cfRule>
  </conditionalFormatting>
  <conditionalFormatting sqref="M17">
    <cfRule type="cellIs" dxfId="365" priority="127" operator="between">
      <formula>($C$4-1)</formula>
      <formula>1</formula>
    </cfRule>
  </conditionalFormatting>
  <conditionalFormatting sqref="M18">
    <cfRule type="cellIs" dxfId="364" priority="128" operator="between">
      <formula>($C$4-1)</formula>
      <formula>1</formula>
    </cfRule>
  </conditionalFormatting>
  <conditionalFormatting sqref="M19">
    <cfRule type="cellIs" dxfId="363" priority="129" operator="between">
      <formula>($C$4-1)</formula>
      <formula>1</formula>
    </cfRule>
  </conditionalFormatting>
  <conditionalFormatting sqref="M20">
    <cfRule type="cellIs" dxfId="362" priority="130" operator="between">
      <formula>($C$4-1)</formula>
      <formula>1</formula>
    </cfRule>
  </conditionalFormatting>
  <conditionalFormatting sqref="M21">
    <cfRule type="cellIs" dxfId="361" priority="131" operator="between">
      <formula>($C$4-1)</formula>
      <formula>1</formula>
    </cfRule>
  </conditionalFormatting>
  <conditionalFormatting sqref="M22">
    <cfRule type="cellIs" dxfId="360" priority="132" operator="between">
      <formula>($C$4-1)</formula>
      <formula>1</formula>
    </cfRule>
  </conditionalFormatting>
  <conditionalFormatting sqref="M23">
    <cfRule type="cellIs" dxfId="359" priority="133" operator="between">
      <formula>($C$4-1)</formula>
      <formula>1</formula>
    </cfRule>
  </conditionalFormatting>
  <conditionalFormatting sqref="M24">
    <cfRule type="cellIs" dxfId="358" priority="134" operator="between">
      <formula>($C$4-1)</formula>
      <formula>1</formula>
    </cfRule>
  </conditionalFormatting>
  <conditionalFormatting sqref="M25">
    <cfRule type="cellIs" dxfId="357" priority="135" operator="between">
      <formula>($C$4-1)</formula>
      <formula>1</formula>
    </cfRule>
  </conditionalFormatting>
  <conditionalFormatting sqref="M26">
    <cfRule type="cellIs" dxfId="356" priority="136" operator="between">
      <formula>($C$4-1)</formula>
      <formula>1</formula>
    </cfRule>
  </conditionalFormatting>
  <conditionalFormatting sqref="M27">
    <cfRule type="cellIs" dxfId="355" priority="137" operator="between">
      <formula>($C$4-1)</formula>
      <formula>1</formula>
    </cfRule>
  </conditionalFormatting>
  <conditionalFormatting sqref="M28">
    <cfRule type="cellIs" dxfId="354" priority="138" operator="between">
      <formula>($C$4-1)</formula>
      <formula>1</formula>
    </cfRule>
  </conditionalFormatting>
  <conditionalFormatting sqref="M29">
    <cfRule type="cellIs" dxfId="353" priority="139" operator="between">
      <formula>($C$4-1)</formula>
      <formula>1</formula>
    </cfRule>
  </conditionalFormatting>
  <conditionalFormatting sqref="M30">
    <cfRule type="cellIs" dxfId="352" priority="140" operator="between">
      <formula>($C$4-1)</formula>
      <formula>1</formula>
    </cfRule>
  </conditionalFormatting>
  <conditionalFormatting sqref="M31">
    <cfRule type="cellIs" dxfId="351" priority="141" operator="between">
      <formula>($C$4-1)</formula>
      <formula>1</formula>
    </cfRule>
  </conditionalFormatting>
  <conditionalFormatting sqref="M32">
    <cfRule type="cellIs" dxfId="350" priority="142" operator="between">
      <formula>($C$4-1)</formula>
      <formula>1</formula>
    </cfRule>
  </conditionalFormatting>
  <conditionalFormatting sqref="M33">
    <cfRule type="cellIs" dxfId="349" priority="143" operator="between">
      <formula>($C$4-1)</formula>
      <formula>1</formula>
    </cfRule>
  </conditionalFormatting>
  <conditionalFormatting sqref="M34">
    <cfRule type="cellIs" dxfId="348" priority="144" operator="between">
      <formula>($C$4-1)</formula>
      <formula>1</formula>
    </cfRule>
  </conditionalFormatting>
  <conditionalFormatting sqref="M35">
    <cfRule type="cellIs" dxfId="347" priority="145" operator="between">
      <formula>($C$4-1)</formula>
      <formula>1</formula>
    </cfRule>
  </conditionalFormatting>
  <conditionalFormatting sqref="M36">
    <cfRule type="cellIs" dxfId="346" priority="146" operator="between">
      <formula>($C$4-1)</formula>
      <formula>1</formula>
    </cfRule>
  </conditionalFormatting>
  <conditionalFormatting sqref="M37">
    <cfRule type="cellIs" dxfId="345" priority="147" operator="between">
      <formula>($C$4-1)</formula>
      <formula>1</formula>
    </cfRule>
  </conditionalFormatting>
  <conditionalFormatting sqref="M38">
    <cfRule type="cellIs" dxfId="344" priority="148" operator="between">
      <formula>($C$4-1)</formula>
      <formula>1</formula>
    </cfRule>
  </conditionalFormatting>
  <conditionalFormatting sqref="M39">
    <cfRule type="cellIs" dxfId="343" priority="149" operator="between">
      <formula>($C$4-1)</formula>
      <formula>1</formula>
    </cfRule>
  </conditionalFormatting>
  <conditionalFormatting sqref="M40">
    <cfRule type="cellIs" dxfId="342" priority="150" operator="between">
      <formula>($C$4-1)</formula>
      <formula>1</formula>
    </cfRule>
  </conditionalFormatting>
  <conditionalFormatting sqref="M41">
    <cfRule type="cellIs" dxfId="341" priority="151" operator="between">
      <formula>($C$4-1)</formula>
      <formula>1</formula>
    </cfRule>
  </conditionalFormatting>
  <conditionalFormatting sqref="M42">
    <cfRule type="cellIs" dxfId="340" priority="152" operator="between">
      <formula>($C$4-1)</formula>
      <formula>1</formula>
    </cfRule>
  </conditionalFormatting>
  <conditionalFormatting sqref="M43">
    <cfRule type="cellIs" dxfId="339" priority="153" operator="between">
      <formula>($C$4-1)</formula>
      <formula>1</formula>
    </cfRule>
  </conditionalFormatting>
  <conditionalFormatting sqref="M44">
    <cfRule type="cellIs" dxfId="338" priority="154" operator="between">
      <formula>($C$4-1)</formula>
      <formula>1</formula>
    </cfRule>
  </conditionalFormatting>
  <conditionalFormatting sqref="M45">
    <cfRule type="cellIs" dxfId="337" priority="155" operator="between">
      <formula>($C$4-1)</formula>
      <formula>1</formula>
    </cfRule>
  </conditionalFormatting>
  <conditionalFormatting sqref="M46">
    <cfRule type="cellIs" dxfId="336" priority="156" operator="between">
      <formula>($C$4-1)</formula>
      <formula>1</formula>
    </cfRule>
  </conditionalFormatting>
  <conditionalFormatting sqref="M47">
    <cfRule type="cellIs" dxfId="335" priority="157" operator="between">
      <formula>($C$4-1)</formula>
      <formula>1</formula>
    </cfRule>
  </conditionalFormatting>
  <conditionalFormatting sqref="M48">
    <cfRule type="cellIs" dxfId="334" priority="158" operator="between">
      <formula>($C$4-1)</formula>
      <formula>1</formula>
    </cfRule>
  </conditionalFormatting>
  <conditionalFormatting sqref="M49">
    <cfRule type="cellIs" dxfId="333" priority="159" operator="between">
      <formula>($C$4-1)</formula>
      <formula>1</formula>
    </cfRule>
  </conditionalFormatting>
  <conditionalFormatting sqref="M50">
    <cfRule type="cellIs" dxfId="332" priority="160" operator="between">
      <formula>($C$4-1)</formula>
      <formula>1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&#10;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&#10;A / B / C / D / E" sqref="BA11"/>
    <dataValidation showDropDown="1" showInputMessage="1" showErrorMessage="1" errorTitle="Masukan salah" error="Isian Anda salah!" promptTitle="Input yg diisikan" prompt="HURUF &#10;A / B / C / D / E" sqref="BA12"/>
    <dataValidation showDropDown="1" showInputMessage="1" showErrorMessage="1" errorTitle="Masukan salah" error="Isian Anda salah!" promptTitle="Input yg diisikan" prompt="HURUF &#10;A / B / C / D / E" sqref="BA13"/>
    <dataValidation showDropDown="1" showInputMessage="1" showErrorMessage="1" errorTitle="Masukan salah" error="Isian Anda salah!" promptTitle="Input yg diisikan" prompt="HURUF &#10;A / B / C / D / E" sqref="BA14"/>
    <dataValidation showDropDown="1" showInputMessage="1" showErrorMessage="1" errorTitle="Masukan salah" error="Isian Anda salah!" promptTitle="Input yg diisikan" prompt="HURUF &#10;A / B / C / D / E" sqref="BA15"/>
    <dataValidation showDropDown="1" showInputMessage="1" showErrorMessage="1" errorTitle="Masukan salah" error="Isian Anda salah!" promptTitle="Input yg diisikan" prompt="HURUF &#10;A / B / C / D / E" sqref="BA16"/>
    <dataValidation showDropDown="1" showInputMessage="1" showErrorMessage="1" errorTitle="Masukan salah" error="Isian Anda salah!" promptTitle="Input yg diisikan" prompt="HURUF &#10;A / B / C / D / E" sqref="BA17"/>
    <dataValidation showDropDown="1" showInputMessage="1" showErrorMessage="1" errorTitle="Masukan salah" error="Isian Anda salah!" promptTitle="Input yg diisikan" prompt="HURUF &#10;A / B / C / D / E" sqref="BA18"/>
    <dataValidation showDropDown="1" showInputMessage="1" showErrorMessage="1" errorTitle="Masukan salah" error="Isian Anda salah!" promptTitle="Input yg diisikan" prompt="HURUF &#10;A / B / C / D / E" sqref="BA19"/>
    <dataValidation showDropDown="1" showInputMessage="1" showErrorMessage="1" errorTitle="Masukan salah" error="Isian Anda salah!" promptTitle="Input yg diisikan" prompt="HURUF &#10;A / B / C / D / E" sqref="BA20"/>
    <dataValidation showDropDown="1" showInputMessage="1" showErrorMessage="1" errorTitle="Masukan salah" error="Isian Anda salah!" promptTitle="Input yg diisikan" prompt="HURUF &#10;A / B / C / D / E" sqref="BA21"/>
    <dataValidation showDropDown="1" showInputMessage="1" showErrorMessage="1" errorTitle="Masukan salah" error="Isian Anda salah!" promptTitle="Input yg diisikan" prompt="HURUF &#10;A / B / C / D / E" sqref="BA22"/>
    <dataValidation showDropDown="1" showInputMessage="1" showErrorMessage="1" errorTitle="Masukan salah" error="Isian Anda salah!" promptTitle="Input yg diisikan" prompt="HURUF &#10;A / B / C / D / E" sqref="BA23"/>
    <dataValidation showDropDown="1" showInputMessage="1" showErrorMessage="1" errorTitle="Masukan salah" error="Isian Anda salah!" promptTitle="Input yg diisikan" prompt="HURUF &#10;A / B / C / D / E" sqref="BA24"/>
    <dataValidation showDropDown="1" showInputMessage="1" showErrorMessage="1" errorTitle="Masukan salah" error="Isian Anda salah!" promptTitle="Input yg diisikan" prompt="HURUF &#10;A / B / C / D / E" sqref="BA25"/>
    <dataValidation showDropDown="1" showInputMessage="1" showErrorMessage="1" errorTitle="Masukan salah" error="Isian Anda salah!" promptTitle="Input yg diisikan" prompt="HURUF &#10;A / B / C / D / E" sqref="BA26"/>
    <dataValidation showDropDown="1" showInputMessage="1" showErrorMessage="1" errorTitle="Masukan salah" error="Isian Anda salah!" promptTitle="Input yg diisikan" prompt="HURUF &#10;A / B / C / D / E" sqref="BA27"/>
    <dataValidation showDropDown="1" showInputMessage="1" showErrorMessage="1" errorTitle="Masukan salah" error="Isian Anda salah!" promptTitle="Input yg diisikan" prompt="HURUF &#10;A / B / C / D / E" sqref="BA28"/>
    <dataValidation showDropDown="1" showInputMessage="1" showErrorMessage="1" errorTitle="Masukan salah" error="Isian Anda salah!" promptTitle="Input yg diisikan" prompt="HURUF &#10;A / B / C / D / E" sqref="BA29"/>
    <dataValidation showDropDown="1" showInputMessage="1" showErrorMessage="1" errorTitle="Masukan salah" error="Isian Anda salah!" promptTitle="Input yg diisikan" prompt="HURUF &#10;A / B / C / D / E" sqref="BA30"/>
    <dataValidation showDropDown="1" showInputMessage="1" showErrorMessage="1" errorTitle="Masukan salah" error="Isian Anda salah!" promptTitle="Input yg diisikan" prompt="HURUF &#10;A / B / C / D / E" sqref="BA31"/>
    <dataValidation showDropDown="1" showInputMessage="1" showErrorMessage="1" errorTitle="Masukan salah" error="Isian Anda salah!" promptTitle="Input yg diisikan" prompt="HURUF &#10;A / B / C / D / E" sqref="BA32"/>
    <dataValidation showDropDown="1" showInputMessage="1" showErrorMessage="1" errorTitle="Masukan salah" error="Isian Anda salah!" promptTitle="Input yg diisikan" prompt="HURUF &#10;A / B / C / D / E" sqref="BA33"/>
    <dataValidation showDropDown="1" showInputMessage="1" showErrorMessage="1" errorTitle="Masukan salah" error="Isian Anda salah!" promptTitle="Input yg diisikan" prompt="HURUF &#10;A / B / C / D / E" sqref="BA34"/>
    <dataValidation showDropDown="1" showInputMessage="1" showErrorMessage="1" errorTitle="Masukan salah" error="Isian Anda salah!" promptTitle="Input yg diisikan" prompt="HURUF &#10;A / B / C / D / E" sqref="BA35"/>
    <dataValidation showDropDown="1" showInputMessage="1" showErrorMessage="1" errorTitle="Masukan salah" error="Isian Anda salah!" promptTitle="Input yg diisikan" prompt="HURUF &#10;A / B / C / D / E" sqref="BA36"/>
    <dataValidation showDropDown="1" showInputMessage="1" showErrorMessage="1" errorTitle="Masukan salah" error="Isian Anda salah!" promptTitle="Input yg diisikan" prompt="HURUF &#10;A / B / C / D / E" sqref="BA37"/>
    <dataValidation showDropDown="1" showInputMessage="1" showErrorMessage="1" errorTitle="Masukan salah" error="Isian Anda salah!" promptTitle="Input yg diisikan" prompt="HURUF &#10;A / B / C / D / E" sqref="BA38"/>
    <dataValidation showDropDown="1" showInputMessage="1" showErrorMessage="1" errorTitle="Masukan salah" error="Isian Anda salah!" promptTitle="Input yg diisikan" prompt="HURUF &#10;A / B / C / D / E" sqref="BA39"/>
    <dataValidation showDropDown="1" showInputMessage="1" showErrorMessage="1" errorTitle="Masukan salah" error="Isian Anda salah!" promptTitle="Input yg diisikan" prompt="HURUF &#10;A / B / C / D / E" sqref="BA40"/>
    <dataValidation showDropDown="1" showInputMessage="1" showErrorMessage="1" errorTitle="Masukan salah" error="Isian Anda salah!" promptTitle="Input yg diisikan" prompt="HURUF &#10;A / B / C / D / E" sqref="BA41"/>
    <dataValidation showDropDown="1" showInputMessage="1" showErrorMessage="1" errorTitle="Masukan salah" error="Isian Anda salah!" promptTitle="Input yg diisikan" prompt="HURUF &#10;A / B / C / D / E" sqref="BA42"/>
    <dataValidation showDropDown="1" showInputMessage="1" showErrorMessage="1" errorTitle="Masukan salah" error="Isian Anda salah!" promptTitle="Input yg diisikan" prompt="HURUF &#10;A / B / C / D / E" sqref="BA43"/>
    <dataValidation showDropDown="1" showInputMessage="1" showErrorMessage="1" errorTitle="Masukan salah" error="Isian Anda salah!" promptTitle="Input yg diisikan" prompt="HURUF &#10;A / B / C / D / E" sqref="BA44"/>
    <dataValidation showDropDown="1" showInputMessage="1" showErrorMessage="1" errorTitle="Masukan salah" error="Isian Anda salah!" promptTitle="Input yg diisikan" prompt="HURUF &#10;A / B / C / D / E" sqref="BA45"/>
    <dataValidation showDropDown="1" showInputMessage="1" showErrorMessage="1" errorTitle="Masukan salah" error="Isian Anda salah!" promptTitle="Input yg diisikan" prompt="HURUF &#10;A / B / C / D / E" sqref="BA46"/>
    <dataValidation showDropDown="1" showInputMessage="1" showErrorMessage="1" errorTitle="Masukan salah" error="Isian Anda salah!" promptTitle="Input yg diisikan" prompt="HURUF &#10;A / B / C / D / E" sqref="BA47"/>
    <dataValidation showDropDown="1" showInputMessage="1" showErrorMessage="1" errorTitle="Masukan salah" error="Isian Anda salah!" promptTitle="Input yg diisikan" prompt="HURUF &#10;A / B / C / D / E" sqref="BA48"/>
    <dataValidation showDropDown="1" showInputMessage="1" showErrorMessage="1" errorTitle="Masukan salah" error="Isian Anda salah!" promptTitle="Input yg diisikan" prompt="HURUF &#10;A / B / C / D / E" sqref="BA49"/>
    <dataValidation showDropDown="1" showInputMessage="1" showErrorMessage="1" errorTitle="Masukan salah" error="Isian Anda salah!" promptTitle="Input yg diisikan" prompt="HURUF &#10;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FK72"/>
  <sheetViews>
    <sheetView workbookViewId="0">
      <pane xSplit="3" ySplit="10" topLeftCell="H33" activePane="bottomRight" state="frozen"/>
      <selection pane="topRight"/>
      <selection pane="bottomLeft"/>
      <selection pane="bottomRight" activeCell="Q48" sqref="Q48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6.28515625" customWidth="1"/>
    <col min="18" max="18" width="8.570312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15">
        <v>1077</v>
      </c>
      <c r="B1" s="20"/>
      <c r="C1" s="59" t="s">
        <v>0</v>
      </c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>
      <c r="A2" s="16" t="s">
        <v>1</v>
      </c>
      <c r="B2" s="21"/>
      <c r="C2" s="24" t="s">
        <v>2</v>
      </c>
      <c r="D2" s="18"/>
      <c r="E2" s="25" t="s">
        <v>115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>
      <c r="A3" s="16" t="s">
        <v>4</v>
      </c>
      <c r="B3" s="22">
        <v>1077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>
      <c r="A7" s="18"/>
      <c r="B7" s="23">
        <v>245</v>
      </c>
      <c r="C7" s="18"/>
      <c r="D7" s="18"/>
      <c r="E7" s="60" t="s">
        <v>13</v>
      </c>
      <c r="F7" s="60"/>
      <c r="G7" s="60"/>
      <c r="H7" s="60"/>
      <c r="I7" s="60"/>
      <c r="J7" s="60"/>
      <c r="K7" s="60"/>
      <c r="L7" s="60"/>
      <c r="M7" s="60"/>
      <c r="N7" s="60"/>
      <c r="O7" s="60"/>
      <c r="P7" s="60"/>
      <c r="Q7" s="60"/>
      <c r="R7" s="60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>
      <c r="A8" s="57" t="s">
        <v>14</v>
      </c>
      <c r="B8" s="58" t="s">
        <v>15</v>
      </c>
      <c r="C8" s="57" t="s">
        <v>16</v>
      </c>
      <c r="D8" s="18"/>
      <c r="E8" s="68" t="s">
        <v>17</v>
      </c>
      <c r="F8" s="69"/>
      <c r="G8" s="69"/>
      <c r="H8" s="69"/>
      <c r="I8" s="69"/>
      <c r="J8" s="70"/>
      <c r="K8" s="65" t="s">
        <v>18</v>
      </c>
      <c r="L8" s="66"/>
      <c r="M8" s="66"/>
      <c r="N8" s="66"/>
      <c r="O8" s="66"/>
      <c r="P8" s="67"/>
      <c r="Q8" s="47" t="s">
        <v>19</v>
      </c>
      <c r="R8" s="47"/>
      <c r="S8" s="18"/>
      <c r="T8" s="46" t="s">
        <v>20</v>
      </c>
      <c r="U8" s="46"/>
      <c r="V8" s="46"/>
      <c r="W8" s="46"/>
      <c r="X8" s="46"/>
      <c r="Y8" s="46"/>
      <c r="Z8" s="46"/>
      <c r="AA8" s="46"/>
      <c r="AB8" s="46"/>
      <c r="AC8" s="46"/>
      <c r="AD8" s="46"/>
      <c r="AE8" s="34"/>
      <c r="AF8" s="51" t="s">
        <v>21</v>
      </c>
      <c r="AG8" s="51"/>
      <c r="AH8" s="51"/>
      <c r="AI8" s="51"/>
      <c r="AJ8" s="51"/>
      <c r="AK8" s="51"/>
      <c r="AL8" s="51"/>
      <c r="AM8" s="51"/>
      <c r="AN8" s="51"/>
      <c r="AO8" s="51"/>
      <c r="AP8" s="34"/>
      <c r="AQ8" s="53" t="s">
        <v>19</v>
      </c>
      <c r="AR8" s="53"/>
      <c r="AS8" s="53"/>
      <c r="AT8" s="53"/>
      <c r="AU8" s="53"/>
      <c r="AV8" s="53"/>
      <c r="AW8" s="53"/>
      <c r="AX8" s="53"/>
      <c r="AY8" s="53"/>
      <c r="AZ8" s="53"/>
      <c r="BA8" s="54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>
      <c r="A9" s="57"/>
      <c r="B9" s="58"/>
      <c r="C9" s="57"/>
      <c r="D9" s="18"/>
      <c r="E9" s="46" t="s">
        <v>23</v>
      </c>
      <c r="F9" s="46"/>
      <c r="G9" s="71" t="s">
        <v>24</v>
      </c>
      <c r="H9" s="72"/>
      <c r="I9" s="72"/>
      <c r="J9" s="73"/>
      <c r="K9" s="61" t="s">
        <v>23</v>
      </c>
      <c r="L9" s="62"/>
      <c r="M9" s="74" t="s">
        <v>24</v>
      </c>
      <c r="N9" s="75"/>
      <c r="O9" s="75"/>
      <c r="P9" s="76"/>
      <c r="Q9" s="63" t="s">
        <v>23</v>
      </c>
      <c r="R9" s="63" t="s">
        <v>24</v>
      </c>
      <c r="S9" s="18"/>
      <c r="T9" s="48" t="s">
        <v>25</v>
      </c>
      <c r="U9" s="48" t="s">
        <v>26</v>
      </c>
      <c r="V9" s="48" t="s">
        <v>27</v>
      </c>
      <c r="W9" s="48" t="s">
        <v>28</v>
      </c>
      <c r="X9" s="48" t="s">
        <v>29</v>
      </c>
      <c r="Y9" s="48" t="s">
        <v>30</v>
      </c>
      <c r="Z9" s="48" t="s">
        <v>31</v>
      </c>
      <c r="AA9" s="48" t="s">
        <v>32</v>
      </c>
      <c r="AB9" s="48" t="s">
        <v>33</v>
      </c>
      <c r="AC9" s="48" t="s">
        <v>34</v>
      </c>
      <c r="AD9" s="45" t="s">
        <v>35</v>
      </c>
      <c r="AE9" s="34"/>
      <c r="AF9" s="55" t="s">
        <v>36</v>
      </c>
      <c r="AG9" s="55" t="s">
        <v>37</v>
      </c>
      <c r="AH9" s="55" t="s">
        <v>38</v>
      </c>
      <c r="AI9" s="55" t="s">
        <v>39</v>
      </c>
      <c r="AJ9" s="55" t="s">
        <v>40</v>
      </c>
      <c r="AK9" s="55" t="s">
        <v>41</v>
      </c>
      <c r="AL9" s="55" t="s">
        <v>42</v>
      </c>
      <c r="AM9" s="55" t="s">
        <v>43</v>
      </c>
      <c r="AN9" s="55" t="s">
        <v>44</v>
      </c>
      <c r="AO9" s="55" t="s">
        <v>45</v>
      </c>
      <c r="AP9" s="34"/>
      <c r="AQ9" s="52" t="s">
        <v>46</v>
      </c>
      <c r="AR9" s="52"/>
      <c r="AS9" s="52" t="s">
        <v>47</v>
      </c>
      <c r="AT9" s="52"/>
      <c r="AU9" s="52" t="s">
        <v>48</v>
      </c>
      <c r="AV9" s="52"/>
      <c r="AW9" s="52"/>
      <c r="AX9" s="52" t="s">
        <v>49</v>
      </c>
      <c r="AY9" s="52"/>
      <c r="AZ9" s="52"/>
      <c r="BA9" s="54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>
      <c r="A10" s="57"/>
      <c r="B10" s="58"/>
      <c r="C10" s="57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4"/>
      <c r="R10" s="64"/>
      <c r="S10" s="18"/>
      <c r="T10" s="49"/>
      <c r="U10" s="49"/>
      <c r="V10" s="49"/>
      <c r="W10" s="49"/>
      <c r="X10" s="49"/>
      <c r="Y10" s="49"/>
      <c r="Z10" s="49"/>
      <c r="AA10" s="49"/>
      <c r="AB10" s="49"/>
      <c r="AC10" s="49"/>
      <c r="AD10" s="45"/>
      <c r="AE10" s="34"/>
      <c r="AF10" s="56"/>
      <c r="AG10" s="56"/>
      <c r="AH10" s="56"/>
      <c r="AI10" s="56"/>
      <c r="AJ10" s="56"/>
      <c r="AK10" s="56"/>
      <c r="AL10" s="56"/>
      <c r="AM10" s="56"/>
      <c r="AN10" s="56"/>
      <c r="AO10" s="56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4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ht="15.75">
      <c r="A11" s="19">
        <v>1</v>
      </c>
      <c r="B11" s="19">
        <v>123545</v>
      </c>
      <c r="C11" s="19" t="s">
        <v>116</v>
      </c>
      <c r="D11" s="18"/>
      <c r="E11" s="28">
        <f t="shared" ref="E11:E50" si="0">IF((COUNTA(T11:AC11)&gt;0),(ROUND((AVERAGE(T11:AC11)),0)),"")</f>
        <v>81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81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 xml:space="preserve"> Memiliki kemampuan dalam menganalisis Konsep ilmu ekonomi, masalah pokok ekonomi, peran pelaku ekonomi namun perlu peningkatan pemahaman menjelaskan permintaan dan penawaran.</v>
      </c>
      <c r="K11" s="28">
        <f t="shared" ref="K11:K50" si="5">IF((COUNTA(AF11:AO11)&gt;0),AVERAGE(AF11:AO11),"")</f>
        <v>79.5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79.5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menghitung fungsi, elastisitas permintaan penawaran serta menggambar kurvanya.</v>
      </c>
      <c r="Q11" s="39" t="s">
        <v>9</v>
      </c>
      <c r="R11" s="39" t="s">
        <v>9</v>
      </c>
      <c r="S11" s="18"/>
      <c r="T11" s="1">
        <v>85</v>
      </c>
      <c r="U11" s="1">
        <v>82</v>
      </c>
      <c r="V11" s="1">
        <v>80</v>
      </c>
      <c r="W11" s="41">
        <v>78</v>
      </c>
      <c r="X11" s="1"/>
      <c r="Y11" s="1"/>
      <c r="Z11" s="1"/>
      <c r="AA11" s="1"/>
      <c r="AB11" s="1"/>
      <c r="AC11" s="1"/>
      <c r="AD11" s="1"/>
      <c r="AE11" s="18"/>
      <c r="AF11" s="1">
        <v>78</v>
      </c>
      <c r="AG11" s="1">
        <v>79</v>
      </c>
      <c r="AH11" s="1">
        <v>80</v>
      </c>
      <c r="AI11" s="1">
        <v>81</v>
      </c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9" t="s">
        <v>56</v>
      </c>
      <c r="FD11" s="79"/>
      <c r="FE11" s="79"/>
      <c r="FG11" s="77" t="s">
        <v>57</v>
      </c>
      <c r="FH11" s="77"/>
      <c r="FI11" s="77"/>
    </row>
    <row r="12" spans="1:167" ht="15.75">
      <c r="A12" s="19">
        <v>2</v>
      </c>
      <c r="B12" s="19">
        <v>123561</v>
      </c>
      <c r="C12" s="19" t="s">
        <v>117</v>
      </c>
      <c r="D12" s="18"/>
      <c r="E12" s="28">
        <f t="shared" si="0"/>
        <v>83</v>
      </c>
      <c r="F12" s="28" t="str">
        <f t="shared" si="1"/>
        <v>B</v>
      </c>
      <c r="G12" s="28">
        <f t="shared" si="2"/>
        <v>83</v>
      </c>
      <c r="H12" s="28" t="str">
        <f t="shared" si="3"/>
        <v>B</v>
      </c>
      <c r="I12" s="36">
        <v>2</v>
      </c>
      <c r="J12" s="28" t="str">
        <f t="shared" si="4"/>
        <v xml:space="preserve"> Memiliki kemampuan dalam menganalisis Konsep ilmu ekonomi, masalah pokok ekonomi, peran pelaku ekonomi namun perlu peningkatan pemahaman menjelaskan permintaan dan penawaran.</v>
      </c>
      <c r="K12" s="28">
        <f t="shared" si="5"/>
        <v>81.5</v>
      </c>
      <c r="L12" s="28" t="str">
        <f t="shared" si="6"/>
        <v>B</v>
      </c>
      <c r="M12" s="28">
        <f t="shared" si="7"/>
        <v>81.5</v>
      </c>
      <c r="N12" s="28" t="str">
        <f t="shared" si="8"/>
        <v>B</v>
      </c>
      <c r="O12" s="36">
        <v>2</v>
      </c>
      <c r="P12" s="28" t="str">
        <f t="shared" si="9"/>
        <v>Sangat terampil menghitung fungsi, elastisitas permintaan penawaran serta menggambar kurvanya.</v>
      </c>
      <c r="Q12" s="39" t="s">
        <v>9</v>
      </c>
      <c r="R12" s="39" t="s">
        <v>9</v>
      </c>
      <c r="S12" s="18"/>
      <c r="T12" s="1">
        <v>90</v>
      </c>
      <c r="U12" s="1">
        <v>81</v>
      </c>
      <c r="V12" s="1">
        <v>79</v>
      </c>
      <c r="W12" s="42">
        <v>80</v>
      </c>
      <c r="X12" s="1"/>
      <c r="Y12" s="1"/>
      <c r="Z12" s="1"/>
      <c r="AA12" s="1"/>
      <c r="AB12" s="1"/>
      <c r="AC12" s="1"/>
      <c r="AD12" s="1"/>
      <c r="AE12" s="18"/>
      <c r="AF12" s="1">
        <v>80</v>
      </c>
      <c r="AG12" s="1">
        <v>81</v>
      </c>
      <c r="AH12" s="1">
        <v>80</v>
      </c>
      <c r="AI12" s="1">
        <v>85</v>
      </c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ht="15.75">
      <c r="A13" s="19">
        <v>3</v>
      </c>
      <c r="B13" s="19">
        <v>123577</v>
      </c>
      <c r="C13" s="19" t="s">
        <v>118</v>
      </c>
      <c r="D13" s="18"/>
      <c r="E13" s="28">
        <f t="shared" si="0"/>
        <v>82</v>
      </c>
      <c r="F13" s="28" t="str">
        <f t="shared" si="1"/>
        <v>B</v>
      </c>
      <c r="G13" s="28">
        <f t="shared" si="2"/>
        <v>82</v>
      </c>
      <c r="H13" s="28" t="str">
        <f t="shared" si="3"/>
        <v>B</v>
      </c>
      <c r="I13" s="36">
        <v>2</v>
      </c>
      <c r="J13" s="28" t="str">
        <f t="shared" si="4"/>
        <v xml:space="preserve"> Memiliki kemampuan dalam menganalisis Konsep ilmu ekonomi, masalah pokok ekonomi, peran pelaku ekonomi namun perlu peningkatan pemahaman menjelaskan permintaan dan penawaran.</v>
      </c>
      <c r="K13" s="28">
        <f t="shared" si="5"/>
        <v>84.75</v>
      </c>
      <c r="L13" s="28" t="str">
        <f t="shared" si="6"/>
        <v>A</v>
      </c>
      <c r="M13" s="28">
        <f t="shared" si="7"/>
        <v>84.75</v>
      </c>
      <c r="N13" s="28" t="str">
        <f t="shared" si="8"/>
        <v>A</v>
      </c>
      <c r="O13" s="36">
        <v>1</v>
      </c>
      <c r="P13" s="28" t="str">
        <f t="shared" si="9"/>
        <v>Sangat terampil menghitung teori produksi, fungsi,elastisitas permintaan  penawaran serta menggambar kurvanya.</v>
      </c>
      <c r="Q13" s="39" t="s">
        <v>8</v>
      </c>
      <c r="R13" s="39" t="s">
        <v>8</v>
      </c>
      <c r="S13" s="18"/>
      <c r="T13" s="1">
        <v>85</v>
      </c>
      <c r="U13" s="1">
        <v>82</v>
      </c>
      <c r="V13" s="1">
        <v>83</v>
      </c>
      <c r="W13" s="42">
        <v>78</v>
      </c>
      <c r="X13" s="1"/>
      <c r="Y13" s="1"/>
      <c r="Z13" s="1"/>
      <c r="AA13" s="1"/>
      <c r="AB13" s="1"/>
      <c r="AC13" s="1"/>
      <c r="AD13" s="1"/>
      <c r="AE13" s="18"/>
      <c r="AF13" s="1">
        <v>85</v>
      </c>
      <c r="AG13" s="1">
        <v>85</v>
      </c>
      <c r="AH13" s="1">
        <v>83</v>
      </c>
      <c r="AI13" s="1">
        <v>86</v>
      </c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8">
        <v>1</v>
      </c>
      <c r="FH13" s="80" t="s">
        <v>189</v>
      </c>
      <c r="FI13" s="80" t="s">
        <v>193</v>
      </c>
      <c r="FJ13" s="82">
        <v>45481</v>
      </c>
      <c r="FK13" s="82">
        <v>45491</v>
      </c>
    </row>
    <row r="14" spans="1:167" ht="15.75">
      <c r="A14" s="19">
        <v>4</v>
      </c>
      <c r="B14" s="19">
        <v>123593</v>
      </c>
      <c r="C14" s="19" t="s">
        <v>119</v>
      </c>
      <c r="D14" s="18"/>
      <c r="E14" s="28">
        <f t="shared" si="0"/>
        <v>85</v>
      </c>
      <c r="F14" s="28" t="str">
        <f t="shared" si="1"/>
        <v>A</v>
      </c>
      <c r="G14" s="28">
        <f t="shared" si="2"/>
        <v>85</v>
      </c>
      <c r="H14" s="28" t="str">
        <f t="shared" si="3"/>
        <v>A</v>
      </c>
      <c r="I14" s="36">
        <v>1</v>
      </c>
      <c r="J14" s="28" t="str">
        <f t="shared" si="4"/>
        <v>Memiliki kemampuan dalam menganalisis Konsep ilmu ekonomi, masalah pokok ekonomi, peran pelaku ekonomi, permintaan dan penawaran.</v>
      </c>
      <c r="K14" s="28">
        <f t="shared" si="5"/>
        <v>82.5</v>
      </c>
      <c r="L14" s="28" t="str">
        <f t="shared" si="6"/>
        <v>B</v>
      </c>
      <c r="M14" s="28">
        <f t="shared" si="7"/>
        <v>82.5</v>
      </c>
      <c r="N14" s="28" t="str">
        <f t="shared" si="8"/>
        <v>B</v>
      </c>
      <c r="O14" s="36">
        <v>2</v>
      </c>
      <c r="P14" s="28" t="str">
        <f t="shared" si="9"/>
        <v>Sangat terampil menghitung fungsi, elastisitas permintaan penawaran serta menggambar kurvanya.</v>
      </c>
      <c r="Q14" s="39" t="s">
        <v>8</v>
      </c>
      <c r="R14" s="39" t="s">
        <v>8</v>
      </c>
      <c r="S14" s="18"/>
      <c r="T14" s="1">
        <v>96</v>
      </c>
      <c r="U14" s="1">
        <v>82</v>
      </c>
      <c r="V14" s="1">
        <v>80</v>
      </c>
      <c r="W14" s="42">
        <v>80</v>
      </c>
      <c r="X14" s="1"/>
      <c r="Y14" s="1"/>
      <c r="Z14" s="1"/>
      <c r="AA14" s="1"/>
      <c r="AB14" s="1"/>
      <c r="AC14" s="1"/>
      <c r="AD14" s="1"/>
      <c r="AE14" s="18"/>
      <c r="AF14" s="1">
        <v>80</v>
      </c>
      <c r="AG14" s="1">
        <v>81</v>
      </c>
      <c r="AH14" s="1">
        <v>85</v>
      </c>
      <c r="AI14" s="1">
        <v>84</v>
      </c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8"/>
      <c r="FH14" s="80"/>
      <c r="FI14" s="80"/>
      <c r="FJ14" s="82"/>
      <c r="FK14" s="82"/>
    </row>
    <row r="15" spans="1:167" ht="15.75">
      <c r="A15" s="19">
        <v>5</v>
      </c>
      <c r="B15" s="19">
        <v>123609</v>
      </c>
      <c r="C15" s="19" t="s">
        <v>120</v>
      </c>
      <c r="D15" s="18"/>
      <c r="E15" s="28">
        <f t="shared" si="0"/>
        <v>79</v>
      </c>
      <c r="F15" s="28" t="str">
        <f t="shared" si="1"/>
        <v>B</v>
      </c>
      <c r="G15" s="28">
        <f t="shared" si="2"/>
        <v>79</v>
      </c>
      <c r="H15" s="28" t="str">
        <f t="shared" si="3"/>
        <v>B</v>
      </c>
      <c r="I15" s="36">
        <v>2</v>
      </c>
      <c r="J15" s="28" t="str">
        <f t="shared" si="4"/>
        <v xml:space="preserve"> Memiliki kemampuan dalam menganalisis Konsep ilmu ekonomi, masalah pokok ekonomi, peran pelaku ekonomi namun perlu peningkatan pemahaman menjelaskan permintaan dan penawaran.</v>
      </c>
      <c r="K15" s="28">
        <f t="shared" si="5"/>
        <v>82.25</v>
      </c>
      <c r="L15" s="28" t="str">
        <f t="shared" si="6"/>
        <v>B</v>
      </c>
      <c r="M15" s="28">
        <f t="shared" si="7"/>
        <v>82.25</v>
      </c>
      <c r="N15" s="28" t="str">
        <f t="shared" si="8"/>
        <v>B</v>
      </c>
      <c r="O15" s="36">
        <v>2</v>
      </c>
      <c r="P15" s="28" t="str">
        <f t="shared" si="9"/>
        <v>Sangat terampil menghitung fungsi, elastisitas permintaan penawaran serta menggambar kurvanya.</v>
      </c>
      <c r="Q15" s="39" t="s">
        <v>9</v>
      </c>
      <c r="R15" s="39" t="s">
        <v>9</v>
      </c>
      <c r="S15" s="18"/>
      <c r="T15" s="1">
        <v>78</v>
      </c>
      <c r="U15" s="1">
        <v>80</v>
      </c>
      <c r="V15" s="1">
        <v>82</v>
      </c>
      <c r="W15" s="42">
        <v>76</v>
      </c>
      <c r="X15" s="1"/>
      <c r="Y15" s="1"/>
      <c r="Z15" s="1"/>
      <c r="AA15" s="1"/>
      <c r="AB15" s="1"/>
      <c r="AC15" s="1"/>
      <c r="AD15" s="1"/>
      <c r="AE15" s="18"/>
      <c r="AF15" s="1">
        <v>83</v>
      </c>
      <c r="AG15" s="1">
        <v>82</v>
      </c>
      <c r="AH15" s="1">
        <v>80</v>
      </c>
      <c r="AI15" s="1">
        <v>84</v>
      </c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8">
        <v>2</v>
      </c>
      <c r="FH15" s="80" t="s">
        <v>190</v>
      </c>
      <c r="FI15" s="80" t="s">
        <v>194</v>
      </c>
      <c r="FJ15" s="82">
        <v>45482</v>
      </c>
      <c r="FK15" s="82">
        <v>45492</v>
      </c>
    </row>
    <row r="16" spans="1:167" ht="15.75">
      <c r="A16" s="19">
        <v>6</v>
      </c>
      <c r="B16" s="19">
        <v>123625</v>
      </c>
      <c r="C16" s="19" t="s">
        <v>121</v>
      </c>
      <c r="D16" s="18"/>
      <c r="E16" s="28">
        <f t="shared" si="0"/>
        <v>77</v>
      </c>
      <c r="F16" s="28" t="str">
        <f t="shared" si="1"/>
        <v>B</v>
      </c>
      <c r="G16" s="28">
        <f t="shared" si="2"/>
        <v>77</v>
      </c>
      <c r="H16" s="28" t="str">
        <f t="shared" si="3"/>
        <v>B</v>
      </c>
      <c r="I16" s="36">
        <v>2</v>
      </c>
      <c r="J16" s="28" t="str">
        <f t="shared" si="4"/>
        <v xml:space="preserve"> Memiliki kemampuan dalam menganalisis Konsep ilmu ekonomi, masalah pokok ekonomi, peran pelaku ekonomi namun perlu peningkatan pemahaman menjelaskan permintaan dan penawaran.</v>
      </c>
      <c r="K16" s="28">
        <f t="shared" si="5"/>
        <v>83</v>
      </c>
      <c r="L16" s="28" t="str">
        <f t="shared" si="6"/>
        <v>B</v>
      </c>
      <c r="M16" s="28">
        <f t="shared" si="7"/>
        <v>83</v>
      </c>
      <c r="N16" s="28" t="str">
        <f t="shared" si="8"/>
        <v>B</v>
      </c>
      <c r="O16" s="36">
        <v>2</v>
      </c>
      <c r="P16" s="28" t="str">
        <f t="shared" si="9"/>
        <v>Sangat terampil menghitung fungsi, elastisitas permintaan penawaran serta menggambar kurvanya.</v>
      </c>
      <c r="Q16" s="39" t="s">
        <v>9</v>
      </c>
      <c r="R16" s="39" t="s">
        <v>9</v>
      </c>
      <c r="S16" s="18"/>
      <c r="T16" s="1">
        <v>79</v>
      </c>
      <c r="U16" s="1">
        <v>90</v>
      </c>
      <c r="V16" s="1">
        <v>79</v>
      </c>
      <c r="W16" s="42">
        <v>60</v>
      </c>
      <c r="X16" s="1"/>
      <c r="Y16" s="1"/>
      <c r="Z16" s="1"/>
      <c r="AA16" s="1"/>
      <c r="AB16" s="1"/>
      <c r="AC16" s="1"/>
      <c r="AD16" s="1"/>
      <c r="AE16" s="18"/>
      <c r="AF16" s="1">
        <v>80</v>
      </c>
      <c r="AG16" s="1">
        <v>84</v>
      </c>
      <c r="AH16" s="1">
        <v>85</v>
      </c>
      <c r="AI16" s="1">
        <v>83</v>
      </c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8"/>
      <c r="FH16" s="80"/>
      <c r="FI16" s="80"/>
      <c r="FJ16" s="82"/>
      <c r="FK16" s="82"/>
    </row>
    <row r="17" spans="1:167" ht="15.75">
      <c r="A17" s="19">
        <v>7</v>
      </c>
      <c r="B17" s="19">
        <v>123641</v>
      </c>
      <c r="C17" s="19" t="s">
        <v>122</v>
      </c>
      <c r="D17" s="18"/>
      <c r="E17" s="28">
        <f t="shared" si="0"/>
        <v>79</v>
      </c>
      <c r="F17" s="28" t="str">
        <f t="shared" si="1"/>
        <v>B</v>
      </c>
      <c r="G17" s="28">
        <f t="shared" si="2"/>
        <v>79</v>
      </c>
      <c r="H17" s="28" t="str">
        <f t="shared" si="3"/>
        <v>B</v>
      </c>
      <c r="I17" s="36">
        <v>2</v>
      </c>
      <c r="J17" s="28" t="str">
        <f t="shared" si="4"/>
        <v xml:space="preserve"> Memiliki kemampuan dalam menganalisis Konsep ilmu ekonomi, masalah pokok ekonomi, peran pelaku ekonomi namun perlu peningkatan pemahaman menjelaskan permintaan dan penawaran.</v>
      </c>
      <c r="K17" s="28">
        <f t="shared" si="5"/>
        <v>80.25</v>
      </c>
      <c r="L17" s="28" t="str">
        <f t="shared" si="6"/>
        <v>B</v>
      </c>
      <c r="M17" s="28">
        <f t="shared" si="7"/>
        <v>80.25</v>
      </c>
      <c r="N17" s="28" t="str">
        <f t="shared" si="8"/>
        <v>B</v>
      </c>
      <c r="O17" s="36">
        <v>2</v>
      </c>
      <c r="P17" s="28" t="str">
        <f t="shared" si="9"/>
        <v>Sangat terampil menghitung fungsi, elastisitas permintaan penawaran serta menggambar kurvanya.</v>
      </c>
      <c r="Q17" s="39" t="s">
        <v>9</v>
      </c>
      <c r="R17" s="39" t="s">
        <v>9</v>
      </c>
      <c r="S17" s="18"/>
      <c r="T17" s="1">
        <v>88</v>
      </c>
      <c r="U17" s="1">
        <v>82</v>
      </c>
      <c r="V17" s="1">
        <v>78</v>
      </c>
      <c r="W17" s="42">
        <v>68</v>
      </c>
      <c r="X17" s="1"/>
      <c r="Y17" s="1"/>
      <c r="Z17" s="1"/>
      <c r="AA17" s="1"/>
      <c r="AB17" s="1"/>
      <c r="AC17" s="1"/>
      <c r="AD17" s="1"/>
      <c r="AE17" s="18"/>
      <c r="AF17" s="1">
        <v>82</v>
      </c>
      <c r="AG17" s="1">
        <v>82</v>
      </c>
      <c r="AH17" s="1">
        <v>79</v>
      </c>
      <c r="AI17" s="1">
        <v>78</v>
      </c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8">
        <v>3</v>
      </c>
      <c r="FH17" s="80" t="s">
        <v>191</v>
      </c>
      <c r="FI17" s="80" t="s">
        <v>195</v>
      </c>
      <c r="FJ17" s="82">
        <v>45483</v>
      </c>
      <c r="FK17" s="82">
        <v>45493</v>
      </c>
    </row>
    <row r="18" spans="1:167" ht="15.75">
      <c r="A18" s="19">
        <v>8</v>
      </c>
      <c r="B18" s="19">
        <v>123657</v>
      </c>
      <c r="C18" s="19" t="s">
        <v>123</v>
      </c>
      <c r="D18" s="18"/>
      <c r="E18" s="28">
        <f t="shared" si="0"/>
        <v>85</v>
      </c>
      <c r="F18" s="28" t="str">
        <f t="shared" si="1"/>
        <v>A</v>
      </c>
      <c r="G18" s="28">
        <f t="shared" si="2"/>
        <v>85</v>
      </c>
      <c r="H18" s="28" t="str">
        <f t="shared" si="3"/>
        <v>A</v>
      </c>
      <c r="I18" s="36">
        <v>1</v>
      </c>
      <c r="J18" s="28" t="str">
        <f t="shared" si="4"/>
        <v>Memiliki kemampuan dalam menganalisis Konsep ilmu ekonomi, masalah pokok ekonomi, peran pelaku ekonomi, permintaan dan penawaran.</v>
      </c>
      <c r="K18" s="28">
        <f t="shared" si="5"/>
        <v>79.75</v>
      </c>
      <c r="L18" s="28" t="str">
        <f t="shared" si="6"/>
        <v>B</v>
      </c>
      <c r="M18" s="28">
        <f t="shared" si="7"/>
        <v>79.75</v>
      </c>
      <c r="N18" s="28" t="str">
        <f t="shared" si="8"/>
        <v>B</v>
      </c>
      <c r="O18" s="36">
        <v>2</v>
      </c>
      <c r="P18" s="28" t="str">
        <f t="shared" si="9"/>
        <v>Sangat terampil menghitung fungsi, elastisitas permintaan penawaran serta menggambar kurvanya.</v>
      </c>
      <c r="Q18" s="39" t="s">
        <v>9</v>
      </c>
      <c r="R18" s="39" t="s">
        <v>9</v>
      </c>
      <c r="S18" s="18"/>
      <c r="T18" s="1">
        <v>82</v>
      </c>
      <c r="U18" s="1">
        <v>90</v>
      </c>
      <c r="V18" s="1">
        <v>83</v>
      </c>
      <c r="W18" s="42">
        <v>85</v>
      </c>
      <c r="X18" s="1"/>
      <c r="Y18" s="1"/>
      <c r="Z18" s="1"/>
      <c r="AA18" s="1"/>
      <c r="AB18" s="1"/>
      <c r="AC18" s="1"/>
      <c r="AD18" s="1"/>
      <c r="AE18" s="18"/>
      <c r="AF18" s="1">
        <v>80</v>
      </c>
      <c r="AG18" s="1">
        <v>80</v>
      </c>
      <c r="AH18" s="1">
        <v>79</v>
      </c>
      <c r="AI18" s="1">
        <v>80</v>
      </c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8"/>
      <c r="FH18" s="80"/>
      <c r="FI18" s="80"/>
      <c r="FJ18" s="82"/>
      <c r="FK18" s="82"/>
    </row>
    <row r="19" spans="1:167" ht="15.75">
      <c r="A19" s="19">
        <v>9</v>
      </c>
      <c r="B19" s="19">
        <v>123673</v>
      </c>
      <c r="C19" s="19" t="s">
        <v>124</v>
      </c>
      <c r="D19" s="18"/>
      <c r="E19" s="28">
        <f t="shared" si="0"/>
        <v>82</v>
      </c>
      <c r="F19" s="28" t="str">
        <f t="shared" si="1"/>
        <v>B</v>
      </c>
      <c r="G19" s="28">
        <f t="shared" si="2"/>
        <v>82</v>
      </c>
      <c r="H19" s="28" t="str">
        <f t="shared" si="3"/>
        <v>B</v>
      </c>
      <c r="I19" s="36">
        <v>2</v>
      </c>
      <c r="J19" s="28" t="str">
        <f t="shared" si="4"/>
        <v xml:space="preserve"> Memiliki kemampuan dalam menganalisis Konsep ilmu ekonomi, masalah pokok ekonomi, peran pelaku ekonomi namun perlu peningkatan pemahaman menjelaskan permintaan dan penawaran.</v>
      </c>
      <c r="K19" s="28">
        <f t="shared" si="5"/>
        <v>79.25</v>
      </c>
      <c r="L19" s="28" t="str">
        <f t="shared" si="6"/>
        <v>B</v>
      </c>
      <c r="M19" s="28">
        <f t="shared" si="7"/>
        <v>79.25</v>
      </c>
      <c r="N19" s="28" t="str">
        <f t="shared" si="8"/>
        <v>B</v>
      </c>
      <c r="O19" s="36">
        <v>2</v>
      </c>
      <c r="P19" s="28" t="str">
        <f t="shared" si="9"/>
        <v>Sangat terampil menghitung fungsi, elastisitas permintaan penawaran serta menggambar kurvanya.</v>
      </c>
      <c r="Q19" s="39" t="s">
        <v>9</v>
      </c>
      <c r="R19" s="39" t="s">
        <v>9</v>
      </c>
      <c r="S19" s="18"/>
      <c r="T19" s="1">
        <v>76</v>
      </c>
      <c r="U19" s="1">
        <v>81</v>
      </c>
      <c r="V19" s="1">
        <v>86</v>
      </c>
      <c r="W19" s="42">
        <v>83</v>
      </c>
      <c r="X19" s="1"/>
      <c r="Y19" s="1"/>
      <c r="Z19" s="1"/>
      <c r="AA19" s="1"/>
      <c r="AB19" s="1"/>
      <c r="AC19" s="1"/>
      <c r="AD19" s="1"/>
      <c r="AE19" s="18"/>
      <c r="AF19" s="1">
        <v>79</v>
      </c>
      <c r="AG19" s="1">
        <v>77</v>
      </c>
      <c r="AH19" s="1">
        <v>81</v>
      </c>
      <c r="AI19" s="1">
        <v>80</v>
      </c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8">
        <v>4</v>
      </c>
      <c r="FH19" s="80" t="s">
        <v>192</v>
      </c>
      <c r="FI19" s="81" t="s">
        <v>196</v>
      </c>
      <c r="FJ19" s="82">
        <v>45484</v>
      </c>
      <c r="FK19" s="82">
        <v>45494</v>
      </c>
    </row>
    <row r="20" spans="1:167" ht="15.75">
      <c r="A20" s="19">
        <v>10</v>
      </c>
      <c r="B20" s="19">
        <v>123689</v>
      </c>
      <c r="C20" s="19" t="s">
        <v>125</v>
      </c>
      <c r="D20" s="18"/>
      <c r="E20" s="28">
        <f t="shared" si="0"/>
        <v>78</v>
      </c>
      <c r="F20" s="28" t="str">
        <f t="shared" si="1"/>
        <v>B</v>
      </c>
      <c r="G20" s="28">
        <f t="shared" si="2"/>
        <v>78</v>
      </c>
      <c r="H20" s="28" t="str">
        <f t="shared" si="3"/>
        <v>B</v>
      </c>
      <c r="I20" s="36">
        <v>2</v>
      </c>
      <c r="J20" s="28" t="str">
        <f t="shared" si="4"/>
        <v xml:space="preserve"> Memiliki kemampuan dalam menganalisis Konsep ilmu ekonomi, masalah pokok ekonomi, peran pelaku ekonomi namun perlu peningkatan pemahaman menjelaskan permintaan dan penawaran.</v>
      </c>
      <c r="K20" s="28">
        <f t="shared" si="5"/>
        <v>80.25</v>
      </c>
      <c r="L20" s="28" t="str">
        <f t="shared" si="6"/>
        <v>B</v>
      </c>
      <c r="M20" s="28">
        <f t="shared" si="7"/>
        <v>80.25</v>
      </c>
      <c r="N20" s="28" t="str">
        <f t="shared" si="8"/>
        <v>B</v>
      </c>
      <c r="O20" s="36">
        <v>2</v>
      </c>
      <c r="P20" s="28" t="str">
        <f t="shared" si="9"/>
        <v>Sangat terampil menghitung fungsi, elastisitas permintaan penawaran serta menggambar kurvanya.</v>
      </c>
      <c r="Q20" s="39" t="s">
        <v>9</v>
      </c>
      <c r="R20" s="39" t="s">
        <v>9</v>
      </c>
      <c r="S20" s="18"/>
      <c r="T20" s="1">
        <v>79</v>
      </c>
      <c r="U20" s="1">
        <v>76</v>
      </c>
      <c r="V20" s="1">
        <v>83</v>
      </c>
      <c r="W20" s="42">
        <v>75</v>
      </c>
      <c r="X20" s="1"/>
      <c r="Y20" s="1"/>
      <c r="Z20" s="1"/>
      <c r="AA20" s="1"/>
      <c r="AB20" s="1"/>
      <c r="AC20" s="1"/>
      <c r="AD20" s="1"/>
      <c r="AE20" s="18"/>
      <c r="AF20" s="1">
        <v>80</v>
      </c>
      <c r="AG20" s="1">
        <v>79</v>
      </c>
      <c r="AH20" s="1">
        <v>82</v>
      </c>
      <c r="AI20" s="1">
        <v>80</v>
      </c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8"/>
      <c r="FH20" s="80"/>
      <c r="FI20" s="80"/>
      <c r="FJ20" s="82"/>
      <c r="FK20" s="82"/>
    </row>
    <row r="21" spans="1:167" ht="15.75">
      <c r="A21" s="19">
        <v>11</v>
      </c>
      <c r="B21" s="19">
        <v>123705</v>
      </c>
      <c r="C21" s="19" t="s">
        <v>126</v>
      </c>
      <c r="D21" s="18"/>
      <c r="E21" s="28">
        <f t="shared" si="0"/>
        <v>90</v>
      </c>
      <c r="F21" s="28" t="str">
        <f t="shared" si="1"/>
        <v>A</v>
      </c>
      <c r="G21" s="28">
        <f t="shared" si="2"/>
        <v>90</v>
      </c>
      <c r="H21" s="28" t="str">
        <f t="shared" si="3"/>
        <v>A</v>
      </c>
      <c r="I21" s="36">
        <v>1</v>
      </c>
      <c r="J21" s="28" t="str">
        <f t="shared" si="4"/>
        <v>Memiliki kemampuan dalam menganalisis Konsep ilmu ekonomi, masalah pokok ekonomi, peran pelaku ekonomi, permintaan dan penawaran.</v>
      </c>
      <c r="K21" s="28">
        <f t="shared" si="5"/>
        <v>88.75</v>
      </c>
      <c r="L21" s="28" t="str">
        <f t="shared" si="6"/>
        <v>A</v>
      </c>
      <c r="M21" s="28">
        <f t="shared" si="7"/>
        <v>88.75</v>
      </c>
      <c r="N21" s="28" t="str">
        <f t="shared" si="8"/>
        <v>A</v>
      </c>
      <c r="O21" s="36">
        <v>1</v>
      </c>
      <c r="P21" s="28" t="str">
        <f t="shared" si="9"/>
        <v>Sangat terampil menghitung teori produksi, fungsi,elastisitas permintaan  penawaran serta menggambar kurvanya.</v>
      </c>
      <c r="Q21" s="39" t="s">
        <v>8</v>
      </c>
      <c r="R21" s="39" t="s">
        <v>8</v>
      </c>
      <c r="S21" s="18"/>
      <c r="T21" s="1">
        <v>95</v>
      </c>
      <c r="U21" s="1">
        <v>93</v>
      </c>
      <c r="V21" s="1">
        <v>85</v>
      </c>
      <c r="W21" s="42">
        <v>85</v>
      </c>
      <c r="X21" s="1"/>
      <c r="Y21" s="1"/>
      <c r="Z21" s="1"/>
      <c r="AA21" s="1"/>
      <c r="AB21" s="1"/>
      <c r="AC21" s="1"/>
      <c r="AD21" s="1"/>
      <c r="AE21" s="18"/>
      <c r="AF21" s="1">
        <v>90</v>
      </c>
      <c r="AG21" s="1">
        <v>87</v>
      </c>
      <c r="AH21" s="1">
        <v>88</v>
      </c>
      <c r="AI21" s="1">
        <v>90</v>
      </c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8">
        <v>5</v>
      </c>
      <c r="FH21" s="80"/>
      <c r="FI21" s="80"/>
      <c r="FJ21" s="82">
        <v>45485</v>
      </c>
      <c r="FK21" s="82">
        <v>45495</v>
      </c>
    </row>
    <row r="22" spans="1:167" ht="15.75">
      <c r="A22" s="19">
        <v>12</v>
      </c>
      <c r="B22" s="19">
        <v>123721</v>
      </c>
      <c r="C22" s="19" t="s">
        <v>127</v>
      </c>
      <c r="D22" s="18"/>
      <c r="E22" s="28">
        <f t="shared" si="0"/>
        <v>77</v>
      </c>
      <c r="F22" s="28" t="str">
        <f t="shared" si="1"/>
        <v>B</v>
      </c>
      <c r="G22" s="28">
        <f t="shared" si="2"/>
        <v>77</v>
      </c>
      <c r="H22" s="28" t="str">
        <f t="shared" si="3"/>
        <v>B</v>
      </c>
      <c r="I22" s="36">
        <v>2</v>
      </c>
      <c r="J22" s="28" t="str">
        <f t="shared" si="4"/>
        <v xml:space="preserve"> Memiliki kemampuan dalam menganalisis Konsep ilmu ekonomi, masalah pokok ekonomi, peran pelaku ekonomi namun perlu peningkatan pemahaman menjelaskan permintaan dan penawaran.</v>
      </c>
      <c r="K22" s="28">
        <f t="shared" si="5"/>
        <v>78.5</v>
      </c>
      <c r="L22" s="28" t="str">
        <f t="shared" si="6"/>
        <v>B</v>
      </c>
      <c r="M22" s="28">
        <f t="shared" si="7"/>
        <v>78.5</v>
      </c>
      <c r="N22" s="28" t="str">
        <f t="shared" si="8"/>
        <v>B</v>
      </c>
      <c r="O22" s="36">
        <v>2</v>
      </c>
      <c r="P22" s="28" t="str">
        <f t="shared" si="9"/>
        <v>Sangat terampil menghitung fungsi, elastisitas permintaan penawaran serta menggambar kurvanya.</v>
      </c>
      <c r="Q22" s="39" t="s">
        <v>9</v>
      </c>
      <c r="R22" s="39" t="s">
        <v>9</v>
      </c>
      <c r="S22" s="18"/>
      <c r="T22" s="1">
        <v>78</v>
      </c>
      <c r="U22" s="1">
        <v>80</v>
      </c>
      <c r="V22" s="1">
        <v>77</v>
      </c>
      <c r="W22" s="42">
        <v>73</v>
      </c>
      <c r="X22" s="1"/>
      <c r="Y22" s="1"/>
      <c r="Z22" s="1"/>
      <c r="AA22" s="1"/>
      <c r="AB22" s="1"/>
      <c r="AC22" s="1"/>
      <c r="AD22" s="1"/>
      <c r="AE22" s="18"/>
      <c r="AF22" s="1">
        <v>80</v>
      </c>
      <c r="AG22" s="1">
        <v>79</v>
      </c>
      <c r="AH22" s="1">
        <v>77</v>
      </c>
      <c r="AI22" s="1">
        <v>78</v>
      </c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8"/>
      <c r="FH22" s="80"/>
      <c r="FI22" s="80"/>
      <c r="FJ22" s="82"/>
      <c r="FK22" s="82"/>
    </row>
    <row r="23" spans="1:167" ht="15.75">
      <c r="A23" s="19">
        <v>13</v>
      </c>
      <c r="B23" s="19">
        <v>123737</v>
      </c>
      <c r="C23" s="19" t="s">
        <v>128</v>
      </c>
      <c r="D23" s="18"/>
      <c r="E23" s="28">
        <f t="shared" si="0"/>
        <v>79</v>
      </c>
      <c r="F23" s="28" t="str">
        <f t="shared" si="1"/>
        <v>B</v>
      </c>
      <c r="G23" s="28">
        <f t="shared" si="2"/>
        <v>79</v>
      </c>
      <c r="H23" s="28" t="str">
        <f t="shared" si="3"/>
        <v>B</v>
      </c>
      <c r="I23" s="36">
        <v>2</v>
      </c>
      <c r="J23" s="28" t="str">
        <f t="shared" si="4"/>
        <v xml:space="preserve"> Memiliki kemampuan dalam menganalisis Konsep ilmu ekonomi, masalah pokok ekonomi, peran pelaku ekonomi namun perlu peningkatan pemahaman menjelaskan permintaan dan penawaran.</v>
      </c>
      <c r="K23" s="28">
        <f t="shared" si="5"/>
        <v>80.5</v>
      </c>
      <c r="L23" s="28" t="str">
        <f t="shared" si="6"/>
        <v>B</v>
      </c>
      <c r="M23" s="28">
        <f t="shared" si="7"/>
        <v>80.5</v>
      </c>
      <c r="N23" s="28" t="str">
        <f t="shared" si="8"/>
        <v>B</v>
      </c>
      <c r="O23" s="36">
        <v>2</v>
      </c>
      <c r="P23" s="28" t="str">
        <f t="shared" si="9"/>
        <v>Sangat terampil menghitung fungsi, elastisitas permintaan penawaran serta menggambar kurvanya.</v>
      </c>
      <c r="Q23" s="39" t="s">
        <v>9</v>
      </c>
      <c r="R23" s="39" t="s">
        <v>9</v>
      </c>
      <c r="S23" s="18"/>
      <c r="T23" s="1">
        <v>78</v>
      </c>
      <c r="U23" s="1">
        <v>78</v>
      </c>
      <c r="V23" s="1">
        <v>84</v>
      </c>
      <c r="W23" s="42">
        <v>76</v>
      </c>
      <c r="X23" s="1"/>
      <c r="Y23" s="1"/>
      <c r="Z23" s="1"/>
      <c r="AA23" s="1"/>
      <c r="AB23" s="1"/>
      <c r="AC23" s="1"/>
      <c r="AD23" s="1"/>
      <c r="AE23" s="18"/>
      <c r="AF23" s="1">
        <v>80</v>
      </c>
      <c r="AG23" s="1">
        <v>80</v>
      </c>
      <c r="AH23" s="1">
        <v>80</v>
      </c>
      <c r="AI23" s="1">
        <v>82</v>
      </c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8">
        <v>6</v>
      </c>
      <c r="FH23" s="80"/>
      <c r="FI23" s="80"/>
      <c r="FJ23" s="82">
        <v>45486</v>
      </c>
      <c r="FK23" s="82">
        <v>45496</v>
      </c>
    </row>
    <row r="24" spans="1:167" ht="15.75">
      <c r="A24" s="19">
        <v>14</v>
      </c>
      <c r="B24" s="19">
        <v>123753</v>
      </c>
      <c r="C24" s="19" t="s">
        <v>129</v>
      </c>
      <c r="D24" s="18"/>
      <c r="E24" s="28">
        <f t="shared" si="0"/>
        <v>81</v>
      </c>
      <c r="F24" s="28" t="str">
        <f t="shared" si="1"/>
        <v>B</v>
      </c>
      <c r="G24" s="28">
        <f t="shared" si="2"/>
        <v>81</v>
      </c>
      <c r="H24" s="28" t="str">
        <f t="shared" si="3"/>
        <v>B</v>
      </c>
      <c r="I24" s="36">
        <v>2</v>
      </c>
      <c r="J24" s="28" t="str">
        <f t="shared" si="4"/>
        <v xml:space="preserve"> Memiliki kemampuan dalam menganalisis Konsep ilmu ekonomi, masalah pokok ekonomi, peran pelaku ekonomi namun perlu peningkatan pemahaman menjelaskan permintaan dan penawaran.</v>
      </c>
      <c r="K24" s="28">
        <f t="shared" si="5"/>
        <v>81.75</v>
      </c>
      <c r="L24" s="28" t="str">
        <f t="shared" si="6"/>
        <v>B</v>
      </c>
      <c r="M24" s="28">
        <f t="shared" si="7"/>
        <v>81.75</v>
      </c>
      <c r="N24" s="28" t="str">
        <f t="shared" si="8"/>
        <v>B</v>
      </c>
      <c r="O24" s="36">
        <v>2</v>
      </c>
      <c r="P24" s="28" t="str">
        <f t="shared" si="9"/>
        <v>Sangat terampil menghitung fungsi, elastisitas permintaan penawaran serta menggambar kurvanya.</v>
      </c>
      <c r="Q24" s="39" t="s">
        <v>8</v>
      </c>
      <c r="R24" s="39" t="s">
        <v>8</v>
      </c>
      <c r="S24" s="18"/>
      <c r="T24" s="1">
        <v>80</v>
      </c>
      <c r="U24" s="1">
        <v>82</v>
      </c>
      <c r="V24" s="1">
        <v>82</v>
      </c>
      <c r="W24" s="42">
        <v>78</v>
      </c>
      <c r="X24" s="1"/>
      <c r="Y24" s="1"/>
      <c r="Z24" s="1"/>
      <c r="AA24" s="1"/>
      <c r="AB24" s="1"/>
      <c r="AC24" s="1"/>
      <c r="AD24" s="1"/>
      <c r="AE24" s="18"/>
      <c r="AF24" s="1">
        <v>80</v>
      </c>
      <c r="AG24" s="1">
        <v>80</v>
      </c>
      <c r="AH24" s="1">
        <v>83</v>
      </c>
      <c r="AI24" s="1">
        <v>84</v>
      </c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8"/>
      <c r="FH24" s="80"/>
      <c r="FI24" s="80"/>
      <c r="FJ24" s="82"/>
      <c r="FK24" s="82"/>
    </row>
    <row r="25" spans="1:167" ht="15.75">
      <c r="A25" s="19">
        <v>15</v>
      </c>
      <c r="B25" s="19">
        <v>123769</v>
      </c>
      <c r="C25" s="19" t="s">
        <v>130</v>
      </c>
      <c r="D25" s="18"/>
      <c r="E25" s="28">
        <f t="shared" si="0"/>
        <v>79</v>
      </c>
      <c r="F25" s="28" t="str">
        <f t="shared" si="1"/>
        <v>B</v>
      </c>
      <c r="G25" s="28">
        <f t="shared" si="2"/>
        <v>79</v>
      </c>
      <c r="H25" s="28" t="str">
        <f t="shared" si="3"/>
        <v>B</v>
      </c>
      <c r="I25" s="36">
        <v>2</v>
      </c>
      <c r="J25" s="28" t="str">
        <f t="shared" si="4"/>
        <v xml:space="preserve"> Memiliki kemampuan dalam menganalisis Konsep ilmu ekonomi, masalah pokok ekonomi, peran pelaku ekonomi namun perlu peningkatan pemahaman menjelaskan permintaan dan penawaran.</v>
      </c>
      <c r="K25" s="28">
        <f t="shared" si="5"/>
        <v>81</v>
      </c>
      <c r="L25" s="28" t="str">
        <f t="shared" si="6"/>
        <v>B</v>
      </c>
      <c r="M25" s="28">
        <f t="shared" si="7"/>
        <v>81</v>
      </c>
      <c r="N25" s="28" t="str">
        <f t="shared" si="8"/>
        <v>B</v>
      </c>
      <c r="O25" s="36">
        <v>2</v>
      </c>
      <c r="P25" s="28" t="str">
        <f t="shared" si="9"/>
        <v>Sangat terampil menghitung fungsi, elastisitas permintaan penawaran serta menggambar kurvanya.</v>
      </c>
      <c r="Q25" s="39" t="s">
        <v>8</v>
      </c>
      <c r="R25" s="39" t="s">
        <v>8</v>
      </c>
      <c r="S25" s="18"/>
      <c r="T25" s="1">
        <v>78</v>
      </c>
      <c r="U25" s="1">
        <v>90</v>
      </c>
      <c r="V25" s="1">
        <v>87</v>
      </c>
      <c r="W25" s="42">
        <v>60</v>
      </c>
      <c r="X25" s="1"/>
      <c r="Y25" s="1"/>
      <c r="Z25" s="1"/>
      <c r="AA25" s="1"/>
      <c r="AB25" s="1"/>
      <c r="AC25" s="1"/>
      <c r="AD25" s="1"/>
      <c r="AE25" s="18"/>
      <c r="AF25" s="1">
        <v>78</v>
      </c>
      <c r="AG25" s="1">
        <v>77</v>
      </c>
      <c r="AH25" s="1">
        <v>85</v>
      </c>
      <c r="AI25" s="1">
        <v>84</v>
      </c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50" t="s">
        <v>80</v>
      </c>
      <c r="FD25" s="50"/>
      <c r="FE25" s="50"/>
      <c r="FG25" s="78">
        <v>7</v>
      </c>
      <c r="FH25" s="80"/>
      <c r="FI25" s="80"/>
      <c r="FJ25" s="82">
        <v>45487</v>
      </c>
      <c r="FK25" s="82">
        <v>45497</v>
      </c>
    </row>
    <row r="26" spans="1:167" ht="15.75">
      <c r="A26" s="19">
        <v>16</v>
      </c>
      <c r="B26" s="19">
        <v>123785</v>
      </c>
      <c r="C26" s="19" t="s">
        <v>131</v>
      </c>
      <c r="D26" s="18"/>
      <c r="E26" s="28">
        <f t="shared" si="0"/>
        <v>72</v>
      </c>
      <c r="F26" s="28" t="str">
        <f t="shared" si="1"/>
        <v>C</v>
      </c>
      <c r="G26" s="28">
        <f t="shared" si="2"/>
        <v>72</v>
      </c>
      <c r="H26" s="28" t="str">
        <f t="shared" si="3"/>
        <v>C</v>
      </c>
      <c r="I26" s="36">
        <v>3</v>
      </c>
      <c r="J26" s="28" t="str">
        <f t="shared" si="4"/>
        <v xml:space="preserve"> Memiliki kemampuan dalam menganalisis Konsep ilmu ekonomi, masalah pokok ekonomi namun perlu peningkatan pemahaman menjelaskan peran pelaku ekonomi, permintaan dan penawaran.</v>
      </c>
      <c r="K26" s="28">
        <f t="shared" si="5"/>
        <v>73.75</v>
      </c>
      <c r="L26" s="28" t="str">
        <f t="shared" si="6"/>
        <v>C</v>
      </c>
      <c r="M26" s="28">
        <f t="shared" si="7"/>
        <v>73.75</v>
      </c>
      <c r="N26" s="28" t="str">
        <f t="shared" si="8"/>
        <v>C</v>
      </c>
      <c r="O26" s="36">
        <v>3</v>
      </c>
      <c r="P26" s="28" t="str">
        <f t="shared" si="9"/>
        <v>Sangat terampil menghitung elastisitas permintaan dan penawaran serta menggambar kurvanya.</v>
      </c>
      <c r="Q26" s="39" t="s">
        <v>9</v>
      </c>
      <c r="R26" s="39" t="s">
        <v>9</v>
      </c>
      <c r="S26" s="18"/>
      <c r="T26" s="1">
        <v>72</v>
      </c>
      <c r="U26" s="1">
        <v>76</v>
      </c>
      <c r="V26" s="1">
        <v>80</v>
      </c>
      <c r="W26" s="42">
        <v>60</v>
      </c>
      <c r="X26" s="1"/>
      <c r="Y26" s="1"/>
      <c r="Z26" s="1"/>
      <c r="AA26" s="1"/>
      <c r="AB26" s="1"/>
      <c r="AC26" s="1"/>
      <c r="AD26" s="1"/>
      <c r="AE26" s="18"/>
      <c r="AF26" s="1">
        <v>76</v>
      </c>
      <c r="AG26" s="1">
        <v>76</v>
      </c>
      <c r="AH26" s="1">
        <v>70</v>
      </c>
      <c r="AI26" s="1">
        <v>73</v>
      </c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8"/>
      <c r="FH26" s="80"/>
      <c r="FI26" s="80"/>
      <c r="FJ26" s="82"/>
      <c r="FK26" s="82"/>
    </row>
    <row r="27" spans="1:167" ht="15.75">
      <c r="A27" s="19">
        <v>17</v>
      </c>
      <c r="B27" s="19">
        <v>123801</v>
      </c>
      <c r="C27" s="19" t="s">
        <v>132</v>
      </c>
      <c r="D27" s="18"/>
      <c r="E27" s="28">
        <f t="shared" si="0"/>
        <v>78</v>
      </c>
      <c r="F27" s="28" t="str">
        <f t="shared" si="1"/>
        <v>B</v>
      </c>
      <c r="G27" s="28">
        <f t="shared" si="2"/>
        <v>78</v>
      </c>
      <c r="H27" s="28" t="str">
        <f t="shared" si="3"/>
        <v>B</v>
      </c>
      <c r="I27" s="36">
        <v>2</v>
      </c>
      <c r="J27" s="28" t="str">
        <f t="shared" si="4"/>
        <v xml:space="preserve"> Memiliki kemampuan dalam menganalisis Konsep ilmu ekonomi, masalah pokok ekonomi, peran pelaku ekonomi namun perlu peningkatan pemahaman menjelaskan permintaan dan penawaran.</v>
      </c>
      <c r="K27" s="28">
        <f t="shared" si="5"/>
        <v>78</v>
      </c>
      <c r="L27" s="28" t="str">
        <f t="shared" si="6"/>
        <v>B</v>
      </c>
      <c r="M27" s="28">
        <f t="shared" si="7"/>
        <v>78</v>
      </c>
      <c r="N27" s="28" t="str">
        <f t="shared" si="8"/>
        <v>B</v>
      </c>
      <c r="O27" s="36">
        <v>2</v>
      </c>
      <c r="P27" s="28" t="str">
        <f t="shared" si="9"/>
        <v>Sangat terampil menghitung fungsi, elastisitas permintaan penawaran serta menggambar kurvanya.</v>
      </c>
      <c r="Q27" s="39" t="s">
        <v>9</v>
      </c>
      <c r="R27" s="39" t="s">
        <v>9</v>
      </c>
      <c r="S27" s="18"/>
      <c r="T27" s="1">
        <v>76</v>
      </c>
      <c r="U27" s="1">
        <v>80</v>
      </c>
      <c r="V27" s="1">
        <v>79</v>
      </c>
      <c r="W27" s="42">
        <v>78</v>
      </c>
      <c r="X27" s="1"/>
      <c r="Y27" s="1"/>
      <c r="Z27" s="1"/>
      <c r="AA27" s="1"/>
      <c r="AB27" s="1"/>
      <c r="AC27" s="1"/>
      <c r="AD27" s="1"/>
      <c r="AE27" s="18"/>
      <c r="AF27" s="1">
        <v>77</v>
      </c>
      <c r="AG27" s="1">
        <v>78</v>
      </c>
      <c r="AH27" s="1">
        <v>78</v>
      </c>
      <c r="AI27" s="1">
        <v>79</v>
      </c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8">
        <v>8</v>
      </c>
      <c r="FH27" s="80"/>
      <c r="FI27" s="80"/>
      <c r="FJ27" s="82">
        <v>45488</v>
      </c>
      <c r="FK27" s="82">
        <v>45498</v>
      </c>
    </row>
    <row r="28" spans="1:167" ht="15.75">
      <c r="A28" s="19">
        <v>18</v>
      </c>
      <c r="B28" s="19">
        <v>123817</v>
      </c>
      <c r="C28" s="19" t="s">
        <v>133</v>
      </c>
      <c r="D28" s="18"/>
      <c r="E28" s="28">
        <f t="shared" si="0"/>
        <v>80</v>
      </c>
      <c r="F28" s="28" t="str">
        <f t="shared" si="1"/>
        <v>B</v>
      </c>
      <c r="G28" s="28">
        <f t="shared" si="2"/>
        <v>80</v>
      </c>
      <c r="H28" s="28" t="str">
        <f t="shared" si="3"/>
        <v>B</v>
      </c>
      <c r="I28" s="36">
        <v>2</v>
      </c>
      <c r="J28" s="28" t="str">
        <f t="shared" si="4"/>
        <v xml:space="preserve"> Memiliki kemampuan dalam menganalisis Konsep ilmu ekonomi, masalah pokok ekonomi, peran pelaku ekonomi namun perlu peningkatan pemahaman menjelaskan permintaan dan penawaran.</v>
      </c>
      <c r="K28" s="28">
        <f t="shared" si="5"/>
        <v>79</v>
      </c>
      <c r="L28" s="28" t="str">
        <f t="shared" si="6"/>
        <v>B</v>
      </c>
      <c r="M28" s="28">
        <f t="shared" si="7"/>
        <v>79</v>
      </c>
      <c r="N28" s="28" t="str">
        <f t="shared" si="8"/>
        <v>B</v>
      </c>
      <c r="O28" s="36">
        <v>2</v>
      </c>
      <c r="P28" s="28" t="str">
        <f t="shared" si="9"/>
        <v>Sangat terampil menghitung fungsi, elastisitas permintaan penawaran serta menggambar kurvanya.</v>
      </c>
      <c r="Q28" s="39" t="s">
        <v>9</v>
      </c>
      <c r="R28" s="39" t="s">
        <v>9</v>
      </c>
      <c r="S28" s="18"/>
      <c r="T28" s="1">
        <v>79</v>
      </c>
      <c r="U28" s="1">
        <v>80</v>
      </c>
      <c r="V28" s="1">
        <v>83</v>
      </c>
      <c r="W28" s="42">
        <v>76</v>
      </c>
      <c r="X28" s="1"/>
      <c r="Y28" s="1"/>
      <c r="Z28" s="1"/>
      <c r="AA28" s="1"/>
      <c r="AB28" s="1"/>
      <c r="AC28" s="1"/>
      <c r="AD28" s="1"/>
      <c r="AE28" s="18"/>
      <c r="AF28" s="1">
        <v>79</v>
      </c>
      <c r="AG28" s="1">
        <v>80</v>
      </c>
      <c r="AH28" s="1">
        <v>79</v>
      </c>
      <c r="AI28" s="1">
        <v>78</v>
      </c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8"/>
      <c r="FH28" s="80"/>
      <c r="FI28" s="80"/>
      <c r="FJ28" s="82"/>
      <c r="FK28" s="82"/>
    </row>
    <row r="29" spans="1:167" ht="15.75">
      <c r="A29" s="19">
        <v>19</v>
      </c>
      <c r="B29" s="19">
        <v>123833</v>
      </c>
      <c r="C29" s="19" t="s">
        <v>134</v>
      </c>
      <c r="D29" s="18"/>
      <c r="E29" s="28">
        <f t="shared" si="0"/>
        <v>79</v>
      </c>
      <c r="F29" s="28" t="str">
        <f t="shared" si="1"/>
        <v>B</v>
      </c>
      <c r="G29" s="28">
        <f t="shared" si="2"/>
        <v>79</v>
      </c>
      <c r="H29" s="28" t="str">
        <f t="shared" si="3"/>
        <v>B</v>
      </c>
      <c r="I29" s="36">
        <v>2</v>
      </c>
      <c r="J29" s="28" t="str">
        <f t="shared" si="4"/>
        <v xml:space="preserve"> Memiliki kemampuan dalam menganalisis Konsep ilmu ekonomi, masalah pokok ekonomi, peran pelaku ekonomi namun perlu peningkatan pemahaman menjelaskan permintaan dan penawaran.</v>
      </c>
      <c r="K29" s="28">
        <f t="shared" si="5"/>
        <v>82.5</v>
      </c>
      <c r="L29" s="28" t="str">
        <f t="shared" si="6"/>
        <v>B</v>
      </c>
      <c r="M29" s="28">
        <f t="shared" si="7"/>
        <v>82.5</v>
      </c>
      <c r="N29" s="28" t="str">
        <f t="shared" si="8"/>
        <v>B</v>
      </c>
      <c r="O29" s="36">
        <v>2</v>
      </c>
      <c r="P29" s="28" t="str">
        <f t="shared" si="9"/>
        <v>Sangat terampil menghitung fungsi, elastisitas permintaan penawaran serta menggambar kurvanya.</v>
      </c>
      <c r="Q29" s="39" t="s">
        <v>9</v>
      </c>
      <c r="R29" s="39" t="s">
        <v>9</v>
      </c>
      <c r="S29" s="18"/>
      <c r="T29" s="1">
        <v>78</v>
      </c>
      <c r="U29" s="1">
        <v>79</v>
      </c>
      <c r="V29" s="1">
        <v>80</v>
      </c>
      <c r="W29" s="42">
        <v>77</v>
      </c>
      <c r="X29" s="1"/>
      <c r="Y29" s="1"/>
      <c r="Z29" s="1"/>
      <c r="AA29" s="1"/>
      <c r="AB29" s="1"/>
      <c r="AC29" s="1"/>
      <c r="AD29" s="1"/>
      <c r="AE29" s="18"/>
      <c r="AF29" s="1">
        <v>84</v>
      </c>
      <c r="AG29" s="1">
        <v>85</v>
      </c>
      <c r="AH29" s="1">
        <v>81</v>
      </c>
      <c r="AI29" s="1">
        <v>80</v>
      </c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8">
        <v>9</v>
      </c>
      <c r="FH29" s="80"/>
      <c r="FI29" s="80"/>
      <c r="FJ29" s="82">
        <v>45489</v>
      </c>
      <c r="FK29" s="82">
        <v>45499</v>
      </c>
    </row>
    <row r="30" spans="1:167" ht="15.75">
      <c r="A30" s="19">
        <v>20</v>
      </c>
      <c r="B30" s="19">
        <v>123849</v>
      </c>
      <c r="C30" s="19" t="s">
        <v>135</v>
      </c>
      <c r="D30" s="18"/>
      <c r="E30" s="28">
        <f t="shared" si="0"/>
        <v>80</v>
      </c>
      <c r="F30" s="28" t="str">
        <f t="shared" si="1"/>
        <v>B</v>
      </c>
      <c r="G30" s="28">
        <f t="shared" si="2"/>
        <v>80</v>
      </c>
      <c r="H30" s="28" t="str">
        <f t="shared" si="3"/>
        <v>B</v>
      </c>
      <c r="I30" s="36">
        <v>2</v>
      </c>
      <c r="J30" s="28" t="str">
        <f t="shared" si="4"/>
        <v xml:space="preserve"> Memiliki kemampuan dalam menganalisis Konsep ilmu ekonomi, masalah pokok ekonomi, peran pelaku ekonomi namun perlu peningkatan pemahaman menjelaskan permintaan dan penawaran.</v>
      </c>
      <c r="K30" s="28">
        <f t="shared" si="5"/>
        <v>80.25</v>
      </c>
      <c r="L30" s="28" t="str">
        <f t="shared" si="6"/>
        <v>B</v>
      </c>
      <c r="M30" s="28">
        <f t="shared" si="7"/>
        <v>80.25</v>
      </c>
      <c r="N30" s="28" t="str">
        <f t="shared" si="8"/>
        <v>B</v>
      </c>
      <c r="O30" s="36">
        <v>2</v>
      </c>
      <c r="P30" s="28" t="str">
        <f t="shared" si="9"/>
        <v>Sangat terampil menghitung fungsi, elastisitas permintaan penawaran serta menggambar kurvanya.</v>
      </c>
      <c r="Q30" s="39" t="s">
        <v>9</v>
      </c>
      <c r="R30" s="39" t="s">
        <v>9</v>
      </c>
      <c r="S30" s="18"/>
      <c r="T30" s="1">
        <v>77</v>
      </c>
      <c r="U30" s="1">
        <v>79</v>
      </c>
      <c r="V30" s="1">
        <v>84</v>
      </c>
      <c r="W30" s="42">
        <v>79</v>
      </c>
      <c r="X30" s="1"/>
      <c r="Y30" s="1"/>
      <c r="Z30" s="1"/>
      <c r="AA30" s="1"/>
      <c r="AB30" s="1"/>
      <c r="AC30" s="1"/>
      <c r="AD30" s="1"/>
      <c r="AE30" s="18"/>
      <c r="AF30" s="1">
        <v>79</v>
      </c>
      <c r="AG30" s="1">
        <v>80</v>
      </c>
      <c r="AH30" s="1">
        <v>82</v>
      </c>
      <c r="AI30" s="1">
        <v>80</v>
      </c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8"/>
      <c r="FH30" s="80"/>
      <c r="FI30" s="80"/>
      <c r="FJ30" s="82"/>
      <c r="FK30" s="82"/>
    </row>
    <row r="31" spans="1:167" ht="15.75">
      <c r="A31" s="19">
        <v>21</v>
      </c>
      <c r="B31" s="19">
        <v>123865</v>
      </c>
      <c r="C31" s="19" t="s">
        <v>136</v>
      </c>
      <c r="D31" s="18"/>
      <c r="E31" s="28">
        <f t="shared" si="0"/>
        <v>77</v>
      </c>
      <c r="F31" s="28" t="str">
        <f t="shared" si="1"/>
        <v>B</v>
      </c>
      <c r="G31" s="28">
        <f t="shared" si="2"/>
        <v>77</v>
      </c>
      <c r="H31" s="28" t="str">
        <f t="shared" si="3"/>
        <v>B</v>
      </c>
      <c r="I31" s="36">
        <v>2</v>
      </c>
      <c r="J31" s="28" t="str">
        <f t="shared" si="4"/>
        <v xml:space="preserve"> Memiliki kemampuan dalam menganalisis Konsep ilmu ekonomi, masalah pokok ekonomi, peran pelaku ekonomi namun perlu peningkatan pemahaman menjelaskan permintaan dan penawaran.</v>
      </c>
      <c r="K31" s="28">
        <f t="shared" si="5"/>
        <v>79</v>
      </c>
      <c r="L31" s="28" t="str">
        <f t="shared" si="6"/>
        <v>B</v>
      </c>
      <c r="M31" s="28">
        <f t="shared" si="7"/>
        <v>79</v>
      </c>
      <c r="N31" s="28" t="str">
        <f t="shared" si="8"/>
        <v>B</v>
      </c>
      <c r="O31" s="36">
        <v>2</v>
      </c>
      <c r="P31" s="28" t="str">
        <f t="shared" si="9"/>
        <v>Sangat terampil menghitung fungsi, elastisitas permintaan penawaran serta menggambar kurvanya.</v>
      </c>
      <c r="Q31" s="39" t="s">
        <v>9</v>
      </c>
      <c r="R31" s="39" t="s">
        <v>9</v>
      </c>
      <c r="S31" s="18"/>
      <c r="T31" s="1">
        <v>79</v>
      </c>
      <c r="U31" s="1">
        <v>77</v>
      </c>
      <c r="V31" s="1">
        <v>83</v>
      </c>
      <c r="W31" s="42">
        <v>70</v>
      </c>
      <c r="X31" s="1"/>
      <c r="Y31" s="1"/>
      <c r="Z31" s="1"/>
      <c r="AA31" s="1"/>
      <c r="AB31" s="1"/>
      <c r="AC31" s="1"/>
      <c r="AD31" s="1"/>
      <c r="AE31" s="18"/>
      <c r="AF31" s="1">
        <v>80</v>
      </c>
      <c r="AG31" s="1">
        <v>78</v>
      </c>
      <c r="AH31" s="1">
        <v>79</v>
      </c>
      <c r="AI31" s="1">
        <v>79</v>
      </c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8">
        <v>10</v>
      </c>
      <c r="FH31" s="80"/>
      <c r="FI31" s="80"/>
      <c r="FJ31" s="82">
        <v>45490</v>
      </c>
      <c r="FK31" s="82">
        <v>45500</v>
      </c>
    </row>
    <row r="32" spans="1:167" ht="15.75">
      <c r="A32" s="19">
        <v>22</v>
      </c>
      <c r="B32" s="19">
        <v>123881</v>
      </c>
      <c r="C32" s="19" t="s">
        <v>137</v>
      </c>
      <c r="D32" s="18"/>
      <c r="E32" s="28">
        <f t="shared" si="0"/>
        <v>78</v>
      </c>
      <c r="F32" s="28" t="str">
        <f t="shared" si="1"/>
        <v>B</v>
      </c>
      <c r="G32" s="28">
        <f t="shared" si="2"/>
        <v>78</v>
      </c>
      <c r="H32" s="28" t="str">
        <f t="shared" si="3"/>
        <v>B</v>
      </c>
      <c r="I32" s="36">
        <v>2</v>
      </c>
      <c r="J32" s="28" t="str">
        <f t="shared" si="4"/>
        <v xml:space="preserve"> Memiliki kemampuan dalam menganalisis Konsep ilmu ekonomi, masalah pokok ekonomi, peran pelaku ekonomi namun perlu peningkatan pemahaman menjelaskan permintaan dan penawaran.</v>
      </c>
      <c r="K32" s="28">
        <f t="shared" si="5"/>
        <v>79.75</v>
      </c>
      <c r="L32" s="28" t="str">
        <f t="shared" si="6"/>
        <v>B</v>
      </c>
      <c r="M32" s="28">
        <f t="shared" si="7"/>
        <v>79.75</v>
      </c>
      <c r="N32" s="28" t="str">
        <f t="shared" si="8"/>
        <v>B</v>
      </c>
      <c r="O32" s="36">
        <v>2</v>
      </c>
      <c r="P32" s="28" t="str">
        <f t="shared" si="9"/>
        <v>Sangat terampil menghitung fungsi, elastisitas permintaan penawaran serta menggambar kurvanya.</v>
      </c>
      <c r="Q32" s="39" t="s">
        <v>9</v>
      </c>
      <c r="R32" s="39" t="s">
        <v>9</v>
      </c>
      <c r="S32" s="18"/>
      <c r="T32" s="1">
        <v>76</v>
      </c>
      <c r="U32" s="1">
        <v>78</v>
      </c>
      <c r="V32" s="1">
        <v>81</v>
      </c>
      <c r="W32" s="42">
        <v>76</v>
      </c>
      <c r="X32" s="1"/>
      <c r="Y32" s="1"/>
      <c r="Z32" s="1"/>
      <c r="AA32" s="1"/>
      <c r="AB32" s="1"/>
      <c r="AC32" s="1"/>
      <c r="AD32" s="1"/>
      <c r="AE32" s="18"/>
      <c r="AF32" s="1">
        <v>80</v>
      </c>
      <c r="AG32" s="1">
        <v>81</v>
      </c>
      <c r="AH32" s="1">
        <v>78</v>
      </c>
      <c r="AI32" s="1">
        <v>80</v>
      </c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8"/>
      <c r="FH32" s="82"/>
      <c r="FI32" s="82"/>
      <c r="FJ32" s="82"/>
      <c r="FK32" s="82"/>
    </row>
    <row r="33" spans="1:157" ht="15.75">
      <c r="A33" s="19">
        <v>23</v>
      </c>
      <c r="B33" s="19">
        <v>123897</v>
      </c>
      <c r="C33" s="19" t="s">
        <v>138</v>
      </c>
      <c r="D33" s="18"/>
      <c r="E33" s="28">
        <f t="shared" si="0"/>
        <v>81</v>
      </c>
      <c r="F33" s="28" t="str">
        <f t="shared" si="1"/>
        <v>B</v>
      </c>
      <c r="G33" s="28">
        <f t="shared" si="2"/>
        <v>81</v>
      </c>
      <c r="H33" s="28" t="str">
        <f t="shared" si="3"/>
        <v>B</v>
      </c>
      <c r="I33" s="36">
        <v>2</v>
      </c>
      <c r="J33" s="28" t="str">
        <f t="shared" si="4"/>
        <v xml:space="preserve"> Memiliki kemampuan dalam menganalisis Konsep ilmu ekonomi, masalah pokok ekonomi, peran pelaku ekonomi namun perlu peningkatan pemahaman menjelaskan permintaan dan penawaran.</v>
      </c>
      <c r="K33" s="28">
        <f t="shared" si="5"/>
        <v>81.25</v>
      </c>
      <c r="L33" s="28" t="str">
        <f t="shared" si="6"/>
        <v>B</v>
      </c>
      <c r="M33" s="28">
        <f t="shared" si="7"/>
        <v>81.25</v>
      </c>
      <c r="N33" s="28" t="str">
        <f t="shared" si="8"/>
        <v>B</v>
      </c>
      <c r="O33" s="36">
        <v>2</v>
      </c>
      <c r="P33" s="28" t="str">
        <f t="shared" si="9"/>
        <v>Sangat terampil menghitung fungsi, elastisitas permintaan penawaran serta menggambar kurvanya.</v>
      </c>
      <c r="Q33" s="39" t="s">
        <v>9</v>
      </c>
      <c r="R33" s="39" t="s">
        <v>9</v>
      </c>
      <c r="S33" s="18"/>
      <c r="T33" s="1">
        <v>76</v>
      </c>
      <c r="U33" s="1">
        <v>90</v>
      </c>
      <c r="V33" s="1">
        <v>79</v>
      </c>
      <c r="W33" s="42">
        <v>80</v>
      </c>
      <c r="X33" s="1"/>
      <c r="Y33" s="1"/>
      <c r="Z33" s="1"/>
      <c r="AA33" s="1"/>
      <c r="AB33" s="1"/>
      <c r="AC33" s="1"/>
      <c r="AD33" s="1"/>
      <c r="AE33" s="18"/>
      <c r="AF33" s="1">
        <v>81</v>
      </c>
      <c r="AG33" s="1">
        <v>80</v>
      </c>
      <c r="AH33" s="1">
        <v>80</v>
      </c>
      <c r="AI33" s="1">
        <v>84</v>
      </c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ht="15.75">
      <c r="A34" s="19">
        <v>24</v>
      </c>
      <c r="B34" s="19">
        <v>123913</v>
      </c>
      <c r="C34" s="19" t="s">
        <v>139</v>
      </c>
      <c r="D34" s="18"/>
      <c r="E34" s="28">
        <f t="shared" si="0"/>
        <v>80</v>
      </c>
      <c r="F34" s="28" t="str">
        <f t="shared" si="1"/>
        <v>B</v>
      </c>
      <c r="G34" s="28">
        <f t="shared" si="2"/>
        <v>80</v>
      </c>
      <c r="H34" s="28" t="str">
        <f t="shared" si="3"/>
        <v>B</v>
      </c>
      <c r="I34" s="36">
        <v>2</v>
      </c>
      <c r="J34" s="28" t="str">
        <f t="shared" si="4"/>
        <v xml:space="preserve"> Memiliki kemampuan dalam menganalisis Konsep ilmu ekonomi, masalah pokok ekonomi, peran pelaku ekonomi namun perlu peningkatan pemahaman menjelaskan permintaan dan penawaran.</v>
      </c>
      <c r="K34" s="28">
        <f t="shared" si="5"/>
        <v>83</v>
      </c>
      <c r="L34" s="28" t="str">
        <f t="shared" si="6"/>
        <v>B</v>
      </c>
      <c r="M34" s="28">
        <f t="shared" si="7"/>
        <v>83</v>
      </c>
      <c r="N34" s="28" t="str">
        <f t="shared" si="8"/>
        <v>B</v>
      </c>
      <c r="O34" s="36">
        <v>2</v>
      </c>
      <c r="P34" s="28" t="str">
        <f t="shared" si="9"/>
        <v>Sangat terampil menghitung fungsi, elastisitas permintaan penawaran serta menggambar kurvanya.</v>
      </c>
      <c r="Q34" s="39" t="s">
        <v>9</v>
      </c>
      <c r="R34" s="39" t="s">
        <v>9</v>
      </c>
      <c r="S34" s="18"/>
      <c r="T34" s="1">
        <v>79</v>
      </c>
      <c r="U34" s="1">
        <v>80</v>
      </c>
      <c r="V34" s="1">
        <v>83</v>
      </c>
      <c r="W34" s="42">
        <v>78</v>
      </c>
      <c r="X34" s="1"/>
      <c r="Y34" s="1"/>
      <c r="Z34" s="1"/>
      <c r="AA34" s="1"/>
      <c r="AB34" s="1"/>
      <c r="AC34" s="1"/>
      <c r="AD34" s="1"/>
      <c r="AE34" s="18"/>
      <c r="AF34" s="1">
        <v>82</v>
      </c>
      <c r="AG34" s="1">
        <v>79</v>
      </c>
      <c r="AH34" s="1">
        <v>85</v>
      </c>
      <c r="AI34" s="1">
        <v>86</v>
      </c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ht="15.75">
      <c r="A35" s="19">
        <v>25</v>
      </c>
      <c r="B35" s="19">
        <v>123928</v>
      </c>
      <c r="C35" s="19" t="s">
        <v>140</v>
      </c>
      <c r="D35" s="18"/>
      <c r="E35" s="28">
        <f t="shared" si="0"/>
        <v>84</v>
      </c>
      <c r="F35" s="28" t="str">
        <f t="shared" si="1"/>
        <v>B</v>
      </c>
      <c r="G35" s="28">
        <f t="shared" si="2"/>
        <v>84</v>
      </c>
      <c r="H35" s="28" t="str">
        <f t="shared" si="3"/>
        <v>B</v>
      </c>
      <c r="I35" s="36">
        <v>2</v>
      </c>
      <c r="J35" s="28" t="str">
        <f t="shared" si="4"/>
        <v xml:space="preserve"> Memiliki kemampuan dalam menganalisis Konsep ilmu ekonomi, masalah pokok ekonomi, peran pelaku ekonomi namun perlu peningkatan pemahaman menjelaskan permintaan dan penawaran.</v>
      </c>
      <c r="K35" s="28">
        <f t="shared" si="5"/>
        <v>79.5</v>
      </c>
      <c r="L35" s="28" t="str">
        <f t="shared" si="6"/>
        <v>B</v>
      </c>
      <c r="M35" s="28">
        <f t="shared" si="7"/>
        <v>79.5</v>
      </c>
      <c r="N35" s="28" t="str">
        <f t="shared" si="8"/>
        <v>B</v>
      </c>
      <c r="O35" s="36">
        <v>2</v>
      </c>
      <c r="P35" s="28" t="str">
        <f t="shared" si="9"/>
        <v>Sangat terampil menghitung fungsi, elastisitas permintaan penawaran serta menggambar kurvanya.</v>
      </c>
      <c r="Q35" s="39" t="s">
        <v>9</v>
      </c>
      <c r="R35" s="39" t="s">
        <v>9</v>
      </c>
      <c r="S35" s="18"/>
      <c r="T35" s="1">
        <v>80</v>
      </c>
      <c r="U35" s="1">
        <v>82</v>
      </c>
      <c r="V35" s="1">
        <v>90</v>
      </c>
      <c r="W35" s="42">
        <v>83</v>
      </c>
      <c r="X35" s="1"/>
      <c r="Y35" s="1"/>
      <c r="Z35" s="1"/>
      <c r="AA35" s="1"/>
      <c r="AB35" s="1"/>
      <c r="AC35" s="1"/>
      <c r="AD35" s="1"/>
      <c r="AE35" s="18"/>
      <c r="AF35" s="1">
        <v>80</v>
      </c>
      <c r="AG35" s="1">
        <v>79</v>
      </c>
      <c r="AH35" s="1">
        <v>81</v>
      </c>
      <c r="AI35" s="1">
        <v>78</v>
      </c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ht="15.75">
      <c r="A36" s="19">
        <v>26</v>
      </c>
      <c r="B36" s="19">
        <v>123944</v>
      </c>
      <c r="C36" s="19" t="s">
        <v>141</v>
      </c>
      <c r="D36" s="18"/>
      <c r="E36" s="28">
        <f t="shared" si="0"/>
        <v>80</v>
      </c>
      <c r="F36" s="28" t="str">
        <f t="shared" si="1"/>
        <v>B</v>
      </c>
      <c r="G36" s="28">
        <f t="shared" si="2"/>
        <v>80</v>
      </c>
      <c r="H36" s="28" t="str">
        <f t="shared" si="3"/>
        <v>B</v>
      </c>
      <c r="I36" s="36">
        <v>2</v>
      </c>
      <c r="J36" s="28" t="str">
        <f t="shared" si="4"/>
        <v xml:space="preserve"> Memiliki kemampuan dalam menganalisis Konsep ilmu ekonomi, masalah pokok ekonomi, peran pelaku ekonomi namun perlu peningkatan pemahaman menjelaskan permintaan dan penawaran.</v>
      </c>
      <c r="K36" s="28">
        <f t="shared" si="5"/>
        <v>81.75</v>
      </c>
      <c r="L36" s="28" t="str">
        <f t="shared" si="6"/>
        <v>B</v>
      </c>
      <c r="M36" s="28">
        <f t="shared" si="7"/>
        <v>81.75</v>
      </c>
      <c r="N36" s="28" t="str">
        <f t="shared" si="8"/>
        <v>B</v>
      </c>
      <c r="O36" s="36">
        <v>2</v>
      </c>
      <c r="P36" s="28" t="str">
        <f t="shared" si="9"/>
        <v>Sangat terampil menghitung fungsi, elastisitas permintaan penawaran serta menggambar kurvanya.</v>
      </c>
      <c r="Q36" s="39" t="s">
        <v>9</v>
      </c>
      <c r="R36" s="39" t="s">
        <v>9</v>
      </c>
      <c r="S36" s="18"/>
      <c r="T36" s="1">
        <v>78</v>
      </c>
      <c r="U36" s="1">
        <v>80</v>
      </c>
      <c r="V36" s="1">
        <v>88</v>
      </c>
      <c r="W36" s="42">
        <v>75</v>
      </c>
      <c r="X36" s="1"/>
      <c r="Y36" s="1"/>
      <c r="Z36" s="1"/>
      <c r="AA36" s="1"/>
      <c r="AB36" s="1"/>
      <c r="AC36" s="1"/>
      <c r="AD36" s="1"/>
      <c r="AE36" s="18"/>
      <c r="AF36" s="1">
        <v>84</v>
      </c>
      <c r="AG36" s="1">
        <v>80</v>
      </c>
      <c r="AH36" s="1">
        <v>83</v>
      </c>
      <c r="AI36" s="1">
        <v>80</v>
      </c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ht="15.75">
      <c r="A37" s="19">
        <v>27</v>
      </c>
      <c r="B37" s="19">
        <v>123960</v>
      </c>
      <c r="C37" s="19" t="s">
        <v>142</v>
      </c>
      <c r="D37" s="18"/>
      <c r="E37" s="28">
        <f t="shared" si="0"/>
        <v>80</v>
      </c>
      <c r="F37" s="28" t="str">
        <f t="shared" si="1"/>
        <v>B</v>
      </c>
      <c r="G37" s="28">
        <f t="shared" si="2"/>
        <v>80</v>
      </c>
      <c r="H37" s="28" t="str">
        <f t="shared" si="3"/>
        <v>B</v>
      </c>
      <c r="I37" s="36">
        <v>2</v>
      </c>
      <c r="J37" s="28" t="str">
        <f t="shared" si="4"/>
        <v xml:space="preserve"> Memiliki kemampuan dalam menganalisis Konsep ilmu ekonomi, masalah pokok ekonomi, peran pelaku ekonomi namun perlu peningkatan pemahaman menjelaskan permintaan dan penawaran.</v>
      </c>
      <c r="K37" s="28">
        <f t="shared" si="5"/>
        <v>83.5</v>
      </c>
      <c r="L37" s="28" t="str">
        <f t="shared" si="6"/>
        <v>B</v>
      </c>
      <c r="M37" s="28">
        <f t="shared" si="7"/>
        <v>83.5</v>
      </c>
      <c r="N37" s="28" t="str">
        <f t="shared" si="8"/>
        <v>B</v>
      </c>
      <c r="O37" s="36">
        <v>2</v>
      </c>
      <c r="P37" s="28" t="str">
        <f t="shared" si="9"/>
        <v>Sangat terampil menghitung fungsi, elastisitas permintaan penawaran serta menggambar kurvanya.</v>
      </c>
      <c r="Q37" s="39" t="s">
        <v>9</v>
      </c>
      <c r="R37" s="39" t="s">
        <v>9</v>
      </c>
      <c r="S37" s="18"/>
      <c r="T37" s="1">
        <v>79</v>
      </c>
      <c r="U37" s="1">
        <v>80</v>
      </c>
      <c r="V37" s="1">
        <v>83</v>
      </c>
      <c r="W37" s="42">
        <v>78</v>
      </c>
      <c r="X37" s="1"/>
      <c r="Y37" s="1"/>
      <c r="Z37" s="1"/>
      <c r="AA37" s="1"/>
      <c r="AB37" s="1"/>
      <c r="AC37" s="1"/>
      <c r="AD37" s="1"/>
      <c r="AE37" s="18"/>
      <c r="AF37" s="1">
        <v>85</v>
      </c>
      <c r="AG37" s="1">
        <v>80</v>
      </c>
      <c r="AH37" s="1">
        <v>86</v>
      </c>
      <c r="AI37" s="1">
        <v>83</v>
      </c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ht="15.75">
      <c r="A38" s="19">
        <v>28</v>
      </c>
      <c r="B38" s="19">
        <v>123976</v>
      </c>
      <c r="C38" s="19" t="s">
        <v>143</v>
      </c>
      <c r="D38" s="18"/>
      <c r="E38" s="28">
        <f t="shared" si="0"/>
        <v>76</v>
      </c>
      <c r="F38" s="28" t="str">
        <f t="shared" si="1"/>
        <v>B</v>
      </c>
      <c r="G38" s="28">
        <f t="shared" si="2"/>
        <v>76</v>
      </c>
      <c r="H38" s="28" t="str">
        <f t="shared" si="3"/>
        <v>B</v>
      </c>
      <c r="I38" s="36">
        <v>2</v>
      </c>
      <c r="J38" s="28" t="str">
        <f t="shared" si="4"/>
        <v xml:space="preserve"> Memiliki kemampuan dalam menganalisis Konsep ilmu ekonomi, masalah pokok ekonomi, peran pelaku ekonomi namun perlu peningkatan pemahaman menjelaskan permintaan dan penawaran.</v>
      </c>
      <c r="K38" s="28">
        <f t="shared" si="5"/>
        <v>78.75</v>
      </c>
      <c r="L38" s="28" t="str">
        <f t="shared" si="6"/>
        <v>B</v>
      </c>
      <c r="M38" s="28">
        <f t="shared" si="7"/>
        <v>78.75</v>
      </c>
      <c r="N38" s="28" t="str">
        <f t="shared" si="8"/>
        <v>B</v>
      </c>
      <c r="O38" s="36">
        <v>2</v>
      </c>
      <c r="P38" s="28" t="str">
        <f t="shared" si="9"/>
        <v>Sangat terampil menghitung fungsi, elastisitas permintaan penawaran serta menggambar kurvanya.</v>
      </c>
      <c r="Q38" s="39" t="s">
        <v>9</v>
      </c>
      <c r="R38" s="39" t="s">
        <v>9</v>
      </c>
      <c r="S38" s="18"/>
      <c r="T38" s="1">
        <v>76</v>
      </c>
      <c r="U38" s="1">
        <v>76</v>
      </c>
      <c r="V38" s="1">
        <v>80</v>
      </c>
      <c r="W38" s="42">
        <v>70</v>
      </c>
      <c r="X38" s="1"/>
      <c r="Y38" s="1"/>
      <c r="Z38" s="1"/>
      <c r="AA38" s="1"/>
      <c r="AB38" s="1"/>
      <c r="AC38" s="1"/>
      <c r="AD38" s="1"/>
      <c r="AE38" s="18"/>
      <c r="AF38" s="1">
        <v>77</v>
      </c>
      <c r="AG38" s="1">
        <v>78</v>
      </c>
      <c r="AH38" s="1">
        <v>80</v>
      </c>
      <c r="AI38" s="1">
        <v>80</v>
      </c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ht="15.75">
      <c r="A39" s="19">
        <v>29</v>
      </c>
      <c r="B39" s="19">
        <v>123992</v>
      </c>
      <c r="C39" s="19" t="s">
        <v>144</v>
      </c>
      <c r="D39" s="18"/>
      <c r="E39" s="28">
        <f t="shared" si="0"/>
        <v>82</v>
      </c>
      <c r="F39" s="28" t="str">
        <f t="shared" si="1"/>
        <v>B</v>
      </c>
      <c r="G39" s="28">
        <f t="shared" si="2"/>
        <v>82</v>
      </c>
      <c r="H39" s="28" t="str">
        <f t="shared" si="3"/>
        <v>B</v>
      </c>
      <c r="I39" s="36">
        <v>2</v>
      </c>
      <c r="J39" s="28" t="str">
        <f t="shared" si="4"/>
        <v xml:space="preserve"> Memiliki kemampuan dalam menganalisis Konsep ilmu ekonomi, masalah pokok ekonomi, peran pelaku ekonomi namun perlu peningkatan pemahaman menjelaskan permintaan dan penawaran.</v>
      </c>
      <c r="K39" s="28">
        <f t="shared" si="5"/>
        <v>81</v>
      </c>
      <c r="L39" s="28" t="str">
        <f t="shared" si="6"/>
        <v>B</v>
      </c>
      <c r="M39" s="28">
        <f t="shared" si="7"/>
        <v>81</v>
      </c>
      <c r="N39" s="28" t="str">
        <f t="shared" si="8"/>
        <v>B</v>
      </c>
      <c r="O39" s="36">
        <v>2</v>
      </c>
      <c r="P39" s="28" t="str">
        <f t="shared" si="9"/>
        <v>Sangat terampil menghitung fungsi, elastisitas permintaan penawaran serta menggambar kurvanya.</v>
      </c>
      <c r="Q39" s="39" t="s">
        <v>9</v>
      </c>
      <c r="R39" s="39" t="s">
        <v>9</v>
      </c>
      <c r="S39" s="18"/>
      <c r="T39" s="1">
        <v>80</v>
      </c>
      <c r="U39" s="1">
        <v>85</v>
      </c>
      <c r="V39" s="1">
        <v>84</v>
      </c>
      <c r="W39" s="42">
        <v>78</v>
      </c>
      <c r="X39" s="1"/>
      <c r="Y39" s="1"/>
      <c r="Z39" s="1"/>
      <c r="AA39" s="1"/>
      <c r="AB39" s="1"/>
      <c r="AC39" s="1"/>
      <c r="AD39" s="1"/>
      <c r="AE39" s="18"/>
      <c r="AF39" s="1">
        <v>84</v>
      </c>
      <c r="AG39" s="1">
        <v>80</v>
      </c>
      <c r="AH39" s="1">
        <v>79</v>
      </c>
      <c r="AI39" s="1">
        <v>81</v>
      </c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ht="15.75">
      <c r="A40" s="19">
        <v>30</v>
      </c>
      <c r="B40" s="19">
        <v>124008</v>
      </c>
      <c r="C40" s="19" t="s">
        <v>145</v>
      </c>
      <c r="D40" s="18"/>
      <c r="E40" s="28">
        <f t="shared" si="0"/>
        <v>76</v>
      </c>
      <c r="F40" s="28" t="str">
        <f t="shared" si="1"/>
        <v>B</v>
      </c>
      <c r="G40" s="28">
        <f t="shared" si="2"/>
        <v>76</v>
      </c>
      <c r="H40" s="28" t="str">
        <f t="shared" si="3"/>
        <v>B</v>
      </c>
      <c r="I40" s="36">
        <v>2</v>
      </c>
      <c r="J40" s="28" t="str">
        <f t="shared" si="4"/>
        <v xml:space="preserve"> Memiliki kemampuan dalam menganalisis Konsep ilmu ekonomi, masalah pokok ekonomi, peran pelaku ekonomi namun perlu peningkatan pemahaman menjelaskan permintaan dan penawaran.</v>
      </c>
      <c r="K40" s="28">
        <f t="shared" si="5"/>
        <v>76.5</v>
      </c>
      <c r="L40" s="28" t="str">
        <f t="shared" si="6"/>
        <v>B</v>
      </c>
      <c r="M40" s="28">
        <f t="shared" si="7"/>
        <v>76.5</v>
      </c>
      <c r="N40" s="28" t="str">
        <f t="shared" si="8"/>
        <v>B</v>
      </c>
      <c r="O40" s="36">
        <v>2</v>
      </c>
      <c r="P40" s="28" t="str">
        <f t="shared" si="9"/>
        <v>Sangat terampil menghitung fungsi, elastisitas permintaan penawaran serta menggambar kurvanya.</v>
      </c>
      <c r="Q40" s="39" t="s">
        <v>9</v>
      </c>
      <c r="R40" s="39" t="s">
        <v>9</v>
      </c>
      <c r="S40" s="18"/>
      <c r="T40" s="1">
        <v>76</v>
      </c>
      <c r="U40" s="1">
        <v>77</v>
      </c>
      <c r="V40" s="1">
        <v>76</v>
      </c>
      <c r="W40" s="42">
        <v>75</v>
      </c>
      <c r="X40" s="1"/>
      <c r="Y40" s="1"/>
      <c r="Z40" s="1"/>
      <c r="AA40" s="1"/>
      <c r="AB40" s="1"/>
      <c r="AC40" s="1"/>
      <c r="AD40" s="1"/>
      <c r="AE40" s="18"/>
      <c r="AF40" s="1">
        <v>77</v>
      </c>
      <c r="AG40" s="1">
        <v>76</v>
      </c>
      <c r="AH40" s="1">
        <v>76</v>
      </c>
      <c r="AI40" s="1">
        <v>77</v>
      </c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ht="15.75">
      <c r="A41" s="19">
        <v>31</v>
      </c>
      <c r="B41" s="19">
        <v>124024</v>
      </c>
      <c r="C41" s="19" t="s">
        <v>146</v>
      </c>
      <c r="D41" s="18"/>
      <c r="E41" s="28">
        <f t="shared" si="0"/>
        <v>79</v>
      </c>
      <c r="F41" s="28" t="str">
        <f t="shared" si="1"/>
        <v>B</v>
      </c>
      <c r="G41" s="28">
        <f t="shared" si="2"/>
        <v>79</v>
      </c>
      <c r="H41" s="28" t="str">
        <f t="shared" si="3"/>
        <v>B</v>
      </c>
      <c r="I41" s="36">
        <v>2</v>
      </c>
      <c r="J41" s="28" t="str">
        <f t="shared" si="4"/>
        <v xml:space="preserve"> Memiliki kemampuan dalam menganalisis Konsep ilmu ekonomi, masalah pokok ekonomi, peran pelaku ekonomi namun perlu peningkatan pemahaman menjelaskan permintaan dan penawaran.</v>
      </c>
      <c r="K41" s="28">
        <f t="shared" si="5"/>
        <v>78</v>
      </c>
      <c r="L41" s="28" t="str">
        <f t="shared" si="6"/>
        <v>B</v>
      </c>
      <c r="M41" s="28">
        <f t="shared" si="7"/>
        <v>78</v>
      </c>
      <c r="N41" s="28" t="str">
        <f t="shared" si="8"/>
        <v>B</v>
      </c>
      <c r="O41" s="36">
        <v>2</v>
      </c>
      <c r="P41" s="28" t="str">
        <f t="shared" si="9"/>
        <v>Sangat terampil menghitung fungsi, elastisitas permintaan penawaran serta menggambar kurvanya.</v>
      </c>
      <c r="Q41" s="39" t="s">
        <v>9</v>
      </c>
      <c r="R41" s="39" t="s">
        <v>9</v>
      </c>
      <c r="S41" s="18"/>
      <c r="T41" s="1">
        <v>70</v>
      </c>
      <c r="U41" s="1">
        <v>90</v>
      </c>
      <c r="V41" s="1">
        <v>77</v>
      </c>
      <c r="W41" s="42">
        <v>78</v>
      </c>
      <c r="X41" s="1"/>
      <c r="Y41" s="1"/>
      <c r="Z41" s="1"/>
      <c r="AA41" s="1"/>
      <c r="AB41" s="1"/>
      <c r="AC41" s="1"/>
      <c r="AD41" s="1"/>
      <c r="AE41" s="18"/>
      <c r="AF41" s="1">
        <v>79</v>
      </c>
      <c r="AG41" s="1">
        <v>78</v>
      </c>
      <c r="AH41" s="1">
        <v>77</v>
      </c>
      <c r="AI41" s="1">
        <v>78</v>
      </c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ht="15.75">
      <c r="A42" s="19">
        <v>32</v>
      </c>
      <c r="B42" s="19">
        <v>124040</v>
      </c>
      <c r="C42" s="19" t="s">
        <v>147</v>
      </c>
      <c r="D42" s="18"/>
      <c r="E42" s="28">
        <f t="shared" si="0"/>
        <v>79</v>
      </c>
      <c r="F42" s="28" t="str">
        <f t="shared" si="1"/>
        <v>B</v>
      </c>
      <c r="G42" s="28">
        <f t="shared" si="2"/>
        <v>79</v>
      </c>
      <c r="H42" s="28" t="str">
        <f t="shared" si="3"/>
        <v>B</v>
      </c>
      <c r="I42" s="36">
        <v>2</v>
      </c>
      <c r="J42" s="28" t="str">
        <f t="shared" si="4"/>
        <v xml:space="preserve"> Memiliki kemampuan dalam menganalisis Konsep ilmu ekonomi, masalah pokok ekonomi, peran pelaku ekonomi namun perlu peningkatan pemahaman menjelaskan permintaan dan penawaran.</v>
      </c>
      <c r="K42" s="28">
        <f t="shared" si="5"/>
        <v>80</v>
      </c>
      <c r="L42" s="28" t="str">
        <f t="shared" si="6"/>
        <v>B</v>
      </c>
      <c r="M42" s="28">
        <f t="shared" si="7"/>
        <v>80</v>
      </c>
      <c r="N42" s="28" t="str">
        <f t="shared" si="8"/>
        <v>B</v>
      </c>
      <c r="O42" s="36">
        <v>2</v>
      </c>
      <c r="P42" s="28" t="str">
        <f t="shared" si="9"/>
        <v>Sangat terampil menghitung fungsi, elastisitas permintaan penawaran serta menggambar kurvanya.</v>
      </c>
      <c r="Q42" s="39" t="s">
        <v>9</v>
      </c>
      <c r="R42" s="39" t="s">
        <v>9</v>
      </c>
      <c r="S42" s="18"/>
      <c r="T42" s="1">
        <v>82</v>
      </c>
      <c r="U42" s="1">
        <v>80</v>
      </c>
      <c r="V42" s="1">
        <v>78</v>
      </c>
      <c r="W42" s="42">
        <v>76</v>
      </c>
      <c r="X42" s="1"/>
      <c r="Y42" s="1"/>
      <c r="Z42" s="1"/>
      <c r="AA42" s="1"/>
      <c r="AB42" s="1"/>
      <c r="AC42" s="1"/>
      <c r="AD42" s="1"/>
      <c r="AE42" s="18"/>
      <c r="AF42" s="1">
        <v>78</v>
      </c>
      <c r="AG42" s="1">
        <v>78</v>
      </c>
      <c r="AH42" s="1">
        <v>81</v>
      </c>
      <c r="AI42" s="1">
        <v>83</v>
      </c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ht="15.75">
      <c r="A43" s="19">
        <v>33</v>
      </c>
      <c r="B43" s="19">
        <v>124056</v>
      </c>
      <c r="C43" s="19" t="s">
        <v>148</v>
      </c>
      <c r="D43" s="18"/>
      <c r="E43" s="28">
        <f t="shared" si="0"/>
        <v>85</v>
      </c>
      <c r="F43" s="28" t="str">
        <f t="shared" si="1"/>
        <v>A</v>
      </c>
      <c r="G43" s="28">
        <f t="shared" si="2"/>
        <v>85</v>
      </c>
      <c r="H43" s="28" t="str">
        <f t="shared" si="3"/>
        <v>A</v>
      </c>
      <c r="I43" s="36">
        <v>1</v>
      </c>
      <c r="J43" s="28" t="str">
        <f t="shared" si="4"/>
        <v>Memiliki kemampuan dalam menganalisis Konsep ilmu ekonomi, masalah pokok ekonomi, peran pelaku ekonomi, permintaan dan penawaran.</v>
      </c>
      <c r="K43" s="28">
        <f t="shared" si="5"/>
        <v>87.5</v>
      </c>
      <c r="L43" s="28" t="str">
        <f t="shared" si="6"/>
        <v>A</v>
      </c>
      <c r="M43" s="28">
        <f t="shared" si="7"/>
        <v>87.5</v>
      </c>
      <c r="N43" s="28" t="str">
        <f t="shared" si="8"/>
        <v>A</v>
      </c>
      <c r="O43" s="36">
        <v>1</v>
      </c>
      <c r="P43" s="28" t="str">
        <f t="shared" si="9"/>
        <v>Sangat terampil menghitung teori produksi, fungsi,elastisitas permintaan  penawaran serta menggambar kurvanya.</v>
      </c>
      <c r="Q43" s="39" t="s">
        <v>8</v>
      </c>
      <c r="R43" s="39" t="s">
        <v>8</v>
      </c>
      <c r="S43" s="18"/>
      <c r="T43" s="1">
        <v>85</v>
      </c>
      <c r="U43" s="1">
        <v>90</v>
      </c>
      <c r="V43" s="1">
        <v>85</v>
      </c>
      <c r="W43" s="42">
        <v>80</v>
      </c>
      <c r="X43" s="1"/>
      <c r="Y43" s="1"/>
      <c r="Z43" s="1"/>
      <c r="AA43" s="1"/>
      <c r="AB43" s="1"/>
      <c r="AC43" s="1"/>
      <c r="AD43" s="1"/>
      <c r="AE43" s="18"/>
      <c r="AF43" s="1">
        <v>85</v>
      </c>
      <c r="AG43" s="1">
        <v>85</v>
      </c>
      <c r="AH43" s="1">
        <v>90</v>
      </c>
      <c r="AI43" s="1">
        <v>90</v>
      </c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ht="15.75">
      <c r="A44" s="19">
        <v>34</v>
      </c>
      <c r="B44" s="19">
        <v>124072</v>
      </c>
      <c r="C44" s="19" t="s">
        <v>149</v>
      </c>
      <c r="D44" s="18"/>
      <c r="E44" s="28">
        <f t="shared" si="0"/>
        <v>79</v>
      </c>
      <c r="F44" s="28" t="str">
        <f t="shared" si="1"/>
        <v>B</v>
      </c>
      <c r="G44" s="28">
        <f t="shared" si="2"/>
        <v>79</v>
      </c>
      <c r="H44" s="28" t="str">
        <f t="shared" si="3"/>
        <v>B</v>
      </c>
      <c r="I44" s="36">
        <v>2</v>
      </c>
      <c r="J44" s="28" t="str">
        <f t="shared" si="4"/>
        <v xml:space="preserve"> Memiliki kemampuan dalam menganalisis Konsep ilmu ekonomi, masalah pokok ekonomi, peran pelaku ekonomi namun perlu peningkatan pemahaman menjelaskan permintaan dan penawaran.</v>
      </c>
      <c r="K44" s="28">
        <f t="shared" si="5"/>
        <v>79.5</v>
      </c>
      <c r="L44" s="28" t="str">
        <f t="shared" si="6"/>
        <v>B</v>
      </c>
      <c r="M44" s="28">
        <f t="shared" si="7"/>
        <v>79.5</v>
      </c>
      <c r="N44" s="28" t="str">
        <f t="shared" si="8"/>
        <v>B</v>
      </c>
      <c r="O44" s="36">
        <v>2</v>
      </c>
      <c r="P44" s="28" t="str">
        <f t="shared" si="9"/>
        <v>Sangat terampil menghitung fungsi, elastisitas permintaan penawaran serta menggambar kurvanya.</v>
      </c>
      <c r="Q44" s="39" t="s">
        <v>9</v>
      </c>
      <c r="R44" s="39" t="s">
        <v>9</v>
      </c>
      <c r="S44" s="18"/>
      <c r="T44" s="1">
        <v>76</v>
      </c>
      <c r="U44" s="1">
        <v>80</v>
      </c>
      <c r="V44" s="1">
        <v>80</v>
      </c>
      <c r="W44" s="42">
        <v>78</v>
      </c>
      <c r="X44" s="1"/>
      <c r="Y44" s="1"/>
      <c r="Z44" s="1"/>
      <c r="AA44" s="1"/>
      <c r="AB44" s="1"/>
      <c r="AC44" s="1"/>
      <c r="AD44" s="1"/>
      <c r="AE44" s="18"/>
      <c r="AF44" s="1">
        <v>80</v>
      </c>
      <c r="AG44" s="1">
        <v>80</v>
      </c>
      <c r="AH44" s="1">
        <v>79</v>
      </c>
      <c r="AI44" s="1">
        <v>79</v>
      </c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ht="15.75">
      <c r="A45" s="19">
        <v>35</v>
      </c>
      <c r="B45" s="19">
        <v>124088</v>
      </c>
      <c r="C45" s="19" t="s">
        <v>150</v>
      </c>
      <c r="D45" s="18"/>
      <c r="E45" s="28">
        <f t="shared" si="0"/>
        <v>88</v>
      </c>
      <c r="F45" s="28" t="str">
        <f t="shared" si="1"/>
        <v>A</v>
      </c>
      <c r="G45" s="28">
        <f t="shared" si="2"/>
        <v>88</v>
      </c>
      <c r="H45" s="28" t="str">
        <f t="shared" si="3"/>
        <v>A</v>
      </c>
      <c r="I45" s="36">
        <v>1</v>
      </c>
      <c r="J45" s="28" t="str">
        <f t="shared" si="4"/>
        <v>Memiliki kemampuan dalam menganalisis Konsep ilmu ekonomi, masalah pokok ekonomi, peran pelaku ekonomi, permintaan dan penawaran.</v>
      </c>
      <c r="K45" s="28">
        <f t="shared" si="5"/>
        <v>85.25</v>
      </c>
      <c r="L45" s="28" t="str">
        <f t="shared" si="6"/>
        <v>A</v>
      </c>
      <c r="M45" s="28">
        <f t="shared" si="7"/>
        <v>85.25</v>
      </c>
      <c r="N45" s="28" t="str">
        <f t="shared" si="8"/>
        <v>A</v>
      </c>
      <c r="O45" s="36">
        <v>1</v>
      </c>
      <c r="P45" s="28" t="str">
        <f t="shared" si="9"/>
        <v>Sangat terampil menghitung teori produksi, fungsi,elastisitas permintaan  penawaran serta menggambar kurvanya.</v>
      </c>
      <c r="Q45" s="39" t="s">
        <v>9</v>
      </c>
      <c r="R45" s="39" t="s">
        <v>9</v>
      </c>
      <c r="S45" s="18"/>
      <c r="T45" s="1">
        <v>90</v>
      </c>
      <c r="U45" s="1">
        <v>86</v>
      </c>
      <c r="V45" s="1">
        <v>84</v>
      </c>
      <c r="W45" s="42">
        <v>90</v>
      </c>
      <c r="X45" s="1"/>
      <c r="Y45" s="1"/>
      <c r="Z45" s="1"/>
      <c r="AA45" s="1"/>
      <c r="AB45" s="1"/>
      <c r="AC45" s="1"/>
      <c r="AD45" s="1"/>
      <c r="AE45" s="18"/>
      <c r="AF45" s="1">
        <v>82</v>
      </c>
      <c r="AG45" s="1">
        <v>81</v>
      </c>
      <c r="AH45" s="1">
        <v>90</v>
      </c>
      <c r="AI45" s="1">
        <v>88</v>
      </c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ht="15.75">
      <c r="A46" s="19">
        <v>36</v>
      </c>
      <c r="B46" s="19">
        <v>124104</v>
      </c>
      <c r="C46" s="19" t="s">
        <v>151</v>
      </c>
      <c r="D46" s="18"/>
      <c r="E46" s="28">
        <f t="shared" si="0"/>
        <v>85</v>
      </c>
      <c r="F46" s="28" t="str">
        <f t="shared" si="1"/>
        <v>A</v>
      </c>
      <c r="G46" s="28">
        <f t="shared" si="2"/>
        <v>85</v>
      </c>
      <c r="H46" s="28" t="str">
        <f t="shared" si="3"/>
        <v>A</v>
      </c>
      <c r="I46" s="36">
        <v>1</v>
      </c>
      <c r="J46" s="28" t="str">
        <f t="shared" si="4"/>
        <v>Memiliki kemampuan dalam menganalisis Konsep ilmu ekonomi, masalah pokok ekonomi, peran pelaku ekonomi, permintaan dan penawaran.</v>
      </c>
      <c r="K46" s="28">
        <f t="shared" si="5"/>
        <v>80.5</v>
      </c>
      <c r="L46" s="28" t="str">
        <f t="shared" si="6"/>
        <v>B</v>
      </c>
      <c r="M46" s="28">
        <f t="shared" si="7"/>
        <v>80.5</v>
      </c>
      <c r="N46" s="28" t="str">
        <f t="shared" si="8"/>
        <v>B</v>
      </c>
      <c r="O46" s="36">
        <v>2</v>
      </c>
      <c r="P46" s="28" t="str">
        <f t="shared" si="9"/>
        <v>Sangat terampil menghitung fungsi, elastisitas permintaan penawaran serta menggambar kurvanya.</v>
      </c>
      <c r="Q46" s="39" t="s">
        <v>9</v>
      </c>
      <c r="R46" s="39" t="s">
        <v>9</v>
      </c>
      <c r="S46" s="18"/>
      <c r="T46" s="1">
        <v>89</v>
      </c>
      <c r="U46" s="1">
        <v>85</v>
      </c>
      <c r="V46" s="1">
        <v>85</v>
      </c>
      <c r="W46" s="42">
        <v>80</v>
      </c>
      <c r="X46" s="1"/>
      <c r="Y46" s="1"/>
      <c r="Z46" s="1"/>
      <c r="AA46" s="1"/>
      <c r="AB46" s="1"/>
      <c r="AC46" s="1"/>
      <c r="AD46" s="1"/>
      <c r="AE46" s="18"/>
      <c r="AF46" s="1">
        <v>80</v>
      </c>
      <c r="AG46" s="1">
        <v>81</v>
      </c>
      <c r="AH46" s="1">
        <v>81</v>
      </c>
      <c r="AI46" s="1">
        <v>80</v>
      </c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90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72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80.416666666666671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&#10;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&#10;A / B / C / D / E" sqref="BA11"/>
    <dataValidation showDropDown="1" showInputMessage="1" showErrorMessage="1" errorTitle="Masukan salah" error="Isian Anda salah!" promptTitle="Input yg diisikan" prompt="HURUF &#10;A / B / C / D / E" sqref="BA12"/>
    <dataValidation showDropDown="1" showInputMessage="1" showErrorMessage="1" errorTitle="Masukan salah" error="Isian Anda salah!" promptTitle="Input yg diisikan" prompt="HURUF &#10;A / B / C / D / E" sqref="BA13"/>
    <dataValidation showDropDown="1" showInputMessage="1" showErrorMessage="1" errorTitle="Masukan salah" error="Isian Anda salah!" promptTitle="Input yg diisikan" prompt="HURUF &#10;A / B / C / D / E" sqref="BA14"/>
    <dataValidation showDropDown="1" showInputMessage="1" showErrorMessage="1" errorTitle="Masukan salah" error="Isian Anda salah!" promptTitle="Input yg diisikan" prompt="HURUF &#10;A / B / C / D / E" sqref="BA15"/>
    <dataValidation showDropDown="1" showInputMessage="1" showErrorMessage="1" errorTitle="Masukan salah" error="Isian Anda salah!" promptTitle="Input yg diisikan" prompt="HURUF &#10;A / B / C / D / E" sqref="BA16"/>
    <dataValidation showDropDown="1" showInputMessage="1" showErrorMessage="1" errorTitle="Masukan salah" error="Isian Anda salah!" promptTitle="Input yg diisikan" prompt="HURUF &#10;A / B / C / D / E" sqref="BA17"/>
    <dataValidation showDropDown="1" showInputMessage="1" showErrorMessage="1" errorTitle="Masukan salah" error="Isian Anda salah!" promptTitle="Input yg diisikan" prompt="HURUF &#10;A / B / C / D / E" sqref="BA18"/>
    <dataValidation showDropDown="1" showInputMessage="1" showErrorMessage="1" errorTitle="Masukan salah" error="Isian Anda salah!" promptTitle="Input yg diisikan" prompt="HURUF &#10;A / B / C / D / E" sqref="BA19"/>
    <dataValidation showDropDown="1" showInputMessage="1" showErrorMessage="1" errorTitle="Masukan salah" error="Isian Anda salah!" promptTitle="Input yg diisikan" prompt="HURUF &#10;A / B / C / D / E" sqref="BA20"/>
    <dataValidation showDropDown="1" showInputMessage="1" showErrorMessage="1" errorTitle="Masukan salah" error="Isian Anda salah!" promptTitle="Input yg diisikan" prompt="HURUF &#10;A / B / C / D / E" sqref="BA21"/>
    <dataValidation showDropDown="1" showInputMessage="1" showErrorMessage="1" errorTitle="Masukan salah" error="Isian Anda salah!" promptTitle="Input yg diisikan" prompt="HURUF &#10;A / B / C / D / E" sqref="BA22"/>
    <dataValidation showDropDown="1" showInputMessage="1" showErrorMessage="1" errorTitle="Masukan salah" error="Isian Anda salah!" promptTitle="Input yg diisikan" prompt="HURUF &#10;A / B / C / D / E" sqref="BA23"/>
    <dataValidation showDropDown="1" showInputMessage="1" showErrorMessage="1" errorTitle="Masukan salah" error="Isian Anda salah!" promptTitle="Input yg diisikan" prompt="HURUF &#10;A / B / C / D / E" sqref="BA24"/>
    <dataValidation showDropDown="1" showInputMessage="1" showErrorMessage="1" errorTitle="Masukan salah" error="Isian Anda salah!" promptTitle="Input yg diisikan" prompt="HURUF &#10;A / B / C / D / E" sqref="BA25"/>
    <dataValidation showDropDown="1" showInputMessage="1" showErrorMessage="1" errorTitle="Masukan salah" error="Isian Anda salah!" promptTitle="Input yg diisikan" prompt="HURUF &#10;A / B / C / D / E" sqref="BA26"/>
    <dataValidation showDropDown="1" showInputMessage="1" showErrorMessage="1" errorTitle="Masukan salah" error="Isian Anda salah!" promptTitle="Input yg diisikan" prompt="HURUF &#10;A / B / C / D / E" sqref="BA27"/>
    <dataValidation showDropDown="1" showInputMessage="1" showErrorMessage="1" errorTitle="Masukan salah" error="Isian Anda salah!" promptTitle="Input yg diisikan" prompt="HURUF &#10;A / B / C / D / E" sqref="BA28"/>
    <dataValidation showDropDown="1" showInputMessage="1" showErrorMessage="1" errorTitle="Masukan salah" error="Isian Anda salah!" promptTitle="Input yg diisikan" prompt="HURUF &#10;A / B / C / D / E" sqref="BA29"/>
    <dataValidation showDropDown="1" showInputMessage="1" showErrorMessage="1" errorTitle="Masukan salah" error="Isian Anda salah!" promptTitle="Input yg diisikan" prompt="HURUF &#10;A / B / C / D / E" sqref="BA30"/>
    <dataValidation showDropDown="1" showInputMessage="1" showErrorMessage="1" errorTitle="Masukan salah" error="Isian Anda salah!" promptTitle="Input yg diisikan" prompt="HURUF &#10;A / B / C / D / E" sqref="BA31"/>
    <dataValidation showDropDown="1" showInputMessage="1" showErrorMessage="1" errorTitle="Masukan salah" error="Isian Anda salah!" promptTitle="Input yg diisikan" prompt="HURUF &#10;A / B / C / D / E" sqref="BA32"/>
    <dataValidation showDropDown="1" showInputMessage="1" showErrorMessage="1" errorTitle="Masukan salah" error="Isian Anda salah!" promptTitle="Input yg diisikan" prompt="HURUF &#10;A / B / C / D / E" sqref="BA33"/>
    <dataValidation showDropDown="1" showInputMessage="1" showErrorMessage="1" errorTitle="Masukan salah" error="Isian Anda salah!" promptTitle="Input yg diisikan" prompt="HURUF &#10;A / B / C / D / E" sqref="BA34"/>
    <dataValidation showDropDown="1" showInputMessage="1" showErrorMessage="1" errorTitle="Masukan salah" error="Isian Anda salah!" promptTitle="Input yg diisikan" prompt="HURUF &#10;A / B / C / D / E" sqref="BA35"/>
    <dataValidation showDropDown="1" showInputMessage="1" showErrorMessage="1" errorTitle="Masukan salah" error="Isian Anda salah!" promptTitle="Input yg diisikan" prompt="HURUF &#10;A / B / C / D / E" sqref="BA36"/>
    <dataValidation showDropDown="1" showInputMessage="1" showErrorMessage="1" errorTitle="Masukan salah" error="Isian Anda salah!" promptTitle="Input yg diisikan" prompt="HURUF &#10;A / B / C / D / E" sqref="BA37"/>
    <dataValidation showDropDown="1" showInputMessage="1" showErrorMessage="1" errorTitle="Masukan salah" error="Isian Anda salah!" promptTitle="Input yg diisikan" prompt="HURUF &#10;A / B / C / D / E" sqref="BA38"/>
    <dataValidation showDropDown="1" showInputMessage="1" showErrorMessage="1" errorTitle="Masukan salah" error="Isian Anda salah!" promptTitle="Input yg diisikan" prompt="HURUF &#10;A / B / C / D / E" sqref="BA39"/>
    <dataValidation showDropDown="1" showInputMessage="1" showErrorMessage="1" errorTitle="Masukan salah" error="Isian Anda salah!" promptTitle="Input yg diisikan" prompt="HURUF &#10;A / B / C / D / E" sqref="BA40"/>
    <dataValidation showDropDown="1" showInputMessage="1" showErrorMessage="1" errorTitle="Masukan salah" error="Isian Anda salah!" promptTitle="Input yg diisikan" prompt="HURUF &#10;A / B / C / D / E" sqref="BA41"/>
    <dataValidation showDropDown="1" showInputMessage="1" showErrorMessage="1" errorTitle="Masukan salah" error="Isian Anda salah!" promptTitle="Input yg diisikan" prompt="HURUF &#10;A / B / C / D / E" sqref="BA42"/>
    <dataValidation showDropDown="1" showInputMessage="1" showErrorMessage="1" errorTitle="Masukan salah" error="Isian Anda salah!" promptTitle="Input yg diisikan" prompt="HURUF &#10;A / B / C / D / E" sqref="BA43"/>
    <dataValidation showDropDown="1" showInputMessage="1" showErrorMessage="1" errorTitle="Masukan salah" error="Isian Anda salah!" promptTitle="Input yg diisikan" prompt="HURUF &#10;A / B / C / D / E" sqref="BA44"/>
    <dataValidation showDropDown="1" showInputMessage="1" showErrorMessage="1" errorTitle="Masukan salah" error="Isian Anda salah!" promptTitle="Input yg diisikan" prompt="HURUF &#10;A / B / C / D / E" sqref="BA45"/>
    <dataValidation showDropDown="1" showInputMessage="1" showErrorMessage="1" errorTitle="Masukan salah" error="Isian Anda salah!" promptTitle="Input yg diisikan" prompt="HURUF &#10;A / B / C / D / E" sqref="BA46"/>
    <dataValidation showDropDown="1" showInputMessage="1" showErrorMessage="1" errorTitle="Masukan salah" error="Isian Anda salah!" promptTitle="Input yg diisikan" prompt="HURUF &#10;A / B / C / D / E" sqref="BA47"/>
    <dataValidation showDropDown="1" showInputMessage="1" showErrorMessage="1" errorTitle="Masukan salah" error="Isian Anda salah!" promptTitle="Input yg diisikan" prompt="HURUF &#10;A / B / C / D / E" sqref="BA48"/>
    <dataValidation showDropDown="1" showInputMessage="1" showErrorMessage="1" errorTitle="Masukan salah" error="Isian Anda salah!" promptTitle="Input yg diisikan" prompt="HURUF &#10;A / B / C / D / E" sqref="BA49"/>
    <dataValidation showDropDown="1" showInputMessage="1" showErrorMessage="1" errorTitle="Masukan salah" error="Isian Anda salah!" promptTitle="Input yg diisikan" prompt="HURUF &#10;A / B / C / D / E" sqref="BA5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FK72"/>
  <sheetViews>
    <sheetView tabSelected="1" workbookViewId="0">
      <pane xSplit="3" ySplit="10" topLeftCell="I32" activePane="bottomRight" state="frozen"/>
      <selection pane="topRight"/>
      <selection pane="bottomLeft"/>
      <selection pane="bottomRight" activeCell="Q47" sqref="Q47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8.42578125" customWidth="1"/>
    <col min="17" max="17" width="8.85546875" customWidth="1"/>
    <col min="18" max="18" width="7.570312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15">
        <v>1077</v>
      </c>
      <c r="B1" s="20"/>
      <c r="C1" s="59" t="s">
        <v>0</v>
      </c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>
      <c r="A2" s="16" t="s">
        <v>1</v>
      </c>
      <c r="B2" s="21"/>
      <c r="C2" s="24" t="s">
        <v>2</v>
      </c>
      <c r="D2" s="18"/>
      <c r="E2" s="25" t="s">
        <v>152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>
      <c r="A3" s="16" t="s">
        <v>4</v>
      </c>
      <c r="B3" s="22">
        <v>1077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>
      <c r="A7" s="18"/>
      <c r="B7" s="23">
        <v>221</v>
      </c>
      <c r="C7" s="18"/>
      <c r="D7" s="18"/>
      <c r="E7" s="60" t="s">
        <v>13</v>
      </c>
      <c r="F7" s="60"/>
      <c r="G7" s="60"/>
      <c r="H7" s="60"/>
      <c r="I7" s="60"/>
      <c r="J7" s="60"/>
      <c r="K7" s="60"/>
      <c r="L7" s="60"/>
      <c r="M7" s="60"/>
      <c r="N7" s="60"/>
      <c r="O7" s="60"/>
      <c r="P7" s="60"/>
      <c r="Q7" s="60"/>
      <c r="R7" s="60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>
      <c r="A8" s="57" t="s">
        <v>14</v>
      </c>
      <c r="B8" s="58" t="s">
        <v>15</v>
      </c>
      <c r="C8" s="57" t="s">
        <v>16</v>
      </c>
      <c r="D8" s="18"/>
      <c r="E8" s="68" t="s">
        <v>17</v>
      </c>
      <c r="F8" s="69"/>
      <c r="G8" s="69"/>
      <c r="H8" s="69"/>
      <c r="I8" s="69"/>
      <c r="J8" s="70"/>
      <c r="K8" s="65" t="s">
        <v>18</v>
      </c>
      <c r="L8" s="66"/>
      <c r="M8" s="66"/>
      <c r="N8" s="66"/>
      <c r="O8" s="66"/>
      <c r="P8" s="67"/>
      <c r="Q8" s="47" t="s">
        <v>19</v>
      </c>
      <c r="R8" s="47"/>
      <c r="S8" s="18"/>
      <c r="T8" s="46" t="s">
        <v>20</v>
      </c>
      <c r="U8" s="46"/>
      <c r="V8" s="46"/>
      <c r="W8" s="46"/>
      <c r="X8" s="46"/>
      <c r="Y8" s="46"/>
      <c r="Z8" s="46"/>
      <c r="AA8" s="46"/>
      <c r="AB8" s="46"/>
      <c r="AC8" s="46"/>
      <c r="AD8" s="46"/>
      <c r="AE8" s="34"/>
      <c r="AF8" s="51" t="s">
        <v>21</v>
      </c>
      <c r="AG8" s="51"/>
      <c r="AH8" s="51"/>
      <c r="AI8" s="51"/>
      <c r="AJ8" s="51"/>
      <c r="AK8" s="51"/>
      <c r="AL8" s="51"/>
      <c r="AM8" s="51"/>
      <c r="AN8" s="51"/>
      <c r="AO8" s="51"/>
      <c r="AP8" s="34"/>
      <c r="AQ8" s="53" t="s">
        <v>19</v>
      </c>
      <c r="AR8" s="53"/>
      <c r="AS8" s="53"/>
      <c r="AT8" s="53"/>
      <c r="AU8" s="53"/>
      <c r="AV8" s="53"/>
      <c r="AW8" s="53"/>
      <c r="AX8" s="53"/>
      <c r="AY8" s="53"/>
      <c r="AZ8" s="53"/>
      <c r="BA8" s="54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>
      <c r="A9" s="57"/>
      <c r="B9" s="58"/>
      <c r="C9" s="57"/>
      <c r="D9" s="18"/>
      <c r="E9" s="46" t="s">
        <v>23</v>
      </c>
      <c r="F9" s="46"/>
      <c r="G9" s="71" t="s">
        <v>24</v>
      </c>
      <c r="H9" s="72"/>
      <c r="I9" s="72"/>
      <c r="J9" s="73"/>
      <c r="K9" s="61" t="s">
        <v>23</v>
      </c>
      <c r="L9" s="62"/>
      <c r="M9" s="74" t="s">
        <v>24</v>
      </c>
      <c r="N9" s="75"/>
      <c r="O9" s="75"/>
      <c r="P9" s="76"/>
      <c r="Q9" s="63" t="s">
        <v>23</v>
      </c>
      <c r="R9" s="63" t="s">
        <v>24</v>
      </c>
      <c r="S9" s="18"/>
      <c r="T9" s="48" t="s">
        <v>25</v>
      </c>
      <c r="U9" s="48" t="s">
        <v>26</v>
      </c>
      <c r="V9" s="48" t="s">
        <v>27</v>
      </c>
      <c r="W9" s="48" t="s">
        <v>28</v>
      </c>
      <c r="X9" s="48" t="s">
        <v>29</v>
      </c>
      <c r="Y9" s="48" t="s">
        <v>30</v>
      </c>
      <c r="Z9" s="48" t="s">
        <v>31</v>
      </c>
      <c r="AA9" s="48" t="s">
        <v>32</v>
      </c>
      <c r="AB9" s="48" t="s">
        <v>33</v>
      </c>
      <c r="AC9" s="48" t="s">
        <v>34</v>
      </c>
      <c r="AD9" s="45" t="s">
        <v>35</v>
      </c>
      <c r="AE9" s="34"/>
      <c r="AF9" s="55" t="s">
        <v>36</v>
      </c>
      <c r="AG9" s="55" t="s">
        <v>37</v>
      </c>
      <c r="AH9" s="55" t="s">
        <v>38</v>
      </c>
      <c r="AI9" s="55" t="s">
        <v>39</v>
      </c>
      <c r="AJ9" s="55" t="s">
        <v>40</v>
      </c>
      <c r="AK9" s="55" t="s">
        <v>41</v>
      </c>
      <c r="AL9" s="55" t="s">
        <v>42</v>
      </c>
      <c r="AM9" s="55" t="s">
        <v>43</v>
      </c>
      <c r="AN9" s="55" t="s">
        <v>44</v>
      </c>
      <c r="AO9" s="55" t="s">
        <v>45</v>
      </c>
      <c r="AP9" s="34"/>
      <c r="AQ9" s="52" t="s">
        <v>46</v>
      </c>
      <c r="AR9" s="52"/>
      <c r="AS9" s="52" t="s">
        <v>47</v>
      </c>
      <c r="AT9" s="52"/>
      <c r="AU9" s="52" t="s">
        <v>48</v>
      </c>
      <c r="AV9" s="52"/>
      <c r="AW9" s="52"/>
      <c r="AX9" s="52" t="s">
        <v>49</v>
      </c>
      <c r="AY9" s="52"/>
      <c r="AZ9" s="52"/>
      <c r="BA9" s="54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>
      <c r="A10" s="57"/>
      <c r="B10" s="58"/>
      <c r="C10" s="57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4"/>
      <c r="R10" s="64"/>
      <c r="S10" s="18"/>
      <c r="T10" s="49"/>
      <c r="U10" s="49"/>
      <c r="V10" s="49"/>
      <c r="W10" s="49"/>
      <c r="X10" s="49"/>
      <c r="Y10" s="49"/>
      <c r="Z10" s="49"/>
      <c r="AA10" s="49"/>
      <c r="AB10" s="49"/>
      <c r="AC10" s="49"/>
      <c r="AD10" s="45"/>
      <c r="AE10" s="34"/>
      <c r="AF10" s="56"/>
      <c r="AG10" s="56"/>
      <c r="AH10" s="56"/>
      <c r="AI10" s="56"/>
      <c r="AJ10" s="56"/>
      <c r="AK10" s="56"/>
      <c r="AL10" s="56"/>
      <c r="AM10" s="56"/>
      <c r="AN10" s="56"/>
      <c r="AO10" s="56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4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ht="15.75">
      <c r="A11" s="19">
        <v>1</v>
      </c>
      <c r="B11" s="19">
        <v>124120</v>
      </c>
      <c r="C11" s="19" t="s">
        <v>153</v>
      </c>
      <c r="D11" s="18"/>
      <c r="E11" s="28">
        <f t="shared" ref="E11:E50" si="0">IF((COUNTA(T11:AC11)&gt;0),(ROUND((AVERAGE(T11:AC11)),0)),"")</f>
        <v>85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85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menganalisis Konsep ilmu ekonomi, masalah pokok ekonomi, peran pelaku ekonomi, permintaan dan penawaran.</v>
      </c>
      <c r="K11" s="28">
        <f t="shared" ref="K11:K50" si="5">IF((COUNTA(AF11:AO11)&gt;0),AVERAGE(AF11:AO11),"")</f>
        <v>85.75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85.75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menghitung teori produksi, fungsi,elastisitas permintaan  penawaran serta menggambar kurvanya.</v>
      </c>
      <c r="Q11" s="39" t="s">
        <v>9</v>
      </c>
      <c r="R11" s="39" t="s">
        <v>9</v>
      </c>
      <c r="S11" s="18"/>
      <c r="T11" s="1">
        <v>90</v>
      </c>
      <c r="U11" s="1">
        <v>81</v>
      </c>
      <c r="V11" s="1">
        <v>85</v>
      </c>
      <c r="W11" s="43">
        <v>83</v>
      </c>
      <c r="X11" s="1"/>
      <c r="Y11" s="1"/>
      <c r="Z11" s="1"/>
      <c r="AA11" s="1"/>
      <c r="AB11" s="1"/>
      <c r="AC11" s="1"/>
      <c r="AD11" s="1"/>
      <c r="AE11" s="18"/>
      <c r="AF11" s="1">
        <v>87</v>
      </c>
      <c r="AG11" s="1">
        <v>85</v>
      </c>
      <c r="AH11" s="1">
        <v>86</v>
      </c>
      <c r="AI11" s="1">
        <v>85</v>
      </c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9" t="s">
        <v>56</v>
      </c>
      <c r="FD11" s="79"/>
      <c r="FE11" s="79"/>
      <c r="FG11" s="77" t="s">
        <v>57</v>
      </c>
      <c r="FH11" s="77"/>
      <c r="FI11" s="77"/>
    </row>
    <row r="12" spans="1:167" ht="15.75">
      <c r="A12" s="19">
        <v>2</v>
      </c>
      <c r="B12" s="19">
        <v>124136</v>
      </c>
      <c r="C12" s="19" t="s">
        <v>154</v>
      </c>
      <c r="D12" s="18"/>
      <c r="E12" s="28">
        <f t="shared" si="0"/>
        <v>83</v>
      </c>
      <c r="F12" s="28" t="str">
        <f t="shared" si="1"/>
        <v>B</v>
      </c>
      <c r="G12" s="28">
        <f t="shared" si="2"/>
        <v>83</v>
      </c>
      <c r="H12" s="28" t="str">
        <f t="shared" si="3"/>
        <v>B</v>
      </c>
      <c r="I12" s="36">
        <v>2</v>
      </c>
      <c r="J12" s="28" t="str">
        <f t="shared" si="4"/>
        <v xml:space="preserve"> Memiliki kemampuan dalam menganalisis Konsep ilmu ekonomi, masalah pokok ekonomi, peran pelaku ekonomi namun perlu peningkatan pemahaman menjelaskan permintaan dan penawaran.</v>
      </c>
      <c r="K12" s="28">
        <f t="shared" si="5"/>
        <v>82.5</v>
      </c>
      <c r="L12" s="28" t="str">
        <f t="shared" si="6"/>
        <v>B</v>
      </c>
      <c r="M12" s="28">
        <f t="shared" si="7"/>
        <v>82.5</v>
      </c>
      <c r="N12" s="28" t="str">
        <f t="shared" si="8"/>
        <v>B</v>
      </c>
      <c r="O12" s="36">
        <v>2</v>
      </c>
      <c r="P12" s="28" t="str">
        <f t="shared" si="9"/>
        <v>Sangat terampil menghitung fungsi, elastisitas permintaan penawaran serta menggambar kurvanya.</v>
      </c>
      <c r="Q12" s="39" t="s">
        <v>9</v>
      </c>
      <c r="R12" s="39" t="s">
        <v>9</v>
      </c>
      <c r="S12" s="18"/>
      <c r="T12" s="1">
        <v>90</v>
      </c>
      <c r="U12" s="1">
        <v>80</v>
      </c>
      <c r="V12" s="1">
        <v>84</v>
      </c>
      <c r="W12" s="44">
        <v>78</v>
      </c>
      <c r="X12" s="1"/>
      <c r="Y12" s="1"/>
      <c r="Z12" s="1"/>
      <c r="AA12" s="1"/>
      <c r="AB12" s="1"/>
      <c r="AC12" s="1"/>
      <c r="AD12" s="1"/>
      <c r="AE12" s="18"/>
      <c r="AF12" s="1">
        <v>80</v>
      </c>
      <c r="AG12" s="1">
        <v>81</v>
      </c>
      <c r="AH12" s="1">
        <v>85</v>
      </c>
      <c r="AI12" s="1">
        <v>84</v>
      </c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ht="15.75">
      <c r="A13" s="19">
        <v>3</v>
      </c>
      <c r="B13" s="19">
        <v>129205</v>
      </c>
      <c r="C13" s="19" t="s">
        <v>155</v>
      </c>
      <c r="D13" s="18"/>
      <c r="E13" s="28">
        <f t="shared" si="0"/>
        <v>79</v>
      </c>
      <c r="F13" s="28" t="str">
        <f t="shared" si="1"/>
        <v>B</v>
      </c>
      <c r="G13" s="28">
        <f t="shared" si="2"/>
        <v>79</v>
      </c>
      <c r="H13" s="28" t="str">
        <f t="shared" si="3"/>
        <v>B</v>
      </c>
      <c r="I13" s="36">
        <v>2</v>
      </c>
      <c r="J13" s="28" t="str">
        <f t="shared" si="4"/>
        <v xml:space="preserve"> Memiliki kemampuan dalam menganalisis Konsep ilmu ekonomi, masalah pokok ekonomi, peran pelaku ekonomi namun perlu peningkatan pemahaman menjelaskan permintaan dan penawaran.</v>
      </c>
      <c r="K13" s="28">
        <f t="shared" si="5"/>
        <v>80</v>
      </c>
      <c r="L13" s="28" t="str">
        <f t="shared" si="6"/>
        <v>B</v>
      </c>
      <c r="M13" s="28">
        <f t="shared" si="7"/>
        <v>80</v>
      </c>
      <c r="N13" s="28" t="str">
        <f t="shared" si="8"/>
        <v>B</v>
      </c>
      <c r="O13" s="36">
        <v>2</v>
      </c>
      <c r="P13" s="28" t="str">
        <f t="shared" si="9"/>
        <v>Sangat terampil menghitung fungsi, elastisitas permintaan penawaran serta menggambar kurvanya.</v>
      </c>
      <c r="Q13" s="39" t="s">
        <v>9</v>
      </c>
      <c r="R13" s="39" t="s">
        <v>9</v>
      </c>
      <c r="S13" s="18"/>
      <c r="T13" s="1">
        <v>80</v>
      </c>
      <c r="U13" s="1">
        <v>76</v>
      </c>
      <c r="V13" s="1">
        <v>85</v>
      </c>
      <c r="W13" s="44">
        <v>73</v>
      </c>
      <c r="X13" s="1"/>
      <c r="Y13" s="1"/>
      <c r="Z13" s="1"/>
      <c r="AA13" s="1"/>
      <c r="AB13" s="1"/>
      <c r="AC13" s="1"/>
      <c r="AD13" s="1"/>
      <c r="AE13" s="18"/>
      <c r="AF13" s="1">
        <v>81</v>
      </c>
      <c r="AG13" s="1">
        <v>77</v>
      </c>
      <c r="AH13" s="1">
        <v>80</v>
      </c>
      <c r="AI13" s="1">
        <v>82</v>
      </c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8">
        <v>1</v>
      </c>
      <c r="FH13" s="80" t="s">
        <v>189</v>
      </c>
      <c r="FI13" s="80" t="s">
        <v>193</v>
      </c>
      <c r="FJ13" s="82">
        <v>45501</v>
      </c>
      <c r="FK13" s="82">
        <v>45511</v>
      </c>
    </row>
    <row r="14" spans="1:167" ht="15.75">
      <c r="A14" s="19">
        <v>4</v>
      </c>
      <c r="B14" s="19">
        <v>124152</v>
      </c>
      <c r="C14" s="19" t="s">
        <v>156</v>
      </c>
      <c r="D14" s="18"/>
      <c r="E14" s="28">
        <f t="shared" si="0"/>
        <v>80</v>
      </c>
      <c r="F14" s="28" t="str">
        <f t="shared" si="1"/>
        <v>B</v>
      </c>
      <c r="G14" s="28">
        <f t="shared" si="2"/>
        <v>80</v>
      </c>
      <c r="H14" s="28" t="str">
        <f t="shared" si="3"/>
        <v>B</v>
      </c>
      <c r="I14" s="36">
        <v>2</v>
      </c>
      <c r="J14" s="28" t="str">
        <f t="shared" si="4"/>
        <v xml:space="preserve"> Memiliki kemampuan dalam menganalisis Konsep ilmu ekonomi, masalah pokok ekonomi, peran pelaku ekonomi namun perlu peningkatan pemahaman menjelaskan permintaan dan penawaran.</v>
      </c>
      <c r="K14" s="28">
        <f t="shared" si="5"/>
        <v>79.25</v>
      </c>
      <c r="L14" s="28" t="str">
        <f t="shared" si="6"/>
        <v>B</v>
      </c>
      <c r="M14" s="28">
        <f t="shared" si="7"/>
        <v>79.25</v>
      </c>
      <c r="N14" s="28" t="str">
        <f t="shared" si="8"/>
        <v>B</v>
      </c>
      <c r="O14" s="36">
        <v>2</v>
      </c>
      <c r="P14" s="28" t="str">
        <f t="shared" si="9"/>
        <v>Sangat terampil menghitung fungsi, elastisitas permintaan penawaran serta menggambar kurvanya.</v>
      </c>
      <c r="Q14" s="39" t="s">
        <v>9</v>
      </c>
      <c r="R14" s="39" t="s">
        <v>9</v>
      </c>
      <c r="S14" s="18"/>
      <c r="T14" s="1">
        <v>90</v>
      </c>
      <c r="U14" s="1">
        <v>80</v>
      </c>
      <c r="V14" s="1">
        <v>79</v>
      </c>
      <c r="W14" s="44">
        <v>70</v>
      </c>
      <c r="X14" s="1"/>
      <c r="Y14" s="1"/>
      <c r="Z14" s="1"/>
      <c r="AA14" s="1"/>
      <c r="AB14" s="1"/>
      <c r="AC14" s="1"/>
      <c r="AD14" s="1"/>
      <c r="AE14" s="18"/>
      <c r="AF14" s="1">
        <v>80</v>
      </c>
      <c r="AG14" s="1">
        <v>78</v>
      </c>
      <c r="AH14" s="1">
        <v>80</v>
      </c>
      <c r="AI14" s="1">
        <v>79</v>
      </c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8"/>
      <c r="FH14" s="80"/>
      <c r="FI14" s="80"/>
      <c r="FJ14" s="82"/>
      <c r="FK14" s="82"/>
    </row>
    <row r="15" spans="1:167" ht="15.75">
      <c r="A15" s="19">
        <v>5</v>
      </c>
      <c r="B15" s="19">
        <v>124168</v>
      </c>
      <c r="C15" s="19" t="s">
        <v>157</v>
      </c>
      <c r="D15" s="18"/>
      <c r="E15" s="28">
        <f t="shared" si="0"/>
        <v>81</v>
      </c>
      <c r="F15" s="28" t="str">
        <f t="shared" si="1"/>
        <v>B</v>
      </c>
      <c r="G15" s="28">
        <f t="shared" si="2"/>
        <v>81</v>
      </c>
      <c r="H15" s="28" t="str">
        <f t="shared" si="3"/>
        <v>B</v>
      </c>
      <c r="I15" s="36">
        <v>2</v>
      </c>
      <c r="J15" s="28" t="str">
        <f t="shared" si="4"/>
        <v xml:space="preserve"> Memiliki kemampuan dalam menganalisis Konsep ilmu ekonomi, masalah pokok ekonomi, peran pelaku ekonomi namun perlu peningkatan pemahaman menjelaskan permintaan dan penawaran.</v>
      </c>
      <c r="K15" s="28">
        <f t="shared" si="5"/>
        <v>82</v>
      </c>
      <c r="L15" s="28" t="str">
        <f t="shared" si="6"/>
        <v>B</v>
      </c>
      <c r="M15" s="28">
        <f t="shared" si="7"/>
        <v>82</v>
      </c>
      <c r="N15" s="28" t="str">
        <f t="shared" si="8"/>
        <v>B</v>
      </c>
      <c r="O15" s="36">
        <v>2</v>
      </c>
      <c r="P15" s="28" t="str">
        <f t="shared" si="9"/>
        <v>Sangat terampil menghitung fungsi, elastisitas permintaan penawaran serta menggambar kurvanya.</v>
      </c>
      <c r="Q15" s="39" t="s">
        <v>9</v>
      </c>
      <c r="R15" s="39" t="s">
        <v>9</v>
      </c>
      <c r="S15" s="18"/>
      <c r="T15" s="1">
        <v>90</v>
      </c>
      <c r="U15" s="1">
        <v>78</v>
      </c>
      <c r="V15" s="1">
        <v>84</v>
      </c>
      <c r="W15" s="44">
        <v>71</v>
      </c>
      <c r="X15" s="1"/>
      <c r="Y15" s="1"/>
      <c r="Z15" s="1"/>
      <c r="AA15" s="1"/>
      <c r="AB15" s="1"/>
      <c r="AC15" s="1"/>
      <c r="AD15" s="1"/>
      <c r="AE15" s="18"/>
      <c r="AF15" s="1">
        <v>82</v>
      </c>
      <c r="AG15" s="1">
        <v>79</v>
      </c>
      <c r="AH15" s="1">
        <v>83</v>
      </c>
      <c r="AI15" s="1">
        <v>84</v>
      </c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8">
        <v>2</v>
      </c>
      <c r="FH15" s="80" t="s">
        <v>190</v>
      </c>
      <c r="FI15" s="80" t="s">
        <v>194</v>
      </c>
      <c r="FJ15" s="82">
        <v>45502</v>
      </c>
      <c r="FK15" s="82">
        <v>45512</v>
      </c>
    </row>
    <row r="16" spans="1:167" ht="15.75">
      <c r="A16" s="19">
        <v>6</v>
      </c>
      <c r="B16" s="19">
        <v>124184</v>
      </c>
      <c r="C16" s="19" t="s">
        <v>158</v>
      </c>
      <c r="D16" s="18"/>
      <c r="E16" s="28">
        <f t="shared" si="0"/>
        <v>81</v>
      </c>
      <c r="F16" s="28" t="str">
        <f t="shared" si="1"/>
        <v>B</v>
      </c>
      <c r="G16" s="28">
        <f t="shared" si="2"/>
        <v>81</v>
      </c>
      <c r="H16" s="28" t="str">
        <f t="shared" si="3"/>
        <v>B</v>
      </c>
      <c r="I16" s="36">
        <v>2</v>
      </c>
      <c r="J16" s="28" t="str">
        <f t="shared" si="4"/>
        <v xml:space="preserve"> Memiliki kemampuan dalam menganalisis Konsep ilmu ekonomi, masalah pokok ekonomi, peran pelaku ekonomi namun perlu peningkatan pemahaman menjelaskan permintaan dan penawaran.</v>
      </c>
      <c r="K16" s="28">
        <f t="shared" si="5"/>
        <v>81.75</v>
      </c>
      <c r="L16" s="28" t="str">
        <f t="shared" si="6"/>
        <v>B</v>
      </c>
      <c r="M16" s="28">
        <f t="shared" si="7"/>
        <v>81.75</v>
      </c>
      <c r="N16" s="28" t="str">
        <f t="shared" si="8"/>
        <v>B</v>
      </c>
      <c r="O16" s="36">
        <v>2</v>
      </c>
      <c r="P16" s="28" t="str">
        <f t="shared" si="9"/>
        <v>Sangat terampil menghitung fungsi, elastisitas permintaan penawaran serta menggambar kurvanya.</v>
      </c>
      <c r="Q16" s="39" t="s">
        <v>9</v>
      </c>
      <c r="R16" s="39" t="s">
        <v>9</v>
      </c>
      <c r="S16" s="18"/>
      <c r="T16" s="1">
        <v>90</v>
      </c>
      <c r="U16" s="1">
        <v>79</v>
      </c>
      <c r="V16" s="1">
        <v>80</v>
      </c>
      <c r="W16" s="44">
        <v>75</v>
      </c>
      <c r="X16" s="1"/>
      <c r="Y16" s="1"/>
      <c r="Z16" s="1"/>
      <c r="AA16" s="1"/>
      <c r="AB16" s="1"/>
      <c r="AC16" s="1"/>
      <c r="AD16" s="1"/>
      <c r="AE16" s="18"/>
      <c r="AF16" s="1">
        <v>85</v>
      </c>
      <c r="AG16" s="1">
        <v>80</v>
      </c>
      <c r="AH16" s="1">
        <v>80</v>
      </c>
      <c r="AI16" s="1">
        <v>82</v>
      </c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8"/>
      <c r="FH16" s="80"/>
      <c r="FI16" s="80"/>
      <c r="FJ16" s="82"/>
      <c r="FK16" s="82"/>
    </row>
    <row r="17" spans="1:167" ht="15.75">
      <c r="A17" s="19">
        <v>7</v>
      </c>
      <c r="B17" s="19">
        <v>124200</v>
      </c>
      <c r="C17" s="19" t="s">
        <v>159</v>
      </c>
      <c r="D17" s="18"/>
      <c r="E17" s="28">
        <f t="shared" si="0"/>
        <v>81</v>
      </c>
      <c r="F17" s="28" t="str">
        <f t="shared" si="1"/>
        <v>B</v>
      </c>
      <c r="G17" s="28">
        <f t="shared" si="2"/>
        <v>81</v>
      </c>
      <c r="H17" s="28" t="str">
        <f t="shared" si="3"/>
        <v>B</v>
      </c>
      <c r="I17" s="36">
        <v>2</v>
      </c>
      <c r="J17" s="28" t="str">
        <f t="shared" si="4"/>
        <v xml:space="preserve"> Memiliki kemampuan dalam menganalisis Konsep ilmu ekonomi, masalah pokok ekonomi, peran pelaku ekonomi namun perlu peningkatan pemahaman menjelaskan permintaan dan penawaran.</v>
      </c>
      <c r="K17" s="28">
        <f t="shared" si="5"/>
        <v>80.75</v>
      </c>
      <c r="L17" s="28" t="str">
        <f t="shared" si="6"/>
        <v>B</v>
      </c>
      <c r="M17" s="28">
        <f t="shared" si="7"/>
        <v>80.75</v>
      </c>
      <c r="N17" s="28" t="str">
        <f t="shared" si="8"/>
        <v>B</v>
      </c>
      <c r="O17" s="36">
        <v>2</v>
      </c>
      <c r="P17" s="28" t="str">
        <f t="shared" si="9"/>
        <v>Sangat terampil menghitung fungsi, elastisitas permintaan penawaran serta menggambar kurvanya.</v>
      </c>
      <c r="Q17" s="39" t="s">
        <v>9</v>
      </c>
      <c r="R17" s="39" t="s">
        <v>9</v>
      </c>
      <c r="S17" s="18"/>
      <c r="T17" s="1">
        <v>90</v>
      </c>
      <c r="U17" s="1">
        <v>77</v>
      </c>
      <c r="V17" s="1">
        <v>79</v>
      </c>
      <c r="W17" s="44">
        <v>78</v>
      </c>
      <c r="X17" s="1"/>
      <c r="Y17" s="1"/>
      <c r="Z17" s="1"/>
      <c r="AA17" s="1"/>
      <c r="AB17" s="1"/>
      <c r="AC17" s="1"/>
      <c r="AD17" s="1"/>
      <c r="AE17" s="18"/>
      <c r="AF17" s="1">
        <v>80</v>
      </c>
      <c r="AG17" s="1">
        <v>80</v>
      </c>
      <c r="AH17" s="1">
        <v>82</v>
      </c>
      <c r="AI17" s="1">
        <v>81</v>
      </c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8">
        <v>3</v>
      </c>
      <c r="FH17" s="80" t="s">
        <v>191</v>
      </c>
      <c r="FI17" s="80" t="s">
        <v>195</v>
      </c>
      <c r="FJ17" s="82">
        <v>45503</v>
      </c>
      <c r="FK17" s="82">
        <v>45513</v>
      </c>
    </row>
    <row r="18" spans="1:167" ht="15.75">
      <c r="A18" s="19">
        <v>8</v>
      </c>
      <c r="B18" s="19">
        <v>124216</v>
      </c>
      <c r="C18" s="19" t="s">
        <v>160</v>
      </c>
      <c r="D18" s="18"/>
      <c r="E18" s="28">
        <f t="shared" si="0"/>
        <v>83</v>
      </c>
      <c r="F18" s="28" t="str">
        <f t="shared" si="1"/>
        <v>B</v>
      </c>
      <c r="G18" s="28">
        <f t="shared" si="2"/>
        <v>83</v>
      </c>
      <c r="H18" s="28" t="str">
        <f t="shared" si="3"/>
        <v>B</v>
      </c>
      <c r="I18" s="36">
        <v>2</v>
      </c>
      <c r="J18" s="28" t="str">
        <f t="shared" si="4"/>
        <v xml:space="preserve"> Memiliki kemampuan dalam menganalisis Konsep ilmu ekonomi, masalah pokok ekonomi, peran pelaku ekonomi namun perlu peningkatan pemahaman menjelaskan permintaan dan penawaran.</v>
      </c>
      <c r="K18" s="28">
        <f t="shared" si="5"/>
        <v>81.5</v>
      </c>
      <c r="L18" s="28" t="str">
        <f t="shared" si="6"/>
        <v>B</v>
      </c>
      <c r="M18" s="28">
        <f t="shared" si="7"/>
        <v>81.5</v>
      </c>
      <c r="N18" s="28" t="str">
        <f t="shared" si="8"/>
        <v>B</v>
      </c>
      <c r="O18" s="36">
        <v>2</v>
      </c>
      <c r="P18" s="28" t="str">
        <f t="shared" si="9"/>
        <v>Sangat terampil menghitung fungsi, elastisitas permintaan penawaran serta menggambar kurvanya.</v>
      </c>
      <c r="Q18" s="39" t="s">
        <v>9</v>
      </c>
      <c r="R18" s="39" t="s">
        <v>9</v>
      </c>
      <c r="S18" s="18"/>
      <c r="T18" s="1">
        <v>90</v>
      </c>
      <c r="U18" s="1">
        <v>77</v>
      </c>
      <c r="V18" s="1">
        <v>80</v>
      </c>
      <c r="W18" s="44">
        <v>83</v>
      </c>
      <c r="X18" s="1"/>
      <c r="Y18" s="1"/>
      <c r="Z18" s="1"/>
      <c r="AA18" s="1"/>
      <c r="AB18" s="1"/>
      <c r="AC18" s="1"/>
      <c r="AD18" s="1"/>
      <c r="AE18" s="18"/>
      <c r="AF18" s="1">
        <v>83</v>
      </c>
      <c r="AG18" s="1">
        <v>80</v>
      </c>
      <c r="AH18" s="1">
        <v>83</v>
      </c>
      <c r="AI18" s="1">
        <v>80</v>
      </c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8"/>
      <c r="FH18" s="80"/>
      <c r="FI18" s="80"/>
      <c r="FJ18" s="82"/>
      <c r="FK18" s="82"/>
    </row>
    <row r="19" spans="1:167" ht="15.75">
      <c r="A19" s="19">
        <v>9</v>
      </c>
      <c r="B19" s="19">
        <v>124232</v>
      </c>
      <c r="C19" s="19" t="s">
        <v>161</v>
      </c>
      <c r="D19" s="18"/>
      <c r="E19" s="28">
        <f t="shared" si="0"/>
        <v>77</v>
      </c>
      <c r="F19" s="28" t="str">
        <f t="shared" si="1"/>
        <v>B</v>
      </c>
      <c r="G19" s="28">
        <f t="shared" si="2"/>
        <v>77</v>
      </c>
      <c r="H19" s="28" t="str">
        <f t="shared" si="3"/>
        <v>B</v>
      </c>
      <c r="I19" s="36">
        <v>2</v>
      </c>
      <c r="J19" s="28" t="str">
        <f t="shared" si="4"/>
        <v xml:space="preserve"> Memiliki kemampuan dalam menganalisis Konsep ilmu ekonomi, masalah pokok ekonomi, peran pelaku ekonomi namun perlu peningkatan pemahaman menjelaskan permintaan dan penawaran.</v>
      </c>
      <c r="K19" s="28">
        <f t="shared" si="5"/>
        <v>76.25</v>
      </c>
      <c r="L19" s="28" t="str">
        <f t="shared" si="6"/>
        <v>B</v>
      </c>
      <c r="M19" s="28">
        <f t="shared" si="7"/>
        <v>76.25</v>
      </c>
      <c r="N19" s="28" t="str">
        <f t="shared" si="8"/>
        <v>B</v>
      </c>
      <c r="O19" s="36">
        <v>2</v>
      </c>
      <c r="P19" s="28" t="str">
        <f t="shared" si="9"/>
        <v>Sangat terampil menghitung fungsi, elastisitas permintaan penawaran serta menggambar kurvanya.</v>
      </c>
      <c r="Q19" s="39" t="s">
        <v>9</v>
      </c>
      <c r="R19" s="39" t="s">
        <v>9</v>
      </c>
      <c r="S19" s="18"/>
      <c r="T19" s="1">
        <v>77</v>
      </c>
      <c r="U19" s="1">
        <v>76</v>
      </c>
      <c r="V19" s="1">
        <v>80</v>
      </c>
      <c r="W19" s="44">
        <v>76</v>
      </c>
      <c r="X19" s="1"/>
      <c r="Y19" s="1"/>
      <c r="Z19" s="1"/>
      <c r="AA19" s="1"/>
      <c r="AB19" s="1"/>
      <c r="AC19" s="1"/>
      <c r="AD19" s="1"/>
      <c r="AE19" s="18"/>
      <c r="AF19" s="1">
        <v>76</v>
      </c>
      <c r="AG19" s="1">
        <v>77</v>
      </c>
      <c r="AH19" s="1">
        <v>76</v>
      </c>
      <c r="AI19" s="1">
        <v>76</v>
      </c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8">
        <v>4</v>
      </c>
      <c r="FH19" s="80" t="s">
        <v>192</v>
      </c>
      <c r="FI19" s="81" t="s">
        <v>196</v>
      </c>
      <c r="FJ19" s="82">
        <v>45504</v>
      </c>
      <c r="FK19" s="82">
        <v>45514</v>
      </c>
    </row>
    <row r="20" spans="1:167" ht="15.75">
      <c r="A20" s="19">
        <v>10</v>
      </c>
      <c r="B20" s="19">
        <v>124248</v>
      </c>
      <c r="C20" s="19" t="s">
        <v>162</v>
      </c>
      <c r="D20" s="18"/>
      <c r="E20" s="28">
        <f t="shared" si="0"/>
        <v>79</v>
      </c>
      <c r="F20" s="28" t="str">
        <f t="shared" si="1"/>
        <v>B</v>
      </c>
      <c r="G20" s="28">
        <f t="shared" si="2"/>
        <v>79</v>
      </c>
      <c r="H20" s="28" t="str">
        <f t="shared" si="3"/>
        <v>B</v>
      </c>
      <c r="I20" s="36">
        <v>2</v>
      </c>
      <c r="J20" s="28" t="str">
        <f t="shared" si="4"/>
        <v xml:space="preserve"> Memiliki kemampuan dalam menganalisis Konsep ilmu ekonomi, masalah pokok ekonomi, peran pelaku ekonomi namun perlu peningkatan pemahaman menjelaskan permintaan dan penawaran.</v>
      </c>
      <c r="K20" s="28">
        <f t="shared" si="5"/>
        <v>79</v>
      </c>
      <c r="L20" s="28" t="str">
        <f t="shared" si="6"/>
        <v>B</v>
      </c>
      <c r="M20" s="28">
        <f t="shared" si="7"/>
        <v>79</v>
      </c>
      <c r="N20" s="28" t="str">
        <f t="shared" si="8"/>
        <v>B</v>
      </c>
      <c r="O20" s="36">
        <v>2</v>
      </c>
      <c r="P20" s="28" t="str">
        <f t="shared" si="9"/>
        <v>Sangat terampil menghitung fungsi, elastisitas permintaan penawaran serta menggambar kurvanya.</v>
      </c>
      <c r="Q20" s="39" t="s">
        <v>9</v>
      </c>
      <c r="R20" s="39" t="s">
        <v>9</v>
      </c>
      <c r="S20" s="18"/>
      <c r="T20" s="1">
        <v>90</v>
      </c>
      <c r="U20" s="1">
        <v>79</v>
      </c>
      <c r="V20" s="1">
        <v>77</v>
      </c>
      <c r="W20" s="44">
        <v>70</v>
      </c>
      <c r="X20" s="1"/>
      <c r="Y20" s="1"/>
      <c r="Z20" s="1"/>
      <c r="AA20" s="1"/>
      <c r="AB20" s="1"/>
      <c r="AC20" s="1"/>
      <c r="AD20" s="1"/>
      <c r="AE20" s="18"/>
      <c r="AF20" s="1">
        <v>80</v>
      </c>
      <c r="AG20" s="1">
        <v>80</v>
      </c>
      <c r="AH20" s="1">
        <v>79</v>
      </c>
      <c r="AI20" s="1">
        <v>77</v>
      </c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8"/>
      <c r="FH20" s="80"/>
      <c r="FI20" s="80"/>
      <c r="FJ20" s="82"/>
      <c r="FK20" s="82"/>
    </row>
    <row r="21" spans="1:167" ht="15.75">
      <c r="A21" s="19">
        <v>11</v>
      </c>
      <c r="B21" s="19">
        <v>124264</v>
      </c>
      <c r="C21" s="19" t="s">
        <v>163</v>
      </c>
      <c r="D21" s="18"/>
      <c r="E21" s="28">
        <f t="shared" si="0"/>
        <v>82</v>
      </c>
      <c r="F21" s="28" t="str">
        <f t="shared" si="1"/>
        <v>B</v>
      </c>
      <c r="G21" s="28">
        <f t="shared" si="2"/>
        <v>82</v>
      </c>
      <c r="H21" s="28" t="str">
        <f t="shared" si="3"/>
        <v>B</v>
      </c>
      <c r="I21" s="36">
        <v>2</v>
      </c>
      <c r="J21" s="28" t="str">
        <f t="shared" si="4"/>
        <v xml:space="preserve"> Memiliki kemampuan dalam menganalisis Konsep ilmu ekonomi, masalah pokok ekonomi, peran pelaku ekonomi namun perlu peningkatan pemahaman menjelaskan permintaan dan penawaran.</v>
      </c>
      <c r="K21" s="28">
        <f t="shared" si="5"/>
        <v>83.5</v>
      </c>
      <c r="L21" s="28" t="str">
        <f t="shared" si="6"/>
        <v>B</v>
      </c>
      <c r="M21" s="28">
        <f t="shared" si="7"/>
        <v>83.5</v>
      </c>
      <c r="N21" s="28" t="str">
        <f t="shared" si="8"/>
        <v>B</v>
      </c>
      <c r="O21" s="36">
        <v>2</v>
      </c>
      <c r="P21" s="28" t="str">
        <f t="shared" si="9"/>
        <v>Sangat terampil menghitung fungsi, elastisitas permintaan penawaran serta menggambar kurvanya.</v>
      </c>
      <c r="Q21" s="39" t="s">
        <v>9</v>
      </c>
      <c r="R21" s="39" t="s">
        <v>9</v>
      </c>
      <c r="S21" s="18"/>
      <c r="T21" s="1">
        <v>85</v>
      </c>
      <c r="U21" s="1">
        <v>76</v>
      </c>
      <c r="V21" s="1">
        <v>89</v>
      </c>
      <c r="W21" s="44">
        <v>79</v>
      </c>
      <c r="X21" s="1"/>
      <c r="Y21" s="1"/>
      <c r="Z21" s="1"/>
      <c r="AA21" s="1"/>
      <c r="AB21" s="1"/>
      <c r="AC21" s="1"/>
      <c r="AD21" s="1"/>
      <c r="AE21" s="18"/>
      <c r="AF21" s="1">
        <v>84</v>
      </c>
      <c r="AG21" s="1">
        <v>83</v>
      </c>
      <c r="AH21" s="1">
        <v>84</v>
      </c>
      <c r="AI21" s="1">
        <v>83</v>
      </c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8">
        <v>5</v>
      </c>
      <c r="FH21" s="80"/>
      <c r="FI21" s="80"/>
      <c r="FJ21" s="82">
        <v>45505</v>
      </c>
      <c r="FK21" s="82">
        <v>45515</v>
      </c>
    </row>
    <row r="22" spans="1:167" ht="15.75">
      <c r="A22" s="19">
        <v>12</v>
      </c>
      <c r="B22" s="19">
        <v>124280</v>
      </c>
      <c r="C22" s="19" t="s">
        <v>164</v>
      </c>
      <c r="D22" s="18"/>
      <c r="E22" s="28">
        <f t="shared" si="0"/>
        <v>82</v>
      </c>
      <c r="F22" s="28" t="str">
        <f t="shared" si="1"/>
        <v>B</v>
      </c>
      <c r="G22" s="28">
        <f t="shared" si="2"/>
        <v>82</v>
      </c>
      <c r="H22" s="28" t="str">
        <f t="shared" si="3"/>
        <v>B</v>
      </c>
      <c r="I22" s="36">
        <v>2</v>
      </c>
      <c r="J22" s="28" t="str">
        <f t="shared" si="4"/>
        <v xml:space="preserve"> Memiliki kemampuan dalam menganalisis Konsep ilmu ekonomi, masalah pokok ekonomi, peran pelaku ekonomi namun perlu peningkatan pemahaman menjelaskan permintaan dan penawaran.</v>
      </c>
      <c r="K22" s="28">
        <f t="shared" si="5"/>
        <v>84.75</v>
      </c>
      <c r="L22" s="28" t="str">
        <f t="shared" si="6"/>
        <v>A</v>
      </c>
      <c r="M22" s="28">
        <f t="shared" si="7"/>
        <v>84.75</v>
      </c>
      <c r="N22" s="28" t="str">
        <f t="shared" si="8"/>
        <v>A</v>
      </c>
      <c r="O22" s="36">
        <v>1</v>
      </c>
      <c r="P22" s="28" t="str">
        <f t="shared" si="9"/>
        <v>Sangat terampil menghitung teori produksi, fungsi,elastisitas permintaan  penawaran serta menggambar kurvanya.</v>
      </c>
      <c r="Q22" s="39" t="s">
        <v>9</v>
      </c>
      <c r="R22" s="39" t="s">
        <v>9</v>
      </c>
      <c r="S22" s="18"/>
      <c r="T22" s="1">
        <v>80</v>
      </c>
      <c r="U22" s="1">
        <v>83</v>
      </c>
      <c r="V22" s="1">
        <v>85</v>
      </c>
      <c r="W22" s="44">
        <v>78</v>
      </c>
      <c r="X22" s="1"/>
      <c r="Y22" s="1"/>
      <c r="Z22" s="1"/>
      <c r="AA22" s="1"/>
      <c r="AB22" s="1"/>
      <c r="AC22" s="1"/>
      <c r="AD22" s="1"/>
      <c r="AE22" s="18"/>
      <c r="AF22" s="1">
        <v>85</v>
      </c>
      <c r="AG22" s="1">
        <v>85</v>
      </c>
      <c r="AH22" s="1">
        <v>84</v>
      </c>
      <c r="AI22" s="1">
        <v>85</v>
      </c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8"/>
      <c r="FH22" s="80"/>
      <c r="FI22" s="80"/>
      <c r="FJ22" s="82"/>
      <c r="FK22" s="82"/>
    </row>
    <row r="23" spans="1:167" ht="15.75">
      <c r="A23" s="19">
        <v>13</v>
      </c>
      <c r="B23" s="19">
        <v>124296</v>
      </c>
      <c r="C23" s="19" t="s">
        <v>165</v>
      </c>
      <c r="D23" s="18"/>
      <c r="E23" s="28">
        <f t="shared" si="0"/>
        <v>81</v>
      </c>
      <c r="F23" s="28" t="str">
        <f t="shared" si="1"/>
        <v>B</v>
      </c>
      <c r="G23" s="28">
        <f t="shared" si="2"/>
        <v>81</v>
      </c>
      <c r="H23" s="28" t="str">
        <f t="shared" si="3"/>
        <v>B</v>
      </c>
      <c r="I23" s="36">
        <v>2</v>
      </c>
      <c r="J23" s="28" t="str">
        <f t="shared" si="4"/>
        <v xml:space="preserve"> Memiliki kemampuan dalam menganalisis Konsep ilmu ekonomi, masalah pokok ekonomi, peran pelaku ekonomi namun perlu peningkatan pemahaman menjelaskan permintaan dan penawaran.</v>
      </c>
      <c r="K23" s="28">
        <f t="shared" si="5"/>
        <v>82</v>
      </c>
      <c r="L23" s="28" t="str">
        <f t="shared" si="6"/>
        <v>B</v>
      </c>
      <c r="M23" s="28">
        <f t="shared" si="7"/>
        <v>82</v>
      </c>
      <c r="N23" s="28" t="str">
        <f t="shared" si="8"/>
        <v>B</v>
      </c>
      <c r="O23" s="36">
        <v>2</v>
      </c>
      <c r="P23" s="28" t="str">
        <f t="shared" si="9"/>
        <v>Sangat terampil menghitung fungsi, elastisitas permintaan penawaran serta menggambar kurvanya.</v>
      </c>
      <c r="Q23" s="39" t="s">
        <v>8</v>
      </c>
      <c r="R23" s="39" t="s">
        <v>8</v>
      </c>
      <c r="S23" s="18"/>
      <c r="T23" s="1">
        <v>90</v>
      </c>
      <c r="U23" s="1">
        <v>80</v>
      </c>
      <c r="V23" s="1">
        <v>80</v>
      </c>
      <c r="W23" s="44">
        <v>73</v>
      </c>
      <c r="X23" s="1"/>
      <c r="Y23" s="1"/>
      <c r="Z23" s="1"/>
      <c r="AA23" s="1"/>
      <c r="AB23" s="1"/>
      <c r="AC23" s="1"/>
      <c r="AD23" s="1"/>
      <c r="AE23" s="18"/>
      <c r="AF23" s="1">
        <v>86</v>
      </c>
      <c r="AG23" s="1">
        <v>80</v>
      </c>
      <c r="AH23" s="1">
        <v>80</v>
      </c>
      <c r="AI23" s="1">
        <v>82</v>
      </c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8">
        <v>6</v>
      </c>
      <c r="FH23" s="80"/>
      <c r="FI23" s="80"/>
      <c r="FJ23" s="82">
        <v>45506</v>
      </c>
      <c r="FK23" s="82">
        <v>45516</v>
      </c>
    </row>
    <row r="24" spans="1:167" ht="15.75">
      <c r="A24" s="19">
        <v>14</v>
      </c>
      <c r="B24" s="19">
        <v>124312</v>
      </c>
      <c r="C24" s="19" t="s">
        <v>166</v>
      </c>
      <c r="D24" s="18"/>
      <c r="E24" s="28">
        <f t="shared" si="0"/>
        <v>78</v>
      </c>
      <c r="F24" s="28" t="str">
        <f t="shared" si="1"/>
        <v>B</v>
      </c>
      <c r="G24" s="28">
        <f t="shared" si="2"/>
        <v>78</v>
      </c>
      <c r="H24" s="28" t="str">
        <f t="shared" si="3"/>
        <v>B</v>
      </c>
      <c r="I24" s="36">
        <v>2</v>
      </c>
      <c r="J24" s="28" t="str">
        <f t="shared" si="4"/>
        <v xml:space="preserve"> Memiliki kemampuan dalam menganalisis Konsep ilmu ekonomi, masalah pokok ekonomi, peran pelaku ekonomi namun perlu peningkatan pemahaman menjelaskan permintaan dan penawaran.</v>
      </c>
      <c r="K24" s="28">
        <f t="shared" si="5"/>
        <v>77.75</v>
      </c>
      <c r="L24" s="28" t="str">
        <f t="shared" si="6"/>
        <v>B</v>
      </c>
      <c r="M24" s="28">
        <f t="shared" si="7"/>
        <v>77.75</v>
      </c>
      <c r="N24" s="28" t="str">
        <f t="shared" si="8"/>
        <v>B</v>
      </c>
      <c r="O24" s="36">
        <v>2</v>
      </c>
      <c r="P24" s="28" t="str">
        <f t="shared" si="9"/>
        <v>Sangat terampil menghitung fungsi, elastisitas permintaan penawaran serta menggambar kurvanya.</v>
      </c>
      <c r="Q24" s="39" t="s">
        <v>9</v>
      </c>
      <c r="R24" s="39" t="s">
        <v>9</v>
      </c>
      <c r="S24" s="18"/>
      <c r="T24" s="1">
        <v>76</v>
      </c>
      <c r="U24" s="1">
        <v>79</v>
      </c>
      <c r="V24" s="1">
        <v>78</v>
      </c>
      <c r="W24" s="44">
        <v>80</v>
      </c>
      <c r="X24" s="1"/>
      <c r="Y24" s="1"/>
      <c r="Z24" s="1"/>
      <c r="AA24" s="1"/>
      <c r="AB24" s="1"/>
      <c r="AC24" s="1"/>
      <c r="AD24" s="1"/>
      <c r="AE24" s="18"/>
      <c r="AF24" s="1">
        <v>77</v>
      </c>
      <c r="AG24" s="1">
        <v>77</v>
      </c>
      <c r="AH24" s="1">
        <v>79</v>
      </c>
      <c r="AI24" s="1">
        <v>78</v>
      </c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8"/>
      <c r="FH24" s="80"/>
      <c r="FI24" s="80"/>
      <c r="FJ24" s="82"/>
      <c r="FK24" s="82"/>
    </row>
    <row r="25" spans="1:167" ht="15.75">
      <c r="A25" s="19">
        <v>15</v>
      </c>
      <c r="B25" s="19">
        <v>124328</v>
      </c>
      <c r="C25" s="19" t="s">
        <v>167</v>
      </c>
      <c r="D25" s="18"/>
      <c r="E25" s="28">
        <f t="shared" si="0"/>
        <v>87</v>
      </c>
      <c r="F25" s="28" t="str">
        <f t="shared" si="1"/>
        <v>A</v>
      </c>
      <c r="G25" s="28">
        <f t="shared" si="2"/>
        <v>87</v>
      </c>
      <c r="H25" s="28" t="str">
        <f t="shared" si="3"/>
        <v>A</v>
      </c>
      <c r="I25" s="36">
        <v>1</v>
      </c>
      <c r="J25" s="28" t="str">
        <f t="shared" si="4"/>
        <v>Memiliki kemampuan dalam menganalisis Konsep ilmu ekonomi, masalah pokok ekonomi, peran pelaku ekonomi, permintaan dan penawaran.</v>
      </c>
      <c r="K25" s="28">
        <f t="shared" si="5"/>
        <v>84.5</v>
      </c>
      <c r="L25" s="28" t="str">
        <f t="shared" si="6"/>
        <v>A</v>
      </c>
      <c r="M25" s="28">
        <f t="shared" si="7"/>
        <v>84.5</v>
      </c>
      <c r="N25" s="28" t="str">
        <f t="shared" si="8"/>
        <v>A</v>
      </c>
      <c r="O25" s="36">
        <v>1</v>
      </c>
      <c r="P25" s="28" t="str">
        <f t="shared" si="9"/>
        <v>Sangat terampil menghitung teori produksi, fungsi,elastisitas permintaan  penawaran serta menggambar kurvanya.</v>
      </c>
      <c r="Q25" s="39" t="s">
        <v>9</v>
      </c>
      <c r="R25" s="39" t="s">
        <v>9</v>
      </c>
      <c r="S25" s="18"/>
      <c r="T25" s="1">
        <v>90</v>
      </c>
      <c r="U25" s="1">
        <v>86</v>
      </c>
      <c r="V25" s="1">
        <v>86</v>
      </c>
      <c r="W25" s="44">
        <v>85</v>
      </c>
      <c r="X25" s="1"/>
      <c r="Y25" s="1"/>
      <c r="Z25" s="1"/>
      <c r="AA25" s="1"/>
      <c r="AB25" s="1"/>
      <c r="AC25" s="1"/>
      <c r="AD25" s="1"/>
      <c r="AE25" s="18"/>
      <c r="AF25" s="1">
        <v>85</v>
      </c>
      <c r="AG25" s="1">
        <v>80</v>
      </c>
      <c r="AH25" s="1">
        <v>86</v>
      </c>
      <c r="AI25" s="1">
        <v>87</v>
      </c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50" t="s">
        <v>80</v>
      </c>
      <c r="FD25" s="50"/>
      <c r="FE25" s="50"/>
      <c r="FG25" s="78">
        <v>7</v>
      </c>
      <c r="FH25" s="80"/>
      <c r="FI25" s="80"/>
      <c r="FJ25" s="82">
        <v>45507</v>
      </c>
      <c r="FK25" s="82">
        <v>45517</v>
      </c>
    </row>
    <row r="26" spans="1:167" ht="15.75">
      <c r="A26" s="19">
        <v>16</v>
      </c>
      <c r="B26" s="19">
        <v>124344</v>
      </c>
      <c r="C26" s="19" t="s">
        <v>168</v>
      </c>
      <c r="D26" s="18"/>
      <c r="E26" s="28">
        <f t="shared" si="0"/>
        <v>85</v>
      </c>
      <c r="F26" s="28" t="str">
        <f t="shared" si="1"/>
        <v>A</v>
      </c>
      <c r="G26" s="28">
        <f t="shared" si="2"/>
        <v>85</v>
      </c>
      <c r="H26" s="28" t="str">
        <f t="shared" si="3"/>
        <v>A</v>
      </c>
      <c r="I26" s="36">
        <v>1</v>
      </c>
      <c r="J26" s="28" t="str">
        <f t="shared" si="4"/>
        <v>Memiliki kemampuan dalam menganalisis Konsep ilmu ekonomi, masalah pokok ekonomi, peran pelaku ekonomi, permintaan dan penawaran.</v>
      </c>
      <c r="K26" s="28">
        <f t="shared" si="5"/>
        <v>88</v>
      </c>
      <c r="L26" s="28" t="str">
        <f t="shared" si="6"/>
        <v>A</v>
      </c>
      <c r="M26" s="28">
        <f t="shared" si="7"/>
        <v>88</v>
      </c>
      <c r="N26" s="28" t="str">
        <f t="shared" si="8"/>
        <v>A</v>
      </c>
      <c r="O26" s="36">
        <v>1</v>
      </c>
      <c r="P26" s="28" t="str">
        <f t="shared" si="9"/>
        <v>Sangat terampil menghitung teori produksi, fungsi,elastisitas permintaan  penawaran serta menggambar kurvanya.</v>
      </c>
      <c r="Q26" s="39" t="s">
        <v>8</v>
      </c>
      <c r="R26" s="39" t="s">
        <v>8</v>
      </c>
      <c r="S26" s="18"/>
      <c r="T26" s="1">
        <v>90</v>
      </c>
      <c r="U26" s="1">
        <v>85</v>
      </c>
      <c r="V26" s="1">
        <v>86</v>
      </c>
      <c r="W26" s="44">
        <v>77</v>
      </c>
      <c r="X26" s="1"/>
      <c r="Y26" s="1"/>
      <c r="Z26" s="1"/>
      <c r="AA26" s="1"/>
      <c r="AB26" s="1"/>
      <c r="AC26" s="1"/>
      <c r="AD26" s="1"/>
      <c r="AE26" s="18"/>
      <c r="AF26" s="1">
        <v>90</v>
      </c>
      <c r="AG26" s="1">
        <v>90</v>
      </c>
      <c r="AH26" s="1">
        <v>87</v>
      </c>
      <c r="AI26" s="1">
        <v>85</v>
      </c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8"/>
      <c r="FH26" s="80"/>
      <c r="FI26" s="80"/>
      <c r="FJ26" s="82"/>
      <c r="FK26" s="82"/>
    </row>
    <row r="27" spans="1:167" ht="15.75">
      <c r="A27" s="19">
        <v>17</v>
      </c>
      <c r="B27" s="19">
        <v>124376</v>
      </c>
      <c r="C27" s="19" t="s">
        <v>169</v>
      </c>
      <c r="D27" s="18"/>
      <c r="E27" s="28">
        <f t="shared" si="0"/>
        <v>83</v>
      </c>
      <c r="F27" s="28" t="str">
        <f t="shared" si="1"/>
        <v>B</v>
      </c>
      <c r="G27" s="28">
        <f t="shared" si="2"/>
        <v>83</v>
      </c>
      <c r="H27" s="28" t="str">
        <f t="shared" si="3"/>
        <v>B</v>
      </c>
      <c r="I27" s="36">
        <v>2</v>
      </c>
      <c r="J27" s="28" t="str">
        <f t="shared" si="4"/>
        <v xml:space="preserve"> Memiliki kemampuan dalam menganalisis Konsep ilmu ekonomi, masalah pokok ekonomi, peran pelaku ekonomi namun perlu peningkatan pemahaman menjelaskan permintaan dan penawaran.</v>
      </c>
      <c r="K27" s="28">
        <f t="shared" si="5"/>
        <v>82.5</v>
      </c>
      <c r="L27" s="28" t="str">
        <f t="shared" si="6"/>
        <v>B</v>
      </c>
      <c r="M27" s="28">
        <f t="shared" si="7"/>
        <v>82.5</v>
      </c>
      <c r="N27" s="28" t="str">
        <f t="shared" si="8"/>
        <v>B</v>
      </c>
      <c r="O27" s="36">
        <v>2</v>
      </c>
      <c r="P27" s="28" t="str">
        <f t="shared" si="9"/>
        <v>Sangat terampil menghitung fungsi, elastisitas permintaan penawaran serta menggambar kurvanya.</v>
      </c>
      <c r="Q27" s="39" t="s">
        <v>9</v>
      </c>
      <c r="R27" s="39" t="s">
        <v>9</v>
      </c>
      <c r="S27" s="18"/>
      <c r="T27" s="1">
        <v>90</v>
      </c>
      <c r="U27" s="1">
        <v>80</v>
      </c>
      <c r="V27" s="1">
        <v>82</v>
      </c>
      <c r="W27" s="44">
        <v>79</v>
      </c>
      <c r="X27" s="1"/>
      <c r="Y27" s="1"/>
      <c r="Z27" s="1"/>
      <c r="AA27" s="1"/>
      <c r="AB27" s="1"/>
      <c r="AC27" s="1"/>
      <c r="AD27" s="1"/>
      <c r="AE27" s="18"/>
      <c r="AF27" s="1">
        <v>84</v>
      </c>
      <c r="AG27" s="1">
        <v>82</v>
      </c>
      <c r="AH27" s="1">
        <v>84</v>
      </c>
      <c r="AI27" s="1">
        <v>80</v>
      </c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8">
        <v>8</v>
      </c>
      <c r="FH27" s="80"/>
      <c r="FI27" s="80"/>
      <c r="FJ27" s="82">
        <v>45508</v>
      </c>
      <c r="FK27" s="82">
        <v>45518</v>
      </c>
    </row>
    <row r="28" spans="1:167" ht="15.75">
      <c r="A28" s="19">
        <v>18</v>
      </c>
      <c r="B28" s="19">
        <v>124392</v>
      </c>
      <c r="C28" s="19" t="s">
        <v>170</v>
      </c>
      <c r="D28" s="18"/>
      <c r="E28" s="28">
        <f t="shared" si="0"/>
        <v>79</v>
      </c>
      <c r="F28" s="28" t="str">
        <f t="shared" si="1"/>
        <v>B</v>
      </c>
      <c r="G28" s="28">
        <f t="shared" si="2"/>
        <v>79</v>
      </c>
      <c r="H28" s="28" t="str">
        <f t="shared" si="3"/>
        <v>B</v>
      </c>
      <c r="I28" s="36">
        <v>2</v>
      </c>
      <c r="J28" s="28" t="str">
        <f t="shared" si="4"/>
        <v xml:space="preserve"> Memiliki kemampuan dalam menganalisis Konsep ilmu ekonomi, masalah pokok ekonomi, peran pelaku ekonomi namun perlu peningkatan pemahaman menjelaskan permintaan dan penawaran.</v>
      </c>
      <c r="K28" s="28">
        <f t="shared" si="5"/>
        <v>81.25</v>
      </c>
      <c r="L28" s="28" t="str">
        <f t="shared" si="6"/>
        <v>B</v>
      </c>
      <c r="M28" s="28">
        <f t="shared" si="7"/>
        <v>81.25</v>
      </c>
      <c r="N28" s="28" t="str">
        <f t="shared" si="8"/>
        <v>B</v>
      </c>
      <c r="O28" s="36">
        <v>2</v>
      </c>
      <c r="P28" s="28" t="str">
        <f t="shared" si="9"/>
        <v>Sangat terampil menghitung fungsi, elastisitas permintaan penawaran serta menggambar kurvanya.</v>
      </c>
      <c r="Q28" s="39" t="s">
        <v>9</v>
      </c>
      <c r="R28" s="39" t="s">
        <v>9</v>
      </c>
      <c r="S28" s="18"/>
      <c r="T28" s="1">
        <v>90</v>
      </c>
      <c r="U28" s="1">
        <v>76</v>
      </c>
      <c r="V28" s="1">
        <v>79</v>
      </c>
      <c r="W28" s="44">
        <v>70</v>
      </c>
      <c r="X28" s="1"/>
      <c r="Y28" s="1"/>
      <c r="Z28" s="1"/>
      <c r="AA28" s="1"/>
      <c r="AB28" s="1"/>
      <c r="AC28" s="1"/>
      <c r="AD28" s="1"/>
      <c r="AE28" s="18"/>
      <c r="AF28" s="1">
        <v>80</v>
      </c>
      <c r="AG28" s="1">
        <v>80</v>
      </c>
      <c r="AH28" s="1">
        <v>82</v>
      </c>
      <c r="AI28" s="1">
        <v>83</v>
      </c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8"/>
      <c r="FH28" s="80"/>
      <c r="FI28" s="80"/>
      <c r="FJ28" s="82"/>
      <c r="FK28" s="82"/>
    </row>
    <row r="29" spans="1:167" ht="15.75">
      <c r="A29" s="19">
        <v>19</v>
      </c>
      <c r="B29" s="19">
        <v>124408</v>
      </c>
      <c r="C29" s="19" t="s">
        <v>171</v>
      </c>
      <c r="D29" s="18"/>
      <c r="E29" s="28">
        <f t="shared" si="0"/>
        <v>75</v>
      </c>
      <c r="F29" s="28" t="str">
        <f t="shared" si="1"/>
        <v>C</v>
      </c>
      <c r="G29" s="28">
        <f t="shared" si="2"/>
        <v>75</v>
      </c>
      <c r="H29" s="28" t="str">
        <f t="shared" si="3"/>
        <v>C</v>
      </c>
      <c r="I29" s="36">
        <v>3</v>
      </c>
      <c r="J29" s="28" t="str">
        <f t="shared" si="4"/>
        <v xml:space="preserve"> Memiliki kemampuan dalam menganalisis Konsep ilmu ekonomi, masalah pokok ekonomi namun perlu peningkatan pemahaman menjelaskan peran pelaku ekonomi, permintaan dan penawaran.</v>
      </c>
      <c r="K29" s="28">
        <f t="shared" si="5"/>
        <v>76.25</v>
      </c>
      <c r="L29" s="28" t="str">
        <f t="shared" si="6"/>
        <v>B</v>
      </c>
      <c r="M29" s="28">
        <f t="shared" si="7"/>
        <v>76.25</v>
      </c>
      <c r="N29" s="28" t="str">
        <f t="shared" si="8"/>
        <v>B</v>
      </c>
      <c r="O29" s="36">
        <v>2</v>
      </c>
      <c r="P29" s="28" t="str">
        <f t="shared" si="9"/>
        <v>Sangat terampil menghitung fungsi, elastisitas permintaan penawaran serta menggambar kurvanya.</v>
      </c>
      <c r="Q29" s="39" t="s">
        <v>9</v>
      </c>
      <c r="R29" s="39" t="s">
        <v>9</v>
      </c>
      <c r="S29" s="18"/>
      <c r="T29" s="1">
        <v>76</v>
      </c>
      <c r="U29" s="1">
        <v>76</v>
      </c>
      <c r="V29" s="1">
        <v>78</v>
      </c>
      <c r="W29" s="44">
        <v>69</v>
      </c>
      <c r="X29" s="1"/>
      <c r="Y29" s="1"/>
      <c r="Z29" s="1"/>
      <c r="AA29" s="1"/>
      <c r="AB29" s="1"/>
      <c r="AC29" s="1"/>
      <c r="AD29" s="1"/>
      <c r="AE29" s="18"/>
      <c r="AF29" s="1">
        <v>76</v>
      </c>
      <c r="AG29" s="1">
        <v>77</v>
      </c>
      <c r="AH29" s="1">
        <v>76</v>
      </c>
      <c r="AI29" s="1">
        <v>76</v>
      </c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8">
        <v>9</v>
      </c>
      <c r="FH29" s="80"/>
      <c r="FI29" s="80"/>
      <c r="FJ29" s="82">
        <v>45509</v>
      </c>
      <c r="FK29" s="82">
        <v>45519</v>
      </c>
    </row>
    <row r="30" spans="1:167" ht="15.75">
      <c r="A30" s="19">
        <v>20</v>
      </c>
      <c r="B30" s="19">
        <v>124424</v>
      </c>
      <c r="C30" s="19" t="s">
        <v>172</v>
      </c>
      <c r="D30" s="18"/>
      <c r="E30" s="28">
        <f t="shared" si="0"/>
        <v>77</v>
      </c>
      <c r="F30" s="28" t="str">
        <f t="shared" si="1"/>
        <v>B</v>
      </c>
      <c r="G30" s="28">
        <f t="shared" si="2"/>
        <v>77</v>
      </c>
      <c r="H30" s="28" t="str">
        <f t="shared" si="3"/>
        <v>B</v>
      </c>
      <c r="I30" s="36">
        <v>2</v>
      </c>
      <c r="J30" s="28" t="str">
        <f t="shared" si="4"/>
        <v xml:space="preserve"> Memiliki kemampuan dalam menganalisis Konsep ilmu ekonomi, masalah pokok ekonomi, peran pelaku ekonomi namun perlu peningkatan pemahaman menjelaskan permintaan dan penawaran.</v>
      </c>
      <c r="K30" s="28">
        <f t="shared" si="5"/>
        <v>77.75</v>
      </c>
      <c r="L30" s="28" t="str">
        <f t="shared" si="6"/>
        <v>B</v>
      </c>
      <c r="M30" s="28">
        <f t="shared" si="7"/>
        <v>77.75</v>
      </c>
      <c r="N30" s="28" t="str">
        <f t="shared" si="8"/>
        <v>B</v>
      </c>
      <c r="O30" s="36">
        <v>2</v>
      </c>
      <c r="P30" s="28" t="str">
        <f t="shared" si="9"/>
        <v>Sangat terampil menghitung fungsi, elastisitas permintaan penawaran serta menggambar kurvanya.</v>
      </c>
      <c r="Q30" s="39" t="s">
        <v>9</v>
      </c>
      <c r="R30" s="39" t="s">
        <v>9</v>
      </c>
      <c r="S30" s="18"/>
      <c r="T30" s="1">
        <v>77</v>
      </c>
      <c r="U30" s="1">
        <v>76</v>
      </c>
      <c r="V30" s="1">
        <v>80</v>
      </c>
      <c r="W30" s="44">
        <v>76</v>
      </c>
      <c r="X30" s="1"/>
      <c r="Y30" s="1"/>
      <c r="Z30" s="1"/>
      <c r="AA30" s="1"/>
      <c r="AB30" s="1"/>
      <c r="AC30" s="1"/>
      <c r="AD30" s="1"/>
      <c r="AE30" s="18"/>
      <c r="AF30" s="1">
        <v>76</v>
      </c>
      <c r="AG30" s="1">
        <v>78</v>
      </c>
      <c r="AH30" s="1">
        <v>79</v>
      </c>
      <c r="AI30" s="1">
        <v>78</v>
      </c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8"/>
      <c r="FH30" s="80"/>
      <c r="FI30" s="80"/>
      <c r="FJ30" s="82"/>
      <c r="FK30" s="82"/>
    </row>
    <row r="31" spans="1:167" ht="15.75">
      <c r="A31" s="19">
        <v>21</v>
      </c>
      <c r="B31" s="19">
        <v>124440</v>
      </c>
      <c r="C31" s="19" t="s">
        <v>173</v>
      </c>
      <c r="D31" s="18"/>
      <c r="E31" s="28">
        <f t="shared" si="0"/>
        <v>76</v>
      </c>
      <c r="F31" s="28" t="str">
        <f t="shared" si="1"/>
        <v>B</v>
      </c>
      <c r="G31" s="28">
        <f t="shared" si="2"/>
        <v>76</v>
      </c>
      <c r="H31" s="28" t="str">
        <f t="shared" si="3"/>
        <v>B</v>
      </c>
      <c r="I31" s="36">
        <v>2</v>
      </c>
      <c r="J31" s="28" t="str">
        <f t="shared" si="4"/>
        <v xml:space="preserve"> Memiliki kemampuan dalam menganalisis Konsep ilmu ekonomi, masalah pokok ekonomi, peran pelaku ekonomi namun perlu peningkatan pemahaman menjelaskan permintaan dan penawaran.</v>
      </c>
      <c r="K31" s="28">
        <f t="shared" si="5"/>
        <v>77.25</v>
      </c>
      <c r="L31" s="28" t="str">
        <f t="shared" si="6"/>
        <v>B</v>
      </c>
      <c r="M31" s="28">
        <f t="shared" si="7"/>
        <v>77.25</v>
      </c>
      <c r="N31" s="28" t="str">
        <f t="shared" si="8"/>
        <v>B</v>
      </c>
      <c r="O31" s="36">
        <v>2</v>
      </c>
      <c r="P31" s="28" t="str">
        <f t="shared" si="9"/>
        <v>Sangat terampil menghitung fungsi, elastisitas permintaan penawaran serta menggambar kurvanya.</v>
      </c>
      <c r="Q31" s="39" t="s">
        <v>9</v>
      </c>
      <c r="R31" s="39" t="s">
        <v>9</v>
      </c>
      <c r="S31" s="18"/>
      <c r="T31" s="1">
        <v>80</v>
      </c>
      <c r="U31" s="1">
        <v>76</v>
      </c>
      <c r="V31" s="1">
        <v>78</v>
      </c>
      <c r="W31" s="44">
        <v>71</v>
      </c>
      <c r="X31" s="1"/>
      <c r="Y31" s="1"/>
      <c r="Z31" s="1"/>
      <c r="AA31" s="1"/>
      <c r="AB31" s="1"/>
      <c r="AC31" s="1"/>
      <c r="AD31" s="1"/>
      <c r="AE31" s="18"/>
      <c r="AF31" s="1">
        <v>77</v>
      </c>
      <c r="AG31" s="1">
        <v>78</v>
      </c>
      <c r="AH31" s="1">
        <v>77</v>
      </c>
      <c r="AI31" s="1">
        <v>77</v>
      </c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8">
        <v>10</v>
      </c>
      <c r="FH31" s="80"/>
      <c r="FI31" s="80"/>
      <c r="FJ31" s="82">
        <v>45510</v>
      </c>
      <c r="FK31" s="82">
        <v>45520</v>
      </c>
    </row>
    <row r="32" spans="1:167" ht="15.75">
      <c r="A32" s="19">
        <v>22</v>
      </c>
      <c r="B32" s="19">
        <v>124456</v>
      </c>
      <c r="C32" s="19" t="s">
        <v>174</v>
      </c>
      <c r="D32" s="18"/>
      <c r="E32" s="28">
        <f t="shared" si="0"/>
        <v>77</v>
      </c>
      <c r="F32" s="28" t="str">
        <f t="shared" si="1"/>
        <v>B</v>
      </c>
      <c r="G32" s="28">
        <f t="shared" si="2"/>
        <v>77</v>
      </c>
      <c r="H32" s="28" t="str">
        <f t="shared" si="3"/>
        <v>B</v>
      </c>
      <c r="I32" s="36">
        <v>2</v>
      </c>
      <c r="J32" s="28" t="str">
        <f t="shared" si="4"/>
        <v xml:space="preserve"> Memiliki kemampuan dalam menganalisis Konsep ilmu ekonomi, masalah pokok ekonomi, peran pelaku ekonomi namun perlu peningkatan pemahaman menjelaskan permintaan dan penawaran.</v>
      </c>
      <c r="K32" s="28">
        <f t="shared" si="5"/>
        <v>76.5</v>
      </c>
      <c r="L32" s="28" t="str">
        <f t="shared" si="6"/>
        <v>B</v>
      </c>
      <c r="M32" s="28">
        <f t="shared" si="7"/>
        <v>76.5</v>
      </c>
      <c r="N32" s="28" t="str">
        <f t="shared" si="8"/>
        <v>B</v>
      </c>
      <c r="O32" s="36">
        <v>2</v>
      </c>
      <c r="P32" s="28" t="str">
        <f t="shared" si="9"/>
        <v>Sangat terampil menghitung fungsi, elastisitas permintaan penawaran serta menggambar kurvanya.</v>
      </c>
      <c r="Q32" s="39" t="s">
        <v>9</v>
      </c>
      <c r="R32" s="39" t="s">
        <v>9</v>
      </c>
      <c r="S32" s="18"/>
      <c r="T32" s="1">
        <v>76</v>
      </c>
      <c r="U32" s="1">
        <v>76</v>
      </c>
      <c r="V32" s="1">
        <v>77</v>
      </c>
      <c r="W32" s="44">
        <v>78</v>
      </c>
      <c r="X32" s="1"/>
      <c r="Y32" s="1"/>
      <c r="Z32" s="1"/>
      <c r="AA32" s="1"/>
      <c r="AB32" s="1"/>
      <c r="AC32" s="1"/>
      <c r="AD32" s="1"/>
      <c r="AE32" s="18"/>
      <c r="AF32" s="1">
        <v>76</v>
      </c>
      <c r="AG32" s="1">
        <v>77</v>
      </c>
      <c r="AH32" s="1">
        <v>76</v>
      </c>
      <c r="AI32" s="1">
        <v>77</v>
      </c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8"/>
      <c r="FH32" s="82"/>
      <c r="FI32" s="82"/>
      <c r="FJ32" s="82"/>
      <c r="FK32" s="82"/>
    </row>
    <row r="33" spans="1:157" ht="15.75">
      <c r="A33" s="19">
        <v>23</v>
      </c>
      <c r="B33" s="19">
        <v>124472</v>
      </c>
      <c r="C33" s="19" t="s">
        <v>175</v>
      </c>
      <c r="D33" s="18"/>
      <c r="E33" s="28">
        <f t="shared" si="0"/>
        <v>83</v>
      </c>
      <c r="F33" s="28" t="str">
        <f t="shared" si="1"/>
        <v>B</v>
      </c>
      <c r="G33" s="28">
        <f t="shared" si="2"/>
        <v>83</v>
      </c>
      <c r="H33" s="28" t="str">
        <f t="shared" si="3"/>
        <v>B</v>
      </c>
      <c r="I33" s="36">
        <v>2</v>
      </c>
      <c r="J33" s="28" t="str">
        <f t="shared" si="4"/>
        <v xml:space="preserve"> Memiliki kemampuan dalam menganalisis Konsep ilmu ekonomi, masalah pokok ekonomi, peran pelaku ekonomi namun perlu peningkatan pemahaman menjelaskan permintaan dan penawaran.</v>
      </c>
      <c r="K33" s="28">
        <f t="shared" si="5"/>
        <v>82.25</v>
      </c>
      <c r="L33" s="28" t="str">
        <f t="shared" si="6"/>
        <v>B</v>
      </c>
      <c r="M33" s="28">
        <f t="shared" si="7"/>
        <v>82.25</v>
      </c>
      <c r="N33" s="28" t="str">
        <f t="shared" si="8"/>
        <v>B</v>
      </c>
      <c r="O33" s="36">
        <v>2</v>
      </c>
      <c r="P33" s="28" t="str">
        <f t="shared" si="9"/>
        <v>Sangat terampil menghitung fungsi, elastisitas permintaan penawaran serta menggambar kurvanya.</v>
      </c>
      <c r="Q33" s="39" t="s">
        <v>9</v>
      </c>
      <c r="R33" s="39" t="s">
        <v>9</v>
      </c>
      <c r="S33" s="18"/>
      <c r="T33" s="1">
        <v>90</v>
      </c>
      <c r="U33" s="1">
        <v>79</v>
      </c>
      <c r="V33" s="1">
        <v>84</v>
      </c>
      <c r="W33" s="44">
        <v>79</v>
      </c>
      <c r="X33" s="1"/>
      <c r="Y33" s="1"/>
      <c r="Z33" s="1"/>
      <c r="AA33" s="1"/>
      <c r="AB33" s="1"/>
      <c r="AC33" s="1"/>
      <c r="AD33" s="1"/>
      <c r="AE33" s="18"/>
      <c r="AF33" s="1">
        <v>80</v>
      </c>
      <c r="AG33" s="1">
        <v>80</v>
      </c>
      <c r="AH33" s="1">
        <v>84</v>
      </c>
      <c r="AI33" s="1">
        <v>85</v>
      </c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ht="15.75">
      <c r="A34" s="19">
        <v>24</v>
      </c>
      <c r="B34" s="19">
        <v>124488</v>
      </c>
      <c r="C34" s="19" t="s">
        <v>176</v>
      </c>
      <c r="D34" s="18"/>
      <c r="E34" s="28">
        <f t="shared" si="0"/>
        <v>85</v>
      </c>
      <c r="F34" s="28" t="str">
        <f t="shared" si="1"/>
        <v>A</v>
      </c>
      <c r="G34" s="28">
        <f t="shared" si="2"/>
        <v>85</v>
      </c>
      <c r="H34" s="28" t="str">
        <f t="shared" si="3"/>
        <v>A</v>
      </c>
      <c r="I34" s="36">
        <v>1</v>
      </c>
      <c r="J34" s="28" t="str">
        <f t="shared" si="4"/>
        <v>Memiliki kemampuan dalam menganalisis Konsep ilmu ekonomi, masalah pokok ekonomi, peran pelaku ekonomi, permintaan dan penawaran.</v>
      </c>
      <c r="K34" s="28">
        <f t="shared" si="5"/>
        <v>83.75</v>
      </c>
      <c r="L34" s="28" t="str">
        <f t="shared" si="6"/>
        <v>B</v>
      </c>
      <c r="M34" s="28">
        <f t="shared" si="7"/>
        <v>83.75</v>
      </c>
      <c r="N34" s="28" t="str">
        <f t="shared" si="8"/>
        <v>B</v>
      </c>
      <c r="O34" s="36">
        <v>2</v>
      </c>
      <c r="P34" s="28" t="str">
        <f t="shared" si="9"/>
        <v>Sangat terampil menghitung fungsi, elastisitas permintaan penawaran serta menggambar kurvanya.</v>
      </c>
      <c r="Q34" s="39" t="s">
        <v>9</v>
      </c>
      <c r="R34" s="39" t="s">
        <v>9</v>
      </c>
      <c r="S34" s="18"/>
      <c r="T34" s="1">
        <v>90</v>
      </c>
      <c r="U34" s="1">
        <v>85</v>
      </c>
      <c r="V34" s="1">
        <v>86</v>
      </c>
      <c r="W34" s="44">
        <v>80</v>
      </c>
      <c r="X34" s="1"/>
      <c r="Y34" s="1"/>
      <c r="Z34" s="1"/>
      <c r="AA34" s="1"/>
      <c r="AB34" s="1"/>
      <c r="AC34" s="1"/>
      <c r="AD34" s="1"/>
      <c r="AE34" s="18"/>
      <c r="AF34" s="1">
        <v>84</v>
      </c>
      <c r="AG34" s="1">
        <v>83</v>
      </c>
      <c r="AH34" s="1">
        <v>85</v>
      </c>
      <c r="AI34" s="1">
        <v>83</v>
      </c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ht="15.75">
      <c r="A35" s="19">
        <v>25</v>
      </c>
      <c r="B35" s="19">
        <v>124504</v>
      </c>
      <c r="C35" s="19" t="s">
        <v>177</v>
      </c>
      <c r="D35" s="18"/>
      <c r="E35" s="28">
        <f t="shared" si="0"/>
        <v>81</v>
      </c>
      <c r="F35" s="28" t="str">
        <f t="shared" si="1"/>
        <v>B</v>
      </c>
      <c r="G35" s="28">
        <f t="shared" si="2"/>
        <v>81</v>
      </c>
      <c r="H35" s="28" t="str">
        <f t="shared" si="3"/>
        <v>B</v>
      </c>
      <c r="I35" s="36">
        <v>2</v>
      </c>
      <c r="J35" s="28" t="str">
        <f t="shared" si="4"/>
        <v xml:space="preserve"> Memiliki kemampuan dalam menganalisis Konsep ilmu ekonomi, masalah pokok ekonomi, peran pelaku ekonomi namun perlu peningkatan pemahaman menjelaskan permintaan dan penawaran.</v>
      </c>
      <c r="K35" s="28">
        <f t="shared" si="5"/>
        <v>84.25</v>
      </c>
      <c r="L35" s="28" t="str">
        <f t="shared" si="6"/>
        <v>A</v>
      </c>
      <c r="M35" s="28">
        <f t="shared" si="7"/>
        <v>84.25</v>
      </c>
      <c r="N35" s="28" t="str">
        <f t="shared" si="8"/>
        <v>A</v>
      </c>
      <c r="O35" s="36">
        <v>1</v>
      </c>
      <c r="P35" s="28" t="str">
        <f t="shared" si="9"/>
        <v>Sangat terampil menghitung teori produksi, fungsi,elastisitas permintaan  penawaran serta menggambar kurvanya.</v>
      </c>
      <c r="Q35" s="39" t="s">
        <v>9</v>
      </c>
      <c r="R35" s="39" t="s">
        <v>9</v>
      </c>
      <c r="S35" s="18"/>
      <c r="T35" s="1">
        <v>77</v>
      </c>
      <c r="U35" s="1">
        <v>83</v>
      </c>
      <c r="V35" s="1">
        <v>86</v>
      </c>
      <c r="W35" s="44">
        <v>78</v>
      </c>
      <c r="X35" s="1"/>
      <c r="Y35" s="1"/>
      <c r="Z35" s="1"/>
      <c r="AA35" s="1"/>
      <c r="AB35" s="1"/>
      <c r="AC35" s="1"/>
      <c r="AD35" s="1"/>
      <c r="AE35" s="18"/>
      <c r="AF35" s="1">
        <v>84</v>
      </c>
      <c r="AG35" s="1">
        <v>83</v>
      </c>
      <c r="AH35" s="1">
        <v>85</v>
      </c>
      <c r="AI35" s="1">
        <v>85</v>
      </c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ht="15.75">
      <c r="A36" s="19">
        <v>26</v>
      </c>
      <c r="B36" s="19">
        <v>124520</v>
      </c>
      <c r="C36" s="19" t="s">
        <v>178</v>
      </c>
      <c r="D36" s="18"/>
      <c r="E36" s="28">
        <f t="shared" si="0"/>
        <v>76</v>
      </c>
      <c r="F36" s="28" t="str">
        <f t="shared" si="1"/>
        <v>B</v>
      </c>
      <c r="G36" s="28">
        <f t="shared" si="2"/>
        <v>76</v>
      </c>
      <c r="H36" s="28" t="str">
        <f t="shared" si="3"/>
        <v>B</v>
      </c>
      <c r="I36" s="36">
        <v>2</v>
      </c>
      <c r="J36" s="28" t="str">
        <f t="shared" si="4"/>
        <v xml:space="preserve"> Memiliki kemampuan dalam menganalisis Konsep ilmu ekonomi, masalah pokok ekonomi, peran pelaku ekonomi namun perlu peningkatan pemahaman menjelaskan permintaan dan penawaran.</v>
      </c>
      <c r="K36" s="28">
        <f t="shared" si="5"/>
        <v>81.75</v>
      </c>
      <c r="L36" s="28" t="str">
        <f t="shared" si="6"/>
        <v>B</v>
      </c>
      <c r="M36" s="28">
        <f t="shared" si="7"/>
        <v>81.75</v>
      </c>
      <c r="N36" s="28" t="str">
        <f t="shared" si="8"/>
        <v>B</v>
      </c>
      <c r="O36" s="36">
        <v>2</v>
      </c>
      <c r="P36" s="28" t="str">
        <f t="shared" si="9"/>
        <v>Sangat terampil menghitung fungsi, elastisitas permintaan penawaran serta menggambar kurvanya.</v>
      </c>
      <c r="Q36" s="39" t="s">
        <v>9</v>
      </c>
      <c r="R36" s="39" t="s">
        <v>9</v>
      </c>
      <c r="S36" s="18"/>
      <c r="T36" s="1">
        <v>76</v>
      </c>
      <c r="U36" s="1">
        <v>78</v>
      </c>
      <c r="V36" s="1">
        <v>80</v>
      </c>
      <c r="W36" s="44">
        <v>70</v>
      </c>
      <c r="X36" s="1"/>
      <c r="Y36" s="1"/>
      <c r="Z36" s="1"/>
      <c r="AA36" s="1"/>
      <c r="AB36" s="1"/>
      <c r="AC36" s="1"/>
      <c r="AD36" s="1"/>
      <c r="AE36" s="18"/>
      <c r="AF36" s="1">
        <v>80</v>
      </c>
      <c r="AG36" s="1">
        <v>80</v>
      </c>
      <c r="AH36" s="1">
        <v>83</v>
      </c>
      <c r="AI36" s="1">
        <v>84</v>
      </c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ht="15.75">
      <c r="A37" s="19">
        <v>27</v>
      </c>
      <c r="B37" s="19">
        <v>124536</v>
      </c>
      <c r="C37" s="19" t="s">
        <v>179</v>
      </c>
      <c r="D37" s="18"/>
      <c r="E37" s="28">
        <f t="shared" si="0"/>
        <v>84</v>
      </c>
      <c r="F37" s="28" t="str">
        <f t="shared" si="1"/>
        <v>B</v>
      </c>
      <c r="G37" s="28">
        <f t="shared" si="2"/>
        <v>84</v>
      </c>
      <c r="H37" s="28" t="str">
        <f t="shared" si="3"/>
        <v>B</v>
      </c>
      <c r="I37" s="36">
        <v>2</v>
      </c>
      <c r="J37" s="28" t="str">
        <f t="shared" si="4"/>
        <v xml:space="preserve"> Memiliki kemampuan dalam menganalisis Konsep ilmu ekonomi, masalah pokok ekonomi, peran pelaku ekonomi namun perlu peningkatan pemahaman menjelaskan permintaan dan penawaran.</v>
      </c>
      <c r="K37" s="28">
        <f t="shared" si="5"/>
        <v>82</v>
      </c>
      <c r="L37" s="28" t="str">
        <f t="shared" si="6"/>
        <v>B</v>
      </c>
      <c r="M37" s="28">
        <f t="shared" si="7"/>
        <v>82</v>
      </c>
      <c r="N37" s="28" t="str">
        <f t="shared" si="8"/>
        <v>B</v>
      </c>
      <c r="O37" s="36">
        <v>2</v>
      </c>
      <c r="P37" s="28" t="str">
        <f t="shared" si="9"/>
        <v>Sangat terampil menghitung fungsi, elastisitas permintaan penawaran serta menggambar kurvanya.</v>
      </c>
      <c r="Q37" s="39" t="s">
        <v>9</v>
      </c>
      <c r="R37" s="39" t="s">
        <v>9</v>
      </c>
      <c r="S37" s="18"/>
      <c r="T37" s="1">
        <v>90</v>
      </c>
      <c r="U37" s="1">
        <v>84</v>
      </c>
      <c r="V37" s="1">
        <v>84</v>
      </c>
      <c r="W37" s="44">
        <v>78</v>
      </c>
      <c r="X37" s="1"/>
      <c r="Y37" s="1"/>
      <c r="Z37" s="1"/>
      <c r="AA37" s="1"/>
      <c r="AB37" s="1"/>
      <c r="AC37" s="1"/>
      <c r="AD37" s="1"/>
      <c r="AE37" s="18"/>
      <c r="AF37" s="1">
        <v>83</v>
      </c>
      <c r="AG37" s="1">
        <v>82</v>
      </c>
      <c r="AH37" s="1">
        <v>83</v>
      </c>
      <c r="AI37" s="1">
        <v>80</v>
      </c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ht="15.75">
      <c r="A38" s="19">
        <v>28</v>
      </c>
      <c r="B38" s="19">
        <v>124552</v>
      </c>
      <c r="C38" s="19" t="s">
        <v>180</v>
      </c>
      <c r="D38" s="18"/>
      <c r="E38" s="28">
        <f t="shared" si="0"/>
        <v>82</v>
      </c>
      <c r="F38" s="28" t="str">
        <f t="shared" si="1"/>
        <v>B</v>
      </c>
      <c r="G38" s="28">
        <f t="shared" si="2"/>
        <v>82</v>
      </c>
      <c r="H38" s="28" t="str">
        <f t="shared" si="3"/>
        <v>B</v>
      </c>
      <c r="I38" s="36">
        <v>2</v>
      </c>
      <c r="J38" s="28" t="str">
        <f t="shared" si="4"/>
        <v xml:space="preserve"> Memiliki kemampuan dalam menganalisis Konsep ilmu ekonomi, masalah pokok ekonomi, peran pelaku ekonomi namun perlu peningkatan pemahaman menjelaskan permintaan dan penawaran.</v>
      </c>
      <c r="K38" s="28">
        <f t="shared" si="5"/>
        <v>80</v>
      </c>
      <c r="L38" s="28" t="str">
        <f t="shared" si="6"/>
        <v>B</v>
      </c>
      <c r="M38" s="28">
        <f t="shared" si="7"/>
        <v>80</v>
      </c>
      <c r="N38" s="28" t="str">
        <f t="shared" si="8"/>
        <v>B</v>
      </c>
      <c r="O38" s="36">
        <v>2</v>
      </c>
      <c r="P38" s="28" t="str">
        <f t="shared" si="9"/>
        <v>Sangat terampil menghitung fungsi, elastisitas permintaan penawaran serta menggambar kurvanya.</v>
      </c>
      <c r="Q38" s="39" t="s">
        <v>9</v>
      </c>
      <c r="R38" s="39" t="s">
        <v>9</v>
      </c>
      <c r="S38" s="18"/>
      <c r="T38" s="1">
        <v>90</v>
      </c>
      <c r="U38" s="1">
        <v>82</v>
      </c>
      <c r="V38" s="1">
        <v>79</v>
      </c>
      <c r="W38" s="44">
        <v>76</v>
      </c>
      <c r="X38" s="1"/>
      <c r="Y38" s="1"/>
      <c r="Z38" s="1"/>
      <c r="AA38" s="1"/>
      <c r="AB38" s="1"/>
      <c r="AC38" s="1"/>
      <c r="AD38" s="1"/>
      <c r="AE38" s="18"/>
      <c r="AF38" s="1">
        <v>80</v>
      </c>
      <c r="AG38" s="1">
        <v>79</v>
      </c>
      <c r="AH38" s="1">
        <v>80</v>
      </c>
      <c r="AI38" s="1">
        <v>81</v>
      </c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ht="15.75">
      <c r="A39" s="19">
        <v>29</v>
      </c>
      <c r="B39" s="19">
        <v>124568</v>
      </c>
      <c r="C39" s="19" t="s">
        <v>181</v>
      </c>
      <c r="D39" s="18"/>
      <c r="E39" s="28">
        <f t="shared" si="0"/>
        <v>77</v>
      </c>
      <c r="F39" s="28" t="str">
        <f t="shared" si="1"/>
        <v>B</v>
      </c>
      <c r="G39" s="28">
        <f t="shared" si="2"/>
        <v>77</v>
      </c>
      <c r="H39" s="28" t="str">
        <f t="shared" si="3"/>
        <v>B</v>
      </c>
      <c r="I39" s="36">
        <v>2</v>
      </c>
      <c r="J39" s="28" t="str">
        <f t="shared" si="4"/>
        <v xml:space="preserve"> Memiliki kemampuan dalam menganalisis Konsep ilmu ekonomi, masalah pokok ekonomi, peran pelaku ekonomi namun perlu peningkatan pemahaman menjelaskan permintaan dan penawaran.</v>
      </c>
      <c r="K39" s="28">
        <f t="shared" si="5"/>
        <v>82.5</v>
      </c>
      <c r="L39" s="28" t="str">
        <f t="shared" si="6"/>
        <v>B</v>
      </c>
      <c r="M39" s="28">
        <f t="shared" si="7"/>
        <v>82.5</v>
      </c>
      <c r="N39" s="28" t="str">
        <f t="shared" si="8"/>
        <v>B</v>
      </c>
      <c r="O39" s="36">
        <v>2</v>
      </c>
      <c r="P39" s="28" t="str">
        <f t="shared" si="9"/>
        <v>Sangat terampil menghitung fungsi, elastisitas permintaan penawaran serta menggambar kurvanya.</v>
      </c>
      <c r="Q39" s="39" t="s">
        <v>9</v>
      </c>
      <c r="R39" s="39" t="s">
        <v>9</v>
      </c>
      <c r="S39" s="18"/>
      <c r="T39" s="1">
        <v>76</v>
      </c>
      <c r="U39" s="1">
        <v>78</v>
      </c>
      <c r="V39" s="1">
        <v>80</v>
      </c>
      <c r="W39" s="44">
        <v>74</v>
      </c>
      <c r="X39" s="1"/>
      <c r="Y39" s="1"/>
      <c r="Z39" s="1"/>
      <c r="AA39" s="1"/>
      <c r="AB39" s="1"/>
      <c r="AC39" s="1"/>
      <c r="AD39" s="1"/>
      <c r="AE39" s="18"/>
      <c r="AF39" s="1">
        <v>83</v>
      </c>
      <c r="AG39" s="1">
        <v>84</v>
      </c>
      <c r="AH39" s="1">
        <v>83</v>
      </c>
      <c r="AI39" s="1">
        <v>80</v>
      </c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ht="15.75">
      <c r="A40" s="19">
        <v>30</v>
      </c>
      <c r="B40" s="19">
        <v>124584</v>
      </c>
      <c r="C40" s="19" t="s">
        <v>182</v>
      </c>
      <c r="D40" s="18"/>
      <c r="E40" s="28">
        <f t="shared" si="0"/>
        <v>85</v>
      </c>
      <c r="F40" s="28" t="str">
        <f t="shared" si="1"/>
        <v>A</v>
      </c>
      <c r="G40" s="28">
        <f t="shared" si="2"/>
        <v>85</v>
      </c>
      <c r="H40" s="28" t="str">
        <f t="shared" si="3"/>
        <v>A</v>
      </c>
      <c r="I40" s="36">
        <v>1</v>
      </c>
      <c r="J40" s="28" t="str">
        <f t="shared" si="4"/>
        <v>Memiliki kemampuan dalam menganalisis Konsep ilmu ekonomi, masalah pokok ekonomi, peran pelaku ekonomi, permintaan dan penawaran.</v>
      </c>
      <c r="K40" s="28">
        <f t="shared" si="5"/>
        <v>84</v>
      </c>
      <c r="L40" s="28" t="str">
        <f t="shared" si="6"/>
        <v>B</v>
      </c>
      <c r="M40" s="28">
        <f t="shared" si="7"/>
        <v>84</v>
      </c>
      <c r="N40" s="28" t="str">
        <f t="shared" si="8"/>
        <v>B</v>
      </c>
      <c r="O40" s="36">
        <v>2</v>
      </c>
      <c r="P40" s="28" t="str">
        <f t="shared" si="9"/>
        <v>Sangat terampil menghitung fungsi, elastisitas permintaan penawaran serta menggambar kurvanya.</v>
      </c>
      <c r="Q40" s="39" t="s">
        <v>8</v>
      </c>
      <c r="R40" s="39" t="s">
        <v>8</v>
      </c>
      <c r="S40" s="18"/>
      <c r="T40" s="1">
        <v>90</v>
      </c>
      <c r="U40" s="1">
        <v>84</v>
      </c>
      <c r="V40" s="1">
        <v>80</v>
      </c>
      <c r="W40" s="44">
        <v>86</v>
      </c>
      <c r="X40" s="1"/>
      <c r="Y40" s="1"/>
      <c r="Z40" s="1"/>
      <c r="AA40" s="1"/>
      <c r="AB40" s="1"/>
      <c r="AC40" s="1"/>
      <c r="AD40" s="1"/>
      <c r="AE40" s="18"/>
      <c r="AF40" s="1">
        <v>85</v>
      </c>
      <c r="AG40" s="1">
        <v>82</v>
      </c>
      <c r="AH40" s="1">
        <v>85</v>
      </c>
      <c r="AI40" s="1">
        <v>84</v>
      </c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ht="15.75">
      <c r="A41" s="19">
        <v>31</v>
      </c>
      <c r="B41" s="19">
        <v>124600</v>
      </c>
      <c r="C41" s="19" t="s">
        <v>183</v>
      </c>
      <c r="D41" s="18"/>
      <c r="E41" s="28">
        <f t="shared" si="0"/>
        <v>84</v>
      </c>
      <c r="F41" s="28" t="str">
        <f t="shared" si="1"/>
        <v>B</v>
      </c>
      <c r="G41" s="28">
        <f t="shared" si="2"/>
        <v>84</v>
      </c>
      <c r="H41" s="28" t="str">
        <f t="shared" si="3"/>
        <v>B</v>
      </c>
      <c r="I41" s="36">
        <v>2</v>
      </c>
      <c r="J41" s="28" t="str">
        <f t="shared" si="4"/>
        <v xml:space="preserve"> Memiliki kemampuan dalam menganalisis Konsep ilmu ekonomi, masalah pokok ekonomi, peran pelaku ekonomi namun perlu peningkatan pemahaman menjelaskan permintaan dan penawaran.</v>
      </c>
      <c r="K41" s="28">
        <f t="shared" si="5"/>
        <v>82.5</v>
      </c>
      <c r="L41" s="28" t="str">
        <f t="shared" si="6"/>
        <v>B</v>
      </c>
      <c r="M41" s="28">
        <f t="shared" si="7"/>
        <v>82.5</v>
      </c>
      <c r="N41" s="28" t="str">
        <f t="shared" si="8"/>
        <v>B</v>
      </c>
      <c r="O41" s="36">
        <v>2</v>
      </c>
      <c r="P41" s="28" t="str">
        <f t="shared" si="9"/>
        <v>Sangat terampil menghitung fungsi, elastisitas permintaan penawaran serta menggambar kurvanya.</v>
      </c>
      <c r="Q41" s="39" t="s">
        <v>8</v>
      </c>
      <c r="R41" s="39" t="s">
        <v>8</v>
      </c>
      <c r="S41" s="18"/>
      <c r="T41" s="1">
        <v>90</v>
      </c>
      <c r="U41" s="1">
        <v>90</v>
      </c>
      <c r="V41" s="1">
        <v>80</v>
      </c>
      <c r="W41" s="44">
        <v>77</v>
      </c>
      <c r="X41" s="1"/>
      <c r="Y41" s="1"/>
      <c r="Z41" s="1"/>
      <c r="AA41" s="1"/>
      <c r="AB41" s="1"/>
      <c r="AC41" s="1"/>
      <c r="AD41" s="1"/>
      <c r="AE41" s="18"/>
      <c r="AF41" s="1">
        <v>85</v>
      </c>
      <c r="AG41" s="1">
        <v>86</v>
      </c>
      <c r="AH41" s="1">
        <v>79</v>
      </c>
      <c r="AI41" s="1">
        <v>80</v>
      </c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ht="15.75">
      <c r="A42" s="19">
        <v>32</v>
      </c>
      <c r="B42" s="19">
        <v>124616</v>
      </c>
      <c r="C42" s="19" t="s">
        <v>184</v>
      </c>
      <c r="D42" s="18"/>
      <c r="E42" s="28">
        <f t="shared" si="0"/>
        <v>86</v>
      </c>
      <c r="F42" s="28" t="str">
        <f t="shared" si="1"/>
        <v>A</v>
      </c>
      <c r="G42" s="28">
        <f t="shared" si="2"/>
        <v>86</v>
      </c>
      <c r="H42" s="28" t="str">
        <f t="shared" si="3"/>
        <v>A</v>
      </c>
      <c r="I42" s="36">
        <v>1</v>
      </c>
      <c r="J42" s="28" t="str">
        <f t="shared" si="4"/>
        <v>Memiliki kemampuan dalam menganalisis Konsep ilmu ekonomi, masalah pokok ekonomi, peran pelaku ekonomi, permintaan dan penawaran.</v>
      </c>
      <c r="K42" s="28">
        <f t="shared" si="5"/>
        <v>84</v>
      </c>
      <c r="L42" s="28" t="str">
        <f t="shared" si="6"/>
        <v>B</v>
      </c>
      <c r="M42" s="28">
        <f t="shared" si="7"/>
        <v>84</v>
      </c>
      <c r="N42" s="28" t="str">
        <f t="shared" si="8"/>
        <v>B</v>
      </c>
      <c r="O42" s="36">
        <v>2</v>
      </c>
      <c r="P42" s="28" t="str">
        <f t="shared" si="9"/>
        <v>Sangat terampil menghitung fungsi, elastisitas permintaan penawaran serta menggambar kurvanya.</v>
      </c>
      <c r="Q42" s="39" t="s">
        <v>9</v>
      </c>
      <c r="R42" s="39" t="s">
        <v>9</v>
      </c>
      <c r="S42" s="18"/>
      <c r="T42" s="1">
        <v>90</v>
      </c>
      <c r="U42" s="1">
        <v>83</v>
      </c>
      <c r="V42" s="1">
        <v>85</v>
      </c>
      <c r="W42" s="44">
        <v>85</v>
      </c>
      <c r="X42" s="1"/>
      <c r="Y42" s="1"/>
      <c r="Z42" s="1"/>
      <c r="AA42" s="1"/>
      <c r="AB42" s="1"/>
      <c r="AC42" s="1"/>
      <c r="AD42" s="1"/>
      <c r="AE42" s="18"/>
      <c r="AF42" s="1">
        <v>85</v>
      </c>
      <c r="AG42" s="1">
        <v>80</v>
      </c>
      <c r="AH42" s="1">
        <v>86</v>
      </c>
      <c r="AI42" s="1">
        <v>85</v>
      </c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ht="15.75">
      <c r="A43" s="19">
        <v>33</v>
      </c>
      <c r="B43" s="19">
        <v>124632</v>
      </c>
      <c r="C43" s="19" t="s">
        <v>185</v>
      </c>
      <c r="D43" s="18"/>
      <c r="E43" s="28">
        <f t="shared" si="0"/>
        <v>79</v>
      </c>
      <c r="F43" s="28" t="str">
        <f t="shared" si="1"/>
        <v>B</v>
      </c>
      <c r="G43" s="28">
        <f t="shared" si="2"/>
        <v>79</v>
      </c>
      <c r="H43" s="28" t="str">
        <f t="shared" si="3"/>
        <v>B</v>
      </c>
      <c r="I43" s="36">
        <v>2</v>
      </c>
      <c r="J43" s="28" t="str">
        <f t="shared" si="4"/>
        <v xml:space="preserve"> Memiliki kemampuan dalam menganalisis Konsep ilmu ekonomi, masalah pokok ekonomi, peran pelaku ekonomi namun perlu peningkatan pemahaman menjelaskan permintaan dan penawaran.</v>
      </c>
      <c r="K43" s="28">
        <f t="shared" si="5"/>
        <v>81.25</v>
      </c>
      <c r="L43" s="28" t="str">
        <f t="shared" si="6"/>
        <v>B</v>
      </c>
      <c r="M43" s="28">
        <f t="shared" si="7"/>
        <v>81.25</v>
      </c>
      <c r="N43" s="28" t="str">
        <f t="shared" si="8"/>
        <v>B</v>
      </c>
      <c r="O43" s="36">
        <v>2</v>
      </c>
      <c r="P43" s="28" t="str">
        <f t="shared" si="9"/>
        <v>Sangat terampil menghitung fungsi, elastisitas permintaan penawaran serta menggambar kurvanya.</v>
      </c>
      <c r="Q43" s="39" t="s">
        <v>9</v>
      </c>
      <c r="R43" s="39" t="s">
        <v>9</v>
      </c>
      <c r="S43" s="18"/>
      <c r="T43" s="1">
        <v>90</v>
      </c>
      <c r="U43" s="1">
        <v>83</v>
      </c>
      <c r="V43" s="1">
        <v>80</v>
      </c>
      <c r="W43" s="44">
        <v>63</v>
      </c>
      <c r="X43" s="1"/>
      <c r="Y43" s="1"/>
      <c r="Z43" s="1"/>
      <c r="AA43" s="1"/>
      <c r="AB43" s="1"/>
      <c r="AC43" s="1"/>
      <c r="AD43" s="1"/>
      <c r="AE43" s="18"/>
      <c r="AF43" s="1">
        <v>80</v>
      </c>
      <c r="AG43" s="1">
        <v>78</v>
      </c>
      <c r="AH43" s="1">
        <v>83</v>
      </c>
      <c r="AI43" s="1">
        <v>84</v>
      </c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ht="15.75">
      <c r="A44" s="19">
        <v>34</v>
      </c>
      <c r="B44" s="19">
        <v>124648</v>
      </c>
      <c r="C44" s="19" t="s">
        <v>186</v>
      </c>
      <c r="D44" s="18"/>
      <c r="E44" s="28">
        <f t="shared" si="0"/>
        <v>81</v>
      </c>
      <c r="F44" s="28" t="str">
        <f t="shared" si="1"/>
        <v>B</v>
      </c>
      <c r="G44" s="28">
        <f t="shared" si="2"/>
        <v>81</v>
      </c>
      <c r="H44" s="28" t="str">
        <f t="shared" si="3"/>
        <v>B</v>
      </c>
      <c r="I44" s="36">
        <v>2</v>
      </c>
      <c r="J44" s="28" t="str">
        <f t="shared" si="4"/>
        <v xml:space="preserve"> Memiliki kemampuan dalam menganalisis Konsep ilmu ekonomi, masalah pokok ekonomi, peran pelaku ekonomi namun perlu peningkatan pemahaman menjelaskan permintaan dan penawaran.</v>
      </c>
      <c r="K44" s="28">
        <f t="shared" si="5"/>
        <v>80.5</v>
      </c>
      <c r="L44" s="28" t="str">
        <f t="shared" si="6"/>
        <v>B</v>
      </c>
      <c r="M44" s="28">
        <f t="shared" si="7"/>
        <v>80.5</v>
      </c>
      <c r="N44" s="28" t="str">
        <f t="shared" si="8"/>
        <v>B</v>
      </c>
      <c r="O44" s="36">
        <v>2</v>
      </c>
      <c r="P44" s="28" t="str">
        <f t="shared" si="9"/>
        <v>Sangat terampil menghitung fungsi, elastisitas permintaan penawaran serta menggambar kurvanya.</v>
      </c>
      <c r="Q44" s="39" t="s">
        <v>9</v>
      </c>
      <c r="R44" s="39" t="s">
        <v>9</v>
      </c>
      <c r="S44" s="18"/>
      <c r="T44" s="1">
        <v>90</v>
      </c>
      <c r="U44" s="1">
        <v>78</v>
      </c>
      <c r="V44" s="1">
        <v>84</v>
      </c>
      <c r="W44" s="44">
        <v>70</v>
      </c>
      <c r="X44" s="1"/>
      <c r="Y44" s="1"/>
      <c r="Z44" s="1"/>
      <c r="AA44" s="1"/>
      <c r="AB44" s="1"/>
      <c r="AC44" s="1"/>
      <c r="AD44" s="1"/>
      <c r="AE44" s="18"/>
      <c r="AF44" s="1">
        <v>83</v>
      </c>
      <c r="AG44" s="1">
        <v>82</v>
      </c>
      <c r="AH44" s="1">
        <v>79</v>
      </c>
      <c r="AI44" s="1">
        <v>78</v>
      </c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ht="15.75">
      <c r="A45" s="19">
        <v>35</v>
      </c>
      <c r="B45" s="19">
        <v>124664</v>
      </c>
      <c r="C45" s="19" t="s">
        <v>187</v>
      </c>
      <c r="D45" s="18"/>
      <c r="E45" s="28">
        <f t="shared" si="0"/>
        <v>90</v>
      </c>
      <c r="F45" s="28" t="str">
        <f t="shared" si="1"/>
        <v>A</v>
      </c>
      <c r="G45" s="28">
        <f t="shared" si="2"/>
        <v>90</v>
      </c>
      <c r="H45" s="28" t="str">
        <f t="shared" si="3"/>
        <v>A</v>
      </c>
      <c r="I45" s="36">
        <v>1</v>
      </c>
      <c r="J45" s="28" t="str">
        <f t="shared" si="4"/>
        <v>Memiliki kemampuan dalam menganalisis Konsep ilmu ekonomi, masalah pokok ekonomi, peran pelaku ekonomi, permintaan dan penawaran.</v>
      </c>
      <c r="K45" s="28">
        <f t="shared" si="5"/>
        <v>86.75</v>
      </c>
      <c r="L45" s="28" t="str">
        <f t="shared" si="6"/>
        <v>A</v>
      </c>
      <c r="M45" s="28">
        <f t="shared" si="7"/>
        <v>86.75</v>
      </c>
      <c r="N45" s="28" t="str">
        <f t="shared" si="8"/>
        <v>A</v>
      </c>
      <c r="O45" s="36">
        <v>1</v>
      </c>
      <c r="P45" s="28" t="str">
        <f t="shared" si="9"/>
        <v>Sangat terampil menghitung teori produksi, fungsi,elastisitas permintaan  penawaran serta menggambar kurvanya.</v>
      </c>
      <c r="Q45" s="39" t="s">
        <v>8</v>
      </c>
      <c r="R45" s="39" t="s">
        <v>8</v>
      </c>
      <c r="S45" s="18"/>
      <c r="T45" s="1">
        <v>90</v>
      </c>
      <c r="U45" s="1">
        <v>85</v>
      </c>
      <c r="V45" s="1">
        <v>90</v>
      </c>
      <c r="W45" s="44">
        <v>93</v>
      </c>
      <c r="X45" s="1"/>
      <c r="Y45" s="1"/>
      <c r="Z45" s="1"/>
      <c r="AA45" s="1"/>
      <c r="AB45" s="1"/>
      <c r="AC45" s="1"/>
      <c r="AD45" s="1"/>
      <c r="AE45" s="18"/>
      <c r="AF45" s="1">
        <v>85</v>
      </c>
      <c r="AG45" s="1">
        <v>87</v>
      </c>
      <c r="AH45" s="1">
        <v>85</v>
      </c>
      <c r="AI45" s="1">
        <v>90</v>
      </c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ht="15.75">
      <c r="A46" s="19">
        <v>36</v>
      </c>
      <c r="B46" s="19">
        <v>129174</v>
      </c>
      <c r="C46" s="19" t="s">
        <v>188</v>
      </c>
      <c r="D46" s="18"/>
      <c r="E46" s="28">
        <f t="shared" si="0"/>
        <v>82</v>
      </c>
      <c r="F46" s="28" t="str">
        <f t="shared" si="1"/>
        <v>B</v>
      </c>
      <c r="G46" s="28">
        <f t="shared" si="2"/>
        <v>82</v>
      </c>
      <c r="H46" s="28" t="str">
        <f t="shared" si="3"/>
        <v>B</v>
      </c>
      <c r="I46" s="36">
        <v>2</v>
      </c>
      <c r="J46" s="28" t="str">
        <f t="shared" si="4"/>
        <v xml:space="preserve"> Memiliki kemampuan dalam menganalisis Konsep ilmu ekonomi, masalah pokok ekonomi, peran pelaku ekonomi namun perlu peningkatan pemahaman menjelaskan permintaan dan penawaran.</v>
      </c>
      <c r="K46" s="28">
        <f t="shared" si="5"/>
        <v>80</v>
      </c>
      <c r="L46" s="28" t="str">
        <f t="shared" si="6"/>
        <v>B</v>
      </c>
      <c r="M46" s="28">
        <f t="shared" si="7"/>
        <v>80</v>
      </c>
      <c r="N46" s="28" t="str">
        <f t="shared" si="8"/>
        <v>B</v>
      </c>
      <c r="O46" s="36">
        <v>2</v>
      </c>
      <c r="P46" s="28" t="str">
        <f t="shared" si="9"/>
        <v>Sangat terampil menghitung fungsi, elastisitas permintaan penawaran serta menggambar kurvanya.</v>
      </c>
      <c r="Q46" s="39" t="s">
        <v>9</v>
      </c>
      <c r="R46" s="39" t="s">
        <v>9</v>
      </c>
      <c r="S46" s="18"/>
      <c r="T46" s="1">
        <v>90</v>
      </c>
      <c r="U46" s="1">
        <v>78</v>
      </c>
      <c r="V46" s="1">
        <v>80</v>
      </c>
      <c r="W46" s="44">
        <v>78</v>
      </c>
      <c r="X46" s="1"/>
      <c r="Y46" s="1"/>
      <c r="Z46" s="1"/>
      <c r="AA46" s="1"/>
      <c r="AB46" s="1"/>
      <c r="AC46" s="1"/>
      <c r="AD46" s="1"/>
      <c r="AE46" s="18"/>
      <c r="AF46" s="1">
        <v>77</v>
      </c>
      <c r="AG46" s="1">
        <v>80</v>
      </c>
      <c r="AH46" s="1">
        <v>83</v>
      </c>
      <c r="AI46" s="1">
        <v>80</v>
      </c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90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75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81.277777777777771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&#10;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&#10;A / B / C / D / E" sqref="BA11"/>
    <dataValidation showDropDown="1" showInputMessage="1" showErrorMessage="1" errorTitle="Masukan salah" error="Isian Anda salah!" promptTitle="Input yg diisikan" prompt="HURUF &#10;A / B / C / D / E" sqref="BA12"/>
    <dataValidation showDropDown="1" showInputMessage="1" showErrorMessage="1" errorTitle="Masukan salah" error="Isian Anda salah!" promptTitle="Input yg diisikan" prompt="HURUF &#10;A / B / C / D / E" sqref="BA13"/>
    <dataValidation showDropDown="1" showInputMessage="1" showErrorMessage="1" errorTitle="Masukan salah" error="Isian Anda salah!" promptTitle="Input yg diisikan" prompt="HURUF &#10;A / B / C / D / E" sqref="BA14"/>
    <dataValidation showDropDown="1" showInputMessage="1" showErrorMessage="1" errorTitle="Masukan salah" error="Isian Anda salah!" promptTitle="Input yg diisikan" prompt="HURUF &#10;A / B / C / D / E" sqref="BA15"/>
    <dataValidation showDropDown="1" showInputMessage="1" showErrorMessage="1" errorTitle="Masukan salah" error="Isian Anda salah!" promptTitle="Input yg diisikan" prompt="HURUF &#10;A / B / C / D / E" sqref="BA16"/>
    <dataValidation showDropDown="1" showInputMessage="1" showErrorMessage="1" errorTitle="Masukan salah" error="Isian Anda salah!" promptTitle="Input yg diisikan" prompt="HURUF &#10;A / B / C / D / E" sqref="BA17"/>
    <dataValidation showDropDown="1" showInputMessage="1" showErrorMessage="1" errorTitle="Masukan salah" error="Isian Anda salah!" promptTitle="Input yg diisikan" prompt="HURUF &#10;A / B / C / D / E" sqref="BA18"/>
    <dataValidation showDropDown="1" showInputMessage="1" showErrorMessage="1" errorTitle="Masukan salah" error="Isian Anda salah!" promptTitle="Input yg diisikan" prompt="HURUF &#10;A / B / C / D / E" sqref="BA19"/>
    <dataValidation showDropDown="1" showInputMessage="1" showErrorMessage="1" errorTitle="Masukan salah" error="Isian Anda salah!" promptTitle="Input yg diisikan" prompt="HURUF &#10;A / B / C / D / E" sqref="BA20"/>
    <dataValidation showDropDown="1" showInputMessage="1" showErrorMessage="1" errorTitle="Masukan salah" error="Isian Anda salah!" promptTitle="Input yg diisikan" prompt="HURUF &#10;A / B / C / D / E" sqref="BA21"/>
    <dataValidation showDropDown="1" showInputMessage="1" showErrorMessage="1" errorTitle="Masukan salah" error="Isian Anda salah!" promptTitle="Input yg diisikan" prompt="HURUF &#10;A / B / C / D / E" sqref="BA22"/>
    <dataValidation showDropDown="1" showInputMessage="1" showErrorMessage="1" errorTitle="Masukan salah" error="Isian Anda salah!" promptTitle="Input yg diisikan" prompt="HURUF &#10;A / B / C / D / E" sqref="BA23"/>
    <dataValidation showDropDown="1" showInputMessage="1" showErrorMessage="1" errorTitle="Masukan salah" error="Isian Anda salah!" promptTitle="Input yg diisikan" prompt="HURUF &#10;A / B / C / D / E" sqref="BA24"/>
    <dataValidation showDropDown="1" showInputMessage="1" showErrorMessage="1" errorTitle="Masukan salah" error="Isian Anda salah!" promptTitle="Input yg diisikan" prompt="HURUF &#10;A / B / C / D / E" sqref="BA25"/>
    <dataValidation showDropDown="1" showInputMessage="1" showErrorMessage="1" errorTitle="Masukan salah" error="Isian Anda salah!" promptTitle="Input yg diisikan" prompt="HURUF &#10;A / B / C / D / E" sqref="BA26"/>
    <dataValidation showDropDown="1" showInputMessage="1" showErrorMessage="1" errorTitle="Masukan salah" error="Isian Anda salah!" promptTitle="Input yg diisikan" prompt="HURUF &#10;A / B / C / D / E" sqref="BA27"/>
    <dataValidation showDropDown="1" showInputMessage="1" showErrorMessage="1" errorTitle="Masukan salah" error="Isian Anda salah!" promptTitle="Input yg diisikan" prompt="HURUF &#10;A / B / C / D / E" sqref="BA28"/>
    <dataValidation showDropDown="1" showInputMessage="1" showErrorMessage="1" errorTitle="Masukan salah" error="Isian Anda salah!" promptTitle="Input yg diisikan" prompt="HURUF &#10;A / B / C / D / E" sqref="BA29"/>
    <dataValidation showDropDown="1" showInputMessage="1" showErrorMessage="1" errorTitle="Masukan salah" error="Isian Anda salah!" promptTitle="Input yg diisikan" prompt="HURUF &#10;A / B / C / D / E" sqref="BA30"/>
    <dataValidation showDropDown="1" showInputMessage="1" showErrorMessage="1" errorTitle="Masukan salah" error="Isian Anda salah!" promptTitle="Input yg diisikan" prompt="HURUF &#10;A / B / C / D / E" sqref="BA31"/>
    <dataValidation showDropDown="1" showInputMessage="1" showErrorMessage="1" errorTitle="Masukan salah" error="Isian Anda salah!" promptTitle="Input yg diisikan" prompt="HURUF &#10;A / B / C / D / E" sqref="BA32"/>
    <dataValidation showDropDown="1" showInputMessage="1" showErrorMessage="1" errorTitle="Masukan salah" error="Isian Anda salah!" promptTitle="Input yg diisikan" prompt="HURUF &#10;A / B / C / D / E" sqref="BA33"/>
    <dataValidation showDropDown="1" showInputMessage="1" showErrorMessage="1" errorTitle="Masukan salah" error="Isian Anda salah!" promptTitle="Input yg diisikan" prompt="HURUF &#10;A / B / C / D / E" sqref="BA34"/>
    <dataValidation showDropDown="1" showInputMessage="1" showErrorMessage="1" errorTitle="Masukan salah" error="Isian Anda salah!" promptTitle="Input yg diisikan" prompt="HURUF &#10;A / B / C / D / E" sqref="BA35"/>
    <dataValidation showDropDown="1" showInputMessage="1" showErrorMessage="1" errorTitle="Masukan salah" error="Isian Anda salah!" promptTitle="Input yg diisikan" prompt="HURUF &#10;A / B / C / D / E" sqref="BA36"/>
    <dataValidation showDropDown="1" showInputMessage="1" showErrorMessage="1" errorTitle="Masukan salah" error="Isian Anda salah!" promptTitle="Input yg diisikan" prompt="HURUF &#10;A / B / C / D / E" sqref="BA37"/>
    <dataValidation showDropDown="1" showInputMessage="1" showErrorMessage="1" errorTitle="Masukan salah" error="Isian Anda salah!" promptTitle="Input yg diisikan" prompt="HURUF &#10;A / B / C / D / E" sqref="BA38"/>
    <dataValidation showDropDown="1" showInputMessage="1" showErrorMessage="1" errorTitle="Masukan salah" error="Isian Anda salah!" promptTitle="Input yg diisikan" prompt="HURUF &#10;A / B / C / D / E" sqref="BA39"/>
    <dataValidation showDropDown="1" showInputMessage="1" showErrorMessage="1" errorTitle="Masukan salah" error="Isian Anda salah!" promptTitle="Input yg diisikan" prompt="HURUF &#10;A / B / C / D / E" sqref="BA40"/>
    <dataValidation showDropDown="1" showInputMessage="1" showErrorMessage="1" errorTitle="Masukan salah" error="Isian Anda salah!" promptTitle="Input yg diisikan" prompt="HURUF &#10;A / B / C / D / E" sqref="BA41"/>
    <dataValidation showDropDown="1" showInputMessage="1" showErrorMessage="1" errorTitle="Masukan salah" error="Isian Anda salah!" promptTitle="Input yg diisikan" prompt="HURUF &#10;A / B / C / D / E" sqref="BA42"/>
    <dataValidation showDropDown="1" showInputMessage="1" showErrorMessage="1" errorTitle="Masukan salah" error="Isian Anda salah!" promptTitle="Input yg diisikan" prompt="HURUF &#10;A / B / C / D / E" sqref="BA43"/>
    <dataValidation showDropDown="1" showInputMessage="1" showErrorMessage="1" errorTitle="Masukan salah" error="Isian Anda salah!" promptTitle="Input yg diisikan" prompt="HURUF &#10;A / B / C / D / E" sqref="BA44"/>
    <dataValidation showDropDown="1" showInputMessage="1" showErrorMessage="1" errorTitle="Masukan salah" error="Isian Anda salah!" promptTitle="Input yg diisikan" prompt="HURUF &#10;A / B / C / D / E" sqref="BA45"/>
    <dataValidation showDropDown="1" showInputMessage="1" showErrorMessage="1" errorTitle="Masukan salah" error="Isian Anda salah!" promptTitle="Input yg diisikan" prompt="HURUF &#10;A / B / C / D / E" sqref="BA46"/>
    <dataValidation showDropDown="1" showInputMessage="1" showErrorMessage="1" errorTitle="Masukan salah" error="Isian Anda salah!" promptTitle="Input yg diisikan" prompt="HURUF &#10;A / B / C / D / E" sqref="BA47"/>
    <dataValidation showDropDown="1" showInputMessage="1" showErrorMessage="1" errorTitle="Masukan salah" error="Isian Anda salah!" promptTitle="Input yg diisikan" prompt="HURUF &#10;A / B / C / D / E" sqref="BA48"/>
    <dataValidation showDropDown="1" showInputMessage="1" showErrorMessage="1" errorTitle="Masukan salah" error="Isian Anda salah!" promptTitle="Input yg diisikan" prompt="HURUF &#10;A / B / C / D / E" sqref="BA49"/>
    <dataValidation showDropDown="1" showInputMessage="1" showErrorMessage="1" errorTitle="Masukan salah" error="Isian Anda salah!" promptTitle="Input yg diisikan" prompt="HURUF &#10;A / B / C / D / E" sqref="BA50"/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X-MIPA 5</vt:lpstr>
      <vt:lpstr>X-MIPA 6</vt:lpstr>
      <vt:lpstr>X-MIPA 7</vt:lpstr>
    </vt:vector>
  </TitlesOfParts>
  <Manager/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Totok Sudarmanto</cp:lastModifiedBy>
  <dcterms:created xsi:type="dcterms:W3CDTF">2015-09-01T09:01:01Z</dcterms:created>
  <dcterms:modified xsi:type="dcterms:W3CDTF">2019-12-12T10:25:57Z</dcterms:modified>
  <cp:category/>
</cp:coreProperties>
</file>