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240" yWindow="460" windowWidth="15880" windowHeight="14780" activeTab="1"/>
  </bookViews>
  <sheets>
    <sheet name="XII-MIPA 5" sheetId="1" r:id="rId1"/>
    <sheet name="XII-MIPA 6" sheetId="2" r:id="rId2"/>
    <sheet name="XII-MIPA 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1" i="3" l="1"/>
  <c r="AH11" i="3"/>
  <c r="AI11" i="3"/>
  <c r="AG12" i="3"/>
  <c r="AH12" i="3"/>
  <c r="AI12" i="3"/>
  <c r="AG13" i="3"/>
  <c r="AH13" i="3"/>
  <c r="AI13" i="3"/>
  <c r="AG14" i="3"/>
  <c r="AH14" i="3"/>
  <c r="AI14" i="3"/>
  <c r="AG15" i="3"/>
  <c r="AH15" i="3"/>
  <c r="AI15" i="3"/>
  <c r="AG16" i="3"/>
  <c r="AH16" i="3"/>
  <c r="AI16" i="3"/>
  <c r="AG17" i="3"/>
  <c r="AH17" i="3"/>
  <c r="AI17" i="3"/>
  <c r="AG18" i="3"/>
  <c r="AH18" i="3"/>
  <c r="AI18" i="3"/>
  <c r="AG19" i="3"/>
  <c r="AH19" i="3"/>
  <c r="AI19" i="3"/>
  <c r="AG20" i="3"/>
  <c r="AH20" i="3"/>
  <c r="AI20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G30" i="3"/>
  <c r="AH30" i="3"/>
  <c r="AI30" i="3"/>
  <c r="AG31" i="3"/>
  <c r="AH31" i="3"/>
  <c r="AI31" i="3"/>
  <c r="AG32" i="3"/>
  <c r="AH32" i="3"/>
  <c r="AI32" i="3"/>
  <c r="AG33" i="3"/>
  <c r="AH33" i="3"/>
  <c r="AI33" i="3"/>
  <c r="AG34" i="3"/>
  <c r="AH34" i="3"/>
  <c r="AI34" i="3"/>
  <c r="AG35" i="3"/>
  <c r="AH35" i="3"/>
  <c r="AI35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11" i="3"/>
  <c r="AF12" i="2"/>
  <c r="AG12" i="2"/>
  <c r="AH12" i="2"/>
  <c r="AI12" i="2"/>
  <c r="AF13" i="2"/>
  <c r="AG13" i="2"/>
  <c r="AH13" i="2"/>
  <c r="AI13" i="2"/>
  <c r="AH14" i="2"/>
  <c r="AI14" i="2"/>
  <c r="AF15" i="2"/>
  <c r="AG15" i="2"/>
  <c r="AH15" i="2"/>
  <c r="AI15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G11" i="2"/>
  <c r="AH11" i="2"/>
  <c r="AI11" i="2"/>
  <c r="AF11" i="2"/>
  <c r="K55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<sst xmlns="http://schemas.openxmlformats.org/spreadsheetml/2006/main" count="639" uniqueCount="187">
  <si>
    <t>DAFTAR NILAI SISWA SMAN 9 SEMARANG SEMESTER GASAL TAHUN PELAJARAN 2019/2020</t>
  </si>
  <si>
    <t>Guru :</t>
  </si>
  <si>
    <t>Ganang Iqbal Riska S.Pd.,Gr.</t>
  </si>
  <si>
    <t>Kelas XII-MIPA 5</t>
  </si>
  <si>
    <t>Mapel :</t>
  </si>
  <si>
    <t>Matematika [ Kelompok C (Peminatan) ]</t>
  </si>
  <si>
    <t>didownload 12/12/2019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</si>
  <si>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</si>
  <si>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</si>
  <si>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</si>
  <si>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</si>
  <si>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</si>
  <si>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</si>
  <si>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</si>
  <si>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</si>
  <si>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</si>
  <si>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</si>
  <si>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</si>
  <si>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</si>
  <si>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</si>
  <si>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</si>
  <si>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</si>
  <si>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</si>
  <si>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</si>
  <si>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</si>
  <si>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</si>
  <si>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</si>
  <si>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</si>
  <si>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</si>
  <si>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</si>
  <si>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</si>
  <si>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</si>
  <si>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</si>
  <si>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</si>
  <si>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</si>
  <si>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</si>
  <si>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</si>
  <si>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</si>
  <si>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</si>
  <si>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</si>
  <si>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</si>
  <si>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</si>
  <si>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</si>
  <si>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</si>
  <si>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</si>
  <si>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</si>
  <si>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</si>
  <si>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</si>
  <si>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</si>
  <si>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</si>
  <si>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</si>
  <si>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</si>
  <si>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</si>
  <si>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</si>
  <si>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</si>
  <si>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</si>
  <si>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</si>
  <si>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</si>
  <si>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</si>
  <si>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</si>
  <si>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</si>
  <si>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</si>
  <si>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</si>
  <si>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</si>
  <si>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</si>
  <si>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</si>
  <si>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</si>
  <si>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</si>
  <si>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</si>
  <si>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</si>
  <si>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</si>
  <si>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</si>
  <si>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</si>
  <si>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</si>
  <si>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</si>
  <si>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</si>
  <si>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</si>
  <si>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</si>
  <si>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</si>
  <si>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</si>
  <si>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</si>
  <si>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</si>
  <si>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</si>
  <si>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</si>
  <si>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</si>
  <si>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</si>
  <si>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</si>
  <si>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</si>
  <si>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</si>
  <si>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</si>
  <si>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</si>
  <si>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</si>
  <si>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</si>
  <si>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</si>
  <si>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</si>
  <si>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</si>
  <si>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</si>
  <si>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</si>
  <si>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</si>
  <si>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</si>
  <si>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</si>
  <si>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</si>
  <si>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</si>
  <si>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</si>
  <si>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</si>
  <si>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</si>
  <si>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</si>
  <si>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</si>
  <si>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</si>
  <si>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</si>
  <si>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</si>
  <si>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</si>
  <si>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</si>
  <si>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</si>
  <si>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090009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</si>
  <si>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</si>
  <si>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</si>
  <si>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</si>
  <si>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</si>
  <si>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</si>
  <si>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</si>
  <si>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</si>
  <si>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</si>
  <si>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</si>
  <si>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</si>
  <si>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</si>
  <si>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</si>
  <si>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</si>
  <si>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</si>
  <si>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</si>
  <si>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</si>
  <si>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</si>
  <si>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</si>
  <si>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</si>
  <si>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</si>
  <si>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</si>
  <si>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</si>
  <si>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</si>
  <si>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</si>
  <si>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</si>
  <si>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</si>
  <si>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</si>
  <si>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</si>
  <si>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</si>
  <si>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</si>
  <si>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</si>
  <si>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</si>
  <si>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</si>
  <si>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</si>
  <si>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</si>
  <si>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</si>
  <si>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</si>
  <si>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</si>
  <si>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</si>
  <si>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</si>
  <si>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</si>
  <si>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</si>
  <si>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</si>
  <si>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</si>
  <si>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</si>
  <si>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</si>
  <si>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</si>
  <si>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</si>
  <si>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</si>
  <si>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</si>
  <si>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</si>
  <si>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</si>
  <si>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</si>
  <si>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</si>
  <si>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</si>
  <si>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</si>
  <si>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</si>
  <si>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</si>
  <si>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</si>
  <si>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</si>
  <si>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</si>
  <si>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</si>
  <si>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</si>
  <si>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</si>
  <si>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</si>
  <si>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</si>
  <si>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menjelaskan dan menentukan limit fungsi trigonometri, limit diketakhinggaan, turunan kedua fungsi trigonometri, namun perlu peningkatan kemampuan menentukan nilai maksimum/minimum</t>
  </si>
  <si>
    <t>Memiliki kemampuan menyelesaikan masalah berkaitan limit fungsi trigonometri, limit diketakhinggaan, turunan kedua fungsi trigonometri, namun perlu peningkatan kemampuan menyelesaikan masalah berkaitan dengan nilai maksimum/minimum</t>
  </si>
  <si>
    <t>Memiliki kemampuan menjelaskan dan menentukan limit fungsi trigonometri, limit diketakhinggaan, namun perlu peningkatan kemampuan menentukan turunan kedua fungsi trigonometri, nilai maksimum/minimum</t>
  </si>
  <si>
    <t>Memiliki kemampuan menyelesaikan masalah berkaitan dengan limit fungsi trigonometri, limit diketakhinggaan, namun perlu peningkatan kemampuan menyelesaikan masalah turunan kedua fungsi trigonometri, nilai maksimum/minimum</t>
  </si>
  <si>
    <t>Memiliki kemampuan menjelaskan dan menentukan limit fungsi trigonometri, namun perlu peningkatan kemampuan menentukan limit diketakhinggaan, turunan kedua fungsi trigonometri, nilai maksimum/minimum</t>
  </si>
  <si>
    <t>Memiliki kemampuan menyelesaikan masalah berkaitan limit fungsi trigonometri, namun perlu peningkatan kemampuan menyelesaikan masalah limit diketakhinggaan, turunan kedua fungsi trigonometri, nilai maksimum/minimum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</si>
</sst>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V28" sqref="V28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129687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dan menentukan limit fungsi trigonometri, limit diketakhinggaan, turunan kedua fungsi trigonometri, namun perlu peningkatan kemampuan menentukan nilai maksimum/minimum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berkaitan limit fungsi trigonometri, limit diketakhinggaan, turunan kedua fungsi trigonometri, namun perlu peningkatan kemampuan menyelesaikan masalah berkaitan dengan nilai maksimum/minimum</v>
      </c>
      <c r="Q11" s="39" t="s">
        <v>8</v>
      </c>
      <c r="R11" s="39" t="s">
        <v>8</v>
      </c>
      <c r="S11" s="18"/>
      <c r="T11" s="1">
        <v>92</v>
      </c>
      <c r="U11" s="1">
        <v>92</v>
      </c>
      <c r="V11" s="1">
        <v>92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91</v>
      </c>
      <c r="AH11" s="1">
        <v>91</v>
      </c>
      <c r="AI11" s="1">
        <v>91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129688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2" s="39" t="s">
        <v>8</v>
      </c>
      <c r="R12" s="39" t="s">
        <v>8</v>
      </c>
      <c r="S12" s="18"/>
      <c r="T12" s="1">
        <v>85</v>
      </c>
      <c r="U12" s="1">
        <v>85</v>
      </c>
      <c r="V12" s="1">
        <v>87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86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129689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3" s="28">
        <f t="shared" si="5"/>
        <v>81.25</v>
      </c>
      <c r="L13" s="28" t="str">
        <f t="shared" si="6"/>
        <v>B</v>
      </c>
      <c r="M13" s="28">
        <f t="shared" si="7"/>
        <v>81.25</v>
      </c>
      <c r="N13" s="28" t="str">
        <f t="shared" si="8"/>
        <v>B</v>
      </c>
      <c r="O13" s="36">
        <v>2</v>
      </c>
      <c r="P13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3" s="39" t="s">
        <v>8</v>
      </c>
      <c r="R13" s="39" t="s">
        <v>8</v>
      </c>
      <c r="S13" s="18"/>
      <c r="T13" s="1">
        <v>83</v>
      </c>
      <c r="U13" s="1">
        <v>83</v>
      </c>
      <c r="V13" s="1">
        <v>83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82</v>
      </c>
      <c r="AI13" s="1">
        <v>79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49521</v>
      </c>
      <c r="FK13" s="41">
        <v>49531</v>
      </c>
    </row>
    <row r="14" spans="1:167" x14ac:dyDescent="0.2">
      <c r="A14" s="19">
        <v>4</v>
      </c>
      <c r="B14" s="19">
        <v>129690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4" s="28">
        <f t="shared" si="5"/>
        <v>87.75</v>
      </c>
      <c r="L14" s="28" t="str">
        <f t="shared" si="6"/>
        <v>A</v>
      </c>
      <c r="M14" s="28">
        <f t="shared" si="7"/>
        <v>87.75</v>
      </c>
      <c r="N14" s="28" t="str">
        <f t="shared" si="8"/>
        <v>A</v>
      </c>
      <c r="O14" s="36">
        <v>1</v>
      </c>
      <c r="P1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4" s="39" t="s">
        <v>8</v>
      </c>
      <c r="R14" s="39" t="s">
        <v>8</v>
      </c>
      <c r="S14" s="18"/>
      <c r="T14" s="1">
        <v>92</v>
      </c>
      <c r="U14" s="1">
        <v>92</v>
      </c>
      <c r="V14" s="1">
        <v>83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91</v>
      </c>
      <c r="AH14" s="1">
        <v>82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129691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90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89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49522</v>
      </c>
      <c r="FK15" s="41">
        <v>49532</v>
      </c>
    </row>
    <row r="16" spans="1:167" x14ac:dyDescent="0.2">
      <c r="A16" s="19">
        <v>6</v>
      </c>
      <c r="B16" s="19">
        <v>129692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6" s="39" t="s">
        <v>9</v>
      </c>
      <c r="R16" s="39" t="s">
        <v>9</v>
      </c>
      <c r="S16" s="18"/>
      <c r="T16" s="1">
        <v>85</v>
      </c>
      <c r="U16" s="1">
        <v>85</v>
      </c>
      <c r="V16" s="1">
        <v>84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83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129693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7" s="28">
        <f t="shared" si="5"/>
        <v>78.75</v>
      </c>
      <c r="L17" s="28" t="str">
        <f t="shared" si="6"/>
        <v>B</v>
      </c>
      <c r="M17" s="28">
        <f t="shared" si="7"/>
        <v>78.75</v>
      </c>
      <c r="N17" s="28" t="str">
        <f t="shared" si="8"/>
        <v>B</v>
      </c>
      <c r="O17" s="36">
        <v>2</v>
      </c>
      <c r="P17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7" s="39" t="s">
        <v>8</v>
      </c>
      <c r="R17" s="39" t="s">
        <v>8</v>
      </c>
      <c r="S17" s="18"/>
      <c r="T17" s="1">
        <v>77</v>
      </c>
      <c r="U17" s="1">
        <v>77</v>
      </c>
      <c r="V17" s="1">
        <v>82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81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185</v>
      </c>
      <c r="FI17" s="43" t="s">
        <v>186</v>
      </c>
      <c r="FJ17" s="41">
        <v>49523</v>
      </c>
      <c r="FK17" s="41">
        <v>49533</v>
      </c>
    </row>
    <row r="18" spans="1:167" x14ac:dyDescent="0.2">
      <c r="A18" s="19">
        <v>8</v>
      </c>
      <c r="B18" s="19">
        <v>129694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89</v>
      </c>
      <c r="AH18" s="1">
        <v>89</v>
      </c>
      <c r="AI18" s="1">
        <v>89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129695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9" s="28">
        <f t="shared" si="5"/>
        <v>80.25</v>
      </c>
      <c r="L19" s="28" t="str">
        <f t="shared" si="6"/>
        <v>B</v>
      </c>
      <c r="M19" s="28">
        <f t="shared" si="7"/>
        <v>80.25</v>
      </c>
      <c r="N19" s="28" t="str">
        <f t="shared" si="8"/>
        <v>B</v>
      </c>
      <c r="O19" s="36">
        <v>1</v>
      </c>
      <c r="P1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9" s="39" t="s">
        <v>8</v>
      </c>
      <c r="R19" s="39" t="s">
        <v>8</v>
      </c>
      <c r="S19" s="18"/>
      <c r="T19" s="1">
        <v>82</v>
      </c>
      <c r="U19" s="1">
        <v>82</v>
      </c>
      <c r="V19" s="1">
        <v>76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81</v>
      </c>
      <c r="AH19" s="1">
        <v>75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49524</v>
      </c>
      <c r="FK19" s="41">
        <v>49534</v>
      </c>
    </row>
    <row r="20" spans="1:167" x14ac:dyDescent="0.2">
      <c r="A20" s="19">
        <v>10</v>
      </c>
      <c r="B20" s="19">
        <v>129696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0" s="39" t="s">
        <v>8</v>
      </c>
      <c r="R20" s="39" t="s">
        <v>8</v>
      </c>
      <c r="S20" s="18"/>
      <c r="T20" s="1">
        <v>86</v>
      </c>
      <c r="U20" s="1">
        <v>86</v>
      </c>
      <c r="V20" s="1">
        <v>83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82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129697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1" s="39" t="s">
        <v>8</v>
      </c>
      <c r="R21" s="39" t="s">
        <v>8</v>
      </c>
      <c r="S21" s="18"/>
      <c r="T21" s="1">
        <v>83</v>
      </c>
      <c r="U21" s="1">
        <v>83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84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49525</v>
      </c>
      <c r="FK21" s="41">
        <v>49535</v>
      </c>
    </row>
    <row r="22" spans="1:167" x14ac:dyDescent="0.2">
      <c r="A22" s="19">
        <v>12</v>
      </c>
      <c r="B22" s="19">
        <v>129698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1</v>
      </c>
      <c r="P2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82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81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129699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3" s="39" t="s">
        <v>8</v>
      </c>
      <c r="R23" s="39" t="s">
        <v>8</v>
      </c>
      <c r="S23" s="18"/>
      <c r="T23" s="1">
        <v>92</v>
      </c>
      <c r="U23" s="1">
        <v>92</v>
      </c>
      <c r="V23" s="1">
        <v>92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91</v>
      </c>
      <c r="AH23" s="1">
        <v>91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49526</v>
      </c>
      <c r="FK23" s="41">
        <v>49536</v>
      </c>
    </row>
    <row r="24" spans="1:167" x14ac:dyDescent="0.2">
      <c r="A24" s="19">
        <v>14</v>
      </c>
      <c r="B24" s="19">
        <v>129701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4" s="28">
        <f t="shared" si="5"/>
        <v>84.75</v>
      </c>
      <c r="L24" s="28" t="str">
        <f t="shared" si="6"/>
        <v>A</v>
      </c>
      <c r="M24" s="28">
        <f t="shared" si="7"/>
        <v>84.75</v>
      </c>
      <c r="N24" s="28" t="str">
        <f t="shared" si="8"/>
        <v>A</v>
      </c>
      <c r="O24" s="36">
        <v>1</v>
      </c>
      <c r="P2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4" s="39" t="s">
        <v>8</v>
      </c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129700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5" s="39" t="s">
        <v>8</v>
      </c>
      <c r="R25" s="39" t="s">
        <v>8</v>
      </c>
      <c r="S25" s="18"/>
      <c r="T25" s="1">
        <v>85</v>
      </c>
      <c r="U25" s="1">
        <v>85</v>
      </c>
      <c r="V25" s="1">
        <v>87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49527</v>
      </c>
      <c r="FK25" s="41">
        <v>49537</v>
      </c>
    </row>
    <row r="26" spans="1:167" x14ac:dyDescent="0.2">
      <c r="A26" s="19">
        <v>16</v>
      </c>
      <c r="B26" s="19">
        <v>129704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6" s="28">
        <f t="shared" si="5"/>
        <v>77.75</v>
      </c>
      <c r="L26" s="28" t="str">
        <f t="shared" si="6"/>
        <v>B</v>
      </c>
      <c r="M26" s="28">
        <f t="shared" si="7"/>
        <v>77.75</v>
      </c>
      <c r="N26" s="28" t="str">
        <f t="shared" si="8"/>
        <v>B</v>
      </c>
      <c r="O26" s="36">
        <v>1</v>
      </c>
      <c r="P2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6" s="39" t="s">
        <v>8</v>
      </c>
      <c r="R26" s="39" t="s">
        <v>8</v>
      </c>
      <c r="S26" s="18"/>
      <c r="T26" s="1">
        <v>80</v>
      </c>
      <c r="U26" s="1">
        <v>80</v>
      </c>
      <c r="V26" s="1">
        <v>79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75</v>
      </c>
      <c r="AH26" s="1">
        <v>78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129702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2</v>
      </c>
      <c r="P27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27" s="39" t="s">
        <v>8</v>
      </c>
      <c r="R27" s="39" t="s">
        <v>8</v>
      </c>
      <c r="S27" s="18"/>
      <c r="T27" s="1">
        <v>80</v>
      </c>
      <c r="U27" s="1">
        <v>80</v>
      </c>
      <c r="V27" s="1">
        <v>78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49528</v>
      </c>
      <c r="FK27" s="41">
        <v>49538</v>
      </c>
    </row>
    <row r="28" spans="1:167" x14ac:dyDescent="0.2">
      <c r="A28" s="19">
        <v>18</v>
      </c>
      <c r="B28" s="19">
        <v>129703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1">
        <v>85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129705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9" s="39" t="s">
        <v>8</v>
      </c>
      <c r="R29" s="39" t="s">
        <v>8</v>
      </c>
      <c r="S29" s="18"/>
      <c r="T29" s="1">
        <v>85</v>
      </c>
      <c r="U29" s="1">
        <v>85</v>
      </c>
      <c r="V29" s="1">
        <v>83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82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49529</v>
      </c>
      <c r="FK29" s="41">
        <v>49539</v>
      </c>
    </row>
    <row r="30" spans="1:167" x14ac:dyDescent="0.2">
      <c r="A30" s="19">
        <v>20</v>
      </c>
      <c r="B30" s="19">
        <v>129706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0" s="39" t="s">
        <v>8</v>
      </c>
      <c r="R30" s="39" t="s">
        <v>8</v>
      </c>
      <c r="S30" s="18"/>
      <c r="T30" s="1">
        <v>82</v>
      </c>
      <c r="U30" s="1">
        <v>82</v>
      </c>
      <c r="V30" s="1">
        <v>85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81</v>
      </c>
      <c r="AH30" s="1">
        <v>84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129707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1" s="39" t="s">
        <v>8</v>
      </c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89</v>
      </c>
      <c r="AH31" s="1">
        <v>89</v>
      </c>
      <c r="AI31" s="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49530</v>
      </c>
      <c r="FK31" s="41">
        <v>49540</v>
      </c>
    </row>
    <row r="32" spans="1:167" x14ac:dyDescent="0.2">
      <c r="A32" s="19">
        <v>22</v>
      </c>
      <c r="B32" s="19">
        <v>129708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2" s="28">
        <f t="shared" si="5"/>
        <v>89.25</v>
      </c>
      <c r="L32" s="28" t="str">
        <f t="shared" si="6"/>
        <v>A</v>
      </c>
      <c r="M32" s="28">
        <f t="shared" si="7"/>
        <v>89.25</v>
      </c>
      <c r="N32" s="28" t="str">
        <f t="shared" si="8"/>
        <v>A</v>
      </c>
      <c r="O32" s="36">
        <v>1</v>
      </c>
      <c r="P3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2" s="39" t="s">
        <v>8</v>
      </c>
      <c r="R32" s="39" t="s">
        <v>8</v>
      </c>
      <c r="S32" s="18"/>
      <c r="T32" s="1">
        <v>90</v>
      </c>
      <c r="U32" s="1">
        <v>90</v>
      </c>
      <c r="V32" s="1">
        <v>91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89</v>
      </c>
      <c r="AH32" s="1">
        <v>90</v>
      </c>
      <c r="AI32" s="1">
        <v>89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129709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89</v>
      </c>
      <c r="AH33" s="1">
        <v>89</v>
      </c>
      <c r="AI33" s="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129710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89</v>
      </c>
      <c r="AH34" s="1">
        <v>89</v>
      </c>
      <c r="AI34" s="1">
        <v>89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129711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5" s="39" t="s">
        <v>8</v>
      </c>
      <c r="R35" s="39" t="s">
        <v>8</v>
      </c>
      <c r="S35" s="18"/>
      <c r="T35" s="1">
        <v>85</v>
      </c>
      <c r="U35" s="1">
        <v>85</v>
      </c>
      <c r="V35" s="1">
        <v>83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82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129712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6" s="39" t="s">
        <v>8</v>
      </c>
      <c r="R36" s="39" t="s">
        <v>8</v>
      </c>
      <c r="S36" s="18"/>
      <c r="T36" s="1">
        <v>86</v>
      </c>
      <c r="U36" s="1">
        <v>86</v>
      </c>
      <c r="V36" s="1">
        <v>85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129713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7" s="39" t="s">
        <v>8</v>
      </c>
      <c r="R37" s="39" t="s">
        <v>8</v>
      </c>
      <c r="S37" s="18"/>
      <c r="T37" s="1">
        <v>89</v>
      </c>
      <c r="U37" s="1">
        <v>89</v>
      </c>
      <c r="V37" s="1">
        <v>85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84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129714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8" s="39" t="s">
        <v>8</v>
      </c>
      <c r="R38" s="39" t="s">
        <v>8</v>
      </c>
      <c r="S38" s="18"/>
      <c r="T38" s="1">
        <v>91</v>
      </c>
      <c r="U38" s="1">
        <v>91</v>
      </c>
      <c r="V38" s="1">
        <v>91</v>
      </c>
      <c r="W38" s="1">
        <v>91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129715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1</v>
      </c>
      <c r="P3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9" s="39" t="s">
        <v>8</v>
      </c>
      <c r="R39" s="39" t="s">
        <v>8</v>
      </c>
      <c r="S39" s="18"/>
      <c r="T39" s="1">
        <v>80</v>
      </c>
      <c r="U39" s="1">
        <v>80</v>
      </c>
      <c r="V39" s="1">
        <v>83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82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129716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0" s="28">
        <f t="shared" si="5"/>
        <v>79.75</v>
      </c>
      <c r="L40" s="28" t="str">
        <f t="shared" si="6"/>
        <v>B</v>
      </c>
      <c r="M40" s="28">
        <f t="shared" si="7"/>
        <v>79.75</v>
      </c>
      <c r="N40" s="28" t="str">
        <f t="shared" si="8"/>
        <v>B</v>
      </c>
      <c r="O40" s="36">
        <v>2</v>
      </c>
      <c r="P40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40" s="39" t="s">
        <v>9</v>
      </c>
      <c r="R40" s="39" t="s">
        <v>9</v>
      </c>
      <c r="S40" s="18"/>
      <c r="T40" s="1">
        <v>78</v>
      </c>
      <c r="U40" s="1">
        <v>78</v>
      </c>
      <c r="V40" s="1">
        <v>82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77</v>
      </c>
      <c r="AH40" s="1">
        <v>81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129717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41" s="39" t="s">
        <v>9</v>
      </c>
      <c r="R41" s="39" t="s">
        <v>9</v>
      </c>
      <c r="S41" s="18"/>
      <c r="T41" s="1">
        <v>86</v>
      </c>
      <c r="U41" s="1">
        <v>86</v>
      </c>
      <c r="V41" s="1">
        <v>80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79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129718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2</v>
      </c>
      <c r="P42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42" s="39" t="s">
        <v>8</v>
      </c>
      <c r="R42" s="39" t="s">
        <v>8</v>
      </c>
      <c r="S42" s="18"/>
      <c r="T42" s="1">
        <v>82</v>
      </c>
      <c r="U42" s="1">
        <v>82</v>
      </c>
      <c r="V42" s="1">
        <v>83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>
        <v>82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129719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3" s="39" t="s">
        <v>8</v>
      </c>
      <c r="R43" s="39" t="s">
        <v>8</v>
      </c>
      <c r="S43" s="18"/>
      <c r="T43" s="1">
        <v>89</v>
      </c>
      <c r="U43" s="1">
        <v>89</v>
      </c>
      <c r="V43" s="1">
        <v>82</v>
      </c>
      <c r="W43" s="1">
        <v>89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81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129720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1</v>
      </c>
      <c r="P4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4" s="39" t="s">
        <v>9</v>
      </c>
      <c r="R44" s="39" t="s">
        <v>9</v>
      </c>
      <c r="S44" s="18"/>
      <c r="T44" s="1">
        <v>86</v>
      </c>
      <c r="U44" s="1">
        <v>86</v>
      </c>
      <c r="V44" s="1">
        <v>82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81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129721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5" s="39" t="s">
        <v>8</v>
      </c>
      <c r="R45" s="39" t="s">
        <v>8</v>
      </c>
      <c r="S45" s="18"/>
      <c r="T45" s="1">
        <v>89</v>
      </c>
      <c r="U45" s="1">
        <v>89</v>
      </c>
      <c r="V45" s="1">
        <v>91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129722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6" s="28">
        <f t="shared" si="5"/>
        <v>89.25</v>
      </c>
      <c r="L46" s="28" t="str">
        <f t="shared" si="6"/>
        <v>A</v>
      </c>
      <c r="M46" s="28">
        <f t="shared" si="7"/>
        <v>89.25</v>
      </c>
      <c r="N46" s="28" t="str">
        <f t="shared" si="8"/>
        <v>A</v>
      </c>
      <c r="O46" s="36">
        <v>1</v>
      </c>
      <c r="P4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6" s="39" t="s">
        <v>8</v>
      </c>
      <c r="R46" s="39" t="s">
        <v>8</v>
      </c>
      <c r="S46" s="18"/>
      <c r="T46" s="1">
        <v>90</v>
      </c>
      <c r="U46" s="1">
        <v>90</v>
      </c>
      <c r="V46" s="1">
        <v>90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89</v>
      </c>
      <c r="AH46" s="1">
        <v>89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23" sqref="I23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129750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dan menentukan limit fungsi trigonometri, limit diketakhinggaan, namun perlu peningkatan kemampuan menentukan turunan kedua fungsi trigonometri, nilai maksimum/minimum</v>
      </c>
      <c r="K11" s="28">
        <f t="shared" ref="K11:K50" si="5">IF((COUNTA(AF11:AO11)&gt;0),AVERAGE(AF11:AO11),"")</f>
        <v>80.25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berkaitan dengan limit fungsi trigonometri, limit diketakhinggaan, namun perlu peningkatan kemampuan menyelesaikan masalah turunan kedua fungsi trigonometri, nilai maksimum/minimum</v>
      </c>
      <c r="Q11" s="39" t="s">
        <v>8</v>
      </c>
      <c r="R11" s="39" t="s">
        <v>8</v>
      </c>
      <c r="S11" s="18"/>
      <c r="T11" s="1">
        <v>79</v>
      </c>
      <c r="U11" s="1">
        <v>79</v>
      </c>
      <c r="V11" s="1">
        <v>85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f>T11-1</f>
        <v>78</v>
      </c>
      <c r="AG11" s="1">
        <f t="shared" ref="AG11:AI11" si="10">U11-1</f>
        <v>78</v>
      </c>
      <c r="AH11" s="1">
        <f t="shared" si="10"/>
        <v>84</v>
      </c>
      <c r="AI11" s="1">
        <f t="shared" si="10"/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129751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2" s="39" t="s">
        <v>8</v>
      </c>
      <c r="R12" s="39" t="s">
        <v>8</v>
      </c>
      <c r="S12" s="18"/>
      <c r="T12" s="1">
        <v>84</v>
      </c>
      <c r="U12" s="1">
        <v>84</v>
      </c>
      <c r="V12" s="1">
        <v>88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f t="shared" ref="AF12:AF42" si="11">T12-1</f>
        <v>83</v>
      </c>
      <c r="AG12" s="1">
        <f t="shared" ref="AG12:AG42" si="12">U12-1</f>
        <v>83</v>
      </c>
      <c r="AH12" s="1">
        <f t="shared" ref="AH12:AH42" si="13">V12-1</f>
        <v>87</v>
      </c>
      <c r="AI12" s="1">
        <f t="shared" ref="AI12:AI42" si="14">W12-1</f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129752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3" s="28">
        <f t="shared" si="5"/>
        <v>89.75</v>
      </c>
      <c r="L13" s="28" t="str">
        <f t="shared" si="6"/>
        <v>A</v>
      </c>
      <c r="M13" s="28">
        <f t="shared" si="7"/>
        <v>89.75</v>
      </c>
      <c r="N13" s="28" t="str">
        <f t="shared" si="8"/>
        <v>A</v>
      </c>
      <c r="O13" s="36">
        <v>1</v>
      </c>
      <c r="P1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3" s="39" t="s">
        <v>8</v>
      </c>
      <c r="R13" s="39" t="s">
        <v>8</v>
      </c>
      <c r="S13" s="18"/>
      <c r="T13" s="1">
        <v>92</v>
      </c>
      <c r="U13" s="1">
        <v>92</v>
      </c>
      <c r="V13" s="1">
        <v>90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f t="shared" si="11"/>
        <v>91</v>
      </c>
      <c r="AG13" s="1">
        <f t="shared" si="12"/>
        <v>91</v>
      </c>
      <c r="AH13" s="1">
        <f t="shared" si="13"/>
        <v>89</v>
      </c>
      <c r="AI13" s="1">
        <f t="shared" si="14"/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49541</v>
      </c>
      <c r="FK13" s="41">
        <v>49551</v>
      </c>
    </row>
    <row r="14" spans="1:167" x14ac:dyDescent="0.2">
      <c r="A14" s="19">
        <v>4</v>
      </c>
      <c r="B14" s="19">
        <v>129753</v>
      </c>
      <c r="C14" s="19" t="s">
        <v>119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4" s="28">
        <f t="shared" si="5"/>
        <v>76.5</v>
      </c>
      <c r="L14" s="28" t="str">
        <f t="shared" si="6"/>
        <v>B</v>
      </c>
      <c r="M14" s="28">
        <f t="shared" si="7"/>
        <v>76.5</v>
      </c>
      <c r="N14" s="28" t="str">
        <f t="shared" si="8"/>
        <v>B</v>
      </c>
      <c r="O14" s="36">
        <v>2</v>
      </c>
      <c r="P14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4" s="39" t="s">
        <v>9</v>
      </c>
      <c r="R14" s="39" t="s">
        <v>9</v>
      </c>
      <c r="S14" s="18"/>
      <c r="T14" s="1">
        <v>76</v>
      </c>
      <c r="U14" s="1">
        <v>76</v>
      </c>
      <c r="V14" s="1">
        <v>77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f t="shared" si="13"/>
        <v>76</v>
      </c>
      <c r="AI14" s="1">
        <f t="shared" si="14"/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129754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5" s="39" t="s">
        <v>8</v>
      </c>
      <c r="R15" s="39" t="s">
        <v>8</v>
      </c>
      <c r="S15" s="18"/>
      <c r="T15" s="1">
        <v>88</v>
      </c>
      <c r="U15" s="1">
        <v>88</v>
      </c>
      <c r="V15" s="1">
        <v>87</v>
      </c>
      <c r="W15" s="1">
        <v>91</v>
      </c>
      <c r="X15" s="1"/>
      <c r="Y15" s="1"/>
      <c r="Z15" s="1"/>
      <c r="AA15" s="1"/>
      <c r="AB15" s="1"/>
      <c r="AC15" s="1"/>
      <c r="AD15" s="1"/>
      <c r="AE15" s="18"/>
      <c r="AF15" s="1">
        <f t="shared" si="11"/>
        <v>87</v>
      </c>
      <c r="AG15" s="1">
        <f t="shared" si="12"/>
        <v>87</v>
      </c>
      <c r="AH15" s="1">
        <f t="shared" si="13"/>
        <v>86</v>
      </c>
      <c r="AI15" s="1">
        <f t="shared" si="14"/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49542</v>
      </c>
      <c r="FK15" s="41">
        <v>49552</v>
      </c>
    </row>
    <row r="16" spans="1:167" x14ac:dyDescent="0.2">
      <c r="A16" s="19">
        <v>6</v>
      </c>
      <c r="B16" s="19">
        <v>129781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6" s="28">
        <f t="shared" si="5"/>
        <v>76.5</v>
      </c>
      <c r="L16" s="28" t="str">
        <f t="shared" si="6"/>
        <v>B</v>
      </c>
      <c r="M16" s="28">
        <f t="shared" si="7"/>
        <v>76.5</v>
      </c>
      <c r="N16" s="28" t="str">
        <f t="shared" si="8"/>
        <v>B</v>
      </c>
      <c r="O16" s="36">
        <v>2</v>
      </c>
      <c r="P16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6" s="39" t="s">
        <v>8</v>
      </c>
      <c r="R16" s="39" t="s">
        <v>8</v>
      </c>
      <c r="S16" s="18"/>
      <c r="T16" s="1">
        <v>76</v>
      </c>
      <c r="U16" s="1">
        <v>76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77</v>
      </c>
      <c r="AH16" s="1">
        <v>76</v>
      </c>
      <c r="AI16" s="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129755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7" s="39" t="s">
        <v>8</v>
      </c>
      <c r="R17" s="39" t="s">
        <v>8</v>
      </c>
      <c r="S17" s="18"/>
      <c r="T17" s="1">
        <v>91</v>
      </c>
      <c r="U17" s="1">
        <v>91</v>
      </c>
      <c r="V17" s="1">
        <v>84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f t="shared" si="11"/>
        <v>90</v>
      </c>
      <c r="AG17" s="1">
        <f t="shared" si="12"/>
        <v>90</v>
      </c>
      <c r="AH17" s="1">
        <f t="shared" si="13"/>
        <v>83</v>
      </c>
      <c r="AI17" s="1">
        <f t="shared" si="14"/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185</v>
      </c>
      <c r="FI17" s="43" t="s">
        <v>186</v>
      </c>
      <c r="FJ17" s="41">
        <v>49543</v>
      </c>
      <c r="FK17" s="41">
        <v>49553</v>
      </c>
    </row>
    <row r="18" spans="1:167" x14ac:dyDescent="0.2">
      <c r="A18" s="19">
        <v>8</v>
      </c>
      <c r="B18" s="19">
        <v>129756</v>
      </c>
      <c r="C18" s="19" t="s">
        <v>123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8" s="39" t="s">
        <v>8</v>
      </c>
      <c r="R18" s="39" t="s">
        <v>8</v>
      </c>
      <c r="S18" s="18"/>
      <c r="T18" s="1">
        <v>95</v>
      </c>
      <c r="U18" s="1">
        <v>95</v>
      </c>
      <c r="V18" s="1">
        <v>95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f t="shared" si="11"/>
        <v>94</v>
      </c>
      <c r="AG18" s="1">
        <f t="shared" si="12"/>
        <v>94</v>
      </c>
      <c r="AH18" s="1">
        <f t="shared" si="13"/>
        <v>94</v>
      </c>
      <c r="AI18" s="1">
        <f t="shared" si="14"/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129757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9" s="39" t="s">
        <v>8</v>
      </c>
      <c r="R19" s="39" t="s">
        <v>8</v>
      </c>
      <c r="S19" s="18"/>
      <c r="T19" s="1">
        <v>91</v>
      </c>
      <c r="U19" s="1">
        <v>91</v>
      </c>
      <c r="V19" s="1">
        <v>92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f t="shared" si="11"/>
        <v>90</v>
      </c>
      <c r="AG19" s="1">
        <f t="shared" si="12"/>
        <v>90</v>
      </c>
      <c r="AH19" s="1">
        <f t="shared" si="13"/>
        <v>91</v>
      </c>
      <c r="AI19" s="1">
        <f t="shared" si="14"/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49544</v>
      </c>
      <c r="FK19" s="41">
        <v>49554</v>
      </c>
    </row>
    <row r="20" spans="1:167" x14ac:dyDescent="0.2">
      <c r="A20" s="19">
        <v>10</v>
      </c>
      <c r="B20" s="19">
        <v>129758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0" s="28">
        <f t="shared" si="5"/>
        <v>91.75</v>
      </c>
      <c r="L20" s="28" t="str">
        <f t="shared" si="6"/>
        <v>A</v>
      </c>
      <c r="M20" s="28">
        <f t="shared" si="7"/>
        <v>91.75</v>
      </c>
      <c r="N20" s="28" t="str">
        <f t="shared" si="8"/>
        <v>A</v>
      </c>
      <c r="O20" s="36">
        <v>1</v>
      </c>
      <c r="P20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0" s="39" t="s">
        <v>8</v>
      </c>
      <c r="R20" s="39" t="s">
        <v>8</v>
      </c>
      <c r="S20" s="18"/>
      <c r="T20" s="1">
        <v>92</v>
      </c>
      <c r="U20" s="1">
        <v>92</v>
      </c>
      <c r="V20" s="1">
        <v>95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f t="shared" si="11"/>
        <v>91</v>
      </c>
      <c r="AG20" s="1">
        <f t="shared" si="12"/>
        <v>91</v>
      </c>
      <c r="AH20" s="1">
        <f t="shared" si="13"/>
        <v>94</v>
      </c>
      <c r="AI20" s="1">
        <f t="shared" si="14"/>
        <v>91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129759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1" s="39" t="s">
        <v>8</v>
      </c>
      <c r="R21" s="39" t="s">
        <v>8</v>
      </c>
      <c r="S21" s="18"/>
      <c r="T21" s="1">
        <v>85</v>
      </c>
      <c r="U21" s="1">
        <v>85</v>
      </c>
      <c r="V21" s="1">
        <v>87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f t="shared" si="11"/>
        <v>84</v>
      </c>
      <c r="AG21" s="1">
        <f t="shared" si="12"/>
        <v>84</v>
      </c>
      <c r="AH21" s="1">
        <f t="shared" si="13"/>
        <v>86</v>
      </c>
      <c r="AI21" s="1">
        <f t="shared" si="14"/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49545</v>
      </c>
      <c r="FK21" s="41">
        <v>49555</v>
      </c>
    </row>
    <row r="22" spans="1:167" x14ac:dyDescent="0.2">
      <c r="A22" s="19">
        <v>12</v>
      </c>
      <c r="B22" s="19">
        <v>129760</v>
      </c>
      <c r="C22" s="19" t="s">
        <v>127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2" s="39" t="s">
        <v>8</v>
      </c>
      <c r="R22" s="39" t="s">
        <v>8</v>
      </c>
      <c r="S22" s="18"/>
      <c r="T22" s="1">
        <v>91</v>
      </c>
      <c r="U22" s="1">
        <v>91</v>
      </c>
      <c r="V22" s="1">
        <v>95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f t="shared" si="11"/>
        <v>90</v>
      </c>
      <c r="AG22" s="1">
        <f t="shared" si="12"/>
        <v>90</v>
      </c>
      <c r="AH22" s="1">
        <f t="shared" si="13"/>
        <v>94</v>
      </c>
      <c r="AI22" s="1">
        <f t="shared" si="14"/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129761</v>
      </c>
      <c r="C23" s="19" t="s">
        <v>128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3" s="28">
        <f t="shared" si="5"/>
        <v>94</v>
      </c>
      <c r="L23" s="28" t="str">
        <f t="shared" si="6"/>
        <v>A</v>
      </c>
      <c r="M23" s="28">
        <f t="shared" si="7"/>
        <v>94</v>
      </c>
      <c r="N23" s="28" t="str">
        <f t="shared" si="8"/>
        <v>A</v>
      </c>
      <c r="O23" s="36">
        <v>1</v>
      </c>
      <c r="P2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3" s="39" t="s">
        <v>8</v>
      </c>
      <c r="R23" s="39" t="s">
        <v>8</v>
      </c>
      <c r="S23" s="18"/>
      <c r="T23" s="1">
        <v>95</v>
      </c>
      <c r="U23" s="1">
        <v>95</v>
      </c>
      <c r="V23" s="1">
        <v>96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f t="shared" si="11"/>
        <v>94</v>
      </c>
      <c r="AG23" s="1">
        <f t="shared" si="12"/>
        <v>94</v>
      </c>
      <c r="AH23" s="1">
        <f t="shared" si="13"/>
        <v>95</v>
      </c>
      <c r="AI23" s="1">
        <f t="shared" si="14"/>
        <v>93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49546</v>
      </c>
      <c r="FK23" s="41">
        <v>49556</v>
      </c>
    </row>
    <row r="24" spans="1:167" x14ac:dyDescent="0.2">
      <c r="A24" s="19">
        <v>14</v>
      </c>
      <c r="B24" s="19">
        <v>129762</v>
      </c>
      <c r="C24" s="19" t="s">
        <v>129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4" s="28">
        <f t="shared" si="5"/>
        <v>91.5</v>
      </c>
      <c r="L24" s="28" t="str">
        <f t="shared" si="6"/>
        <v>A</v>
      </c>
      <c r="M24" s="28">
        <f t="shared" si="7"/>
        <v>91.5</v>
      </c>
      <c r="N24" s="28" t="str">
        <f t="shared" si="8"/>
        <v>A</v>
      </c>
      <c r="O24" s="36">
        <v>1</v>
      </c>
      <c r="P2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4" s="39" t="s">
        <v>8</v>
      </c>
      <c r="R24" s="39" t="s">
        <v>8</v>
      </c>
      <c r="S24" s="18"/>
      <c r="T24" s="1">
        <v>92</v>
      </c>
      <c r="U24" s="1">
        <v>92</v>
      </c>
      <c r="V24" s="1">
        <v>91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f t="shared" si="11"/>
        <v>91</v>
      </c>
      <c r="AG24" s="1">
        <f t="shared" si="12"/>
        <v>91</v>
      </c>
      <c r="AH24" s="1">
        <f t="shared" si="13"/>
        <v>90</v>
      </c>
      <c r="AI24" s="1">
        <f t="shared" si="14"/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129763</v>
      </c>
      <c r="C25" s="19" t="s">
        <v>130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5" s="39" t="s">
        <v>8</v>
      </c>
      <c r="R25" s="39" t="s">
        <v>8</v>
      </c>
      <c r="S25" s="18"/>
      <c r="T25" s="1">
        <v>89</v>
      </c>
      <c r="U25" s="1">
        <v>89</v>
      </c>
      <c r="V25" s="1">
        <v>92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f t="shared" si="11"/>
        <v>88</v>
      </c>
      <c r="AG25" s="1">
        <f t="shared" si="12"/>
        <v>88</v>
      </c>
      <c r="AH25" s="1">
        <f t="shared" si="13"/>
        <v>91</v>
      </c>
      <c r="AI25" s="1">
        <f t="shared" si="14"/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49547</v>
      </c>
      <c r="FK25" s="41">
        <v>49557</v>
      </c>
    </row>
    <row r="26" spans="1:167" x14ac:dyDescent="0.2">
      <c r="A26" s="19">
        <v>16</v>
      </c>
      <c r="B26" s="19">
        <v>129764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26" s="39" t="s">
        <v>8</v>
      </c>
      <c r="R26" s="39" t="s">
        <v>8</v>
      </c>
      <c r="S26" s="18"/>
      <c r="T26" s="1">
        <v>76</v>
      </c>
      <c r="U26" s="1">
        <v>76</v>
      </c>
      <c r="V26" s="1">
        <v>77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f t="shared" si="11"/>
        <v>75</v>
      </c>
      <c r="AG26" s="1">
        <f t="shared" si="12"/>
        <v>75</v>
      </c>
      <c r="AH26" s="1">
        <f t="shared" si="13"/>
        <v>76</v>
      </c>
      <c r="AI26" s="1">
        <f t="shared" si="14"/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129765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7" s="28">
        <f t="shared" si="5"/>
        <v>89.25</v>
      </c>
      <c r="L27" s="28" t="str">
        <f t="shared" si="6"/>
        <v>A</v>
      </c>
      <c r="M27" s="28">
        <f t="shared" si="7"/>
        <v>89.25</v>
      </c>
      <c r="N27" s="28" t="str">
        <f t="shared" si="8"/>
        <v>A</v>
      </c>
      <c r="O27" s="36">
        <v>1</v>
      </c>
      <c r="P2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7" s="39" t="s">
        <v>8</v>
      </c>
      <c r="R27" s="39" t="s">
        <v>8</v>
      </c>
      <c r="S27" s="18"/>
      <c r="T27" s="1">
        <v>89</v>
      </c>
      <c r="U27" s="1">
        <v>89</v>
      </c>
      <c r="V27" s="1">
        <v>93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f t="shared" si="11"/>
        <v>88</v>
      </c>
      <c r="AG27" s="1">
        <f t="shared" si="12"/>
        <v>88</v>
      </c>
      <c r="AH27" s="1">
        <f t="shared" si="13"/>
        <v>92</v>
      </c>
      <c r="AI27" s="1">
        <f t="shared" si="14"/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49548</v>
      </c>
      <c r="FK27" s="41">
        <v>49558</v>
      </c>
    </row>
    <row r="28" spans="1:167" x14ac:dyDescent="0.2">
      <c r="A28" s="19">
        <v>18</v>
      </c>
      <c r="B28" s="19">
        <v>129766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8" s="39" t="s">
        <v>9</v>
      </c>
      <c r="R28" s="39" t="s">
        <v>9</v>
      </c>
      <c r="S28" s="18"/>
      <c r="T28" s="1">
        <v>89</v>
      </c>
      <c r="U28" s="1">
        <v>89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f t="shared" si="11"/>
        <v>88</v>
      </c>
      <c r="AG28" s="1">
        <f t="shared" si="12"/>
        <v>88</v>
      </c>
      <c r="AH28" s="1">
        <f t="shared" si="13"/>
        <v>84</v>
      </c>
      <c r="AI28" s="1">
        <f t="shared" si="14"/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129767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1</v>
      </c>
      <c r="P2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9" s="39" t="s">
        <v>8</v>
      </c>
      <c r="R29" s="39" t="s">
        <v>8</v>
      </c>
      <c r="S29" s="18"/>
      <c r="T29" s="1">
        <v>87</v>
      </c>
      <c r="U29" s="1">
        <v>87</v>
      </c>
      <c r="V29" s="1">
        <v>84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f t="shared" si="11"/>
        <v>86</v>
      </c>
      <c r="AG29" s="1">
        <f t="shared" si="12"/>
        <v>86</v>
      </c>
      <c r="AH29" s="1">
        <f t="shared" si="13"/>
        <v>83</v>
      </c>
      <c r="AI29" s="1">
        <f t="shared" si="14"/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49549</v>
      </c>
      <c r="FK29" s="41">
        <v>49559</v>
      </c>
    </row>
    <row r="30" spans="1:167" x14ac:dyDescent="0.2">
      <c r="A30" s="19">
        <v>20</v>
      </c>
      <c r="B30" s="19">
        <v>129768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0" s="39" t="s">
        <v>8</v>
      </c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f t="shared" si="11"/>
        <v>84</v>
      </c>
      <c r="AG30" s="1">
        <f t="shared" si="12"/>
        <v>84</v>
      </c>
      <c r="AH30" s="1">
        <f t="shared" si="13"/>
        <v>84</v>
      </c>
      <c r="AI30" s="1">
        <f t="shared" si="14"/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129769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1" s="39" t="s">
        <v>8</v>
      </c>
      <c r="R31" s="39" t="s">
        <v>8</v>
      </c>
      <c r="S31" s="18"/>
      <c r="T31" s="1">
        <v>86</v>
      </c>
      <c r="U31" s="1">
        <v>86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f t="shared" si="11"/>
        <v>85</v>
      </c>
      <c r="AG31" s="1">
        <f t="shared" si="12"/>
        <v>85</v>
      </c>
      <c r="AH31" s="1">
        <f t="shared" si="13"/>
        <v>79</v>
      </c>
      <c r="AI31" s="1">
        <f t="shared" si="14"/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49550</v>
      </c>
      <c r="FK31" s="41">
        <v>49560</v>
      </c>
    </row>
    <row r="32" spans="1:167" x14ac:dyDescent="0.2">
      <c r="A32" s="19">
        <v>22</v>
      </c>
      <c r="B32" s="19">
        <v>129770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2" s="39" t="s">
        <v>8</v>
      </c>
      <c r="R32" s="39" t="s">
        <v>8</v>
      </c>
      <c r="S32" s="18"/>
      <c r="T32" s="1">
        <v>84</v>
      </c>
      <c r="U32" s="1">
        <v>84</v>
      </c>
      <c r="V32" s="1">
        <v>90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f t="shared" si="11"/>
        <v>83</v>
      </c>
      <c r="AG32" s="1">
        <f t="shared" si="12"/>
        <v>83</v>
      </c>
      <c r="AH32" s="1">
        <f t="shared" si="13"/>
        <v>89</v>
      </c>
      <c r="AI32" s="1">
        <f t="shared" si="14"/>
        <v>93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129771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3" s="28">
        <f t="shared" si="5"/>
        <v>90.75</v>
      </c>
      <c r="L33" s="28" t="str">
        <f t="shared" si="6"/>
        <v>A</v>
      </c>
      <c r="M33" s="28">
        <f t="shared" si="7"/>
        <v>90.75</v>
      </c>
      <c r="N33" s="28" t="str">
        <f t="shared" si="8"/>
        <v>A</v>
      </c>
      <c r="O33" s="36">
        <v>1</v>
      </c>
      <c r="P3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3" s="39" t="s">
        <v>8</v>
      </c>
      <c r="R33" s="39" t="s">
        <v>8</v>
      </c>
      <c r="S33" s="18"/>
      <c r="T33" s="1">
        <v>91</v>
      </c>
      <c r="U33" s="1">
        <v>91</v>
      </c>
      <c r="V33" s="1">
        <v>93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f t="shared" si="11"/>
        <v>90</v>
      </c>
      <c r="AG33" s="1">
        <f t="shared" si="12"/>
        <v>90</v>
      </c>
      <c r="AH33" s="1">
        <f t="shared" si="13"/>
        <v>92</v>
      </c>
      <c r="AI33" s="1">
        <f t="shared" si="14"/>
        <v>91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129772</v>
      </c>
      <c r="C34" s="19" t="s">
        <v>139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4" s="28">
        <f t="shared" si="5"/>
        <v>93.25</v>
      </c>
      <c r="L34" s="28" t="str">
        <f t="shared" si="6"/>
        <v>A</v>
      </c>
      <c r="M34" s="28">
        <f t="shared" si="7"/>
        <v>93.25</v>
      </c>
      <c r="N34" s="28" t="str">
        <f t="shared" si="8"/>
        <v>A</v>
      </c>
      <c r="O34" s="36">
        <v>1</v>
      </c>
      <c r="P3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4" s="39" t="s">
        <v>8</v>
      </c>
      <c r="R34" s="39" t="s">
        <v>8</v>
      </c>
      <c r="S34" s="18"/>
      <c r="T34" s="1">
        <v>93</v>
      </c>
      <c r="U34" s="1">
        <v>93</v>
      </c>
      <c r="V34" s="1">
        <v>94</v>
      </c>
      <c r="W34" s="1">
        <v>97</v>
      </c>
      <c r="X34" s="1"/>
      <c r="Y34" s="1"/>
      <c r="Z34" s="1"/>
      <c r="AA34" s="1"/>
      <c r="AB34" s="1"/>
      <c r="AC34" s="1"/>
      <c r="AD34" s="1"/>
      <c r="AE34" s="18"/>
      <c r="AF34" s="1">
        <f t="shared" si="11"/>
        <v>92</v>
      </c>
      <c r="AG34" s="1">
        <f t="shared" si="12"/>
        <v>92</v>
      </c>
      <c r="AH34" s="1">
        <f t="shared" si="13"/>
        <v>93</v>
      </c>
      <c r="AI34" s="1">
        <f t="shared" si="14"/>
        <v>96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129773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5" s="39" t="s">
        <v>8</v>
      </c>
      <c r="R35" s="39" t="s">
        <v>8</v>
      </c>
      <c r="S35" s="18"/>
      <c r="T35" s="1">
        <v>77</v>
      </c>
      <c r="U35" s="1">
        <v>77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f t="shared" si="11"/>
        <v>76</v>
      </c>
      <c r="AG35" s="1">
        <f t="shared" si="12"/>
        <v>76</v>
      </c>
      <c r="AH35" s="1">
        <f t="shared" si="13"/>
        <v>78</v>
      </c>
      <c r="AI35" s="1">
        <f t="shared" si="14"/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129774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6" s="39" t="s">
        <v>8</v>
      </c>
      <c r="R36" s="39" t="s">
        <v>8</v>
      </c>
      <c r="S36" s="18"/>
      <c r="T36" s="1">
        <v>88</v>
      </c>
      <c r="U36" s="1">
        <v>88</v>
      </c>
      <c r="V36" s="1">
        <v>94</v>
      </c>
      <c r="W36" s="1">
        <v>94</v>
      </c>
      <c r="X36" s="1"/>
      <c r="Y36" s="1"/>
      <c r="Z36" s="1"/>
      <c r="AA36" s="1"/>
      <c r="AB36" s="1"/>
      <c r="AC36" s="1"/>
      <c r="AD36" s="1"/>
      <c r="AE36" s="18"/>
      <c r="AF36" s="1">
        <f t="shared" si="11"/>
        <v>87</v>
      </c>
      <c r="AG36" s="1">
        <f t="shared" si="12"/>
        <v>87</v>
      </c>
      <c r="AH36" s="1">
        <f t="shared" si="13"/>
        <v>93</v>
      </c>
      <c r="AI36" s="1">
        <f t="shared" si="14"/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129775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7" s="28">
        <f t="shared" si="5"/>
        <v>89.75</v>
      </c>
      <c r="L37" s="28" t="str">
        <f t="shared" si="6"/>
        <v>A</v>
      </c>
      <c r="M37" s="28">
        <f t="shared" si="7"/>
        <v>89.75</v>
      </c>
      <c r="N37" s="28" t="str">
        <f t="shared" si="8"/>
        <v>A</v>
      </c>
      <c r="O37" s="36">
        <v>1</v>
      </c>
      <c r="P3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7" s="39" t="s">
        <v>8</v>
      </c>
      <c r="R37" s="39" t="s">
        <v>8</v>
      </c>
      <c r="S37" s="18"/>
      <c r="T37" s="1">
        <v>91</v>
      </c>
      <c r="U37" s="1">
        <v>91</v>
      </c>
      <c r="V37" s="1">
        <v>88</v>
      </c>
      <c r="W37" s="1">
        <v>93</v>
      </c>
      <c r="X37" s="1"/>
      <c r="Y37" s="1"/>
      <c r="Z37" s="1"/>
      <c r="AA37" s="1"/>
      <c r="AB37" s="1"/>
      <c r="AC37" s="1"/>
      <c r="AD37" s="1"/>
      <c r="AE37" s="18"/>
      <c r="AF37" s="1">
        <f t="shared" si="11"/>
        <v>90</v>
      </c>
      <c r="AG37" s="1">
        <f t="shared" si="12"/>
        <v>90</v>
      </c>
      <c r="AH37" s="1">
        <f t="shared" si="13"/>
        <v>87</v>
      </c>
      <c r="AI37" s="1">
        <f t="shared" si="14"/>
        <v>92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129776</v>
      </c>
      <c r="C38" s="19" t="s">
        <v>143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8" s="28">
        <f t="shared" si="5"/>
        <v>90.75</v>
      </c>
      <c r="L38" s="28" t="str">
        <f t="shared" si="6"/>
        <v>A</v>
      </c>
      <c r="M38" s="28">
        <f t="shared" si="7"/>
        <v>90.75</v>
      </c>
      <c r="N38" s="28" t="str">
        <f t="shared" si="8"/>
        <v>A</v>
      </c>
      <c r="O38" s="36">
        <v>1</v>
      </c>
      <c r="P3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8" s="39" t="s">
        <v>8</v>
      </c>
      <c r="R38" s="39" t="s">
        <v>8</v>
      </c>
      <c r="S38" s="18"/>
      <c r="T38" s="1">
        <v>93</v>
      </c>
      <c r="U38" s="1">
        <v>93</v>
      </c>
      <c r="V38" s="1">
        <v>89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f t="shared" si="11"/>
        <v>92</v>
      </c>
      <c r="AG38" s="1">
        <f t="shared" si="12"/>
        <v>92</v>
      </c>
      <c r="AH38" s="1">
        <f t="shared" si="13"/>
        <v>88</v>
      </c>
      <c r="AI38" s="1">
        <f t="shared" si="14"/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129777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9" s="39" t="s">
        <v>8</v>
      </c>
      <c r="R39" s="39" t="s">
        <v>8</v>
      </c>
      <c r="S39" s="18"/>
      <c r="T39" s="1">
        <v>86</v>
      </c>
      <c r="U39" s="1">
        <v>86</v>
      </c>
      <c r="V39" s="1">
        <v>77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f t="shared" si="11"/>
        <v>85</v>
      </c>
      <c r="AG39" s="1">
        <f t="shared" si="12"/>
        <v>85</v>
      </c>
      <c r="AH39" s="1">
        <f t="shared" si="13"/>
        <v>76</v>
      </c>
      <c r="AI39" s="1">
        <f t="shared" si="14"/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129778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0" s="39" t="s">
        <v>8</v>
      </c>
      <c r="R40" s="39" t="s">
        <v>8</v>
      </c>
      <c r="S40" s="18"/>
      <c r="T40" s="1">
        <v>88</v>
      </c>
      <c r="U40" s="1">
        <v>88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f t="shared" si="11"/>
        <v>87</v>
      </c>
      <c r="AG40" s="1">
        <f t="shared" si="12"/>
        <v>87</v>
      </c>
      <c r="AH40" s="1">
        <f t="shared" si="13"/>
        <v>87</v>
      </c>
      <c r="AI40" s="1">
        <f t="shared" si="14"/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129779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1" s="39" t="s">
        <v>9</v>
      </c>
      <c r="R41" s="39" t="s">
        <v>9</v>
      </c>
      <c r="S41" s="18"/>
      <c r="T41" s="1">
        <v>89</v>
      </c>
      <c r="U41" s="1">
        <v>89</v>
      </c>
      <c r="V41" s="1">
        <v>92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f t="shared" si="11"/>
        <v>88</v>
      </c>
      <c r="AG41" s="1">
        <f t="shared" si="12"/>
        <v>88</v>
      </c>
      <c r="AH41" s="1">
        <f t="shared" si="13"/>
        <v>91</v>
      </c>
      <c r="AI41" s="1">
        <f t="shared" si="14"/>
        <v>89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129780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2" s="28">
        <f t="shared" si="5"/>
        <v>89.75</v>
      </c>
      <c r="L42" s="28" t="str">
        <f t="shared" si="6"/>
        <v>A</v>
      </c>
      <c r="M42" s="28">
        <f t="shared" si="7"/>
        <v>89.75</v>
      </c>
      <c r="N42" s="28" t="str">
        <f t="shared" si="8"/>
        <v>A</v>
      </c>
      <c r="O42" s="36">
        <v>1</v>
      </c>
      <c r="P4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2" s="39" t="s">
        <v>8</v>
      </c>
      <c r="R42" s="39" t="s">
        <v>8</v>
      </c>
      <c r="S42" s="18"/>
      <c r="T42" s="1">
        <v>93</v>
      </c>
      <c r="U42" s="1">
        <v>93</v>
      </c>
      <c r="V42" s="1">
        <v>89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f t="shared" si="11"/>
        <v>92</v>
      </c>
      <c r="AG42" s="1">
        <f t="shared" si="12"/>
        <v>92</v>
      </c>
      <c r="AH42" s="1">
        <f t="shared" si="13"/>
        <v>88</v>
      </c>
      <c r="AI42" s="1">
        <f t="shared" si="14"/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0" workbookViewId="0">
      <pane xSplit="3" ySplit="10" topLeftCell="K11" activePane="bottomRight" state="frozen"/>
      <selection pane="topRight"/>
      <selection pane="bottomLeft"/>
      <selection pane="bottomRight" activeCell="G24" sqref="G24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129813</v>
      </c>
      <c r="C11" s="19" t="s">
        <v>149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dan menentukan limit fungsi trigonometri, limit diketakhinggaan, turunan kedua fungsi trigonometri, namun perlu peningkatan kemampuan menentukan nilai maksimum/minimum</v>
      </c>
      <c r="K11" s="28">
        <f t="shared" ref="K11:K50" si="5">IF((COUNTA(AF11:AO11)&gt;0),AVERAGE(AF11:AO11),"")</f>
        <v>87.75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berkaitan limit fungsi trigonometri, limit diketakhinggaan, turunan kedua fungsi trigonometri, namun perlu peningkatan kemampuan menyelesaikan masalah berkaitan dengan nilai maksimum/minimum</v>
      </c>
      <c r="Q11" s="39" t="s">
        <v>8</v>
      </c>
      <c r="R11" s="39" t="s">
        <v>8</v>
      </c>
      <c r="S11" s="18"/>
      <c r="T11" s="1">
        <v>86</v>
      </c>
      <c r="U11" s="1">
        <v>86</v>
      </c>
      <c r="V11" s="1">
        <v>93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f>T11-1</f>
        <v>85</v>
      </c>
      <c r="AG11" s="1">
        <f t="shared" ref="AG11:AI26" si="10">U11-1</f>
        <v>85</v>
      </c>
      <c r="AH11" s="1">
        <f t="shared" si="10"/>
        <v>92</v>
      </c>
      <c r="AI11" s="1">
        <f t="shared" si="10"/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129814</v>
      </c>
      <c r="C12" s="19" t="s">
        <v>150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1</v>
      </c>
      <c r="P1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91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f t="shared" ref="AF12:AF42" si="11">T12-1</f>
        <v>89</v>
      </c>
      <c r="AG12" s="1">
        <f t="shared" si="10"/>
        <v>89</v>
      </c>
      <c r="AH12" s="1">
        <f t="shared" si="10"/>
        <v>90</v>
      </c>
      <c r="AI12" s="1">
        <f t="shared" si="10"/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129815</v>
      </c>
      <c r="C13" s="19" t="s">
        <v>151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3" s="28">
        <f t="shared" si="5"/>
        <v>93.25</v>
      </c>
      <c r="L13" s="28" t="str">
        <f t="shared" si="6"/>
        <v>A</v>
      </c>
      <c r="M13" s="28">
        <f t="shared" si="7"/>
        <v>93.25</v>
      </c>
      <c r="N13" s="28" t="str">
        <f t="shared" si="8"/>
        <v>A</v>
      </c>
      <c r="O13" s="36">
        <v>1</v>
      </c>
      <c r="P1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3" s="39" t="s">
        <v>8</v>
      </c>
      <c r="R13" s="39" t="s">
        <v>8</v>
      </c>
      <c r="S13" s="18"/>
      <c r="T13" s="1">
        <v>96</v>
      </c>
      <c r="U13" s="1">
        <v>95</v>
      </c>
      <c r="V13" s="1">
        <v>95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f t="shared" si="11"/>
        <v>95</v>
      </c>
      <c r="AG13" s="1">
        <f t="shared" si="10"/>
        <v>94</v>
      </c>
      <c r="AH13" s="1">
        <f t="shared" si="10"/>
        <v>94</v>
      </c>
      <c r="AI13" s="1">
        <f t="shared" si="10"/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49561</v>
      </c>
      <c r="FK13" s="41">
        <v>49571</v>
      </c>
    </row>
    <row r="14" spans="1:167" x14ac:dyDescent="0.2">
      <c r="A14" s="19">
        <v>4</v>
      </c>
      <c r="B14" s="19">
        <v>129816</v>
      </c>
      <c r="C14" s="19" t="s">
        <v>152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89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f t="shared" si="11"/>
        <v>89</v>
      </c>
      <c r="AG14" s="1">
        <f t="shared" si="10"/>
        <v>89</v>
      </c>
      <c r="AH14" s="1">
        <f t="shared" si="10"/>
        <v>88</v>
      </c>
      <c r="AI14" s="1">
        <f t="shared" si="10"/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129817</v>
      </c>
      <c r="C15" s="19" t="s">
        <v>153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5" s="28">
        <f t="shared" si="5"/>
        <v>78.25</v>
      </c>
      <c r="L15" s="28" t="str">
        <f t="shared" si="6"/>
        <v>B</v>
      </c>
      <c r="M15" s="28">
        <f t="shared" si="7"/>
        <v>78.25</v>
      </c>
      <c r="N15" s="28" t="str">
        <f t="shared" si="8"/>
        <v>B</v>
      </c>
      <c r="O15" s="36">
        <v>2</v>
      </c>
      <c r="P15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5" s="39" t="s">
        <v>9</v>
      </c>
      <c r="R15" s="39" t="s">
        <v>9</v>
      </c>
      <c r="S15" s="18"/>
      <c r="T15" s="1">
        <v>80</v>
      </c>
      <c r="U15" s="1">
        <v>81</v>
      </c>
      <c r="V15" s="1">
        <v>79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f t="shared" si="11"/>
        <v>79</v>
      </c>
      <c r="AG15" s="1">
        <f t="shared" si="10"/>
        <v>80</v>
      </c>
      <c r="AH15" s="1">
        <f t="shared" si="10"/>
        <v>78</v>
      </c>
      <c r="AI15" s="1">
        <f t="shared" si="10"/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49562</v>
      </c>
      <c r="FK15" s="41">
        <v>49572</v>
      </c>
    </row>
    <row r="16" spans="1:167" x14ac:dyDescent="0.2">
      <c r="A16" s="19">
        <v>6</v>
      </c>
      <c r="B16" s="19">
        <v>129818</v>
      </c>
      <c r="C16" s="19" t="s">
        <v>154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6" s="39" t="s">
        <v>8</v>
      </c>
      <c r="R16" s="39" t="s">
        <v>8</v>
      </c>
      <c r="S16" s="18"/>
      <c r="T16" s="1">
        <v>87</v>
      </c>
      <c r="U16" s="1">
        <v>87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f t="shared" si="11"/>
        <v>86</v>
      </c>
      <c r="AG16" s="1">
        <f t="shared" si="10"/>
        <v>86</v>
      </c>
      <c r="AH16" s="1">
        <f t="shared" si="10"/>
        <v>89</v>
      </c>
      <c r="AI16" s="1">
        <f t="shared" si="10"/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129819</v>
      </c>
      <c r="C17" s="19" t="s">
        <v>155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7" s="28">
        <f t="shared" si="5"/>
        <v>88.25</v>
      </c>
      <c r="L17" s="28" t="str">
        <f t="shared" si="6"/>
        <v>A</v>
      </c>
      <c r="M17" s="28">
        <f t="shared" si="7"/>
        <v>88.25</v>
      </c>
      <c r="N17" s="28" t="str">
        <f t="shared" si="8"/>
        <v>A</v>
      </c>
      <c r="O17" s="36">
        <v>1</v>
      </c>
      <c r="P1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7" s="39" t="s">
        <v>8</v>
      </c>
      <c r="R17" s="39" t="s">
        <v>8</v>
      </c>
      <c r="S17" s="18"/>
      <c r="T17" s="1">
        <v>89</v>
      </c>
      <c r="U17" s="1">
        <v>90</v>
      </c>
      <c r="V17" s="1">
        <v>89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f t="shared" si="11"/>
        <v>88</v>
      </c>
      <c r="AG17" s="1">
        <f t="shared" si="10"/>
        <v>89</v>
      </c>
      <c r="AH17" s="1">
        <f t="shared" si="10"/>
        <v>88</v>
      </c>
      <c r="AI17" s="1">
        <f t="shared" si="10"/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185</v>
      </c>
      <c r="FI17" s="43" t="s">
        <v>186</v>
      </c>
      <c r="FJ17" s="41">
        <v>49563</v>
      </c>
      <c r="FK17" s="41">
        <v>49573</v>
      </c>
    </row>
    <row r="18" spans="1:167" x14ac:dyDescent="0.2">
      <c r="A18" s="19">
        <v>8</v>
      </c>
      <c r="B18" s="19">
        <v>129820</v>
      </c>
      <c r="C18" s="19" t="s">
        <v>156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18" s="39" t="s">
        <v>9</v>
      </c>
      <c r="R18" s="39" t="s">
        <v>9</v>
      </c>
      <c r="S18" s="18"/>
      <c r="T18" s="1">
        <v>78</v>
      </c>
      <c r="U18" s="1">
        <v>78</v>
      </c>
      <c r="V18" s="1">
        <v>84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f t="shared" si="11"/>
        <v>77</v>
      </c>
      <c r="AG18" s="1">
        <f t="shared" si="10"/>
        <v>77</v>
      </c>
      <c r="AH18" s="1">
        <f t="shared" si="10"/>
        <v>83</v>
      </c>
      <c r="AI18" s="1">
        <f t="shared" si="10"/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129821</v>
      </c>
      <c r="C19" s="19" t="s">
        <v>157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19" s="39" t="s">
        <v>8</v>
      </c>
      <c r="R19" s="39" t="s">
        <v>8</v>
      </c>
      <c r="S19" s="18"/>
      <c r="T19" s="1">
        <v>87</v>
      </c>
      <c r="U19" s="1">
        <v>87</v>
      </c>
      <c r="V19" s="1">
        <v>87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f t="shared" si="11"/>
        <v>86</v>
      </c>
      <c r="AG19" s="1">
        <f t="shared" si="10"/>
        <v>86</v>
      </c>
      <c r="AH19" s="1">
        <f t="shared" si="10"/>
        <v>86</v>
      </c>
      <c r="AI19" s="1">
        <f t="shared" si="10"/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49564</v>
      </c>
      <c r="FK19" s="41">
        <v>49574</v>
      </c>
    </row>
    <row r="20" spans="1:167" x14ac:dyDescent="0.2">
      <c r="A20" s="19">
        <v>10</v>
      </c>
      <c r="B20" s="19">
        <v>129822</v>
      </c>
      <c r="C20" s="19" t="s">
        <v>158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1</v>
      </c>
      <c r="P20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0" s="39" t="s">
        <v>8</v>
      </c>
      <c r="R20" s="39" t="s">
        <v>8</v>
      </c>
      <c r="S20" s="18"/>
      <c r="T20" s="1">
        <v>84</v>
      </c>
      <c r="U20" s="1">
        <v>84</v>
      </c>
      <c r="V20" s="1">
        <v>84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f t="shared" si="11"/>
        <v>83</v>
      </c>
      <c r="AG20" s="1">
        <f t="shared" si="10"/>
        <v>83</v>
      </c>
      <c r="AH20" s="1">
        <f t="shared" si="10"/>
        <v>83</v>
      </c>
      <c r="AI20" s="1">
        <f t="shared" si="10"/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129823</v>
      </c>
      <c r="C21" s="19" t="s">
        <v>159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>
        <v>92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f t="shared" si="11"/>
        <v>91</v>
      </c>
      <c r="AG21" s="1">
        <f t="shared" si="10"/>
        <v>91</v>
      </c>
      <c r="AH21" s="1">
        <f t="shared" si="10"/>
        <v>91</v>
      </c>
      <c r="AI21" s="1">
        <f t="shared" si="10"/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49565</v>
      </c>
      <c r="FK21" s="41">
        <v>49575</v>
      </c>
    </row>
    <row r="22" spans="1:167" x14ac:dyDescent="0.2">
      <c r="A22" s="19">
        <v>12</v>
      </c>
      <c r="B22" s="19">
        <v>129824</v>
      </c>
      <c r="C22" s="19" t="s">
        <v>160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2" s="28">
        <f t="shared" si="5"/>
        <v>75.25</v>
      </c>
      <c r="L22" s="28" t="str">
        <f t="shared" si="6"/>
        <v>B</v>
      </c>
      <c r="M22" s="28">
        <f t="shared" si="7"/>
        <v>75.25</v>
      </c>
      <c r="N22" s="28" t="str">
        <f t="shared" si="8"/>
        <v>B</v>
      </c>
      <c r="O22" s="36">
        <v>1</v>
      </c>
      <c r="P2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2" s="39" t="s">
        <v>9</v>
      </c>
      <c r="R22" s="39" t="s">
        <v>9</v>
      </c>
      <c r="S22" s="18"/>
      <c r="T22" s="1">
        <v>76</v>
      </c>
      <c r="U22" s="1">
        <v>76</v>
      </c>
      <c r="V22" s="1">
        <v>76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f t="shared" si="11"/>
        <v>75</v>
      </c>
      <c r="AG22" s="1">
        <f t="shared" si="10"/>
        <v>75</v>
      </c>
      <c r="AH22" s="1">
        <f t="shared" si="10"/>
        <v>75</v>
      </c>
      <c r="AI22" s="1">
        <f t="shared" si="10"/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129825</v>
      </c>
      <c r="C23" s="19" t="s">
        <v>161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3" s="39" t="s">
        <v>8</v>
      </c>
      <c r="R23" s="39" t="s">
        <v>8</v>
      </c>
      <c r="S23" s="18"/>
      <c r="T23" s="1">
        <v>88</v>
      </c>
      <c r="U23" s="1">
        <v>88</v>
      </c>
      <c r="V23" s="1">
        <v>91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f t="shared" si="11"/>
        <v>87</v>
      </c>
      <c r="AG23" s="1">
        <f t="shared" si="10"/>
        <v>87</v>
      </c>
      <c r="AH23" s="1">
        <f t="shared" si="10"/>
        <v>90</v>
      </c>
      <c r="AI23" s="1">
        <f t="shared" si="10"/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49566</v>
      </c>
      <c r="FK23" s="41">
        <v>49576</v>
      </c>
    </row>
    <row r="24" spans="1:167" x14ac:dyDescent="0.2">
      <c r="A24" s="19">
        <v>14</v>
      </c>
      <c r="B24" s="19">
        <v>129826</v>
      </c>
      <c r="C24" s="19" t="s">
        <v>162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2</v>
      </c>
      <c r="P24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24" s="39" t="s">
        <v>8</v>
      </c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f t="shared" si="11"/>
        <v>79</v>
      </c>
      <c r="AG24" s="1">
        <f t="shared" si="10"/>
        <v>79</v>
      </c>
      <c r="AH24" s="1">
        <f t="shared" si="10"/>
        <v>79</v>
      </c>
      <c r="AI24" s="1">
        <f t="shared" si="10"/>
        <v>77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129827</v>
      </c>
      <c r="C25" s="19" t="s">
        <v>163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5" s="39" t="s">
        <v>8</v>
      </c>
      <c r="R25" s="39" t="s">
        <v>8</v>
      </c>
      <c r="S25" s="18"/>
      <c r="T25" s="1">
        <v>89</v>
      </c>
      <c r="U25" s="1">
        <v>89</v>
      </c>
      <c r="V25" s="1">
        <v>81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f t="shared" si="11"/>
        <v>88</v>
      </c>
      <c r="AG25" s="1">
        <f t="shared" si="10"/>
        <v>88</v>
      </c>
      <c r="AH25" s="1">
        <f t="shared" si="10"/>
        <v>80</v>
      </c>
      <c r="AI25" s="1">
        <f t="shared" si="10"/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49567</v>
      </c>
      <c r="FK25" s="41">
        <v>49577</v>
      </c>
    </row>
    <row r="26" spans="1:167" x14ac:dyDescent="0.2">
      <c r="A26" s="19">
        <v>16</v>
      </c>
      <c r="B26" s="19">
        <v>129828</v>
      </c>
      <c r="C26" s="19" t="s">
        <v>164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6" s="39" t="s">
        <v>8</v>
      </c>
      <c r="R26" s="39" t="s">
        <v>8</v>
      </c>
      <c r="S26" s="18"/>
      <c r="T26" s="1">
        <v>90</v>
      </c>
      <c r="U26" s="1">
        <v>90</v>
      </c>
      <c r="V26" s="1">
        <v>92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f t="shared" si="11"/>
        <v>89</v>
      </c>
      <c r="AG26" s="1">
        <f t="shared" si="10"/>
        <v>89</v>
      </c>
      <c r="AH26" s="1">
        <f t="shared" si="10"/>
        <v>91</v>
      </c>
      <c r="AI26" s="1">
        <f t="shared" si="10"/>
        <v>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129829</v>
      </c>
      <c r="C27" s="19" t="s">
        <v>165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7" s="39" t="s">
        <v>8</v>
      </c>
      <c r="R27" s="39" t="s">
        <v>8</v>
      </c>
      <c r="S27" s="18"/>
      <c r="T27" s="1">
        <v>89</v>
      </c>
      <c r="U27" s="1">
        <v>89</v>
      </c>
      <c r="V27" s="1">
        <v>90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f t="shared" si="11"/>
        <v>88</v>
      </c>
      <c r="AG27" s="1">
        <f t="shared" ref="AG27:AG42" si="12">U27-1</f>
        <v>88</v>
      </c>
      <c r="AH27" s="1">
        <f t="shared" ref="AH27:AH42" si="13">V27-1</f>
        <v>89</v>
      </c>
      <c r="AI27" s="1">
        <f t="shared" ref="AI27:AI42" si="14">W27-1</f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49568</v>
      </c>
      <c r="FK27" s="41">
        <v>49578</v>
      </c>
    </row>
    <row r="28" spans="1:167" x14ac:dyDescent="0.2">
      <c r="A28" s="19">
        <v>18</v>
      </c>
      <c r="B28" s="19">
        <v>129831</v>
      </c>
      <c r="C28" s="19" t="s">
        <v>166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1</v>
      </c>
      <c r="P2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8" s="39" t="s">
        <v>8</v>
      </c>
      <c r="R28" s="39" t="s">
        <v>8</v>
      </c>
      <c r="S28" s="18"/>
      <c r="T28" s="1">
        <v>86</v>
      </c>
      <c r="U28" s="1">
        <v>86</v>
      </c>
      <c r="V28" s="1">
        <v>81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f t="shared" si="11"/>
        <v>85</v>
      </c>
      <c r="AG28" s="1">
        <f t="shared" si="12"/>
        <v>85</v>
      </c>
      <c r="AH28" s="1">
        <f t="shared" si="13"/>
        <v>80</v>
      </c>
      <c r="AI28" s="1">
        <f t="shared" si="14"/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129830</v>
      </c>
      <c r="C29" s="19" t="s">
        <v>167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29" s="39" t="s">
        <v>9</v>
      </c>
      <c r="R29" s="39" t="s">
        <v>9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f t="shared" si="11"/>
        <v>79</v>
      </c>
      <c r="AG29" s="1">
        <f t="shared" si="12"/>
        <v>79</v>
      </c>
      <c r="AH29" s="1">
        <f t="shared" si="13"/>
        <v>79</v>
      </c>
      <c r="AI29" s="1">
        <f t="shared" si="14"/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49569</v>
      </c>
      <c r="FK29" s="41">
        <v>49579</v>
      </c>
    </row>
    <row r="30" spans="1:167" x14ac:dyDescent="0.2">
      <c r="A30" s="19">
        <v>20</v>
      </c>
      <c r="B30" s="19">
        <v>129832</v>
      </c>
      <c r="C30" s="19" t="s">
        <v>168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0" s="28">
        <f t="shared" si="5"/>
        <v>79.75</v>
      </c>
      <c r="L30" s="28" t="str">
        <f t="shared" si="6"/>
        <v>B</v>
      </c>
      <c r="M30" s="28">
        <f t="shared" si="7"/>
        <v>79.75</v>
      </c>
      <c r="N30" s="28" t="str">
        <f t="shared" si="8"/>
        <v>B</v>
      </c>
      <c r="O30" s="36">
        <v>1</v>
      </c>
      <c r="P30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0" s="39" t="s">
        <v>8</v>
      </c>
      <c r="R30" s="39" t="s">
        <v>8</v>
      </c>
      <c r="S30" s="18"/>
      <c r="T30" s="1">
        <v>83</v>
      </c>
      <c r="U30" s="1">
        <v>83</v>
      </c>
      <c r="V30" s="1">
        <v>80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f t="shared" si="11"/>
        <v>82</v>
      </c>
      <c r="AG30" s="1">
        <f t="shared" si="12"/>
        <v>82</v>
      </c>
      <c r="AH30" s="1">
        <f t="shared" si="13"/>
        <v>79</v>
      </c>
      <c r="AI30" s="1">
        <f t="shared" si="14"/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129833</v>
      </c>
      <c r="C31" s="19" t="s">
        <v>169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31" s="39" t="s">
        <v>9</v>
      </c>
      <c r="R31" s="39" t="s">
        <v>9</v>
      </c>
      <c r="S31" s="18"/>
      <c r="T31" s="1">
        <v>85</v>
      </c>
      <c r="U31" s="1">
        <v>86</v>
      </c>
      <c r="V31" s="1">
        <v>80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f t="shared" si="11"/>
        <v>84</v>
      </c>
      <c r="AG31" s="1">
        <f t="shared" si="12"/>
        <v>85</v>
      </c>
      <c r="AH31" s="1">
        <f t="shared" si="13"/>
        <v>79</v>
      </c>
      <c r="AI31" s="1">
        <f t="shared" si="14"/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49570</v>
      </c>
      <c r="FK31" s="41">
        <v>49580</v>
      </c>
    </row>
    <row r="32" spans="1:167" x14ac:dyDescent="0.2">
      <c r="A32" s="19">
        <v>22</v>
      </c>
      <c r="B32" s="19">
        <v>129844</v>
      </c>
      <c r="C32" s="19" t="s">
        <v>170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2" s="39" t="s">
        <v>8</v>
      </c>
      <c r="R32" s="39" t="s">
        <v>8</v>
      </c>
      <c r="S32" s="18"/>
      <c r="T32" s="1">
        <v>86</v>
      </c>
      <c r="U32" s="1">
        <v>86</v>
      </c>
      <c r="V32" s="1">
        <v>83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f t="shared" si="11"/>
        <v>85</v>
      </c>
      <c r="AG32" s="1">
        <f t="shared" si="12"/>
        <v>85</v>
      </c>
      <c r="AH32" s="1">
        <f t="shared" si="13"/>
        <v>82</v>
      </c>
      <c r="AI32" s="1">
        <f t="shared" si="14"/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129834</v>
      </c>
      <c r="C33" s="19" t="s">
        <v>171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3" s="28">
        <f t="shared" si="5"/>
        <v>77.25</v>
      </c>
      <c r="L33" s="28" t="str">
        <f t="shared" si="6"/>
        <v>B</v>
      </c>
      <c r="M33" s="28">
        <f t="shared" si="7"/>
        <v>77.25</v>
      </c>
      <c r="N33" s="28" t="str">
        <f t="shared" si="8"/>
        <v>B</v>
      </c>
      <c r="O33" s="36">
        <v>1</v>
      </c>
      <c r="P33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3" s="39" t="s">
        <v>8</v>
      </c>
      <c r="R33" s="39" t="s">
        <v>8</v>
      </c>
      <c r="S33" s="18"/>
      <c r="T33" s="1">
        <v>79</v>
      </c>
      <c r="U33" s="1">
        <v>79</v>
      </c>
      <c r="V33" s="1">
        <v>78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f t="shared" si="11"/>
        <v>78</v>
      </c>
      <c r="AG33" s="1">
        <f t="shared" si="12"/>
        <v>78</v>
      </c>
      <c r="AH33" s="1">
        <f t="shared" si="13"/>
        <v>77</v>
      </c>
      <c r="AI33" s="1">
        <f t="shared" si="14"/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129835</v>
      </c>
      <c r="C34" s="19" t="s">
        <v>172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4" s="28">
        <f t="shared" si="5"/>
        <v>84.25</v>
      </c>
      <c r="L34" s="28" t="str">
        <f t="shared" si="6"/>
        <v>A</v>
      </c>
      <c r="M34" s="28">
        <f t="shared" si="7"/>
        <v>84.25</v>
      </c>
      <c r="N34" s="28" t="str">
        <f t="shared" si="8"/>
        <v>A</v>
      </c>
      <c r="O34" s="36">
        <v>1</v>
      </c>
      <c r="P34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4" s="39" t="s">
        <v>8</v>
      </c>
      <c r="R34" s="39" t="s">
        <v>8</v>
      </c>
      <c r="S34" s="18"/>
      <c r="T34" s="1">
        <v>87</v>
      </c>
      <c r="U34" s="1">
        <v>87</v>
      </c>
      <c r="V34" s="1">
        <v>83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f t="shared" si="11"/>
        <v>86</v>
      </c>
      <c r="AG34" s="1">
        <f t="shared" si="12"/>
        <v>86</v>
      </c>
      <c r="AH34" s="1">
        <f t="shared" si="13"/>
        <v>82</v>
      </c>
      <c r="AI34" s="1">
        <f t="shared" si="14"/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129836</v>
      </c>
      <c r="C35" s="19" t="s">
        <v>173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5" s="28">
        <f t="shared" si="5"/>
        <v>78.75</v>
      </c>
      <c r="L35" s="28" t="str">
        <f t="shared" si="6"/>
        <v>B</v>
      </c>
      <c r="M35" s="28">
        <f t="shared" si="7"/>
        <v>78.75</v>
      </c>
      <c r="N35" s="28" t="str">
        <f t="shared" si="8"/>
        <v>B</v>
      </c>
      <c r="O35" s="36">
        <v>1</v>
      </c>
      <c r="P35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5" s="39" t="s">
        <v>8</v>
      </c>
      <c r="R35" s="39" t="s">
        <v>8</v>
      </c>
      <c r="S35" s="18"/>
      <c r="T35" s="1">
        <v>81</v>
      </c>
      <c r="U35" s="1">
        <v>81</v>
      </c>
      <c r="V35" s="1">
        <v>78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f t="shared" si="11"/>
        <v>80</v>
      </c>
      <c r="AG35" s="1">
        <f t="shared" si="12"/>
        <v>80</v>
      </c>
      <c r="AH35" s="1">
        <f t="shared" si="13"/>
        <v>77</v>
      </c>
      <c r="AI35" s="1">
        <f t="shared" si="14"/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129837</v>
      </c>
      <c r="C36" s="19" t="s">
        <v>174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6" s="28">
        <f t="shared" si="5"/>
        <v>89.75</v>
      </c>
      <c r="L36" s="28" t="str">
        <f t="shared" si="6"/>
        <v>A</v>
      </c>
      <c r="M36" s="28">
        <f t="shared" si="7"/>
        <v>89.75</v>
      </c>
      <c r="N36" s="28" t="str">
        <f t="shared" si="8"/>
        <v>A</v>
      </c>
      <c r="O36" s="36">
        <v>1</v>
      </c>
      <c r="P36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6" s="39" t="s">
        <v>8</v>
      </c>
      <c r="R36" s="39" t="s">
        <v>8</v>
      </c>
      <c r="S36" s="18"/>
      <c r="T36" s="1">
        <v>90</v>
      </c>
      <c r="U36" s="1">
        <v>90</v>
      </c>
      <c r="V36" s="1">
        <v>92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f t="shared" si="11"/>
        <v>89</v>
      </c>
      <c r="AG36" s="1">
        <f t="shared" si="12"/>
        <v>89</v>
      </c>
      <c r="AH36" s="1">
        <f t="shared" si="13"/>
        <v>91</v>
      </c>
      <c r="AI36" s="1">
        <f t="shared" si="14"/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129838</v>
      </c>
      <c r="C37" s="19" t="s">
        <v>175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7" s="39" t="s">
        <v>8</v>
      </c>
      <c r="R37" s="39" t="s">
        <v>8</v>
      </c>
      <c r="S37" s="18"/>
      <c r="T37" s="1">
        <v>90</v>
      </c>
      <c r="U37" s="1">
        <v>90</v>
      </c>
      <c r="V37" s="1">
        <v>91</v>
      </c>
      <c r="W37" s="1">
        <v>91</v>
      </c>
      <c r="X37" s="1"/>
      <c r="Y37" s="1"/>
      <c r="Z37" s="1"/>
      <c r="AA37" s="1"/>
      <c r="AB37" s="1"/>
      <c r="AC37" s="1"/>
      <c r="AD37" s="1"/>
      <c r="AE37" s="18"/>
      <c r="AF37" s="1">
        <f t="shared" si="11"/>
        <v>89</v>
      </c>
      <c r="AG37" s="1">
        <f t="shared" si="12"/>
        <v>89</v>
      </c>
      <c r="AH37" s="1">
        <f t="shared" si="13"/>
        <v>90</v>
      </c>
      <c r="AI37" s="1">
        <f t="shared" si="14"/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129839</v>
      </c>
      <c r="C38" s="19" t="s">
        <v>176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92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f t="shared" si="11"/>
        <v>89</v>
      </c>
      <c r="AG38" s="1">
        <f t="shared" si="12"/>
        <v>89</v>
      </c>
      <c r="AH38" s="1">
        <f t="shared" si="13"/>
        <v>91</v>
      </c>
      <c r="AI38" s="1">
        <f t="shared" si="14"/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129840</v>
      </c>
      <c r="C39" s="19" t="s">
        <v>177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39" s="39" t="s">
        <v>8</v>
      </c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f t="shared" si="11"/>
        <v>89</v>
      </c>
      <c r="AG39" s="1">
        <f t="shared" si="12"/>
        <v>89</v>
      </c>
      <c r="AH39" s="1">
        <f t="shared" si="13"/>
        <v>89</v>
      </c>
      <c r="AI39" s="1">
        <f t="shared" si="14"/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129841</v>
      </c>
      <c r="C40" s="19" t="s">
        <v>178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2</v>
      </c>
      <c r="P40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40" s="39" t="s">
        <v>9</v>
      </c>
      <c r="R40" s="39" t="s">
        <v>9</v>
      </c>
      <c r="S40" s="18"/>
      <c r="T40" s="1">
        <v>82</v>
      </c>
      <c r="U40" s="1">
        <v>82</v>
      </c>
      <c r="V40" s="1">
        <v>77</v>
      </c>
      <c r="W40" s="1">
        <v>81</v>
      </c>
      <c r="X40" s="1"/>
      <c r="Y40" s="1"/>
      <c r="Z40" s="1"/>
      <c r="AA40" s="1"/>
      <c r="AB40" s="1"/>
      <c r="AC40" s="1"/>
      <c r="AD40" s="1"/>
      <c r="AE40" s="18"/>
      <c r="AF40" s="1">
        <f t="shared" si="11"/>
        <v>81</v>
      </c>
      <c r="AG40" s="1">
        <f t="shared" si="12"/>
        <v>81</v>
      </c>
      <c r="AH40" s="1">
        <f t="shared" si="13"/>
        <v>76</v>
      </c>
      <c r="AI40" s="1">
        <f t="shared" si="14"/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129842</v>
      </c>
      <c r="C41" s="19" t="s">
        <v>179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1" s="28">
        <f t="shared" si="5"/>
        <v>78.5</v>
      </c>
      <c r="L41" s="28" t="str">
        <f t="shared" si="6"/>
        <v>B</v>
      </c>
      <c r="M41" s="28">
        <f t="shared" si="7"/>
        <v>78.5</v>
      </c>
      <c r="N41" s="28" t="str">
        <f t="shared" si="8"/>
        <v>B</v>
      </c>
      <c r="O41" s="36">
        <v>2</v>
      </c>
      <c r="P41" s="28" t="str">
        <f t="shared" si="9"/>
        <v>Memiliki kemampuan menyelesaikan masalah berkaitan dengan limit fungsi trigonometri, limit diketakhinggaan, namun perlu peningkatan kemampuan menyelesaikan masalah turunan kedua fungsi trigonometri, nilai maksimum/minimum</v>
      </c>
      <c r="Q41" s="39" t="s">
        <v>8</v>
      </c>
      <c r="R41" s="39" t="s">
        <v>8</v>
      </c>
      <c r="S41" s="18"/>
      <c r="T41" s="1">
        <v>80</v>
      </c>
      <c r="U41" s="1">
        <v>80</v>
      </c>
      <c r="V41" s="1">
        <v>79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f t="shared" si="11"/>
        <v>79</v>
      </c>
      <c r="AG41" s="1">
        <f t="shared" si="12"/>
        <v>79</v>
      </c>
      <c r="AH41" s="1">
        <f t="shared" si="13"/>
        <v>78</v>
      </c>
      <c r="AI41" s="1">
        <f t="shared" si="14"/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129843</v>
      </c>
      <c r="C42" s="19" t="s">
        <v>180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2" s="28">
        <f t="shared" si="5"/>
        <v>93.75</v>
      </c>
      <c r="L42" s="28" t="str">
        <f t="shared" si="6"/>
        <v>A</v>
      </c>
      <c r="M42" s="28">
        <f t="shared" si="7"/>
        <v>93.75</v>
      </c>
      <c r="N42" s="28" t="str">
        <f t="shared" si="8"/>
        <v>A</v>
      </c>
      <c r="O42" s="36">
        <v>1</v>
      </c>
      <c r="P42" s="28" t="str">
        <f t="shared" si="9"/>
        <v>Memiliki kemampuan menyelesaikan masalah berkaitan limit fungsi trigonometri, limit diketakhinggaan, turunan kedua fungsi trigonometri, namun perlu peningkatan kemampuan menyelesaikan masalah berkaitan dengan nilai maksimum/minimum</v>
      </c>
      <c r="Q42" s="39" t="s">
        <v>8</v>
      </c>
      <c r="R42" s="39" t="s">
        <v>8</v>
      </c>
      <c r="S42" s="18"/>
      <c r="T42" s="1">
        <v>94</v>
      </c>
      <c r="U42" s="1">
        <v>95</v>
      </c>
      <c r="V42" s="1">
        <v>95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f t="shared" si="11"/>
        <v>93</v>
      </c>
      <c r="AG42" s="1">
        <f t="shared" si="12"/>
        <v>94</v>
      </c>
      <c r="AH42" s="1">
        <f t="shared" si="13"/>
        <v>94</v>
      </c>
      <c r="AI42" s="1">
        <f t="shared" si="14"/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2019-12-12T08:15:09Z</dcterms:modified>
  <cp:category/>
</cp:coreProperties>
</file>