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19815" windowHeight="9150" activeTab="2"/>
  </bookViews>
  <sheets>
    <sheet name="X-MIPA 1" sheetId="1" r:id="rId1"/>
    <sheet name="X-MIPA 2" sheetId="2" r:id="rId2"/>
    <sheet name="X-MIPA 3" sheetId="3" r:id="rId3"/>
  </sheets>
  <calcPr calcId="144525"/>
</workbook>
</file>

<file path=xl/calcChain.xml><?xml version="1.0" encoding="utf-8"?>
<calcChain xmlns="http://schemas.openxmlformats.org/spreadsheetml/2006/main">
  <c r="K55" i="3" l="1"/>
  <c r="P50" i="3"/>
  <c r="M50" i="3"/>
  <c r="N50" i="3" s="1"/>
  <c r="K50" i="3"/>
  <c r="L50" i="3" s="1"/>
  <c r="J50" i="3"/>
  <c r="H50" i="3"/>
  <c r="G50" i="3"/>
  <c r="F50" i="3"/>
  <c r="E50" i="3"/>
  <c r="P49" i="3"/>
  <c r="M49" i="3"/>
  <c r="N49" i="3" s="1"/>
  <c r="K49" i="3"/>
  <c r="L49" i="3" s="1"/>
  <c r="J49" i="3"/>
  <c r="H49" i="3"/>
  <c r="G49" i="3"/>
  <c r="F49" i="3"/>
  <c r="E49" i="3"/>
  <c r="P48" i="3"/>
  <c r="M48" i="3"/>
  <c r="N48" i="3" s="1"/>
  <c r="K48" i="3"/>
  <c r="L48" i="3" s="1"/>
  <c r="J48" i="3"/>
  <c r="H48" i="3"/>
  <c r="G48" i="3"/>
  <c r="F48" i="3"/>
  <c r="E48" i="3"/>
  <c r="P47" i="3"/>
  <c r="M47" i="3"/>
  <c r="N47" i="3" s="1"/>
  <c r="K47" i="3"/>
  <c r="L47" i="3" s="1"/>
  <c r="J47" i="3"/>
  <c r="H47" i="3"/>
  <c r="G47" i="3"/>
  <c r="F47" i="3"/>
  <c r="E47" i="3"/>
  <c r="P46" i="3"/>
  <c r="M46" i="3"/>
  <c r="N46" i="3" s="1"/>
  <c r="K46" i="3"/>
  <c r="L46" i="3" s="1"/>
  <c r="J46" i="3"/>
  <c r="H46" i="3"/>
  <c r="G46" i="3"/>
  <c r="F46" i="3"/>
  <c r="E46" i="3"/>
  <c r="P45" i="3"/>
  <c r="M45" i="3"/>
  <c r="N45" i="3" s="1"/>
  <c r="K45" i="3"/>
  <c r="L45" i="3" s="1"/>
  <c r="J45" i="3"/>
  <c r="H45" i="3"/>
  <c r="G45" i="3"/>
  <c r="F45" i="3"/>
  <c r="E45" i="3"/>
  <c r="P44" i="3"/>
  <c r="M44" i="3"/>
  <c r="N44" i="3" s="1"/>
  <c r="K44" i="3"/>
  <c r="L44" i="3" s="1"/>
  <c r="J44" i="3"/>
  <c r="H44" i="3"/>
  <c r="G44" i="3"/>
  <c r="F44" i="3"/>
  <c r="E44" i="3"/>
  <c r="P43" i="3"/>
  <c r="M43" i="3"/>
  <c r="N43" i="3" s="1"/>
  <c r="K43" i="3"/>
  <c r="L43" i="3" s="1"/>
  <c r="J43" i="3"/>
  <c r="H43" i="3"/>
  <c r="G43" i="3"/>
  <c r="F43" i="3"/>
  <c r="E43" i="3"/>
  <c r="P42" i="3"/>
  <c r="M42" i="3"/>
  <c r="N42" i="3" s="1"/>
  <c r="K42" i="3"/>
  <c r="L42" i="3" s="1"/>
  <c r="J42" i="3"/>
  <c r="H42" i="3"/>
  <c r="G42" i="3"/>
  <c r="F42" i="3"/>
  <c r="E42" i="3"/>
  <c r="P41" i="3"/>
  <c r="M41" i="3"/>
  <c r="N41" i="3" s="1"/>
  <c r="K41" i="3"/>
  <c r="L41" i="3" s="1"/>
  <c r="J41" i="3"/>
  <c r="G41" i="3"/>
  <c r="H41" i="3" s="1"/>
  <c r="E41" i="3"/>
  <c r="F41" i="3" s="1"/>
  <c r="P40" i="3"/>
  <c r="M40" i="3"/>
  <c r="N40" i="3" s="1"/>
  <c r="K40" i="3"/>
  <c r="L40" i="3" s="1"/>
  <c r="J40" i="3"/>
  <c r="H40" i="3"/>
  <c r="G40" i="3"/>
  <c r="F40" i="3"/>
  <c r="E40" i="3"/>
  <c r="P39" i="3"/>
  <c r="M39" i="3"/>
  <c r="N39" i="3" s="1"/>
  <c r="K39" i="3"/>
  <c r="L39" i="3" s="1"/>
  <c r="J39" i="3"/>
  <c r="H39" i="3"/>
  <c r="G39" i="3"/>
  <c r="F39" i="3"/>
  <c r="E39" i="3"/>
  <c r="P38" i="3"/>
  <c r="M38" i="3"/>
  <c r="N38" i="3" s="1"/>
  <c r="K38" i="3"/>
  <c r="L38" i="3" s="1"/>
  <c r="J38" i="3"/>
  <c r="H38" i="3"/>
  <c r="G38" i="3"/>
  <c r="F38" i="3"/>
  <c r="E38" i="3"/>
  <c r="P37" i="3"/>
  <c r="M37" i="3"/>
  <c r="N37" i="3" s="1"/>
  <c r="K37" i="3"/>
  <c r="L37" i="3" s="1"/>
  <c r="J37" i="3"/>
  <c r="H37" i="3"/>
  <c r="G37" i="3"/>
  <c r="F37" i="3"/>
  <c r="E37" i="3"/>
  <c r="P36" i="3"/>
  <c r="M36" i="3"/>
  <c r="N36" i="3" s="1"/>
  <c r="K36" i="3"/>
  <c r="L36" i="3" s="1"/>
  <c r="J36" i="3"/>
  <c r="H36" i="3"/>
  <c r="G36" i="3"/>
  <c r="F36" i="3"/>
  <c r="E36" i="3"/>
  <c r="P35" i="3"/>
  <c r="M35" i="3"/>
  <c r="N35" i="3" s="1"/>
  <c r="K35" i="3"/>
  <c r="L35" i="3" s="1"/>
  <c r="J35" i="3"/>
  <c r="H35" i="3"/>
  <c r="G35" i="3"/>
  <c r="F35" i="3"/>
  <c r="E35" i="3"/>
  <c r="P34" i="3"/>
  <c r="M34" i="3"/>
  <c r="N34" i="3" s="1"/>
  <c r="K34" i="3"/>
  <c r="L34" i="3" s="1"/>
  <c r="J34" i="3"/>
  <c r="H34" i="3"/>
  <c r="G34" i="3"/>
  <c r="F34" i="3"/>
  <c r="E34" i="3"/>
  <c r="P33" i="3"/>
  <c r="M33" i="3"/>
  <c r="N33" i="3" s="1"/>
  <c r="K33" i="3"/>
  <c r="L33" i="3" s="1"/>
  <c r="J33" i="3"/>
  <c r="H33" i="3"/>
  <c r="G33" i="3"/>
  <c r="F33" i="3"/>
  <c r="E33" i="3"/>
  <c r="P32" i="3"/>
  <c r="M32" i="3"/>
  <c r="N32" i="3" s="1"/>
  <c r="K32" i="3"/>
  <c r="L32" i="3" s="1"/>
  <c r="J32" i="3"/>
  <c r="H32" i="3"/>
  <c r="G32" i="3"/>
  <c r="F32" i="3"/>
  <c r="E32" i="3"/>
  <c r="P31" i="3"/>
  <c r="M31" i="3"/>
  <c r="N31" i="3" s="1"/>
  <c r="K31" i="3"/>
  <c r="L31" i="3" s="1"/>
  <c r="J31" i="3"/>
  <c r="H31" i="3"/>
  <c r="G31" i="3"/>
  <c r="F31" i="3"/>
  <c r="E31" i="3"/>
  <c r="P30" i="3"/>
  <c r="M30" i="3"/>
  <c r="N30" i="3" s="1"/>
  <c r="K30" i="3"/>
  <c r="L30" i="3" s="1"/>
  <c r="J30" i="3"/>
  <c r="H30" i="3"/>
  <c r="G30" i="3"/>
  <c r="F30" i="3"/>
  <c r="E30" i="3"/>
  <c r="P29" i="3"/>
  <c r="M29" i="3"/>
  <c r="N29" i="3" s="1"/>
  <c r="K29" i="3"/>
  <c r="L29" i="3" s="1"/>
  <c r="J29" i="3"/>
  <c r="H29" i="3"/>
  <c r="G29" i="3"/>
  <c r="F29" i="3"/>
  <c r="E29" i="3"/>
  <c r="P28" i="3"/>
  <c r="M28" i="3"/>
  <c r="N28" i="3" s="1"/>
  <c r="K28" i="3"/>
  <c r="L28" i="3" s="1"/>
  <c r="J28" i="3"/>
  <c r="H28" i="3"/>
  <c r="G28" i="3"/>
  <c r="F28" i="3"/>
  <c r="E28" i="3"/>
  <c r="P27" i="3"/>
  <c r="M27" i="3"/>
  <c r="N27" i="3" s="1"/>
  <c r="K27" i="3"/>
  <c r="L27" i="3" s="1"/>
  <c r="J27" i="3"/>
  <c r="H27" i="3"/>
  <c r="G27" i="3"/>
  <c r="F27" i="3"/>
  <c r="E27" i="3"/>
  <c r="P26" i="3"/>
  <c r="M26" i="3"/>
  <c r="N26" i="3" s="1"/>
  <c r="K26" i="3"/>
  <c r="L26" i="3" s="1"/>
  <c r="J26" i="3"/>
  <c r="H26" i="3"/>
  <c r="G26" i="3"/>
  <c r="F26" i="3"/>
  <c r="E26" i="3"/>
  <c r="P25" i="3"/>
  <c r="M25" i="3"/>
  <c r="N25" i="3" s="1"/>
  <c r="K25" i="3"/>
  <c r="L25" i="3" s="1"/>
  <c r="J25" i="3"/>
  <c r="H25" i="3"/>
  <c r="G25" i="3"/>
  <c r="F25" i="3"/>
  <c r="E25" i="3"/>
  <c r="P24" i="3"/>
  <c r="M24" i="3"/>
  <c r="N24" i="3" s="1"/>
  <c r="K24" i="3"/>
  <c r="L24" i="3" s="1"/>
  <c r="J24" i="3"/>
  <c r="H24" i="3"/>
  <c r="G24" i="3"/>
  <c r="F24" i="3"/>
  <c r="E24" i="3"/>
  <c r="P23" i="3"/>
  <c r="M23" i="3"/>
  <c r="N23" i="3" s="1"/>
  <c r="K23" i="3"/>
  <c r="L23" i="3" s="1"/>
  <c r="J23" i="3"/>
  <c r="H23" i="3"/>
  <c r="G23" i="3"/>
  <c r="F23" i="3"/>
  <c r="E23" i="3"/>
  <c r="P22" i="3"/>
  <c r="M22" i="3"/>
  <c r="N22" i="3" s="1"/>
  <c r="K22" i="3"/>
  <c r="L22" i="3" s="1"/>
  <c r="J22" i="3"/>
  <c r="H22" i="3"/>
  <c r="G22" i="3"/>
  <c r="F22" i="3"/>
  <c r="E22" i="3"/>
  <c r="P21" i="3"/>
  <c r="M21" i="3"/>
  <c r="N21" i="3" s="1"/>
  <c r="K21" i="3"/>
  <c r="L21" i="3" s="1"/>
  <c r="J21" i="3"/>
  <c r="H21" i="3"/>
  <c r="G21" i="3"/>
  <c r="F21" i="3"/>
  <c r="E21" i="3"/>
  <c r="P20" i="3"/>
  <c r="M20" i="3"/>
  <c r="N20" i="3" s="1"/>
  <c r="K20" i="3"/>
  <c r="L20" i="3" s="1"/>
  <c r="J20" i="3"/>
  <c r="H20" i="3"/>
  <c r="G20" i="3"/>
  <c r="F20" i="3"/>
  <c r="E20" i="3"/>
  <c r="P19" i="3"/>
  <c r="M19" i="3"/>
  <c r="N19" i="3" s="1"/>
  <c r="K19" i="3"/>
  <c r="L19" i="3" s="1"/>
  <c r="J19" i="3"/>
  <c r="H19" i="3"/>
  <c r="G19" i="3"/>
  <c r="F19" i="3"/>
  <c r="E19" i="3"/>
  <c r="P18" i="3"/>
  <c r="M18" i="3"/>
  <c r="N18" i="3" s="1"/>
  <c r="K18" i="3"/>
  <c r="L18" i="3" s="1"/>
  <c r="J18" i="3"/>
  <c r="H18" i="3"/>
  <c r="G18" i="3"/>
  <c r="F18" i="3"/>
  <c r="E18" i="3"/>
  <c r="P17" i="3"/>
  <c r="M17" i="3"/>
  <c r="N17" i="3" s="1"/>
  <c r="K17" i="3"/>
  <c r="L17" i="3" s="1"/>
  <c r="J17" i="3"/>
  <c r="H17" i="3"/>
  <c r="G17" i="3"/>
  <c r="F17" i="3"/>
  <c r="E17" i="3"/>
  <c r="P16" i="3"/>
  <c r="M16" i="3"/>
  <c r="N16" i="3" s="1"/>
  <c r="K16" i="3"/>
  <c r="L16" i="3" s="1"/>
  <c r="J16" i="3"/>
  <c r="H16" i="3"/>
  <c r="G16" i="3"/>
  <c r="F16" i="3"/>
  <c r="E16" i="3"/>
  <c r="P15" i="3"/>
  <c r="M15" i="3"/>
  <c r="N15" i="3" s="1"/>
  <c r="K15" i="3"/>
  <c r="L15" i="3" s="1"/>
  <c r="J15" i="3"/>
  <c r="H15" i="3"/>
  <c r="G15" i="3"/>
  <c r="F15" i="3"/>
  <c r="E15" i="3"/>
  <c r="P14" i="3"/>
  <c r="M14" i="3"/>
  <c r="N14" i="3" s="1"/>
  <c r="K14" i="3"/>
  <c r="L14" i="3" s="1"/>
  <c r="J14" i="3"/>
  <c r="H14" i="3"/>
  <c r="G14" i="3"/>
  <c r="F14" i="3"/>
  <c r="E14" i="3"/>
  <c r="P13" i="3"/>
  <c r="M13" i="3"/>
  <c r="N13" i="3" s="1"/>
  <c r="K13" i="3"/>
  <c r="L13" i="3" s="1"/>
  <c r="J13" i="3"/>
  <c r="H13" i="3"/>
  <c r="G13" i="3"/>
  <c r="F13" i="3"/>
  <c r="E13" i="3"/>
  <c r="P12" i="3"/>
  <c r="M12" i="3"/>
  <c r="N12" i="3" s="1"/>
  <c r="K12" i="3"/>
  <c r="L12" i="3" s="1"/>
  <c r="J12" i="3"/>
  <c r="H12" i="3"/>
  <c r="G12" i="3"/>
  <c r="F12" i="3"/>
  <c r="E12" i="3"/>
  <c r="P11" i="3"/>
  <c r="M11" i="3"/>
  <c r="N11" i="3" s="1"/>
  <c r="K11" i="3"/>
  <c r="L11" i="3" s="1"/>
  <c r="J11" i="3"/>
  <c r="H11" i="3"/>
  <c r="G11" i="3"/>
  <c r="K53" i="3" s="1"/>
  <c r="F11" i="3"/>
  <c r="E11" i="3"/>
  <c r="K55" i="2"/>
  <c r="P50" i="2"/>
  <c r="M50" i="2"/>
  <c r="N50" i="2" s="1"/>
  <c r="K50" i="2"/>
  <c r="L50" i="2" s="1"/>
  <c r="J50" i="2"/>
  <c r="H50" i="2"/>
  <c r="G50" i="2"/>
  <c r="F50" i="2"/>
  <c r="E50" i="2"/>
  <c r="P49" i="2"/>
  <c r="M49" i="2"/>
  <c r="N49" i="2" s="1"/>
  <c r="K49" i="2"/>
  <c r="L49" i="2" s="1"/>
  <c r="J49" i="2"/>
  <c r="H49" i="2"/>
  <c r="G49" i="2"/>
  <c r="F49" i="2"/>
  <c r="E49" i="2"/>
  <c r="P48" i="2"/>
  <c r="M48" i="2"/>
  <c r="N48" i="2" s="1"/>
  <c r="K48" i="2"/>
  <c r="L48" i="2" s="1"/>
  <c r="J48" i="2"/>
  <c r="H48" i="2"/>
  <c r="G48" i="2"/>
  <c r="F48" i="2"/>
  <c r="E48" i="2"/>
  <c r="P47" i="2"/>
  <c r="M47" i="2"/>
  <c r="N47" i="2" s="1"/>
  <c r="K47" i="2"/>
  <c r="L47" i="2" s="1"/>
  <c r="J47" i="2"/>
  <c r="H47" i="2"/>
  <c r="G47" i="2"/>
  <c r="F47" i="2"/>
  <c r="E47" i="2"/>
  <c r="P46" i="2"/>
  <c r="M46" i="2"/>
  <c r="N46" i="2" s="1"/>
  <c r="K46" i="2"/>
  <c r="L46" i="2" s="1"/>
  <c r="J46" i="2"/>
  <c r="H46" i="2"/>
  <c r="G46" i="2"/>
  <c r="F46" i="2"/>
  <c r="E46" i="2"/>
  <c r="P45" i="2"/>
  <c r="M45" i="2"/>
  <c r="N45" i="2" s="1"/>
  <c r="K45" i="2"/>
  <c r="L45" i="2" s="1"/>
  <c r="J45" i="2"/>
  <c r="H45" i="2"/>
  <c r="G45" i="2"/>
  <c r="F45" i="2"/>
  <c r="E45" i="2"/>
  <c r="P44" i="2"/>
  <c r="M44" i="2"/>
  <c r="N44" i="2" s="1"/>
  <c r="K44" i="2"/>
  <c r="L44" i="2" s="1"/>
  <c r="J44" i="2"/>
  <c r="H44" i="2"/>
  <c r="G44" i="2"/>
  <c r="F44" i="2"/>
  <c r="E44" i="2"/>
  <c r="P43" i="2"/>
  <c r="M43" i="2"/>
  <c r="N43" i="2" s="1"/>
  <c r="K43" i="2"/>
  <c r="L43" i="2" s="1"/>
  <c r="J43" i="2"/>
  <c r="H43" i="2"/>
  <c r="G43" i="2"/>
  <c r="F43" i="2"/>
  <c r="E43" i="2"/>
  <c r="P42" i="2"/>
  <c r="M42" i="2"/>
  <c r="N42" i="2" s="1"/>
  <c r="K42" i="2"/>
  <c r="L42" i="2" s="1"/>
  <c r="J42" i="2"/>
  <c r="H42" i="2"/>
  <c r="G42" i="2"/>
  <c r="F42" i="2"/>
  <c r="E42" i="2"/>
  <c r="P41" i="2"/>
  <c r="M41" i="2"/>
  <c r="N41" i="2" s="1"/>
  <c r="K41" i="2"/>
  <c r="L41" i="2" s="1"/>
  <c r="J41" i="2"/>
  <c r="H41" i="2"/>
  <c r="G41" i="2"/>
  <c r="F41" i="2"/>
  <c r="E41" i="2"/>
  <c r="P40" i="2"/>
  <c r="M40" i="2"/>
  <c r="N40" i="2" s="1"/>
  <c r="K40" i="2"/>
  <c r="L40" i="2" s="1"/>
  <c r="J40" i="2"/>
  <c r="H40" i="2"/>
  <c r="G40" i="2"/>
  <c r="F40" i="2"/>
  <c r="E40" i="2"/>
  <c r="P39" i="2"/>
  <c r="M39" i="2"/>
  <c r="N39" i="2" s="1"/>
  <c r="K39" i="2"/>
  <c r="L39" i="2" s="1"/>
  <c r="J39" i="2"/>
  <c r="H39" i="2"/>
  <c r="G39" i="2"/>
  <c r="F39" i="2"/>
  <c r="E39" i="2"/>
  <c r="P38" i="2"/>
  <c r="M38" i="2"/>
  <c r="N38" i="2" s="1"/>
  <c r="K38" i="2"/>
  <c r="L38" i="2" s="1"/>
  <c r="J38" i="2"/>
  <c r="H38" i="2"/>
  <c r="G38" i="2"/>
  <c r="F38" i="2"/>
  <c r="E38" i="2"/>
  <c r="P37" i="2"/>
  <c r="M37" i="2"/>
  <c r="N37" i="2" s="1"/>
  <c r="K37" i="2"/>
  <c r="L37" i="2" s="1"/>
  <c r="J37" i="2"/>
  <c r="H37" i="2"/>
  <c r="G37" i="2"/>
  <c r="F37" i="2"/>
  <c r="E37" i="2"/>
  <c r="P36" i="2"/>
  <c r="M36" i="2"/>
  <c r="N36" i="2" s="1"/>
  <c r="K36" i="2"/>
  <c r="L36" i="2" s="1"/>
  <c r="J36" i="2"/>
  <c r="H36" i="2"/>
  <c r="G36" i="2"/>
  <c r="F36" i="2"/>
  <c r="E36" i="2"/>
  <c r="P35" i="2"/>
  <c r="M35" i="2"/>
  <c r="N35" i="2" s="1"/>
  <c r="K35" i="2"/>
  <c r="L35" i="2" s="1"/>
  <c r="J35" i="2"/>
  <c r="H35" i="2"/>
  <c r="G35" i="2"/>
  <c r="F35" i="2"/>
  <c r="E35" i="2"/>
  <c r="P34" i="2"/>
  <c r="M34" i="2"/>
  <c r="N34" i="2" s="1"/>
  <c r="K34" i="2"/>
  <c r="L34" i="2" s="1"/>
  <c r="J34" i="2"/>
  <c r="H34" i="2"/>
  <c r="G34" i="2"/>
  <c r="F34" i="2"/>
  <c r="E34" i="2"/>
  <c r="P33" i="2"/>
  <c r="M33" i="2"/>
  <c r="N33" i="2" s="1"/>
  <c r="K33" i="2"/>
  <c r="L33" i="2" s="1"/>
  <c r="J33" i="2"/>
  <c r="H33" i="2"/>
  <c r="G33" i="2"/>
  <c r="F33" i="2"/>
  <c r="E33" i="2"/>
  <c r="P32" i="2"/>
  <c r="M32" i="2"/>
  <c r="N32" i="2" s="1"/>
  <c r="K32" i="2"/>
  <c r="L32" i="2" s="1"/>
  <c r="J32" i="2"/>
  <c r="H32" i="2"/>
  <c r="G32" i="2"/>
  <c r="F32" i="2"/>
  <c r="E32" i="2"/>
  <c r="P31" i="2"/>
  <c r="M31" i="2"/>
  <c r="N31" i="2" s="1"/>
  <c r="K31" i="2"/>
  <c r="L31" i="2" s="1"/>
  <c r="J31" i="2"/>
  <c r="H31" i="2"/>
  <c r="G31" i="2"/>
  <c r="F31" i="2"/>
  <c r="E31" i="2"/>
  <c r="P30" i="2"/>
  <c r="M30" i="2"/>
  <c r="N30" i="2" s="1"/>
  <c r="K30" i="2"/>
  <c r="L30" i="2" s="1"/>
  <c r="J30" i="2"/>
  <c r="H30" i="2"/>
  <c r="G30" i="2"/>
  <c r="F30" i="2"/>
  <c r="E30" i="2"/>
  <c r="P29" i="2"/>
  <c r="M29" i="2"/>
  <c r="N29" i="2" s="1"/>
  <c r="K29" i="2"/>
  <c r="L29" i="2" s="1"/>
  <c r="J29" i="2"/>
  <c r="H29" i="2"/>
  <c r="G29" i="2"/>
  <c r="F29" i="2"/>
  <c r="E29" i="2"/>
  <c r="P28" i="2"/>
  <c r="M28" i="2"/>
  <c r="N28" i="2" s="1"/>
  <c r="K28" i="2"/>
  <c r="L28" i="2" s="1"/>
  <c r="J28" i="2"/>
  <c r="H28" i="2"/>
  <c r="G28" i="2"/>
  <c r="F28" i="2"/>
  <c r="E28" i="2"/>
  <c r="P27" i="2"/>
  <c r="M27" i="2"/>
  <c r="N27" i="2" s="1"/>
  <c r="K27" i="2"/>
  <c r="L27" i="2" s="1"/>
  <c r="J27" i="2"/>
  <c r="H27" i="2"/>
  <c r="G27" i="2"/>
  <c r="F27" i="2"/>
  <c r="E27" i="2"/>
  <c r="P26" i="2"/>
  <c r="M26" i="2"/>
  <c r="N26" i="2" s="1"/>
  <c r="K26" i="2"/>
  <c r="L26" i="2" s="1"/>
  <c r="J26" i="2"/>
  <c r="H26" i="2"/>
  <c r="G26" i="2"/>
  <c r="F26" i="2"/>
  <c r="E26" i="2"/>
  <c r="P25" i="2"/>
  <c r="M25" i="2"/>
  <c r="N25" i="2" s="1"/>
  <c r="K25" i="2"/>
  <c r="L25" i="2" s="1"/>
  <c r="J25" i="2"/>
  <c r="H25" i="2"/>
  <c r="G25" i="2"/>
  <c r="F25" i="2"/>
  <c r="E25" i="2"/>
  <c r="P24" i="2"/>
  <c r="M24" i="2"/>
  <c r="N24" i="2" s="1"/>
  <c r="K24" i="2"/>
  <c r="L24" i="2" s="1"/>
  <c r="J24" i="2"/>
  <c r="H24" i="2"/>
  <c r="G24" i="2"/>
  <c r="F24" i="2"/>
  <c r="E24" i="2"/>
  <c r="P23" i="2"/>
  <c r="M23" i="2"/>
  <c r="N23" i="2" s="1"/>
  <c r="K23" i="2"/>
  <c r="L23" i="2" s="1"/>
  <c r="J23" i="2"/>
  <c r="H23" i="2"/>
  <c r="G23" i="2"/>
  <c r="F23" i="2"/>
  <c r="E23" i="2"/>
  <c r="P22" i="2"/>
  <c r="M22" i="2"/>
  <c r="N22" i="2" s="1"/>
  <c r="K22" i="2"/>
  <c r="L22" i="2" s="1"/>
  <c r="J22" i="2"/>
  <c r="H22" i="2"/>
  <c r="G22" i="2"/>
  <c r="F22" i="2"/>
  <c r="E22" i="2"/>
  <c r="P21" i="2"/>
  <c r="M21" i="2"/>
  <c r="N21" i="2" s="1"/>
  <c r="K21" i="2"/>
  <c r="L21" i="2" s="1"/>
  <c r="J21" i="2"/>
  <c r="H21" i="2"/>
  <c r="G21" i="2"/>
  <c r="F21" i="2"/>
  <c r="E21" i="2"/>
  <c r="P20" i="2"/>
  <c r="M20" i="2"/>
  <c r="N20" i="2" s="1"/>
  <c r="K20" i="2"/>
  <c r="L20" i="2" s="1"/>
  <c r="J20" i="2"/>
  <c r="H20" i="2"/>
  <c r="G20" i="2"/>
  <c r="F20" i="2"/>
  <c r="E20" i="2"/>
  <c r="P19" i="2"/>
  <c r="M19" i="2"/>
  <c r="N19" i="2" s="1"/>
  <c r="K19" i="2"/>
  <c r="L19" i="2" s="1"/>
  <c r="J19" i="2"/>
  <c r="H19" i="2"/>
  <c r="G19" i="2"/>
  <c r="F19" i="2"/>
  <c r="E19" i="2"/>
  <c r="P18" i="2"/>
  <c r="M18" i="2"/>
  <c r="N18" i="2" s="1"/>
  <c r="K18" i="2"/>
  <c r="L18" i="2" s="1"/>
  <c r="J18" i="2"/>
  <c r="H18" i="2"/>
  <c r="G18" i="2"/>
  <c r="F18" i="2"/>
  <c r="E18" i="2"/>
  <c r="P17" i="2"/>
  <c r="M17" i="2"/>
  <c r="N17" i="2" s="1"/>
  <c r="K17" i="2"/>
  <c r="L17" i="2" s="1"/>
  <c r="J17" i="2"/>
  <c r="H17" i="2"/>
  <c r="G17" i="2"/>
  <c r="F17" i="2"/>
  <c r="E17" i="2"/>
  <c r="P16" i="2"/>
  <c r="M16" i="2"/>
  <c r="N16" i="2" s="1"/>
  <c r="K16" i="2"/>
  <c r="L16" i="2" s="1"/>
  <c r="J16" i="2"/>
  <c r="H16" i="2"/>
  <c r="G16" i="2"/>
  <c r="F16" i="2"/>
  <c r="E16" i="2"/>
  <c r="P15" i="2"/>
  <c r="M15" i="2"/>
  <c r="N15" i="2" s="1"/>
  <c r="K15" i="2"/>
  <c r="L15" i="2" s="1"/>
  <c r="J15" i="2"/>
  <c r="H15" i="2"/>
  <c r="G15" i="2"/>
  <c r="F15" i="2"/>
  <c r="E15" i="2"/>
  <c r="P14" i="2"/>
  <c r="M14" i="2"/>
  <c r="N14" i="2" s="1"/>
  <c r="K14" i="2"/>
  <c r="L14" i="2" s="1"/>
  <c r="J14" i="2"/>
  <c r="H14" i="2"/>
  <c r="G14" i="2"/>
  <c r="F14" i="2"/>
  <c r="E14" i="2"/>
  <c r="P13" i="2"/>
  <c r="M13" i="2"/>
  <c r="N13" i="2" s="1"/>
  <c r="K13" i="2"/>
  <c r="L13" i="2" s="1"/>
  <c r="J13" i="2"/>
  <c r="H13" i="2"/>
  <c r="G13" i="2"/>
  <c r="F13" i="2"/>
  <c r="E13" i="2"/>
  <c r="P12" i="2"/>
  <c r="M12" i="2"/>
  <c r="N12" i="2" s="1"/>
  <c r="K12" i="2"/>
  <c r="L12" i="2" s="1"/>
  <c r="J12" i="2"/>
  <c r="H12" i="2"/>
  <c r="G12" i="2"/>
  <c r="F12" i="2"/>
  <c r="E12" i="2"/>
  <c r="P11" i="2"/>
  <c r="M11" i="2"/>
  <c r="N11" i="2" s="1"/>
  <c r="K11" i="2"/>
  <c r="L11" i="2" s="1"/>
  <c r="J11" i="2"/>
  <c r="H11" i="2"/>
  <c r="G11" i="2"/>
  <c r="F11" i="2"/>
  <c r="E11" i="2"/>
  <c r="K55" i="1"/>
  <c r="K53" i="1"/>
  <c r="P50" i="1"/>
  <c r="M50" i="1"/>
  <c r="N50" i="1" s="1"/>
  <c r="K50" i="1"/>
  <c r="L50" i="1" s="1"/>
  <c r="J50" i="1"/>
  <c r="H50" i="1"/>
  <c r="G50" i="1"/>
  <c r="F50" i="1"/>
  <c r="E50" i="1"/>
  <c r="P49" i="1"/>
  <c r="M49" i="1"/>
  <c r="N49" i="1" s="1"/>
  <c r="K49" i="1"/>
  <c r="L49" i="1" s="1"/>
  <c r="J49" i="1"/>
  <c r="H49" i="1"/>
  <c r="G49" i="1"/>
  <c r="F49" i="1"/>
  <c r="E49" i="1"/>
  <c r="P48" i="1"/>
  <c r="M48" i="1"/>
  <c r="N48" i="1" s="1"/>
  <c r="K48" i="1"/>
  <c r="L48" i="1" s="1"/>
  <c r="J48" i="1"/>
  <c r="H48" i="1"/>
  <c r="G48" i="1"/>
  <c r="F48" i="1"/>
  <c r="E48" i="1"/>
  <c r="P47" i="1"/>
  <c r="M47" i="1"/>
  <c r="N47" i="1" s="1"/>
  <c r="K47" i="1"/>
  <c r="L47" i="1" s="1"/>
  <c r="J47" i="1"/>
  <c r="H47" i="1"/>
  <c r="G47" i="1"/>
  <c r="F47" i="1"/>
  <c r="E47" i="1"/>
  <c r="P46" i="1"/>
  <c r="M46" i="1"/>
  <c r="N46" i="1" s="1"/>
  <c r="K46" i="1"/>
  <c r="L46" i="1" s="1"/>
  <c r="J46" i="1"/>
  <c r="H46" i="1"/>
  <c r="G46" i="1"/>
  <c r="F46" i="1"/>
  <c r="E46" i="1"/>
  <c r="P45" i="1"/>
  <c r="M45" i="1"/>
  <c r="N45" i="1" s="1"/>
  <c r="K45" i="1"/>
  <c r="L45" i="1" s="1"/>
  <c r="J45" i="1"/>
  <c r="H45" i="1"/>
  <c r="G45" i="1"/>
  <c r="F45" i="1"/>
  <c r="E45" i="1"/>
  <c r="P44" i="1"/>
  <c r="M44" i="1"/>
  <c r="N44" i="1" s="1"/>
  <c r="K44" i="1"/>
  <c r="L44" i="1" s="1"/>
  <c r="J44" i="1"/>
  <c r="H44" i="1"/>
  <c r="G44" i="1"/>
  <c r="F44" i="1"/>
  <c r="E44" i="1"/>
  <c r="P43" i="1"/>
  <c r="M43" i="1"/>
  <c r="N43" i="1" s="1"/>
  <c r="K43" i="1"/>
  <c r="L43" i="1" s="1"/>
  <c r="J43" i="1"/>
  <c r="H43" i="1"/>
  <c r="G43" i="1"/>
  <c r="F43" i="1"/>
  <c r="E43" i="1"/>
  <c r="P42" i="1"/>
  <c r="M42" i="1"/>
  <c r="N42" i="1" s="1"/>
  <c r="K42" i="1"/>
  <c r="L42" i="1" s="1"/>
  <c r="J42" i="1"/>
  <c r="H42" i="1"/>
  <c r="G42" i="1"/>
  <c r="F42" i="1"/>
  <c r="E42" i="1"/>
  <c r="P41" i="1"/>
  <c r="M41" i="1"/>
  <c r="N41" i="1" s="1"/>
  <c r="K41" i="1"/>
  <c r="L41" i="1" s="1"/>
  <c r="J41" i="1"/>
  <c r="H41" i="1"/>
  <c r="G41" i="1"/>
  <c r="F41" i="1"/>
  <c r="E41" i="1"/>
  <c r="P40" i="1"/>
  <c r="M40" i="1"/>
  <c r="N40" i="1" s="1"/>
  <c r="K40" i="1"/>
  <c r="L40" i="1" s="1"/>
  <c r="J40" i="1"/>
  <c r="H40" i="1"/>
  <c r="G40" i="1"/>
  <c r="F40" i="1"/>
  <c r="E40" i="1"/>
  <c r="P39" i="1"/>
  <c r="M39" i="1"/>
  <c r="N39" i="1" s="1"/>
  <c r="K39" i="1"/>
  <c r="L39" i="1" s="1"/>
  <c r="J39" i="1"/>
  <c r="H39" i="1"/>
  <c r="G39" i="1"/>
  <c r="F39" i="1"/>
  <c r="E39" i="1"/>
  <c r="P38" i="1"/>
  <c r="M38" i="1"/>
  <c r="N38" i="1" s="1"/>
  <c r="K38" i="1"/>
  <c r="L38" i="1" s="1"/>
  <c r="J38" i="1"/>
  <c r="H38" i="1"/>
  <c r="G38" i="1"/>
  <c r="F38" i="1"/>
  <c r="E38" i="1"/>
  <c r="P37" i="1"/>
  <c r="M37" i="1"/>
  <c r="N37" i="1" s="1"/>
  <c r="K37" i="1"/>
  <c r="L37" i="1" s="1"/>
  <c r="J37" i="1"/>
  <c r="H37" i="1"/>
  <c r="G37" i="1"/>
  <c r="F37" i="1"/>
  <c r="E37" i="1"/>
  <c r="P36" i="1"/>
  <c r="M36" i="1"/>
  <c r="N36" i="1" s="1"/>
  <c r="K36" i="1"/>
  <c r="L36" i="1" s="1"/>
  <c r="J36" i="1"/>
  <c r="H36" i="1"/>
  <c r="G36" i="1"/>
  <c r="F36" i="1"/>
  <c r="E36" i="1"/>
  <c r="P35" i="1"/>
  <c r="M35" i="1"/>
  <c r="N35" i="1" s="1"/>
  <c r="K35" i="1"/>
  <c r="L35" i="1" s="1"/>
  <c r="J35" i="1"/>
  <c r="H35" i="1"/>
  <c r="G35" i="1"/>
  <c r="F35" i="1"/>
  <c r="E35" i="1"/>
  <c r="P34" i="1"/>
  <c r="M34" i="1"/>
  <c r="N34" i="1" s="1"/>
  <c r="K34" i="1"/>
  <c r="L34" i="1" s="1"/>
  <c r="J34" i="1"/>
  <c r="H34" i="1"/>
  <c r="G34" i="1"/>
  <c r="F34" i="1"/>
  <c r="E34" i="1"/>
  <c r="P33" i="1"/>
  <c r="M33" i="1"/>
  <c r="N33" i="1" s="1"/>
  <c r="K33" i="1"/>
  <c r="L33" i="1" s="1"/>
  <c r="J33" i="1"/>
  <c r="H33" i="1"/>
  <c r="G33" i="1"/>
  <c r="F33" i="1"/>
  <c r="E33" i="1"/>
  <c r="P32" i="1"/>
  <c r="M32" i="1"/>
  <c r="N32" i="1" s="1"/>
  <c r="K32" i="1"/>
  <c r="L32" i="1" s="1"/>
  <c r="J32" i="1"/>
  <c r="H32" i="1"/>
  <c r="G32" i="1"/>
  <c r="F32" i="1"/>
  <c r="E32" i="1"/>
  <c r="P31" i="1"/>
  <c r="M31" i="1"/>
  <c r="N31" i="1" s="1"/>
  <c r="K31" i="1"/>
  <c r="L31" i="1" s="1"/>
  <c r="J31" i="1"/>
  <c r="H31" i="1"/>
  <c r="G31" i="1"/>
  <c r="F31" i="1"/>
  <c r="E31" i="1"/>
  <c r="P30" i="1"/>
  <c r="M30" i="1"/>
  <c r="N30" i="1" s="1"/>
  <c r="K30" i="1"/>
  <c r="L30" i="1" s="1"/>
  <c r="J30" i="1"/>
  <c r="H30" i="1"/>
  <c r="G30" i="1"/>
  <c r="F30" i="1"/>
  <c r="E30" i="1"/>
  <c r="P29" i="1"/>
  <c r="M29" i="1"/>
  <c r="N29" i="1" s="1"/>
  <c r="K29" i="1"/>
  <c r="L29" i="1" s="1"/>
  <c r="J29" i="1"/>
  <c r="H29" i="1"/>
  <c r="G29" i="1"/>
  <c r="F29" i="1"/>
  <c r="E29" i="1"/>
  <c r="P28" i="1"/>
  <c r="M28" i="1"/>
  <c r="N28" i="1" s="1"/>
  <c r="K28" i="1"/>
  <c r="L28" i="1" s="1"/>
  <c r="J28" i="1"/>
  <c r="H28" i="1"/>
  <c r="G28" i="1"/>
  <c r="F28" i="1"/>
  <c r="E28" i="1"/>
  <c r="P27" i="1"/>
  <c r="M27" i="1"/>
  <c r="N27" i="1" s="1"/>
  <c r="K27" i="1"/>
  <c r="L27" i="1" s="1"/>
  <c r="J27" i="1"/>
  <c r="H27" i="1"/>
  <c r="G27" i="1"/>
  <c r="F27" i="1"/>
  <c r="E27" i="1"/>
  <c r="P26" i="1"/>
  <c r="M26" i="1"/>
  <c r="N26" i="1" s="1"/>
  <c r="K26" i="1"/>
  <c r="L26" i="1" s="1"/>
  <c r="J26" i="1"/>
  <c r="H26" i="1"/>
  <c r="G26" i="1"/>
  <c r="F26" i="1"/>
  <c r="E26" i="1"/>
  <c r="P25" i="1"/>
  <c r="M25" i="1"/>
  <c r="N25" i="1" s="1"/>
  <c r="K25" i="1"/>
  <c r="L25" i="1" s="1"/>
  <c r="J25" i="1"/>
  <c r="H25" i="1"/>
  <c r="G25" i="1"/>
  <c r="F25" i="1"/>
  <c r="E25" i="1"/>
  <c r="P24" i="1"/>
  <c r="M24" i="1"/>
  <c r="N24" i="1" s="1"/>
  <c r="K24" i="1"/>
  <c r="L24" i="1" s="1"/>
  <c r="J24" i="1"/>
  <c r="H24" i="1"/>
  <c r="G24" i="1"/>
  <c r="F24" i="1"/>
  <c r="E24" i="1"/>
  <c r="P23" i="1"/>
  <c r="M23" i="1"/>
  <c r="N23" i="1" s="1"/>
  <c r="K23" i="1"/>
  <c r="L23" i="1" s="1"/>
  <c r="J23" i="1"/>
  <c r="H23" i="1"/>
  <c r="G23" i="1"/>
  <c r="F23" i="1"/>
  <c r="E23" i="1"/>
  <c r="P22" i="1"/>
  <c r="M22" i="1"/>
  <c r="N22" i="1" s="1"/>
  <c r="K22" i="1"/>
  <c r="L22" i="1" s="1"/>
  <c r="J22" i="1"/>
  <c r="H22" i="1"/>
  <c r="G22" i="1"/>
  <c r="F22" i="1"/>
  <c r="E22" i="1"/>
  <c r="P21" i="1"/>
  <c r="M21" i="1"/>
  <c r="N21" i="1" s="1"/>
  <c r="K21" i="1"/>
  <c r="L21" i="1" s="1"/>
  <c r="J21" i="1"/>
  <c r="H21" i="1"/>
  <c r="G21" i="1"/>
  <c r="F21" i="1"/>
  <c r="E21" i="1"/>
  <c r="P20" i="1"/>
  <c r="M20" i="1"/>
  <c r="N20" i="1" s="1"/>
  <c r="K20" i="1"/>
  <c r="L20" i="1" s="1"/>
  <c r="J20" i="1"/>
  <c r="H20" i="1"/>
  <c r="G20" i="1"/>
  <c r="F20" i="1"/>
  <c r="E20" i="1"/>
  <c r="P19" i="1"/>
  <c r="M19" i="1"/>
  <c r="N19" i="1" s="1"/>
  <c r="K19" i="1"/>
  <c r="L19" i="1" s="1"/>
  <c r="J19" i="1"/>
  <c r="H19" i="1"/>
  <c r="G19" i="1"/>
  <c r="F19" i="1"/>
  <c r="E19" i="1"/>
  <c r="P18" i="1"/>
  <c r="M18" i="1"/>
  <c r="N18" i="1" s="1"/>
  <c r="K18" i="1"/>
  <c r="L18" i="1" s="1"/>
  <c r="J18" i="1"/>
  <c r="H18" i="1"/>
  <c r="G18" i="1"/>
  <c r="F18" i="1"/>
  <c r="E18" i="1"/>
  <c r="P17" i="1"/>
  <c r="M17" i="1"/>
  <c r="N17" i="1" s="1"/>
  <c r="K17" i="1"/>
  <c r="L17" i="1" s="1"/>
  <c r="J17" i="1"/>
  <c r="H17" i="1"/>
  <c r="G17" i="1"/>
  <c r="F17" i="1"/>
  <c r="E17" i="1"/>
  <c r="P16" i="1"/>
  <c r="M16" i="1"/>
  <c r="N16" i="1" s="1"/>
  <c r="K16" i="1"/>
  <c r="L16" i="1" s="1"/>
  <c r="J16" i="1"/>
  <c r="H16" i="1"/>
  <c r="G16" i="1"/>
  <c r="F16" i="1"/>
  <c r="E16" i="1"/>
  <c r="P15" i="1"/>
  <c r="M15" i="1"/>
  <c r="N15" i="1" s="1"/>
  <c r="K15" i="1"/>
  <c r="L15" i="1" s="1"/>
  <c r="J15" i="1"/>
  <c r="H15" i="1"/>
  <c r="G15" i="1"/>
  <c r="F15" i="1"/>
  <c r="E15" i="1"/>
  <c r="P14" i="1"/>
  <c r="M14" i="1"/>
  <c r="N14" i="1" s="1"/>
  <c r="K14" i="1"/>
  <c r="L14" i="1" s="1"/>
  <c r="J14" i="1"/>
  <c r="H14" i="1"/>
  <c r="G14" i="1"/>
  <c r="F14" i="1"/>
  <c r="E14" i="1"/>
  <c r="P13" i="1"/>
  <c r="M13" i="1"/>
  <c r="N13" i="1" s="1"/>
  <c r="K13" i="1"/>
  <c r="L13" i="1" s="1"/>
  <c r="J13" i="1"/>
  <c r="H13" i="1"/>
  <c r="G13" i="1"/>
  <c r="F13" i="1"/>
  <c r="E13" i="1"/>
  <c r="P12" i="1"/>
  <c r="M12" i="1"/>
  <c r="N12" i="1" s="1"/>
  <c r="K12" i="1"/>
  <c r="L12" i="1" s="1"/>
  <c r="J12" i="1"/>
  <c r="H12" i="1"/>
  <c r="G12" i="1"/>
  <c r="F12" i="1"/>
  <c r="E12" i="1"/>
  <c r="P11" i="1"/>
  <c r="M11" i="1"/>
  <c r="N11" i="1" s="1"/>
  <c r="K11" i="1"/>
  <c r="L11" i="1" s="1"/>
  <c r="J11" i="1"/>
  <c r="H11" i="1"/>
  <c r="G11" i="1"/>
  <c r="K54" i="1" s="1"/>
  <c r="F11" i="1"/>
  <c r="E11" i="1"/>
  <c r="K52" i="1" l="1"/>
  <c r="K54" i="2"/>
  <c r="K52" i="2"/>
  <c r="K53" i="2"/>
  <c r="K52" i="3"/>
  <c r="K54" i="3"/>
</calcChain>
</file>

<file path=xl/sharedStrings.xml><?xml version="1.0" encoding="utf-8"?>
<sst xmlns="http://schemas.openxmlformats.org/spreadsheetml/2006/main" count="559" uniqueCount="196">
  <si>
    <t>DAFTAR NILAI SISWA SMAN 9 SEMARANG SEMESTER GASAL TAHUN PELAJARAN 2019/2020</t>
  </si>
  <si>
    <t>Guru :</t>
  </si>
  <si>
    <t>Drs. Noor Afif</t>
  </si>
  <si>
    <t>Kelas X-MIPA 1</t>
  </si>
  <si>
    <t>Mapel :</t>
  </si>
  <si>
    <t>Matematika [ Kelompok A (Wajib) ]</t>
  </si>
  <si>
    <t>didownload 03/01/2020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</si>
  <si>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</si>
  <si>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</si>
  <si>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</si>
  <si>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</si>
  <si>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</si>
  <si>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</si>
  <si>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</si>
  <si>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</si>
  <si>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</si>
  <si>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</si>
  <si>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</si>
  <si>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</si>
  <si>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</si>
  <si>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</si>
  <si>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</si>
  <si>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</si>
  <si>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</si>
  <si>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</si>
  <si>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</si>
  <si>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</si>
  <si>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</si>
  <si>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</si>
  <si>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</si>
  <si>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</si>
  <si>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</si>
  <si>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</si>
  <si>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</si>
  <si>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</si>
  <si>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</si>
  <si>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</si>
  <si>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</si>
  <si>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</si>
  <si>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</si>
  <si>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</si>
  <si>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</si>
  <si>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</si>
  <si>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</si>
  <si>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</si>
  <si>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</si>
  <si>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</si>
  <si>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</si>
  <si>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</si>
  <si>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</si>
  <si>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</si>
  <si>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</si>
  <si>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</si>
  <si>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</si>
  <si>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</si>
  <si>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AISYAH NURUL JANAH</t>
  </si>
  <si>
    <t>Predikat &amp; Deskripsi Pengetahuan</t>
  </si>
  <si>
    <t>ACUAN MENGISI DESKRIPSI</t>
  </si>
  <si>
    <t>ALIFIAN NARENDRA PUTRACIPTA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</si>
  <si>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</si>
  <si>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</si>
  <si>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</si>
  <si>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</si>
  <si>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</si>
  <si>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</si>
  <si>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</si>
  <si>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</si>
  <si>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ALVARO FADHIL MUHAMMAD</t>
  </si>
  <si>
    <t>Memiliki kemampuan Sangat baik dalam penguasaan konsep fungsi nilai mutlak, pertidaksamaan Rasional dan Irrasional, Sistem persamaan linear tiga variabel dan sistem pertidaksamaan kuadrat.</t>
  </si>
  <si>
    <t>Sangat baik dalam penguasaan aplikasi  fungsi nilai mutlak, pertidaksamaan Rasional dan Irrasional, Sistem persamaan linear tiga variabel dan sistem pertidaksamaan kuadrat.</t>
  </si>
  <si>
    <t>AZALEA PRAMESWARI SEKAR KINANTI PINARING GUSTI</t>
  </si>
  <si>
    <t>BRILLIANT ERLANGGA PUTRA</t>
  </si>
  <si>
    <t>Memiliki kemampuan Baik dalam penguasaan konsep fungsi nilai mutlak, pertidaksamaan Rasional dan Irrasional, Sistem persamaan linear tiga variabel dan sistem pertidaksamaan kuadrat.</t>
  </si>
  <si>
    <t>Baik dalam penguasaan aplikasi fungsi nilai mutlak, pertidaksamaan Rasional dan Irrasional, Sistem persamaan linear tiga variabel dan sistem pertidaksamaan kuadrat.</t>
  </si>
  <si>
    <t>CELCIANA SALSABIL AZIZ MUNAZAR</t>
  </si>
  <si>
    <t>DENDY ANDRIAN NUGROHO</t>
  </si>
  <si>
    <t>Memiliki kemampuan Cukup dalam penguasaan konsep fungsi nilai mutlak, pertidaksamaan Rasional dan Irrasional, Sistem persamaan linear tiga variabel dan sistem pertidaksamaan kuadrat.</t>
  </si>
  <si>
    <t>Cukup dalam penguasaan aplikasi fungsi nilai mutlak, pertidaksamaan Rasional dan Irrasional, Sistem persamaan linear tiga variabel dan sistem pertidaksamaan kuadrat.</t>
  </si>
  <si>
    <t>DIMAS TEGAR SURYO WIJAYANTO</t>
  </si>
  <si>
    <t>ELSA AMALIA PUTRI</t>
  </si>
  <si>
    <t>Memiliki kemampuan Kurang dalam penguasaan konsep fungsi nilai mutlak, pertidaksamaan Rasional dan Irrasional, Sistem persamaan linear tiga variabel dan sistem pertidaksamaan kuadrat.</t>
  </si>
  <si>
    <t>Kurang dalam penguasaan aplikasi fungsi nilai mutlak, pertidaksamaan Rasional dan Irrasional, Sistem persamaan linear tiga variabel dan sistem pertidaksamaan kuadrat.</t>
  </si>
  <si>
    <t>EMA MARLIANA</t>
  </si>
  <si>
    <t>FADHWYRRAHMANDITO EDDSEL NURCAHYONO</t>
  </si>
  <si>
    <t>FELIZA OCTAVIA SHABRINA</t>
  </si>
  <si>
    <t>FIKRY ADJI SAPUTRA</t>
  </si>
  <si>
    <t>FISTI ANINDYA NITISARA</t>
  </si>
  <si>
    <t>GHATAFA NIZAL ATHALAH</t>
  </si>
  <si>
    <t>Predikat &amp; Deskripsi Keterampilan</t>
  </si>
  <si>
    <t>HANIFTYA DWI ARYA DEWANTARA</t>
  </si>
  <si>
    <t>HAYYUNINGLAM KA&amp;#039;AB</t>
  </si>
  <si>
    <t>ISNAINI AULIA PUTRI</t>
  </si>
  <si>
    <t>JOVANKA PUTRI ENRU KHAMSANABIL</t>
  </si>
  <si>
    <t>KAYLA CITRA NARINDRA</t>
  </si>
  <si>
    <t>KAYLA NURHALIZA KADIR</t>
  </si>
  <si>
    <t>LISA TRI HANDAYANI</t>
  </si>
  <si>
    <t>MAHESANI BELLA SANTIKO</t>
  </si>
  <si>
    <t>MUCHAMMAD DAFFA RIZKY TAMA</t>
  </si>
  <si>
    <t>MUHAMMAD RIZAL MURJIANTAMA</t>
  </si>
  <si>
    <t>MUTIARA SARAH NABILLA</t>
  </si>
  <si>
    <t>NABILA RASYIIDA JASMINE</t>
  </si>
  <si>
    <t>NAJWA MUTIA RAHMA</t>
  </si>
  <si>
    <t>NAPOLEON SURYA RAMADHAN</t>
  </si>
  <si>
    <t>NAURA ANDAM WIDIYO PUTERI</t>
  </si>
  <si>
    <t>OLINDA AURELIA TERTIA</t>
  </si>
  <si>
    <t>PRADYAKSA PURNADEWA JAYAWARDANA</t>
  </si>
  <si>
    <t>RADITYA OMAR ALTHAF</t>
  </si>
  <si>
    <t>RAFFI ARDHANA PUTRA</t>
  </si>
  <si>
    <t>UPIK NUR APRILIA</t>
  </si>
  <si>
    <t>ZAHRAN CALLYSTA PUTRI MIONA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</si>
  <si>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</si>
  <si>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</si>
  <si>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</si>
  <si>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</si>
  <si>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</si>
  <si>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</si>
  <si>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</si>
  <si>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</si>
  <si>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Drs. Khoirul Imdad, Ed, M</t>
  </si>
  <si>
    <t>Guru</t>
  </si>
  <si>
    <t>NIP. 19600618 198603 1 010</t>
  </si>
  <si>
    <t>Nip</t>
  </si>
  <si>
    <t>Nip. 19640930 198903 1 006</t>
  </si>
  <si>
    <t>Kelas X-MIPA 2</t>
  </si>
  <si>
    <t>ALEXANDER JALU KRISHNA BHASKARA</t>
  </si>
  <si>
    <t>ARIFRAHMAN HERDHYANTO</t>
  </si>
  <si>
    <t>ARTIKA SARI DEWI</t>
  </si>
  <si>
    <t>ARWEN SURYA ADI ANJALU</t>
  </si>
  <si>
    <t>BAGUS ADHITYA AGUSTO WARDHONO</t>
  </si>
  <si>
    <t>CALISTA ELECTRA NARESWARI</t>
  </si>
  <si>
    <t>DARRELL NAUFHAL ZHAFIF</t>
  </si>
  <si>
    <t>DENITA CAROLINA</t>
  </si>
  <si>
    <t>DIMAS NUGROHO PUTRO</t>
  </si>
  <si>
    <t>FAIRUZ HASNA QURRATU&amp;#039;AIN</t>
  </si>
  <si>
    <t>FANYA MAEYZHAL AZIZ</t>
  </si>
  <si>
    <t>FITRIA WULANDARI</t>
  </si>
  <si>
    <t>FIZRA MILANO LUZIKOOIJ</t>
  </si>
  <si>
    <t>GUSTIA PUTRI NORMALITA DUATY</t>
  </si>
  <si>
    <t>HANI MUTI&amp;#039;A TANJUNG</t>
  </si>
  <si>
    <t>HELGA YUSMA SHAFITA</t>
  </si>
  <si>
    <t>HIDAYAT HENANTO PRASETYO</t>
  </si>
  <si>
    <t>IFYAR AZTYARDI ANHAR</t>
  </si>
  <si>
    <t>ILHAM RAMADHAN</t>
  </si>
  <si>
    <t>LAURENTIUS LUCKY ANDRIAWAN BAGASKARA</t>
  </si>
  <si>
    <t>MARIA MAYLANA MARINTYAS</t>
  </si>
  <si>
    <t>MAYLA HASNA FADHILAH</t>
  </si>
  <si>
    <t>NABILA KHAIRUNISA</t>
  </si>
  <si>
    <t>NAILA DINAR RAMADHANI</t>
  </si>
  <si>
    <t>PELANGI LAILA SANTOSO</t>
  </si>
  <si>
    <t>RACHEL ATHANAQA QUEENA LEIF</t>
  </si>
  <si>
    <t>RAHARDIAN TRIYANTO</t>
  </si>
  <si>
    <t>RAMADHAN AGUNG SUGIARTO</t>
  </si>
  <si>
    <t>RIZKI BAGAS DARMAWAN</t>
  </si>
  <si>
    <t>ROSALIA GRESSI MEILINDA SARI</t>
  </si>
  <si>
    <t>SALSABILA PUTRI PUJIONO</t>
  </si>
  <si>
    <t>SAXSAFHIRA DHEA OCTAVIANA</t>
  </si>
  <si>
    <t>SHALLY ADITHYA NISMARABUDI</t>
  </si>
  <si>
    <t>SYA&amp;#039;BANIA RAHMALLAH NUGRAINI</t>
  </si>
  <si>
    <t>YOGI ARYA CAHYA ARJUNA</t>
  </si>
  <si>
    <t>Kelas X-MIPA 3</t>
  </si>
  <si>
    <t>ADINDA BELLA DHEA PHITALOKA</t>
  </si>
  <si>
    <t>AIMEE DINDA WIBAWAN</t>
  </si>
  <si>
    <t>ALFIAN ALI AMANULLAH</t>
  </si>
  <si>
    <t>AMEILIA PUTRI MAHARANI</t>
  </si>
  <si>
    <t>ANANDA HARSEL RAFA HADIYA</t>
  </si>
  <si>
    <t>ANDREA ZAHRA SHAFIRA</t>
  </si>
  <si>
    <t>ATHENA ROSSA WIDIANTARI</t>
  </si>
  <si>
    <t>AZKA NAUFAL FIRDAUS</t>
  </si>
  <si>
    <t>BIMA FITRAH RISNU PUTRA</t>
  </si>
  <si>
    <t>DERA OKTAVIANA</t>
  </si>
  <si>
    <t>DERI ROSADI</t>
  </si>
  <si>
    <t>DIAN CHELSIANA</t>
  </si>
  <si>
    <t>ELGA WAHYU CATUR CAHYANI</t>
  </si>
  <si>
    <t>FAREL AMMARTIO ZAHNAFI</t>
  </si>
  <si>
    <t>FARRELL FEBRIAN NUGROHO</t>
  </si>
  <si>
    <t>FITRIANI NOVITA MAHARANI</t>
  </si>
  <si>
    <t>KUKUH K&amp;#039;SATRIA WICAKSONO</t>
  </si>
  <si>
    <t>LEIDY FIRSTALIA PATRASTY</t>
  </si>
  <si>
    <t>MEINISA SEKARNINGRUM</t>
  </si>
  <si>
    <t>MEYRA AULIA FIRDAUSA</t>
  </si>
  <si>
    <t>MUHAMMAD DAFFA ARADHANA ADRIANSYAH</t>
  </si>
  <si>
    <t>MUHAMMAD FARREL FERDIANSYAH</t>
  </si>
  <si>
    <t>MUHAMMAD MIFTAKHUL RIZQI</t>
  </si>
  <si>
    <t>MUHAMMAD RAFLY HARTANTO</t>
  </si>
  <si>
    <t>MUHAMMAD RAYHAN ARDIANSYAH</t>
  </si>
  <si>
    <t>MUTHI&amp;#039;A SEKHAR NEGARI</t>
  </si>
  <si>
    <t>NADIA KUSUMA DEWI</t>
  </si>
  <si>
    <t>NAFILA KHOIRUNNISA</t>
  </si>
  <si>
    <t>NAURA MALIHA SETIAWAN</t>
  </si>
  <si>
    <t>RADIFA SAKHA ARAVENA</t>
  </si>
  <si>
    <t>RADITA HERA RAMANIA</t>
  </si>
  <si>
    <t>REYHAN FAJAR BUDIYATMOKO</t>
  </si>
  <si>
    <t>ROIHAN HANDOKO SAKTI</t>
  </si>
  <si>
    <t>SANIA ARAVA AZHAR</t>
  </si>
  <si>
    <t>VIKY VELSA SALSABELA</t>
  </si>
  <si>
    <t>WULAN YULIA ANANTA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</si>
</sst>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FF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Times New Roman"/>
      <family val="1"/>
    </font>
    <font>
      <sz val="9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49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1088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1088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216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130763</v>
      </c>
      <c r="C11" s="19" t="s">
        <v>55</v>
      </c>
      <c r="D11" s="18"/>
      <c r="E11" s="28">
        <f t="shared" ref="E11:E50" si="0">IF((COUNTA(T11:AC11)&gt;0),(ROUND((AVERAGE(T11:AC11)),0)),"")</f>
        <v>82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82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Baik dalam penguasaan konsep fungsi nilai mutlak, pertidaksamaan Rasional dan Irrasional, Sistem persamaan linear tiga variabel dan sistem pertidaksamaan kuadrat.</v>
      </c>
      <c r="K11" s="28">
        <f t="shared" ref="K11:K50" si="5">IF((COUNTA(AF11:AO11)&gt;0),AVERAGE(AF11:AO11),"")</f>
        <v>81.405000000000001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81.405000000000001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Baik dalam penguasaan aplikasi fungsi nilai mutlak, pertidaksamaan Rasional dan Irrasional, Sistem persamaan linear tiga variabel dan sistem pertidaksamaan kuadrat.</v>
      </c>
      <c r="Q11" s="39"/>
      <c r="R11" s="39" t="s">
        <v>8</v>
      </c>
      <c r="S11" s="18"/>
      <c r="T11" s="1">
        <v>83</v>
      </c>
      <c r="U11" s="1">
        <v>85</v>
      </c>
      <c r="V11" s="1">
        <v>79</v>
      </c>
      <c r="W11" s="1">
        <v>82</v>
      </c>
      <c r="X11" s="1"/>
      <c r="Y11" s="1"/>
      <c r="Z11" s="1"/>
      <c r="AA11" s="1"/>
      <c r="AB11" s="1"/>
      <c r="AC11" s="1"/>
      <c r="AD11" s="1"/>
      <c r="AE11" s="18"/>
      <c r="AF11" s="1">
        <v>84.56</v>
      </c>
      <c r="AG11" s="1">
        <v>81.56</v>
      </c>
      <c r="AH11" s="1">
        <v>81</v>
      </c>
      <c r="AI11" s="1">
        <v>78.5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130764</v>
      </c>
      <c r="C12" s="19" t="s">
        <v>58</v>
      </c>
      <c r="D12" s="18"/>
      <c r="E12" s="28">
        <f t="shared" si="0"/>
        <v>80</v>
      </c>
      <c r="F12" s="28" t="str">
        <f t="shared" si="1"/>
        <v>B</v>
      </c>
      <c r="G12" s="28">
        <f t="shared" si="2"/>
        <v>80</v>
      </c>
      <c r="H12" s="28" t="str">
        <f t="shared" si="3"/>
        <v>B</v>
      </c>
      <c r="I12" s="36">
        <v>2</v>
      </c>
      <c r="J12" s="28" t="str">
        <f t="shared" si="4"/>
        <v>Memiliki kemampuan Baik dalam penguasaan konsep fungsi nilai mutlak, pertidaksamaan Rasional dan Irrasional, Sistem persamaan linear tiga variabel dan sistem pertidaksamaan kuadrat.</v>
      </c>
      <c r="K12" s="28">
        <f t="shared" si="5"/>
        <v>81.877499999999998</v>
      </c>
      <c r="L12" s="28" t="str">
        <f t="shared" si="6"/>
        <v>B</v>
      </c>
      <c r="M12" s="28">
        <f t="shared" si="7"/>
        <v>81.877499999999998</v>
      </c>
      <c r="N12" s="28" t="str">
        <f t="shared" si="8"/>
        <v>B</v>
      </c>
      <c r="O12" s="36">
        <v>2</v>
      </c>
      <c r="P12" s="28" t="str">
        <f t="shared" si="9"/>
        <v>Baik dalam penguasaan aplikasi fungsi nilai mutlak, pertidaksamaan Rasional dan Irrasional, Sistem persamaan linear tiga variabel dan sistem pertidaksamaan kuadrat.</v>
      </c>
      <c r="Q12" s="39"/>
      <c r="R12" s="39" t="s">
        <v>9</v>
      </c>
      <c r="S12" s="18"/>
      <c r="T12" s="1">
        <v>80.5</v>
      </c>
      <c r="U12" s="1">
        <v>78</v>
      </c>
      <c r="V12" s="1">
        <v>81</v>
      </c>
      <c r="W12" s="1">
        <v>80</v>
      </c>
      <c r="X12" s="1"/>
      <c r="Y12" s="1"/>
      <c r="Z12" s="1"/>
      <c r="AA12" s="1"/>
      <c r="AB12" s="1"/>
      <c r="AC12" s="1"/>
      <c r="AD12" s="1"/>
      <c r="AE12" s="18"/>
      <c r="AF12" s="1">
        <v>82</v>
      </c>
      <c r="AG12" s="1">
        <v>88.76</v>
      </c>
      <c r="AH12" s="1">
        <v>78.5</v>
      </c>
      <c r="AI12" s="1">
        <v>78.25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130765</v>
      </c>
      <c r="C13" s="19" t="s">
        <v>67</v>
      </c>
      <c r="D13" s="18"/>
      <c r="E13" s="28">
        <f t="shared" si="0"/>
        <v>70</v>
      </c>
      <c r="F13" s="28" t="str">
        <f t="shared" si="1"/>
        <v>C</v>
      </c>
      <c r="G13" s="28">
        <f t="shared" si="2"/>
        <v>70</v>
      </c>
      <c r="H13" s="28" t="str">
        <f t="shared" si="3"/>
        <v>C</v>
      </c>
      <c r="I13" s="36">
        <v>3</v>
      </c>
      <c r="J13" s="28" t="str">
        <f t="shared" si="4"/>
        <v>Memiliki kemampuan Cukup dalam penguasaan konsep fungsi nilai mutlak, pertidaksamaan Rasional dan Irrasional, Sistem persamaan linear tiga variabel dan sistem pertidaksamaan kuadrat.</v>
      </c>
      <c r="K13" s="28">
        <f t="shared" si="5"/>
        <v>70.75</v>
      </c>
      <c r="L13" s="28" t="str">
        <f t="shared" si="6"/>
        <v>C</v>
      </c>
      <c r="M13" s="28">
        <f t="shared" si="7"/>
        <v>70.75</v>
      </c>
      <c r="N13" s="28" t="str">
        <f t="shared" si="8"/>
        <v>C</v>
      </c>
      <c r="O13" s="36">
        <v>3</v>
      </c>
      <c r="P13" s="28" t="str">
        <f t="shared" si="9"/>
        <v>Cukup dalam penguasaan aplikasi fungsi nilai mutlak, pertidaksamaan Rasional dan Irrasional, Sistem persamaan linear tiga variabel dan sistem pertidaksamaan kuadrat.</v>
      </c>
      <c r="Q13" s="39"/>
      <c r="R13" s="39" t="s">
        <v>9</v>
      </c>
      <c r="S13" s="18"/>
      <c r="T13" s="1">
        <v>70</v>
      </c>
      <c r="U13" s="1">
        <v>70</v>
      </c>
      <c r="V13" s="1">
        <v>70</v>
      </c>
      <c r="W13" s="1">
        <v>70</v>
      </c>
      <c r="X13" s="1"/>
      <c r="Y13" s="1"/>
      <c r="Z13" s="1"/>
      <c r="AA13" s="1"/>
      <c r="AB13" s="1"/>
      <c r="AC13" s="1"/>
      <c r="AD13" s="1"/>
      <c r="AE13" s="18"/>
      <c r="AF13" s="1">
        <v>70</v>
      </c>
      <c r="AG13" s="1">
        <v>70</v>
      </c>
      <c r="AH13" s="1">
        <v>72</v>
      </c>
      <c r="AI13" s="1">
        <v>71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53521</v>
      </c>
      <c r="FK13" s="41">
        <v>53531</v>
      </c>
    </row>
    <row r="14" spans="1:167" x14ac:dyDescent="0.25">
      <c r="A14" s="19">
        <v>4</v>
      </c>
      <c r="B14" s="19">
        <v>130766</v>
      </c>
      <c r="C14" s="19" t="s">
        <v>70</v>
      </c>
      <c r="D14" s="18"/>
      <c r="E14" s="28">
        <f t="shared" si="0"/>
        <v>83</v>
      </c>
      <c r="F14" s="28" t="str">
        <f t="shared" si="1"/>
        <v>B</v>
      </c>
      <c r="G14" s="28">
        <f t="shared" si="2"/>
        <v>83</v>
      </c>
      <c r="H14" s="28" t="str">
        <f t="shared" si="3"/>
        <v>B</v>
      </c>
      <c r="I14" s="36">
        <v>2</v>
      </c>
      <c r="J14" s="28" t="str">
        <f t="shared" si="4"/>
        <v>Memiliki kemampuan Baik dalam penguasaan konsep fungsi nilai mutlak, pertidaksamaan Rasional dan Irrasional, Sistem persamaan linear tiga variabel dan sistem pertidaksamaan kuadrat.</v>
      </c>
      <c r="K14" s="28">
        <f t="shared" si="5"/>
        <v>80.344999999999999</v>
      </c>
      <c r="L14" s="28" t="str">
        <f t="shared" si="6"/>
        <v>B</v>
      </c>
      <c r="M14" s="28">
        <f t="shared" si="7"/>
        <v>80.344999999999999</v>
      </c>
      <c r="N14" s="28" t="str">
        <f t="shared" si="8"/>
        <v>B</v>
      </c>
      <c r="O14" s="36">
        <v>2</v>
      </c>
      <c r="P14" s="28" t="str">
        <f t="shared" si="9"/>
        <v>Baik dalam penguasaan aplikasi fungsi nilai mutlak, pertidaksamaan Rasional dan Irrasional, Sistem persamaan linear tiga variabel dan sistem pertidaksamaan kuadrat.</v>
      </c>
      <c r="Q14" s="39"/>
      <c r="R14" s="39" t="s">
        <v>8</v>
      </c>
      <c r="S14" s="18"/>
      <c r="T14" s="1">
        <v>84</v>
      </c>
      <c r="U14" s="1">
        <v>82</v>
      </c>
      <c r="V14" s="1">
        <v>84</v>
      </c>
      <c r="W14" s="1">
        <v>83</v>
      </c>
      <c r="X14" s="1"/>
      <c r="Y14" s="1"/>
      <c r="Z14" s="1"/>
      <c r="AA14" s="1"/>
      <c r="AB14" s="1"/>
      <c r="AC14" s="1"/>
      <c r="AD14" s="1"/>
      <c r="AE14" s="18"/>
      <c r="AF14" s="1">
        <v>80.44</v>
      </c>
      <c r="AG14" s="1">
        <v>77.44</v>
      </c>
      <c r="AH14" s="1">
        <v>82</v>
      </c>
      <c r="AI14" s="1">
        <v>81.5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130767</v>
      </c>
      <c r="C15" s="19" t="s">
        <v>71</v>
      </c>
      <c r="D15" s="18"/>
      <c r="E15" s="28">
        <f t="shared" si="0"/>
        <v>76</v>
      </c>
      <c r="F15" s="28" t="str">
        <f t="shared" si="1"/>
        <v>B</v>
      </c>
      <c r="G15" s="28">
        <f t="shared" si="2"/>
        <v>76</v>
      </c>
      <c r="H15" s="28" t="str">
        <f t="shared" si="3"/>
        <v>B</v>
      </c>
      <c r="I15" s="36">
        <v>2</v>
      </c>
      <c r="J15" s="28" t="str">
        <f t="shared" si="4"/>
        <v>Memiliki kemampuan Baik dalam penguasaan konsep fungsi nilai mutlak, pertidaksamaan Rasional dan Irrasional, Sistem persamaan linear tiga variabel dan sistem pertidaksamaan kuadrat.</v>
      </c>
      <c r="K15" s="28">
        <f t="shared" si="5"/>
        <v>74</v>
      </c>
      <c r="L15" s="28" t="str">
        <f t="shared" si="6"/>
        <v>C</v>
      </c>
      <c r="M15" s="28">
        <f t="shared" si="7"/>
        <v>74</v>
      </c>
      <c r="N15" s="28" t="str">
        <f t="shared" si="8"/>
        <v>C</v>
      </c>
      <c r="O15" s="36">
        <v>3</v>
      </c>
      <c r="P15" s="28" t="str">
        <f t="shared" si="9"/>
        <v>Cukup dalam penguasaan aplikasi fungsi nilai mutlak, pertidaksamaan Rasional dan Irrasional, Sistem persamaan linear tiga variabel dan sistem pertidaksamaan kuadrat.</v>
      </c>
      <c r="Q15" s="39"/>
      <c r="R15" s="39" t="s">
        <v>9</v>
      </c>
      <c r="S15" s="18"/>
      <c r="T15" s="1">
        <v>78</v>
      </c>
      <c r="U15" s="1">
        <v>79</v>
      </c>
      <c r="V15" s="1">
        <v>73</v>
      </c>
      <c r="W15" s="1">
        <v>75</v>
      </c>
      <c r="X15" s="1"/>
      <c r="Y15" s="1"/>
      <c r="Z15" s="1"/>
      <c r="AA15" s="1"/>
      <c r="AB15" s="1"/>
      <c r="AC15" s="1"/>
      <c r="AD15" s="1"/>
      <c r="AE15" s="18"/>
      <c r="AF15" s="1">
        <v>73</v>
      </c>
      <c r="AG15" s="1">
        <v>74</v>
      </c>
      <c r="AH15" s="1">
        <v>76</v>
      </c>
      <c r="AI15" s="1">
        <v>73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53522</v>
      </c>
      <c r="FK15" s="41">
        <v>53532</v>
      </c>
    </row>
    <row r="16" spans="1:167" x14ac:dyDescent="0.25">
      <c r="A16" s="19">
        <v>6</v>
      </c>
      <c r="B16" s="19">
        <v>130768</v>
      </c>
      <c r="C16" s="19" t="s">
        <v>74</v>
      </c>
      <c r="D16" s="18"/>
      <c r="E16" s="28">
        <f t="shared" si="0"/>
        <v>87</v>
      </c>
      <c r="F16" s="28" t="str">
        <f t="shared" si="1"/>
        <v>A</v>
      </c>
      <c r="G16" s="28">
        <f t="shared" si="2"/>
        <v>87</v>
      </c>
      <c r="H16" s="28" t="str">
        <f t="shared" si="3"/>
        <v>A</v>
      </c>
      <c r="I16" s="36">
        <v>1</v>
      </c>
      <c r="J16" s="28" t="str">
        <f t="shared" si="4"/>
        <v>Memiliki kemampuan Sangat baik dalam penguasaan konsep fungsi nilai mutlak, pertidaksamaan Rasional dan Irrasional, Sistem persamaan linear tiga variabel dan sistem pertidaksamaan kuadrat.</v>
      </c>
      <c r="K16" s="28">
        <f t="shared" si="5"/>
        <v>86.92</v>
      </c>
      <c r="L16" s="28" t="str">
        <f t="shared" si="6"/>
        <v>A</v>
      </c>
      <c r="M16" s="28">
        <f t="shared" si="7"/>
        <v>86.92</v>
      </c>
      <c r="N16" s="28" t="str">
        <f t="shared" si="8"/>
        <v>A</v>
      </c>
      <c r="O16" s="36">
        <v>1</v>
      </c>
      <c r="P16" s="28" t="str">
        <f t="shared" si="9"/>
        <v>Sangat baik dalam penguasaan aplikasi  fungsi nilai mutlak, pertidaksamaan Rasional dan Irrasional, Sistem persamaan linear tiga variabel dan sistem pertidaksamaan kuadrat.</v>
      </c>
      <c r="Q16" s="39"/>
      <c r="R16" s="39" t="s">
        <v>8</v>
      </c>
      <c r="S16" s="18"/>
      <c r="T16" s="1">
        <v>87</v>
      </c>
      <c r="U16" s="1">
        <v>86</v>
      </c>
      <c r="V16" s="1">
        <v>87</v>
      </c>
      <c r="W16" s="1">
        <v>88</v>
      </c>
      <c r="X16" s="1"/>
      <c r="Y16" s="1"/>
      <c r="Z16" s="1"/>
      <c r="AA16" s="1"/>
      <c r="AB16" s="1"/>
      <c r="AC16" s="1"/>
      <c r="AD16" s="1"/>
      <c r="AE16" s="18"/>
      <c r="AF16" s="1">
        <v>88</v>
      </c>
      <c r="AG16" s="1">
        <v>85.68</v>
      </c>
      <c r="AH16" s="1">
        <v>87</v>
      </c>
      <c r="AI16" s="1">
        <v>87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130769</v>
      </c>
      <c r="C17" s="19" t="s">
        <v>75</v>
      </c>
      <c r="D17" s="18"/>
      <c r="E17" s="28">
        <f t="shared" si="0"/>
        <v>76</v>
      </c>
      <c r="F17" s="28" t="str">
        <f t="shared" si="1"/>
        <v>B</v>
      </c>
      <c r="G17" s="28">
        <f t="shared" si="2"/>
        <v>76</v>
      </c>
      <c r="H17" s="28" t="str">
        <f t="shared" si="3"/>
        <v>B</v>
      </c>
      <c r="I17" s="36">
        <v>2</v>
      </c>
      <c r="J17" s="28" t="str">
        <f t="shared" si="4"/>
        <v>Memiliki kemampuan Baik dalam penguasaan konsep fungsi nilai mutlak, pertidaksamaan Rasional dan Irrasional, Sistem persamaan linear tiga variabel dan sistem pertidaksamaan kuadrat.</v>
      </c>
      <c r="K17" s="28">
        <f t="shared" si="5"/>
        <v>73.75</v>
      </c>
      <c r="L17" s="28" t="str">
        <f t="shared" si="6"/>
        <v>C</v>
      </c>
      <c r="M17" s="28">
        <f t="shared" si="7"/>
        <v>73.75</v>
      </c>
      <c r="N17" s="28" t="str">
        <f t="shared" si="8"/>
        <v>C</v>
      </c>
      <c r="O17" s="36">
        <v>3</v>
      </c>
      <c r="P17" s="28" t="str">
        <f t="shared" si="9"/>
        <v>Cukup dalam penguasaan aplikasi fungsi nilai mutlak, pertidaksamaan Rasional dan Irrasional, Sistem persamaan linear tiga variabel dan sistem pertidaksamaan kuadrat.</v>
      </c>
      <c r="Q17" s="39"/>
      <c r="R17" s="39" t="s">
        <v>9</v>
      </c>
      <c r="S17" s="18"/>
      <c r="T17" s="1">
        <v>75.5</v>
      </c>
      <c r="U17" s="1">
        <v>76</v>
      </c>
      <c r="V17" s="1">
        <v>75</v>
      </c>
      <c r="W17" s="1">
        <v>76</v>
      </c>
      <c r="X17" s="1"/>
      <c r="Y17" s="1"/>
      <c r="Z17" s="1"/>
      <c r="AA17" s="1"/>
      <c r="AB17" s="1"/>
      <c r="AC17" s="1"/>
      <c r="AD17" s="1"/>
      <c r="AE17" s="18"/>
      <c r="AF17" s="1">
        <v>72</v>
      </c>
      <c r="AG17" s="1">
        <v>74</v>
      </c>
      <c r="AH17" s="1">
        <v>74</v>
      </c>
      <c r="AI17" s="1">
        <v>75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76</v>
      </c>
      <c r="FI17" s="43" t="s">
        <v>77</v>
      </c>
      <c r="FJ17" s="41">
        <v>53523</v>
      </c>
      <c r="FK17" s="41">
        <v>53533</v>
      </c>
    </row>
    <row r="18" spans="1:167" x14ac:dyDescent="0.25">
      <c r="A18" s="19">
        <v>8</v>
      </c>
      <c r="B18" s="19">
        <v>130770</v>
      </c>
      <c r="C18" s="19" t="s">
        <v>78</v>
      </c>
      <c r="D18" s="18"/>
      <c r="E18" s="28">
        <f t="shared" si="0"/>
        <v>70</v>
      </c>
      <c r="F18" s="28" t="str">
        <f t="shared" si="1"/>
        <v>C</v>
      </c>
      <c r="G18" s="28">
        <f t="shared" si="2"/>
        <v>70</v>
      </c>
      <c r="H18" s="28" t="str">
        <f t="shared" si="3"/>
        <v>C</v>
      </c>
      <c r="I18" s="36">
        <v>3</v>
      </c>
      <c r="J18" s="28" t="str">
        <f t="shared" si="4"/>
        <v>Memiliki kemampuan Cukup dalam penguasaan konsep fungsi nilai mutlak, pertidaksamaan Rasional dan Irrasional, Sistem persamaan linear tiga variabel dan sistem pertidaksamaan kuadrat.</v>
      </c>
      <c r="K18" s="28">
        <f t="shared" si="5"/>
        <v>70.4375</v>
      </c>
      <c r="L18" s="28" t="str">
        <f t="shared" si="6"/>
        <v>C</v>
      </c>
      <c r="M18" s="28">
        <f t="shared" si="7"/>
        <v>70.4375</v>
      </c>
      <c r="N18" s="28" t="str">
        <f t="shared" si="8"/>
        <v>C</v>
      </c>
      <c r="O18" s="36">
        <v>3</v>
      </c>
      <c r="P18" s="28" t="str">
        <f t="shared" si="9"/>
        <v>Cukup dalam penguasaan aplikasi fungsi nilai mutlak, pertidaksamaan Rasional dan Irrasional, Sistem persamaan linear tiga variabel dan sistem pertidaksamaan kuadrat.</v>
      </c>
      <c r="Q18" s="39"/>
      <c r="R18" s="39" t="s">
        <v>9</v>
      </c>
      <c r="S18" s="18"/>
      <c r="T18" s="1">
        <v>70</v>
      </c>
      <c r="U18" s="1">
        <v>68</v>
      </c>
      <c r="V18" s="1">
        <v>70</v>
      </c>
      <c r="W18" s="1">
        <v>71</v>
      </c>
      <c r="X18" s="1"/>
      <c r="Y18" s="1"/>
      <c r="Z18" s="1"/>
      <c r="AA18" s="1"/>
      <c r="AB18" s="1"/>
      <c r="AC18" s="1"/>
      <c r="AD18" s="1"/>
      <c r="AE18" s="18"/>
      <c r="AF18" s="1">
        <v>65</v>
      </c>
      <c r="AG18" s="1">
        <v>70</v>
      </c>
      <c r="AH18" s="1">
        <v>74</v>
      </c>
      <c r="AI18" s="1">
        <v>72.75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130771</v>
      </c>
      <c r="C19" s="19" t="s">
        <v>79</v>
      </c>
      <c r="D19" s="18"/>
      <c r="E19" s="28">
        <f t="shared" si="0"/>
        <v>78</v>
      </c>
      <c r="F19" s="28" t="str">
        <f t="shared" si="1"/>
        <v>B</v>
      </c>
      <c r="G19" s="28">
        <f t="shared" si="2"/>
        <v>78</v>
      </c>
      <c r="H19" s="28" t="str">
        <f t="shared" si="3"/>
        <v>B</v>
      </c>
      <c r="I19" s="36">
        <v>2</v>
      </c>
      <c r="J19" s="28" t="str">
        <f t="shared" si="4"/>
        <v>Memiliki kemampuan Baik dalam penguasaan konsep fungsi nilai mutlak, pertidaksamaan Rasional dan Irrasional, Sistem persamaan linear tiga variabel dan sistem pertidaksamaan kuadrat.</v>
      </c>
      <c r="K19" s="28">
        <f t="shared" si="5"/>
        <v>79</v>
      </c>
      <c r="L19" s="28" t="str">
        <f t="shared" si="6"/>
        <v>B</v>
      </c>
      <c r="M19" s="28">
        <f t="shared" si="7"/>
        <v>79</v>
      </c>
      <c r="N19" s="28" t="str">
        <f t="shared" si="8"/>
        <v>B</v>
      </c>
      <c r="O19" s="36">
        <v>2</v>
      </c>
      <c r="P19" s="28" t="str">
        <f t="shared" si="9"/>
        <v>Baik dalam penguasaan aplikasi fungsi nilai mutlak, pertidaksamaan Rasional dan Irrasional, Sistem persamaan linear tiga variabel dan sistem pertidaksamaan kuadrat.</v>
      </c>
      <c r="Q19" s="39"/>
      <c r="R19" s="39" t="s">
        <v>9</v>
      </c>
      <c r="S19" s="18"/>
      <c r="T19" s="1">
        <v>79</v>
      </c>
      <c r="U19" s="1">
        <v>76</v>
      </c>
      <c r="V19" s="1">
        <v>80</v>
      </c>
      <c r="W19" s="1">
        <v>78</v>
      </c>
      <c r="X19" s="1"/>
      <c r="Y19" s="1"/>
      <c r="Z19" s="1"/>
      <c r="AA19" s="1"/>
      <c r="AB19" s="1"/>
      <c r="AC19" s="1"/>
      <c r="AD19" s="1"/>
      <c r="AE19" s="18"/>
      <c r="AF19" s="1">
        <v>82.5</v>
      </c>
      <c r="AG19" s="1">
        <v>79.5</v>
      </c>
      <c r="AH19" s="1">
        <v>77</v>
      </c>
      <c r="AI19" s="1">
        <v>77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80</v>
      </c>
      <c r="FI19" s="43" t="s">
        <v>81</v>
      </c>
      <c r="FJ19" s="41">
        <v>53524</v>
      </c>
      <c r="FK19" s="41">
        <v>53534</v>
      </c>
    </row>
    <row r="20" spans="1:167" x14ac:dyDescent="0.25">
      <c r="A20" s="19">
        <v>10</v>
      </c>
      <c r="B20" s="19">
        <v>130772</v>
      </c>
      <c r="C20" s="19" t="s">
        <v>82</v>
      </c>
      <c r="D20" s="18"/>
      <c r="E20" s="28">
        <f t="shared" si="0"/>
        <v>72</v>
      </c>
      <c r="F20" s="28" t="str">
        <f t="shared" si="1"/>
        <v>C</v>
      </c>
      <c r="G20" s="28">
        <f t="shared" si="2"/>
        <v>72</v>
      </c>
      <c r="H20" s="28" t="str">
        <f t="shared" si="3"/>
        <v>C</v>
      </c>
      <c r="I20" s="36">
        <v>3</v>
      </c>
      <c r="J20" s="28" t="str">
        <f t="shared" si="4"/>
        <v>Memiliki kemampuan Cukup dalam penguasaan konsep fungsi nilai mutlak, pertidaksamaan Rasional dan Irrasional, Sistem persamaan linear tiga variabel dan sistem pertidaksamaan kuadrat.</v>
      </c>
      <c r="K20" s="28">
        <f t="shared" si="5"/>
        <v>71.62</v>
      </c>
      <c r="L20" s="28" t="str">
        <f t="shared" si="6"/>
        <v>C</v>
      </c>
      <c r="M20" s="28">
        <f t="shared" si="7"/>
        <v>71.62</v>
      </c>
      <c r="N20" s="28" t="str">
        <f t="shared" si="8"/>
        <v>C</v>
      </c>
      <c r="O20" s="36">
        <v>3</v>
      </c>
      <c r="P20" s="28" t="str">
        <f t="shared" si="9"/>
        <v>Cukup dalam penguasaan aplikasi fungsi nilai mutlak, pertidaksamaan Rasional dan Irrasional, Sistem persamaan linear tiga variabel dan sistem pertidaksamaan kuadrat.</v>
      </c>
      <c r="Q20" s="39"/>
      <c r="R20" s="39" t="s">
        <v>9</v>
      </c>
      <c r="S20" s="18"/>
      <c r="T20" s="1">
        <v>71</v>
      </c>
      <c r="U20" s="1">
        <v>72</v>
      </c>
      <c r="V20" s="1">
        <v>72</v>
      </c>
      <c r="W20" s="1">
        <v>73</v>
      </c>
      <c r="X20" s="1"/>
      <c r="Y20" s="1"/>
      <c r="Z20" s="1"/>
      <c r="AA20" s="1"/>
      <c r="AB20" s="1"/>
      <c r="AC20" s="1"/>
      <c r="AD20" s="1"/>
      <c r="AE20" s="18"/>
      <c r="AF20" s="1">
        <v>73.239999999999995</v>
      </c>
      <c r="AG20" s="1">
        <v>70.239999999999995</v>
      </c>
      <c r="AH20" s="1">
        <v>72</v>
      </c>
      <c r="AI20" s="1">
        <v>71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130773</v>
      </c>
      <c r="C21" s="19" t="s">
        <v>83</v>
      </c>
      <c r="D21" s="18"/>
      <c r="E21" s="28">
        <f t="shared" si="0"/>
        <v>72</v>
      </c>
      <c r="F21" s="28" t="str">
        <f t="shared" si="1"/>
        <v>C</v>
      </c>
      <c r="G21" s="28">
        <f t="shared" si="2"/>
        <v>72</v>
      </c>
      <c r="H21" s="28" t="str">
        <f t="shared" si="3"/>
        <v>C</v>
      </c>
      <c r="I21" s="36">
        <v>3</v>
      </c>
      <c r="J21" s="28" t="str">
        <f t="shared" si="4"/>
        <v>Memiliki kemampuan Cukup dalam penguasaan konsep fungsi nilai mutlak, pertidaksamaan Rasional dan Irrasional, Sistem persamaan linear tiga variabel dan sistem pertidaksamaan kuadrat.</v>
      </c>
      <c r="K21" s="28">
        <f t="shared" si="5"/>
        <v>72.125</v>
      </c>
      <c r="L21" s="28" t="str">
        <f t="shared" si="6"/>
        <v>C</v>
      </c>
      <c r="M21" s="28">
        <f t="shared" si="7"/>
        <v>72.125</v>
      </c>
      <c r="N21" s="28" t="str">
        <f t="shared" si="8"/>
        <v>C</v>
      </c>
      <c r="O21" s="36">
        <v>3</v>
      </c>
      <c r="P21" s="28" t="str">
        <f t="shared" si="9"/>
        <v>Cukup dalam penguasaan aplikasi fungsi nilai mutlak, pertidaksamaan Rasional dan Irrasional, Sistem persamaan linear tiga variabel dan sistem pertidaksamaan kuadrat.</v>
      </c>
      <c r="Q21" s="39"/>
      <c r="R21" s="39" t="s">
        <v>9</v>
      </c>
      <c r="S21" s="18"/>
      <c r="T21" s="1">
        <v>71</v>
      </c>
      <c r="U21" s="1">
        <v>73</v>
      </c>
      <c r="V21" s="1">
        <v>72</v>
      </c>
      <c r="W21" s="1">
        <v>72</v>
      </c>
      <c r="X21" s="1"/>
      <c r="Y21" s="1"/>
      <c r="Z21" s="1"/>
      <c r="AA21" s="1"/>
      <c r="AB21" s="1"/>
      <c r="AC21" s="1"/>
      <c r="AD21" s="1"/>
      <c r="AE21" s="18"/>
      <c r="AF21" s="1">
        <v>71</v>
      </c>
      <c r="AG21" s="1">
        <v>72</v>
      </c>
      <c r="AH21" s="1">
        <v>73</v>
      </c>
      <c r="AI21" s="1">
        <v>72.5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53525</v>
      </c>
      <c r="FK21" s="41">
        <v>53535</v>
      </c>
    </row>
    <row r="22" spans="1:167" x14ac:dyDescent="0.25">
      <c r="A22" s="19">
        <v>12</v>
      </c>
      <c r="B22" s="19">
        <v>130774</v>
      </c>
      <c r="C22" s="19" t="s">
        <v>84</v>
      </c>
      <c r="D22" s="18"/>
      <c r="E22" s="28">
        <f t="shared" si="0"/>
        <v>72</v>
      </c>
      <c r="F22" s="28" t="str">
        <f t="shared" si="1"/>
        <v>C</v>
      </c>
      <c r="G22" s="28">
        <f t="shared" si="2"/>
        <v>72</v>
      </c>
      <c r="H22" s="28" t="str">
        <f t="shared" si="3"/>
        <v>C</v>
      </c>
      <c r="I22" s="36">
        <v>3</v>
      </c>
      <c r="J22" s="28" t="str">
        <f t="shared" si="4"/>
        <v>Memiliki kemampuan Cukup dalam penguasaan konsep fungsi nilai mutlak, pertidaksamaan Rasional dan Irrasional, Sistem persamaan linear tiga variabel dan sistem pertidaksamaan kuadrat.</v>
      </c>
      <c r="K22" s="28">
        <f t="shared" si="5"/>
        <v>70.092500000000001</v>
      </c>
      <c r="L22" s="28" t="str">
        <f t="shared" si="6"/>
        <v>C</v>
      </c>
      <c r="M22" s="28">
        <f t="shared" si="7"/>
        <v>70.092500000000001</v>
      </c>
      <c r="N22" s="28" t="str">
        <f t="shared" si="8"/>
        <v>C</v>
      </c>
      <c r="O22" s="36">
        <v>3</v>
      </c>
      <c r="P22" s="28" t="str">
        <f t="shared" si="9"/>
        <v>Cukup dalam penguasaan aplikasi fungsi nilai mutlak, pertidaksamaan Rasional dan Irrasional, Sistem persamaan linear tiga variabel dan sistem pertidaksamaan kuadrat.</v>
      </c>
      <c r="Q22" s="39"/>
      <c r="R22" s="39" t="s">
        <v>9</v>
      </c>
      <c r="S22" s="18"/>
      <c r="T22" s="1">
        <v>71</v>
      </c>
      <c r="U22" s="1">
        <v>71</v>
      </c>
      <c r="V22" s="1">
        <v>72</v>
      </c>
      <c r="W22" s="1">
        <v>73</v>
      </c>
      <c r="X22" s="1"/>
      <c r="Y22" s="1"/>
      <c r="Z22" s="1"/>
      <c r="AA22" s="1"/>
      <c r="AB22" s="1"/>
      <c r="AC22" s="1"/>
      <c r="AD22" s="1"/>
      <c r="AE22" s="18"/>
      <c r="AF22" s="1">
        <v>70</v>
      </c>
      <c r="AG22" s="1">
        <v>66.12</v>
      </c>
      <c r="AH22" s="1">
        <v>72.5</v>
      </c>
      <c r="AI22" s="1">
        <v>71.75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130775</v>
      </c>
      <c r="C23" s="19" t="s">
        <v>85</v>
      </c>
      <c r="D23" s="18"/>
      <c r="E23" s="28">
        <f t="shared" si="0"/>
        <v>78</v>
      </c>
      <c r="F23" s="28" t="str">
        <f t="shared" si="1"/>
        <v>B</v>
      </c>
      <c r="G23" s="28">
        <f t="shared" si="2"/>
        <v>78</v>
      </c>
      <c r="H23" s="28" t="str">
        <f t="shared" si="3"/>
        <v>B</v>
      </c>
      <c r="I23" s="36">
        <v>2</v>
      </c>
      <c r="J23" s="28" t="str">
        <f t="shared" si="4"/>
        <v>Memiliki kemampuan Baik dalam penguasaan konsep fungsi nilai mutlak, pertidaksamaan Rasional dan Irrasional, Sistem persamaan linear tiga variabel dan sistem pertidaksamaan kuadrat.</v>
      </c>
      <c r="K23" s="28">
        <f t="shared" si="5"/>
        <v>77.900000000000006</v>
      </c>
      <c r="L23" s="28" t="str">
        <f t="shared" si="6"/>
        <v>B</v>
      </c>
      <c r="M23" s="28">
        <f t="shared" si="7"/>
        <v>77.900000000000006</v>
      </c>
      <c r="N23" s="28" t="str">
        <f t="shared" si="8"/>
        <v>B</v>
      </c>
      <c r="O23" s="36">
        <v>2</v>
      </c>
      <c r="P23" s="28" t="str">
        <f t="shared" si="9"/>
        <v>Baik dalam penguasaan aplikasi fungsi nilai mutlak, pertidaksamaan Rasional dan Irrasional, Sistem persamaan linear tiga variabel dan sistem pertidaksamaan kuadrat.</v>
      </c>
      <c r="Q23" s="39"/>
      <c r="R23" s="39" t="s">
        <v>9</v>
      </c>
      <c r="S23" s="18"/>
      <c r="T23" s="1">
        <v>78</v>
      </c>
      <c r="U23" s="1">
        <v>76</v>
      </c>
      <c r="V23" s="1">
        <v>79</v>
      </c>
      <c r="W23" s="1">
        <v>78.5</v>
      </c>
      <c r="X23" s="1"/>
      <c r="Y23" s="1"/>
      <c r="Z23" s="1"/>
      <c r="AA23" s="1"/>
      <c r="AB23" s="1"/>
      <c r="AC23" s="1"/>
      <c r="AD23" s="1"/>
      <c r="AE23" s="18"/>
      <c r="AF23" s="1">
        <v>77.349999999999994</v>
      </c>
      <c r="AG23" s="1">
        <v>79</v>
      </c>
      <c r="AH23" s="1">
        <v>77.5</v>
      </c>
      <c r="AI23" s="1">
        <v>77.75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53526</v>
      </c>
      <c r="FK23" s="41">
        <v>53536</v>
      </c>
    </row>
    <row r="24" spans="1:167" x14ac:dyDescent="0.25">
      <c r="A24" s="19">
        <v>14</v>
      </c>
      <c r="B24" s="19">
        <v>130776</v>
      </c>
      <c r="C24" s="19" t="s">
        <v>86</v>
      </c>
      <c r="D24" s="18"/>
      <c r="E24" s="28">
        <f t="shared" si="0"/>
        <v>72</v>
      </c>
      <c r="F24" s="28" t="str">
        <f t="shared" si="1"/>
        <v>C</v>
      </c>
      <c r="G24" s="28">
        <f t="shared" si="2"/>
        <v>72</v>
      </c>
      <c r="H24" s="28" t="str">
        <f t="shared" si="3"/>
        <v>C</v>
      </c>
      <c r="I24" s="36">
        <v>3</v>
      </c>
      <c r="J24" s="28" t="str">
        <f t="shared" si="4"/>
        <v>Memiliki kemampuan Cukup dalam penguasaan konsep fungsi nilai mutlak, pertidaksamaan Rasional dan Irrasional, Sistem persamaan linear tiga variabel dan sistem pertidaksamaan kuadrat.</v>
      </c>
      <c r="K24" s="28">
        <f t="shared" si="5"/>
        <v>73.472499999999997</v>
      </c>
      <c r="L24" s="28" t="str">
        <f t="shared" si="6"/>
        <v>C</v>
      </c>
      <c r="M24" s="28">
        <f t="shared" si="7"/>
        <v>73.472499999999997</v>
      </c>
      <c r="N24" s="28" t="str">
        <f t="shared" si="8"/>
        <v>C</v>
      </c>
      <c r="O24" s="36">
        <v>3</v>
      </c>
      <c r="P24" s="28" t="str">
        <f t="shared" si="9"/>
        <v>Cukup dalam penguasaan aplikasi fungsi nilai mutlak, pertidaksamaan Rasional dan Irrasional, Sistem persamaan linear tiga variabel dan sistem pertidaksamaan kuadrat.</v>
      </c>
      <c r="Q24" s="39"/>
      <c r="R24" s="39" t="s">
        <v>9</v>
      </c>
      <c r="S24" s="18"/>
      <c r="T24" s="1">
        <v>71</v>
      </c>
      <c r="U24" s="1">
        <v>72</v>
      </c>
      <c r="V24" s="1">
        <v>72</v>
      </c>
      <c r="W24" s="1">
        <v>71</v>
      </c>
      <c r="X24" s="1"/>
      <c r="Y24" s="1"/>
      <c r="Z24" s="1"/>
      <c r="AA24" s="1"/>
      <c r="AB24" s="1"/>
      <c r="AC24" s="1"/>
      <c r="AD24" s="1"/>
      <c r="AE24" s="18"/>
      <c r="AF24" s="1">
        <v>76.319999999999993</v>
      </c>
      <c r="AG24" s="1">
        <v>73.319999999999993</v>
      </c>
      <c r="AH24" s="1">
        <v>72.5</v>
      </c>
      <c r="AI24" s="1">
        <v>71.75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130777</v>
      </c>
      <c r="C25" s="19" t="s">
        <v>87</v>
      </c>
      <c r="D25" s="18"/>
      <c r="E25" s="28">
        <f t="shared" si="0"/>
        <v>82</v>
      </c>
      <c r="F25" s="28" t="str">
        <f t="shared" si="1"/>
        <v>B</v>
      </c>
      <c r="G25" s="28">
        <f t="shared" si="2"/>
        <v>82</v>
      </c>
      <c r="H25" s="28" t="str">
        <f t="shared" si="3"/>
        <v>B</v>
      </c>
      <c r="I25" s="36">
        <v>2</v>
      </c>
      <c r="J25" s="28" t="str">
        <f t="shared" si="4"/>
        <v>Memiliki kemampuan Baik dalam penguasaan konsep fungsi nilai mutlak, pertidaksamaan Rasional dan Irrasional, Sistem persamaan linear tiga variabel dan sistem pertidaksamaan kuadrat.</v>
      </c>
      <c r="K25" s="28">
        <f t="shared" si="5"/>
        <v>81.655000000000001</v>
      </c>
      <c r="L25" s="28" t="str">
        <f t="shared" si="6"/>
        <v>B</v>
      </c>
      <c r="M25" s="28">
        <f t="shared" si="7"/>
        <v>81.655000000000001</v>
      </c>
      <c r="N25" s="28" t="str">
        <f t="shared" si="8"/>
        <v>B</v>
      </c>
      <c r="O25" s="36">
        <v>2</v>
      </c>
      <c r="P25" s="28" t="str">
        <f t="shared" si="9"/>
        <v>Baik dalam penguasaan aplikasi fungsi nilai mutlak, pertidaksamaan Rasional dan Irrasional, Sistem persamaan linear tiga variabel dan sistem pertidaksamaan kuadrat.</v>
      </c>
      <c r="Q25" s="39"/>
      <c r="R25" s="39" t="s">
        <v>9</v>
      </c>
      <c r="S25" s="18"/>
      <c r="T25" s="1">
        <v>83</v>
      </c>
      <c r="U25" s="1">
        <v>83</v>
      </c>
      <c r="V25" s="1">
        <v>81</v>
      </c>
      <c r="W25" s="1">
        <v>82</v>
      </c>
      <c r="X25" s="1"/>
      <c r="Y25" s="1"/>
      <c r="Z25" s="1"/>
      <c r="AA25" s="1"/>
      <c r="AB25" s="1"/>
      <c r="AC25" s="1"/>
      <c r="AD25" s="1"/>
      <c r="AE25" s="18"/>
      <c r="AF25" s="1">
        <v>84.56</v>
      </c>
      <c r="AG25" s="1">
        <v>81.56</v>
      </c>
      <c r="AH25" s="1">
        <v>81</v>
      </c>
      <c r="AI25" s="1">
        <v>79.5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88</v>
      </c>
      <c r="FD25" s="68"/>
      <c r="FE25" s="68"/>
      <c r="FG25" s="42">
        <v>7</v>
      </c>
      <c r="FH25" s="43"/>
      <c r="FI25" s="43"/>
      <c r="FJ25" s="41">
        <v>53527</v>
      </c>
      <c r="FK25" s="41">
        <v>53537</v>
      </c>
    </row>
    <row r="26" spans="1:167" x14ac:dyDescent="0.25">
      <c r="A26" s="19">
        <v>16</v>
      </c>
      <c r="B26" s="19">
        <v>130778</v>
      </c>
      <c r="C26" s="19" t="s">
        <v>89</v>
      </c>
      <c r="D26" s="18"/>
      <c r="E26" s="28">
        <f t="shared" si="0"/>
        <v>74</v>
      </c>
      <c r="F26" s="28" t="str">
        <f t="shared" si="1"/>
        <v>C</v>
      </c>
      <c r="G26" s="28">
        <f t="shared" si="2"/>
        <v>74</v>
      </c>
      <c r="H26" s="28" t="str">
        <f t="shared" si="3"/>
        <v>C</v>
      </c>
      <c r="I26" s="36">
        <v>3</v>
      </c>
      <c r="J26" s="28" t="str">
        <f t="shared" si="4"/>
        <v>Memiliki kemampuan Cukup dalam penguasaan konsep fungsi nilai mutlak, pertidaksamaan Rasional dan Irrasional, Sistem persamaan linear tiga variabel dan sistem pertidaksamaan kuadrat.</v>
      </c>
      <c r="K26" s="28">
        <f t="shared" si="5"/>
        <v>75.594999999999999</v>
      </c>
      <c r="L26" s="28" t="str">
        <f t="shared" si="6"/>
        <v>B</v>
      </c>
      <c r="M26" s="28">
        <f t="shared" si="7"/>
        <v>75.594999999999999</v>
      </c>
      <c r="N26" s="28" t="str">
        <f t="shared" si="8"/>
        <v>B</v>
      </c>
      <c r="O26" s="36">
        <v>3</v>
      </c>
      <c r="P26" s="28" t="str">
        <f t="shared" si="9"/>
        <v>Cukup dalam penguasaan aplikasi fungsi nilai mutlak, pertidaksamaan Rasional dan Irrasional, Sistem persamaan linear tiga variabel dan sistem pertidaksamaan kuadrat.</v>
      </c>
      <c r="Q26" s="39"/>
      <c r="R26" s="39" t="s">
        <v>9</v>
      </c>
      <c r="S26" s="18"/>
      <c r="T26" s="1">
        <v>75</v>
      </c>
      <c r="U26" s="1">
        <v>75</v>
      </c>
      <c r="V26" s="1">
        <v>73</v>
      </c>
      <c r="W26" s="1">
        <v>74</v>
      </c>
      <c r="X26" s="1"/>
      <c r="Y26" s="1"/>
      <c r="Z26" s="1"/>
      <c r="AA26" s="1"/>
      <c r="AB26" s="1"/>
      <c r="AC26" s="1"/>
      <c r="AD26" s="1"/>
      <c r="AE26" s="18"/>
      <c r="AF26" s="1">
        <v>80.44</v>
      </c>
      <c r="AG26" s="1">
        <v>77.44</v>
      </c>
      <c r="AH26" s="1">
        <v>73</v>
      </c>
      <c r="AI26" s="1">
        <v>71.5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130779</v>
      </c>
      <c r="C27" s="19" t="s">
        <v>90</v>
      </c>
      <c r="D27" s="18"/>
      <c r="E27" s="28">
        <f t="shared" si="0"/>
        <v>81</v>
      </c>
      <c r="F27" s="28" t="str">
        <f t="shared" si="1"/>
        <v>B</v>
      </c>
      <c r="G27" s="28">
        <f t="shared" si="2"/>
        <v>81</v>
      </c>
      <c r="H27" s="28" t="str">
        <f t="shared" si="3"/>
        <v>B</v>
      </c>
      <c r="I27" s="36">
        <v>2</v>
      </c>
      <c r="J27" s="28" t="str">
        <f t="shared" si="4"/>
        <v>Memiliki kemampuan Baik dalam penguasaan konsep fungsi nilai mutlak, pertidaksamaan Rasional dan Irrasional, Sistem persamaan linear tiga variabel dan sistem pertidaksamaan kuadrat.</v>
      </c>
      <c r="K27" s="28">
        <f t="shared" si="5"/>
        <v>81.545000000000002</v>
      </c>
      <c r="L27" s="28" t="str">
        <f t="shared" si="6"/>
        <v>B</v>
      </c>
      <c r="M27" s="28">
        <f t="shared" si="7"/>
        <v>81.545000000000002</v>
      </c>
      <c r="N27" s="28" t="str">
        <f t="shared" si="8"/>
        <v>B</v>
      </c>
      <c r="O27" s="36">
        <v>2</v>
      </c>
      <c r="P27" s="28" t="str">
        <f t="shared" si="9"/>
        <v>Baik dalam penguasaan aplikasi fungsi nilai mutlak, pertidaksamaan Rasional dan Irrasional, Sistem persamaan linear tiga variabel dan sistem pertidaksamaan kuadrat.</v>
      </c>
      <c r="Q27" s="39"/>
      <c r="R27" s="39" t="s">
        <v>8</v>
      </c>
      <c r="S27" s="18"/>
      <c r="T27" s="1">
        <v>82</v>
      </c>
      <c r="U27" s="1">
        <v>83</v>
      </c>
      <c r="V27" s="1">
        <v>79</v>
      </c>
      <c r="W27" s="1">
        <v>81</v>
      </c>
      <c r="X27" s="1"/>
      <c r="Y27" s="1"/>
      <c r="Z27" s="1"/>
      <c r="AA27" s="1"/>
      <c r="AB27" s="1"/>
      <c r="AC27" s="1"/>
      <c r="AD27" s="1"/>
      <c r="AE27" s="18"/>
      <c r="AF27" s="1">
        <v>85.59</v>
      </c>
      <c r="AG27" s="1">
        <v>82.59</v>
      </c>
      <c r="AH27" s="1">
        <v>80</v>
      </c>
      <c r="AI27" s="1">
        <v>78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53528</v>
      </c>
      <c r="FK27" s="41">
        <v>53538</v>
      </c>
    </row>
    <row r="28" spans="1:167" x14ac:dyDescent="0.25">
      <c r="A28" s="19">
        <v>18</v>
      </c>
      <c r="B28" s="19">
        <v>130780</v>
      </c>
      <c r="C28" s="19" t="s">
        <v>91</v>
      </c>
      <c r="D28" s="18"/>
      <c r="E28" s="28">
        <f t="shared" si="0"/>
        <v>76</v>
      </c>
      <c r="F28" s="28" t="str">
        <f t="shared" si="1"/>
        <v>B</v>
      </c>
      <c r="G28" s="28">
        <f t="shared" si="2"/>
        <v>76</v>
      </c>
      <c r="H28" s="28" t="str">
        <f t="shared" si="3"/>
        <v>B</v>
      </c>
      <c r="I28" s="36">
        <v>2</v>
      </c>
      <c r="J28" s="28" t="str">
        <f t="shared" si="4"/>
        <v>Memiliki kemampuan Baik dalam penguasaan konsep fungsi nilai mutlak, pertidaksamaan Rasional dan Irrasional, Sistem persamaan linear tiga variabel dan sistem pertidaksamaan kuadrat.</v>
      </c>
      <c r="K28" s="28">
        <f t="shared" si="5"/>
        <v>76.36</v>
      </c>
      <c r="L28" s="28" t="str">
        <f t="shared" si="6"/>
        <v>B</v>
      </c>
      <c r="M28" s="28">
        <f t="shared" si="7"/>
        <v>76.36</v>
      </c>
      <c r="N28" s="28" t="str">
        <f t="shared" si="8"/>
        <v>B</v>
      </c>
      <c r="O28" s="36">
        <v>2</v>
      </c>
      <c r="P28" s="28" t="str">
        <f t="shared" si="9"/>
        <v>Baik dalam penguasaan aplikasi fungsi nilai mutlak, pertidaksamaan Rasional dan Irrasional, Sistem persamaan linear tiga variabel dan sistem pertidaksamaan kuadrat.</v>
      </c>
      <c r="Q28" s="39"/>
      <c r="R28" s="39" t="s">
        <v>9</v>
      </c>
      <c r="S28" s="18"/>
      <c r="T28" s="1">
        <v>75</v>
      </c>
      <c r="U28" s="1">
        <v>76</v>
      </c>
      <c r="V28" s="1">
        <v>75</v>
      </c>
      <c r="W28" s="1">
        <v>77</v>
      </c>
      <c r="X28" s="1"/>
      <c r="Y28" s="1"/>
      <c r="Z28" s="1"/>
      <c r="AA28" s="1"/>
      <c r="AB28" s="1"/>
      <c r="AC28" s="1"/>
      <c r="AD28" s="1"/>
      <c r="AE28" s="18"/>
      <c r="AF28" s="1">
        <v>81.47</v>
      </c>
      <c r="AG28" s="1">
        <v>78.47</v>
      </c>
      <c r="AH28" s="1">
        <v>73</v>
      </c>
      <c r="AI28" s="1">
        <v>72.5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130781</v>
      </c>
      <c r="C29" s="19" t="s">
        <v>92</v>
      </c>
      <c r="D29" s="18"/>
      <c r="E29" s="28">
        <f t="shared" si="0"/>
        <v>78</v>
      </c>
      <c r="F29" s="28" t="str">
        <f t="shared" si="1"/>
        <v>B</v>
      </c>
      <c r="G29" s="28">
        <f t="shared" si="2"/>
        <v>78</v>
      </c>
      <c r="H29" s="28" t="str">
        <f t="shared" si="3"/>
        <v>B</v>
      </c>
      <c r="I29" s="36">
        <v>2</v>
      </c>
      <c r="J29" s="28" t="str">
        <f t="shared" si="4"/>
        <v>Memiliki kemampuan Baik dalam penguasaan konsep fungsi nilai mutlak, pertidaksamaan Rasional dan Irrasional, Sistem persamaan linear tiga variabel dan sistem pertidaksamaan kuadrat.</v>
      </c>
      <c r="K29" s="28">
        <f t="shared" si="5"/>
        <v>78.344999999999999</v>
      </c>
      <c r="L29" s="28" t="str">
        <f t="shared" si="6"/>
        <v>B</v>
      </c>
      <c r="M29" s="28">
        <f t="shared" si="7"/>
        <v>78.344999999999999</v>
      </c>
      <c r="N29" s="28" t="str">
        <f t="shared" si="8"/>
        <v>B</v>
      </c>
      <c r="O29" s="36">
        <v>2</v>
      </c>
      <c r="P29" s="28" t="str">
        <f t="shared" si="9"/>
        <v>Baik dalam penguasaan aplikasi fungsi nilai mutlak, pertidaksamaan Rasional dan Irrasional, Sistem persamaan linear tiga variabel dan sistem pertidaksamaan kuadrat.</v>
      </c>
      <c r="Q29" s="39"/>
      <c r="R29" s="39" t="s">
        <v>9</v>
      </c>
      <c r="S29" s="18"/>
      <c r="T29" s="1">
        <v>79</v>
      </c>
      <c r="U29" s="1">
        <v>73</v>
      </c>
      <c r="V29" s="1">
        <v>83</v>
      </c>
      <c r="W29" s="1">
        <v>78</v>
      </c>
      <c r="X29" s="1"/>
      <c r="Y29" s="1"/>
      <c r="Z29" s="1"/>
      <c r="AA29" s="1"/>
      <c r="AB29" s="1"/>
      <c r="AC29" s="1"/>
      <c r="AD29" s="1"/>
      <c r="AE29" s="18"/>
      <c r="AF29" s="1">
        <v>80.44</v>
      </c>
      <c r="AG29" s="1">
        <v>77.44</v>
      </c>
      <c r="AH29" s="1">
        <v>77</v>
      </c>
      <c r="AI29" s="1">
        <v>78.5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53529</v>
      </c>
      <c r="FK29" s="41">
        <v>53539</v>
      </c>
    </row>
    <row r="30" spans="1:167" x14ac:dyDescent="0.25">
      <c r="A30" s="19">
        <v>20</v>
      </c>
      <c r="B30" s="19">
        <v>130782</v>
      </c>
      <c r="C30" s="19" t="s">
        <v>93</v>
      </c>
      <c r="D30" s="18"/>
      <c r="E30" s="28">
        <f t="shared" si="0"/>
        <v>77</v>
      </c>
      <c r="F30" s="28" t="str">
        <f t="shared" si="1"/>
        <v>B</v>
      </c>
      <c r="G30" s="28">
        <f t="shared" si="2"/>
        <v>77</v>
      </c>
      <c r="H30" s="28" t="str">
        <f t="shared" si="3"/>
        <v>B</v>
      </c>
      <c r="I30" s="36">
        <v>2</v>
      </c>
      <c r="J30" s="28" t="str">
        <f t="shared" si="4"/>
        <v>Memiliki kemampuan Baik dalam penguasaan konsep fungsi nilai mutlak, pertidaksamaan Rasional dan Irrasional, Sistem persamaan linear tiga variabel dan sistem pertidaksamaan kuadrat.</v>
      </c>
      <c r="K30" s="28">
        <f t="shared" si="5"/>
        <v>75.375</v>
      </c>
      <c r="L30" s="28" t="str">
        <f t="shared" si="6"/>
        <v>B</v>
      </c>
      <c r="M30" s="28">
        <f t="shared" si="7"/>
        <v>75.375</v>
      </c>
      <c r="N30" s="28" t="str">
        <f t="shared" si="8"/>
        <v>B</v>
      </c>
      <c r="O30" s="36">
        <v>3</v>
      </c>
      <c r="P30" s="28" t="str">
        <f t="shared" si="9"/>
        <v>Cukup dalam penguasaan aplikasi fungsi nilai mutlak, pertidaksamaan Rasional dan Irrasional, Sistem persamaan linear tiga variabel dan sistem pertidaksamaan kuadrat.</v>
      </c>
      <c r="Q30" s="39"/>
      <c r="R30" s="39" t="s">
        <v>8</v>
      </c>
      <c r="S30" s="18"/>
      <c r="T30" s="1">
        <v>77</v>
      </c>
      <c r="U30" s="1">
        <v>76</v>
      </c>
      <c r="V30" s="1">
        <v>79</v>
      </c>
      <c r="W30" s="1">
        <v>76</v>
      </c>
      <c r="X30" s="1"/>
      <c r="Y30" s="1"/>
      <c r="Z30" s="1"/>
      <c r="AA30" s="1"/>
      <c r="AB30" s="1"/>
      <c r="AC30" s="1"/>
      <c r="AD30" s="1"/>
      <c r="AE30" s="18"/>
      <c r="AF30" s="1">
        <v>74</v>
      </c>
      <c r="AG30" s="1">
        <v>77</v>
      </c>
      <c r="AH30" s="1">
        <v>75</v>
      </c>
      <c r="AI30" s="1">
        <v>75.5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130783</v>
      </c>
      <c r="C31" s="19" t="s">
        <v>94</v>
      </c>
      <c r="D31" s="18"/>
      <c r="E31" s="28">
        <f t="shared" si="0"/>
        <v>76</v>
      </c>
      <c r="F31" s="28" t="str">
        <f t="shared" si="1"/>
        <v>B</v>
      </c>
      <c r="G31" s="28">
        <f t="shared" si="2"/>
        <v>76</v>
      </c>
      <c r="H31" s="28" t="str">
        <f t="shared" si="3"/>
        <v>B</v>
      </c>
      <c r="I31" s="36">
        <v>2</v>
      </c>
      <c r="J31" s="28" t="str">
        <f t="shared" si="4"/>
        <v>Memiliki kemampuan Baik dalam penguasaan konsep fungsi nilai mutlak, pertidaksamaan Rasional dan Irrasional, Sistem persamaan linear tiga variabel dan sistem pertidaksamaan kuadrat.</v>
      </c>
      <c r="K31" s="28">
        <f t="shared" si="5"/>
        <v>74.237499999999997</v>
      </c>
      <c r="L31" s="28" t="str">
        <f t="shared" si="6"/>
        <v>C</v>
      </c>
      <c r="M31" s="28">
        <f t="shared" si="7"/>
        <v>74.237499999999997</v>
      </c>
      <c r="N31" s="28" t="str">
        <f t="shared" si="8"/>
        <v>C</v>
      </c>
      <c r="O31" s="36">
        <v>3</v>
      </c>
      <c r="P31" s="28" t="str">
        <f t="shared" si="9"/>
        <v>Cukup dalam penguasaan aplikasi fungsi nilai mutlak, pertidaksamaan Rasional dan Irrasional, Sistem persamaan linear tiga variabel dan sistem pertidaksamaan kuadrat.</v>
      </c>
      <c r="Q31" s="39"/>
      <c r="R31" s="39" t="s">
        <v>9</v>
      </c>
      <c r="S31" s="18"/>
      <c r="T31" s="1">
        <v>75.5</v>
      </c>
      <c r="U31" s="1">
        <v>76</v>
      </c>
      <c r="V31" s="1">
        <v>77</v>
      </c>
      <c r="W31" s="1">
        <v>74.5</v>
      </c>
      <c r="X31" s="1"/>
      <c r="Y31" s="1"/>
      <c r="Z31" s="1"/>
      <c r="AA31" s="1"/>
      <c r="AB31" s="1"/>
      <c r="AC31" s="1"/>
      <c r="AD31" s="1"/>
      <c r="AE31" s="18"/>
      <c r="AF31" s="1">
        <v>77.349999999999994</v>
      </c>
      <c r="AG31" s="1">
        <v>74.349999999999994</v>
      </c>
      <c r="AH31" s="1">
        <v>73.5</v>
      </c>
      <c r="AI31" s="1">
        <v>71.75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53530</v>
      </c>
      <c r="FK31" s="41">
        <v>53540</v>
      </c>
    </row>
    <row r="32" spans="1:167" x14ac:dyDescent="0.25">
      <c r="A32" s="19">
        <v>22</v>
      </c>
      <c r="B32" s="19">
        <v>130784</v>
      </c>
      <c r="C32" s="19" t="s">
        <v>95</v>
      </c>
      <c r="D32" s="18"/>
      <c r="E32" s="28">
        <f t="shared" si="0"/>
        <v>74</v>
      </c>
      <c r="F32" s="28" t="str">
        <f t="shared" si="1"/>
        <v>C</v>
      </c>
      <c r="G32" s="28">
        <f t="shared" si="2"/>
        <v>74</v>
      </c>
      <c r="H32" s="28" t="str">
        <f t="shared" si="3"/>
        <v>C</v>
      </c>
      <c r="I32" s="36">
        <v>3</v>
      </c>
      <c r="J32" s="28" t="str">
        <f t="shared" si="4"/>
        <v>Memiliki kemampuan Cukup dalam penguasaan konsep fungsi nilai mutlak, pertidaksamaan Rasional dan Irrasional, Sistem persamaan linear tiga variabel dan sistem pertidaksamaan kuadrat.</v>
      </c>
      <c r="K32" s="28">
        <f t="shared" si="5"/>
        <v>74.69</v>
      </c>
      <c r="L32" s="28" t="str">
        <f t="shared" si="6"/>
        <v>C</v>
      </c>
      <c r="M32" s="28">
        <f t="shared" si="7"/>
        <v>74.69</v>
      </c>
      <c r="N32" s="28" t="str">
        <f t="shared" si="8"/>
        <v>C</v>
      </c>
      <c r="O32" s="36">
        <v>3</v>
      </c>
      <c r="P32" s="28" t="str">
        <f t="shared" si="9"/>
        <v>Cukup dalam penguasaan aplikasi fungsi nilai mutlak, pertidaksamaan Rasional dan Irrasional, Sistem persamaan linear tiga variabel dan sistem pertidaksamaan kuadrat.</v>
      </c>
      <c r="Q32" s="39"/>
      <c r="R32" s="39" t="s">
        <v>9</v>
      </c>
      <c r="S32" s="18"/>
      <c r="T32" s="1">
        <v>75</v>
      </c>
      <c r="U32" s="1">
        <v>74</v>
      </c>
      <c r="V32" s="1">
        <v>74</v>
      </c>
      <c r="W32" s="1">
        <v>74</v>
      </c>
      <c r="X32" s="1"/>
      <c r="Y32" s="1"/>
      <c r="Z32" s="1"/>
      <c r="AA32" s="1"/>
      <c r="AB32" s="1"/>
      <c r="AC32" s="1"/>
      <c r="AD32" s="1"/>
      <c r="AE32" s="18"/>
      <c r="AF32" s="1">
        <v>78.38</v>
      </c>
      <c r="AG32" s="1">
        <v>75.38</v>
      </c>
      <c r="AH32" s="1">
        <v>73</v>
      </c>
      <c r="AI32" s="1">
        <v>72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130785</v>
      </c>
      <c r="C33" s="19" t="s">
        <v>96</v>
      </c>
      <c r="D33" s="18"/>
      <c r="E33" s="28">
        <f t="shared" si="0"/>
        <v>76</v>
      </c>
      <c r="F33" s="28" t="str">
        <f t="shared" si="1"/>
        <v>B</v>
      </c>
      <c r="G33" s="28">
        <f t="shared" si="2"/>
        <v>76</v>
      </c>
      <c r="H33" s="28" t="str">
        <f t="shared" si="3"/>
        <v>B</v>
      </c>
      <c r="I33" s="36">
        <v>2</v>
      </c>
      <c r="J33" s="28" t="str">
        <f t="shared" si="4"/>
        <v>Memiliki kemampuan Baik dalam penguasaan konsep fungsi nilai mutlak, pertidaksamaan Rasional dan Irrasional, Sistem persamaan linear tiga variabel dan sistem pertidaksamaan kuadrat.</v>
      </c>
      <c r="K33" s="28">
        <f t="shared" si="5"/>
        <v>76</v>
      </c>
      <c r="L33" s="28" t="str">
        <f t="shared" si="6"/>
        <v>B</v>
      </c>
      <c r="M33" s="28">
        <f t="shared" si="7"/>
        <v>76</v>
      </c>
      <c r="N33" s="28" t="str">
        <f t="shared" si="8"/>
        <v>B</v>
      </c>
      <c r="O33" s="36">
        <v>2</v>
      </c>
      <c r="P33" s="28" t="str">
        <f t="shared" si="9"/>
        <v>Baik dalam penguasaan aplikasi fungsi nilai mutlak, pertidaksamaan Rasional dan Irrasional, Sistem persamaan linear tiga variabel dan sistem pertidaksamaan kuadrat.</v>
      </c>
      <c r="Q33" s="39"/>
      <c r="R33" s="39" t="s">
        <v>9</v>
      </c>
      <c r="S33" s="18"/>
      <c r="T33" s="1">
        <v>76</v>
      </c>
      <c r="U33" s="1">
        <v>75</v>
      </c>
      <c r="V33" s="1">
        <v>77</v>
      </c>
      <c r="W33" s="1">
        <v>76</v>
      </c>
      <c r="X33" s="1"/>
      <c r="Y33" s="1"/>
      <c r="Z33" s="1"/>
      <c r="AA33" s="1"/>
      <c r="AB33" s="1"/>
      <c r="AC33" s="1"/>
      <c r="AD33" s="1"/>
      <c r="AE33" s="18"/>
      <c r="AF33" s="1">
        <v>75</v>
      </c>
      <c r="AG33" s="1">
        <v>76</v>
      </c>
      <c r="AH33" s="1">
        <v>76</v>
      </c>
      <c r="AI33" s="1">
        <v>77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130786</v>
      </c>
      <c r="C34" s="19" t="s">
        <v>97</v>
      </c>
      <c r="D34" s="18"/>
      <c r="E34" s="28">
        <f t="shared" si="0"/>
        <v>84</v>
      </c>
      <c r="F34" s="28" t="str">
        <f t="shared" si="1"/>
        <v>B</v>
      </c>
      <c r="G34" s="28">
        <f t="shared" si="2"/>
        <v>84</v>
      </c>
      <c r="H34" s="28" t="str">
        <f t="shared" si="3"/>
        <v>B</v>
      </c>
      <c r="I34" s="36">
        <v>2</v>
      </c>
      <c r="J34" s="28" t="str">
        <f t="shared" si="4"/>
        <v>Memiliki kemampuan Baik dalam penguasaan konsep fungsi nilai mutlak, pertidaksamaan Rasional dan Irrasional, Sistem persamaan linear tiga variabel dan sistem pertidaksamaan kuadrat.</v>
      </c>
      <c r="K34" s="28">
        <f t="shared" si="5"/>
        <v>84.72999999999999</v>
      </c>
      <c r="L34" s="28" t="str">
        <f t="shared" si="6"/>
        <v>A</v>
      </c>
      <c r="M34" s="28">
        <f t="shared" si="7"/>
        <v>84.72999999999999</v>
      </c>
      <c r="N34" s="28" t="str">
        <f t="shared" si="8"/>
        <v>A</v>
      </c>
      <c r="O34" s="36">
        <v>2</v>
      </c>
      <c r="P34" s="28" t="str">
        <f t="shared" si="9"/>
        <v>Baik dalam penguasaan aplikasi fungsi nilai mutlak, pertidaksamaan Rasional dan Irrasional, Sistem persamaan linear tiga variabel dan sistem pertidaksamaan kuadrat.</v>
      </c>
      <c r="Q34" s="39"/>
      <c r="R34" s="39" t="s">
        <v>9</v>
      </c>
      <c r="S34" s="18"/>
      <c r="T34" s="1">
        <v>85</v>
      </c>
      <c r="U34" s="1">
        <v>89</v>
      </c>
      <c r="V34" s="1">
        <v>79</v>
      </c>
      <c r="W34" s="1">
        <v>84</v>
      </c>
      <c r="X34" s="1"/>
      <c r="Y34" s="1"/>
      <c r="Z34" s="1"/>
      <c r="AA34" s="1"/>
      <c r="AB34" s="1"/>
      <c r="AC34" s="1"/>
      <c r="AD34" s="1"/>
      <c r="AE34" s="18"/>
      <c r="AF34" s="1">
        <v>89.71</v>
      </c>
      <c r="AG34" s="1">
        <v>86.71</v>
      </c>
      <c r="AH34" s="1">
        <v>83</v>
      </c>
      <c r="AI34" s="1">
        <v>79.5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130787</v>
      </c>
      <c r="C35" s="19" t="s">
        <v>98</v>
      </c>
      <c r="D35" s="18"/>
      <c r="E35" s="28">
        <f t="shared" si="0"/>
        <v>81</v>
      </c>
      <c r="F35" s="28" t="str">
        <f t="shared" si="1"/>
        <v>B</v>
      </c>
      <c r="G35" s="28">
        <f t="shared" si="2"/>
        <v>81</v>
      </c>
      <c r="H35" s="28" t="str">
        <f t="shared" si="3"/>
        <v>B</v>
      </c>
      <c r="I35" s="36">
        <v>2</v>
      </c>
      <c r="J35" s="28" t="str">
        <f t="shared" si="4"/>
        <v>Memiliki kemampuan Baik dalam penguasaan konsep fungsi nilai mutlak, pertidaksamaan Rasional dan Irrasional, Sistem persamaan linear tiga variabel dan sistem pertidaksamaan kuadrat.</v>
      </c>
      <c r="K35" s="28">
        <f t="shared" si="5"/>
        <v>82.627499999999998</v>
      </c>
      <c r="L35" s="28" t="str">
        <f t="shared" si="6"/>
        <v>B</v>
      </c>
      <c r="M35" s="28">
        <f t="shared" si="7"/>
        <v>82.627499999999998</v>
      </c>
      <c r="N35" s="28" t="str">
        <f t="shared" si="8"/>
        <v>B</v>
      </c>
      <c r="O35" s="36">
        <v>2</v>
      </c>
      <c r="P35" s="28" t="str">
        <f t="shared" si="9"/>
        <v>Baik dalam penguasaan aplikasi fungsi nilai mutlak, pertidaksamaan Rasional dan Irrasional, Sistem persamaan linear tiga variabel dan sistem pertidaksamaan kuadrat.</v>
      </c>
      <c r="Q35" s="39"/>
      <c r="R35" s="39" t="s">
        <v>9</v>
      </c>
      <c r="S35" s="18"/>
      <c r="T35" s="1">
        <v>81.5</v>
      </c>
      <c r="U35" s="1">
        <v>81</v>
      </c>
      <c r="V35" s="1">
        <v>80</v>
      </c>
      <c r="W35" s="1">
        <v>80.5</v>
      </c>
      <c r="X35" s="1"/>
      <c r="Y35" s="1"/>
      <c r="Z35" s="1"/>
      <c r="AA35" s="1"/>
      <c r="AB35" s="1"/>
      <c r="AC35" s="1"/>
      <c r="AD35" s="1"/>
      <c r="AE35" s="18"/>
      <c r="AF35" s="1">
        <v>84</v>
      </c>
      <c r="AG35" s="1">
        <v>88.76</v>
      </c>
      <c r="AH35" s="1">
        <v>79.5</v>
      </c>
      <c r="AI35" s="1">
        <v>78.25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130788</v>
      </c>
      <c r="C36" s="19" t="s">
        <v>99</v>
      </c>
      <c r="D36" s="18"/>
      <c r="E36" s="28">
        <f t="shared" si="0"/>
        <v>79</v>
      </c>
      <c r="F36" s="28" t="str">
        <f t="shared" si="1"/>
        <v>B</v>
      </c>
      <c r="G36" s="28">
        <f t="shared" si="2"/>
        <v>79</v>
      </c>
      <c r="H36" s="28" t="str">
        <f t="shared" si="3"/>
        <v>B</v>
      </c>
      <c r="I36" s="36">
        <v>2</v>
      </c>
      <c r="J36" s="28" t="str">
        <f t="shared" si="4"/>
        <v>Memiliki kemampuan Baik dalam penguasaan konsep fungsi nilai mutlak, pertidaksamaan Rasional dan Irrasional, Sistem persamaan linear tiga variabel dan sistem pertidaksamaan kuadrat.</v>
      </c>
      <c r="K36" s="28">
        <f t="shared" si="5"/>
        <v>78.204999999999998</v>
      </c>
      <c r="L36" s="28" t="str">
        <f t="shared" si="6"/>
        <v>B</v>
      </c>
      <c r="M36" s="28">
        <f t="shared" si="7"/>
        <v>78.204999999999998</v>
      </c>
      <c r="N36" s="28" t="str">
        <f t="shared" si="8"/>
        <v>B</v>
      </c>
      <c r="O36" s="36">
        <v>2</v>
      </c>
      <c r="P36" s="28" t="str">
        <f t="shared" si="9"/>
        <v>Baik dalam penguasaan aplikasi fungsi nilai mutlak, pertidaksamaan Rasional dan Irrasional, Sistem persamaan linear tiga variabel dan sistem pertidaksamaan kuadrat.</v>
      </c>
      <c r="Q36" s="39"/>
      <c r="R36" s="39" t="s">
        <v>9</v>
      </c>
      <c r="S36" s="18"/>
      <c r="T36" s="1">
        <v>80</v>
      </c>
      <c r="U36" s="1">
        <v>75</v>
      </c>
      <c r="V36" s="1">
        <v>83</v>
      </c>
      <c r="W36" s="1">
        <v>79</v>
      </c>
      <c r="X36" s="1"/>
      <c r="Y36" s="1"/>
      <c r="Z36" s="1"/>
      <c r="AA36" s="1"/>
      <c r="AB36" s="1"/>
      <c r="AC36" s="1"/>
      <c r="AD36" s="1"/>
      <c r="AE36" s="18"/>
      <c r="AF36" s="1">
        <v>79.41</v>
      </c>
      <c r="AG36" s="1">
        <v>76.41</v>
      </c>
      <c r="AH36" s="1">
        <v>78</v>
      </c>
      <c r="AI36" s="1">
        <v>79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130789</v>
      </c>
      <c r="C37" s="19" t="s">
        <v>100</v>
      </c>
      <c r="D37" s="18"/>
      <c r="E37" s="28">
        <f t="shared" si="0"/>
        <v>82</v>
      </c>
      <c r="F37" s="28" t="str">
        <f t="shared" si="1"/>
        <v>B</v>
      </c>
      <c r="G37" s="28">
        <f t="shared" si="2"/>
        <v>82</v>
      </c>
      <c r="H37" s="28" t="str">
        <f t="shared" si="3"/>
        <v>B</v>
      </c>
      <c r="I37" s="36">
        <v>2</v>
      </c>
      <c r="J37" s="28" t="str">
        <f t="shared" si="4"/>
        <v>Memiliki kemampuan Baik dalam penguasaan konsep fungsi nilai mutlak, pertidaksamaan Rasional dan Irrasional, Sistem persamaan linear tiga variabel dan sistem pertidaksamaan kuadrat.</v>
      </c>
      <c r="K37" s="28">
        <f t="shared" si="5"/>
        <v>83.777500000000003</v>
      </c>
      <c r="L37" s="28" t="str">
        <f t="shared" si="6"/>
        <v>B</v>
      </c>
      <c r="M37" s="28">
        <f t="shared" si="7"/>
        <v>83.777500000000003</v>
      </c>
      <c r="N37" s="28" t="str">
        <f t="shared" si="8"/>
        <v>B</v>
      </c>
      <c r="O37" s="36">
        <v>2</v>
      </c>
      <c r="P37" s="28" t="str">
        <f t="shared" si="9"/>
        <v>Baik dalam penguasaan aplikasi fungsi nilai mutlak, pertidaksamaan Rasional dan Irrasional, Sistem persamaan linear tiga variabel dan sistem pertidaksamaan kuadrat.</v>
      </c>
      <c r="Q37" s="39"/>
      <c r="R37" s="39" t="s">
        <v>9</v>
      </c>
      <c r="S37" s="18"/>
      <c r="T37" s="1">
        <v>82.5</v>
      </c>
      <c r="U37" s="1">
        <v>80</v>
      </c>
      <c r="V37" s="1">
        <v>83</v>
      </c>
      <c r="W37" s="1">
        <v>81.5</v>
      </c>
      <c r="X37" s="1"/>
      <c r="Y37" s="1"/>
      <c r="Z37" s="1"/>
      <c r="AA37" s="1"/>
      <c r="AB37" s="1"/>
      <c r="AC37" s="1"/>
      <c r="AD37" s="1"/>
      <c r="AE37" s="18"/>
      <c r="AF37" s="1">
        <v>88.68</v>
      </c>
      <c r="AG37" s="1">
        <v>85.68</v>
      </c>
      <c r="AH37" s="1">
        <v>80.5</v>
      </c>
      <c r="AI37" s="1">
        <v>80.25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130790</v>
      </c>
      <c r="C38" s="19" t="s">
        <v>101</v>
      </c>
      <c r="D38" s="18"/>
      <c r="E38" s="28">
        <f t="shared" si="0"/>
        <v>92</v>
      </c>
      <c r="F38" s="28" t="str">
        <f t="shared" si="1"/>
        <v>A</v>
      </c>
      <c r="G38" s="28">
        <f t="shared" si="2"/>
        <v>92</v>
      </c>
      <c r="H38" s="28" t="str">
        <f t="shared" si="3"/>
        <v>A</v>
      </c>
      <c r="I38" s="36">
        <v>1</v>
      </c>
      <c r="J38" s="28" t="str">
        <f t="shared" si="4"/>
        <v>Memiliki kemampuan Sangat baik dalam penguasaan konsep fungsi nilai mutlak, pertidaksamaan Rasional dan Irrasional, Sistem persamaan linear tiga variabel dan sistem pertidaksamaan kuadrat.</v>
      </c>
      <c r="K38" s="28">
        <f t="shared" si="5"/>
        <v>90.807500000000005</v>
      </c>
      <c r="L38" s="28" t="str">
        <f t="shared" si="6"/>
        <v>A</v>
      </c>
      <c r="M38" s="28">
        <f t="shared" si="7"/>
        <v>90.807500000000005</v>
      </c>
      <c r="N38" s="28" t="str">
        <f t="shared" si="8"/>
        <v>A</v>
      </c>
      <c r="O38" s="36">
        <v>1</v>
      </c>
      <c r="P38" s="28" t="str">
        <f t="shared" si="9"/>
        <v>Sangat baik dalam penguasaan aplikasi  fungsi nilai mutlak, pertidaksamaan Rasional dan Irrasional, Sistem persamaan linear tiga variabel dan sistem pertidaksamaan kuadrat.</v>
      </c>
      <c r="Q38" s="39"/>
      <c r="R38" s="39" t="s">
        <v>8</v>
      </c>
      <c r="S38" s="18"/>
      <c r="T38" s="1">
        <v>91</v>
      </c>
      <c r="U38" s="1">
        <v>94</v>
      </c>
      <c r="V38" s="1">
        <v>92</v>
      </c>
      <c r="W38" s="1">
        <v>91.5</v>
      </c>
      <c r="X38" s="1"/>
      <c r="Y38" s="1"/>
      <c r="Z38" s="1"/>
      <c r="AA38" s="1"/>
      <c r="AB38" s="1"/>
      <c r="AC38" s="1"/>
      <c r="AD38" s="1"/>
      <c r="AE38" s="18"/>
      <c r="AF38" s="1">
        <v>90.74</v>
      </c>
      <c r="AG38" s="1">
        <v>87.74</v>
      </c>
      <c r="AH38" s="1">
        <v>93.5</v>
      </c>
      <c r="AI38" s="1">
        <v>91.25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130791</v>
      </c>
      <c r="C39" s="19" t="s">
        <v>102</v>
      </c>
      <c r="D39" s="18"/>
      <c r="E39" s="28">
        <f t="shared" si="0"/>
        <v>70</v>
      </c>
      <c r="F39" s="28" t="str">
        <f t="shared" si="1"/>
        <v>C</v>
      </c>
      <c r="G39" s="28">
        <f t="shared" si="2"/>
        <v>70</v>
      </c>
      <c r="H39" s="28" t="str">
        <f t="shared" si="3"/>
        <v>C</v>
      </c>
      <c r="I39" s="36">
        <v>3</v>
      </c>
      <c r="J39" s="28" t="str">
        <f t="shared" si="4"/>
        <v>Memiliki kemampuan Cukup dalam penguasaan konsep fungsi nilai mutlak, pertidaksamaan Rasional dan Irrasional, Sistem persamaan linear tiga variabel dan sistem pertidaksamaan kuadrat.</v>
      </c>
      <c r="K39" s="28">
        <f t="shared" si="5"/>
        <v>70.375</v>
      </c>
      <c r="L39" s="28" t="str">
        <f t="shared" si="6"/>
        <v>C</v>
      </c>
      <c r="M39" s="28">
        <f t="shared" si="7"/>
        <v>70.375</v>
      </c>
      <c r="N39" s="28" t="str">
        <f t="shared" si="8"/>
        <v>C</v>
      </c>
      <c r="O39" s="36">
        <v>3</v>
      </c>
      <c r="P39" s="28" t="str">
        <f t="shared" si="9"/>
        <v>Cukup dalam penguasaan aplikasi fungsi nilai mutlak, pertidaksamaan Rasional dan Irrasional, Sistem persamaan linear tiga variabel dan sistem pertidaksamaan kuadrat.</v>
      </c>
      <c r="Q39" s="39"/>
      <c r="R39" s="39" t="s">
        <v>9</v>
      </c>
      <c r="S39" s="18"/>
      <c r="T39" s="1">
        <v>70</v>
      </c>
      <c r="U39" s="1">
        <v>70</v>
      </c>
      <c r="V39" s="1">
        <v>70</v>
      </c>
      <c r="W39" s="1">
        <v>70</v>
      </c>
      <c r="X39" s="1"/>
      <c r="Y39" s="1"/>
      <c r="Z39" s="1"/>
      <c r="AA39" s="1"/>
      <c r="AB39" s="1"/>
      <c r="AC39" s="1"/>
      <c r="AD39" s="1"/>
      <c r="AE39" s="18"/>
      <c r="AF39" s="1">
        <v>70</v>
      </c>
      <c r="AG39" s="1">
        <v>70</v>
      </c>
      <c r="AH39" s="1">
        <v>71</v>
      </c>
      <c r="AI39" s="1">
        <v>70.5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130792</v>
      </c>
      <c r="C40" s="19" t="s">
        <v>103</v>
      </c>
      <c r="D40" s="18"/>
      <c r="E40" s="28">
        <f t="shared" si="0"/>
        <v>84</v>
      </c>
      <c r="F40" s="28" t="str">
        <f t="shared" si="1"/>
        <v>B</v>
      </c>
      <c r="G40" s="28">
        <f t="shared" si="2"/>
        <v>84</v>
      </c>
      <c r="H40" s="28" t="str">
        <f t="shared" si="3"/>
        <v>B</v>
      </c>
      <c r="I40" s="36">
        <v>2</v>
      </c>
      <c r="J40" s="28" t="str">
        <f t="shared" si="4"/>
        <v>Memiliki kemampuan Baik dalam penguasaan konsep fungsi nilai mutlak, pertidaksamaan Rasional dan Irrasional, Sistem persamaan linear tiga variabel dan sistem pertidaksamaan kuadrat.</v>
      </c>
      <c r="K40" s="28">
        <f t="shared" si="5"/>
        <v>84.257499999999993</v>
      </c>
      <c r="L40" s="28" t="str">
        <f t="shared" si="6"/>
        <v>A</v>
      </c>
      <c r="M40" s="28">
        <f t="shared" si="7"/>
        <v>84.257499999999993</v>
      </c>
      <c r="N40" s="28" t="str">
        <f t="shared" si="8"/>
        <v>A</v>
      </c>
      <c r="O40" s="36">
        <v>2</v>
      </c>
      <c r="P40" s="28" t="str">
        <f t="shared" si="9"/>
        <v>Baik dalam penguasaan aplikasi fungsi nilai mutlak, pertidaksamaan Rasional dan Irrasional, Sistem persamaan linear tiga variabel dan sistem pertidaksamaan kuadrat.</v>
      </c>
      <c r="Q40" s="39"/>
      <c r="R40" s="39" t="s">
        <v>9</v>
      </c>
      <c r="S40" s="18"/>
      <c r="T40" s="1">
        <v>82</v>
      </c>
      <c r="U40" s="1">
        <v>83</v>
      </c>
      <c r="V40" s="1">
        <v>84</v>
      </c>
      <c r="W40" s="1">
        <v>85</v>
      </c>
      <c r="X40" s="1"/>
      <c r="Y40" s="1"/>
      <c r="Z40" s="1"/>
      <c r="AA40" s="1"/>
      <c r="AB40" s="1"/>
      <c r="AC40" s="1"/>
      <c r="AD40" s="1"/>
      <c r="AE40" s="18"/>
      <c r="AF40" s="1">
        <v>83.53</v>
      </c>
      <c r="AG40" s="1">
        <v>86</v>
      </c>
      <c r="AH40" s="1">
        <v>82.5</v>
      </c>
      <c r="AI40" s="1">
        <v>85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130793</v>
      </c>
      <c r="C41" s="19" t="s">
        <v>104</v>
      </c>
      <c r="D41" s="18"/>
      <c r="E41" s="28">
        <f t="shared" si="0"/>
        <v>72</v>
      </c>
      <c r="F41" s="28" t="str">
        <f t="shared" si="1"/>
        <v>C</v>
      </c>
      <c r="G41" s="28">
        <f t="shared" si="2"/>
        <v>72</v>
      </c>
      <c r="H41" s="28" t="str">
        <f t="shared" si="3"/>
        <v>C</v>
      </c>
      <c r="I41" s="36">
        <v>3</v>
      </c>
      <c r="J41" s="28" t="str">
        <f t="shared" si="4"/>
        <v>Memiliki kemampuan Cukup dalam penguasaan konsep fungsi nilai mutlak, pertidaksamaan Rasional dan Irrasional, Sistem persamaan linear tiga variabel dan sistem pertidaksamaan kuadrat.</v>
      </c>
      <c r="K41" s="28">
        <f t="shared" si="5"/>
        <v>73.0625</v>
      </c>
      <c r="L41" s="28" t="str">
        <f t="shared" si="6"/>
        <v>C</v>
      </c>
      <c r="M41" s="28">
        <f t="shared" si="7"/>
        <v>73.0625</v>
      </c>
      <c r="N41" s="28" t="str">
        <f t="shared" si="8"/>
        <v>C</v>
      </c>
      <c r="O41" s="36">
        <v>3</v>
      </c>
      <c r="P41" s="28" t="str">
        <f t="shared" si="9"/>
        <v>Cukup dalam penguasaan aplikasi fungsi nilai mutlak, pertidaksamaan Rasional dan Irrasional, Sistem persamaan linear tiga variabel dan sistem pertidaksamaan kuadrat.</v>
      </c>
      <c r="Q41" s="39"/>
      <c r="R41" s="39" t="s">
        <v>9</v>
      </c>
      <c r="S41" s="18"/>
      <c r="T41" s="1">
        <v>71</v>
      </c>
      <c r="U41" s="1">
        <v>70</v>
      </c>
      <c r="V41" s="1">
        <v>72</v>
      </c>
      <c r="W41" s="1">
        <v>73</v>
      </c>
      <c r="X41" s="1"/>
      <c r="Y41" s="1"/>
      <c r="Z41" s="1"/>
      <c r="AA41" s="1"/>
      <c r="AB41" s="1"/>
      <c r="AC41" s="1"/>
      <c r="AD41" s="1"/>
      <c r="AE41" s="18"/>
      <c r="AF41" s="1">
        <v>71</v>
      </c>
      <c r="AG41" s="1">
        <v>71</v>
      </c>
      <c r="AH41" s="1">
        <v>74</v>
      </c>
      <c r="AI41" s="1">
        <v>76.25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130794</v>
      </c>
      <c r="C42" s="19" t="s">
        <v>105</v>
      </c>
      <c r="D42" s="18"/>
      <c r="E42" s="28">
        <f t="shared" si="0"/>
        <v>72</v>
      </c>
      <c r="F42" s="28" t="str">
        <f t="shared" si="1"/>
        <v>C</v>
      </c>
      <c r="G42" s="28">
        <f t="shared" si="2"/>
        <v>72</v>
      </c>
      <c r="H42" s="28" t="str">
        <f t="shared" si="3"/>
        <v>C</v>
      </c>
      <c r="I42" s="36">
        <v>3</v>
      </c>
      <c r="J42" s="28" t="str">
        <f t="shared" si="4"/>
        <v>Memiliki kemampuan Cukup dalam penguasaan konsep fungsi nilai mutlak, pertidaksamaan Rasional dan Irrasional, Sistem persamaan linear tiga variabel dan sistem pertidaksamaan kuadrat.</v>
      </c>
      <c r="K42" s="28">
        <f t="shared" si="5"/>
        <v>70.75</v>
      </c>
      <c r="L42" s="28" t="str">
        <f t="shared" si="6"/>
        <v>C</v>
      </c>
      <c r="M42" s="28">
        <f t="shared" si="7"/>
        <v>70.75</v>
      </c>
      <c r="N42" s="28" t="str">
        <f t="shared" si="8"/>
        <v>C</v>
      </c>
      <c r="O42" s="36">
        <v>3</v>
      </c>
      <c r="P42" s="28" t="str">
        <f t="shared" si="9"/>
        <v>Cukup dalam penguasaan aplikasi fungsi nilai mutlak, pertidaksamaan Rasional dan Irrasional, Sistem persamaan linear tiga variabel dan sistem pertidaksamaan kuadrat.</v>
      </c>
      <c r="Q42" s="39"/>
      <c r="R42" s="39" t="s">
        <v>9</v>
      </c>
      <c r="S42" s="18"/>
      <c r="T42" s="1">
        <v>71</v>
      </c>
      <c r="U42" s="1">
        <v>72</v>
      </c>
      <c r="V42" s="1">
        <v>73</v>
      </c>
      <c r="W42" s="1">
        <v>72</v>
      </c>
      <c r="X42" s="1"/>
      <c r="Y42" s="1"/>
      <c r="Z42" s="1"/>
      <c r="AA42" s="1"/>
      <c r="AB42" s="1"/>
      <c r="AC42" s="1"/>
      <c r="AD42" s="1"/>
      <c r="AE42" s="18"/>
      <c r="AF42" s="1">
        <v>71</v>
      </c>
      <c r="AG42" s="1">
        <v>71</v>
      </c>
      <c r="AH42" s="1">
        <v>70</v>
      </c>
      <c r="AI42" s="1">
        <v>71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130795</v>
      </c>
      <c r="C43" s="19" t="s">
        <v>106</v>
      </c>
      <c r="D43" s="18"/>
      <c r="E43" s="28">
        <f t="shared" si="0"/>
        <v>70</v>
      </c>
      <c r="F43" s="28" t="str">
        <f t="shared" si="1"/>
        <v>C</v>
      </c>
      <c r="G43" s="28">
        <f t="shared" si="2"/>
        <v>70</v>
      </c>
      <c r="H43" s="28" t="str">
        <f t="shared" si="3"/>
        <v>C</v>
      </c>
      <c r="I43" s="36">
        <v>3</v>
      </c>
      <c r="J43" s="28" t="str">
        <f t="shared" si="4"/>
        <v>Memiliki kemampuan Cukup dalam penguasaan konsep fungsi nilai mutlak, pertidaksamaan Rasional dan Irrasional, Sistem persamaan linear tiga variabel dan sistem pertidaksamaan kuadrat.</v>
      </c>
      <c r="K43" s="28">
        <f t="shared" si="5"/>
        <v>70.375</v>
      </c>
      <c r="L43" s="28" t="str">
        <f t="shared" si="6"/>
        <v>C</v>
      </c>
      <c r="M43" s="28">
        <f t="shared" si="7"/>
        <v>70.375</v>
      </c>
      <c r="N43" s="28" t="str">
        <f t="shared" si="8"/>
        <v>C</v>
      </c>
      <c r="O43" s="36">
        <v>3</v>
      </c>
      <c r="P43" s="28" t="str">
        <f t="shared" si="9"/>
        <v>Cukup dalam penguasaan aplikasi fungsi nilai mutlak, pertidaksamaan Rasional dan Irrasional, Sistem persamaan linear tiga variabel dan sistem pertidaksamaan kuadrat.</v>
      </c>
      <c r="Q43" s="39"/>
      <c r="R43" s="39" t="s">
        <v>9</v>
      </c>
      <c r="S43" s="18"/>
      <c r="T43" s="1">
        <v>70</v>
      </c>
      <c r="U43" s="1">
        <v>70</v>
      </c>
      <c r="V43" s="1">
        <v>70</v>
      </c>
      <c r="W43" s="1">
        <v>70</v>
      </c>
      <c r="X43" s="1"/>
      <c r="Y43" s="1"/>
      <c r="Z43" s="1"/>
      <c r="AA43" s="1"/>
      <c r="AB43" s="1"/>
      <c r="AC43" s="1"/>
      <c r="AD43" s="1"/>
      <c r="AE43" s="18"/>
      <c r="AF43" s="1">
        <v>70</v>
      </c>
      <c r="AG43" s="1">
        <v>70</v>
      </c>
      <c r="AH43" s="1">
        <v>71</v>
      </c>
      <c r="AI43" s="1">
        <v>70.5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130796</v>
      </c>
      <c r="C44" s="19" t="s">
        <v>107</v>
      </c>
      <c r="D44" s="18"/>
      <c r="E44" s="28">
        <f t="shared" si="0"/>
        <v>76</v>
      </c>
      <c r="F44" s="28" t="str">
        <f t="shared" si="1"/>
        <v>B</v>
      </c>
      <c r="G44" s="28">
        <f t="shared" si="2"/>
        <v>76</v>
      </c>
      <c r="H44" s="28" t="str">
        <f t="shared" si="3"/>
        <v>B</v>
      </c>
      <c r="I44" s="36">
        <v>2</v>
      </c>
      <c r="J44" s="28" t="str">
        <f t="shared" si="4"/>
        <v>Memiliki kemampuan Baik dalam penguasaan konsep fungsi nilai mutlak, pertidaksamaan Rasional dan Irrasional, Sistem persamaan linear tiga variabel dan sistem pertidaksamaan kuadrat.</v>
      </c>
      <c r="K44" s="28">
        <f t="shared" si="5"/>
        <v>74.1875</v>
      </c>
      <c r="L44" s="28" t="str">
        <f t="shared" si="6"/>
        <v>C</v>
      </c>
      <c r="M44" s="28">
        <f t="shared" si="7"/>
        <v>74.1875</v>
      </c>
      <c r="N44" s="28" t="str">
        <f t="shared" si="8"/>
        <v>C</v>
      </c>
      <c r="O44" s="36">
        <v>3</v>
      </c>
      <c r="P44" s="28" t="str">
        <f t="shared" si="9"/>
        <v>Cukup dalam penguasaan aplikasi fungsi nilai mutlak, pertidaksamaan Rasional dan Irrasional, Sistem persamaan linear tiga variabel dan sistem pertidaksamaan kuadrat.</v>
      </c>
      <c r="Q44" s="39"/>
      <c r="R44" s="39" t="s">
        <v>9</v>
      </c>
      <c r="S44" s="18"/>
      <c r="T44" s="1">
        <v>76.5</v>
      </c>
      <c r="U44" s="1">
        <v>78</v>
      </c>
      <c r="V44" s="1">
        <v>73</v>
      </c>
      <c r="W44" s="1">
        <v>75.5</v>
      </c>
      <c r="X44" s="1"/>
      <c r="Y44" s="1"/>
      <c r="Z44" s="1"/>
      <c r="AA44" s="1"/>
      <c r="AB44" s="1"/>
      <c r="AC44" s="1"/>
      <c r="AD44" s="1"/>
      <c r="AE44" s="18"/>
      <c r="AF44" s="1">
        <v>75</v>
      </c>
      <c r="AG44" s="1">
        <v>75</v>
      </c>
      <c r="AH44" s="1">
        <v>74.5</v>
      </c>
      <c r="AI44" s="1">
        <v>72.25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130797</v>
      </c>
      <c r="C45" s="19" t="s">
        <v>108</v>
      </c>
      <c r="D45" s="18"/>
      <c r="E45" s="28">
        <f t="shared" si="0"/>
        <v>80</v>
      </c>
      <c r="F45" s="28" t="str">
        <f t="shared" si="1"/>
        <v>B</v>
      </c>
      <c r="G45" s="28">
        <f t="shared" si="2"/>
        <v>80</v>
      </c>
      <c r="H45" s="28" t="str">
        <f t="shared" si="3"/>
        <v>B</v>
      </c>
      <c r="I45" s="36">
        <v>2</v>
      </c>
      <c r="J45" s="28" t="str">
        <f t="shared" si="4"/>
        <v>Memiliki kemampuan Baik dalam penguasaan konsep fungsi nilai mutlak, pertidaksamaan Rasional dan Irrasional, Sistem persamaan linear tiga variabel dan sistem pertidaksamaan kuadrat.</v>
      </c>
      <c r="K45" s="28">
        <f t="shared" si="5"/>
        <v>79.375</v>
      </c>
      <c r="L45" s="28" t="str">
        <f t="shared" si="6"/>
        <v>B</v>
      </c>
      <c r="M45" s="28">
        <f t="shared" si="7"/>
        <v>79.375</v>
      </c>
      <c r="N45" s="28" t="str">
        <f t="shared" si="8"/>
        <v>B</v>
      </c>
      <c r="O45" s="36">
        <v>2</v>
      </c>
      <c r="P45" s="28" t="str">
        <f t="shared" si="9"/>
        <v>Baik dalam penguasaan aplikasi fungsi nilai mutlak, pertidaksamaan Rasional dan Irrasional, Sistem persamaan linear tiga variabel dan sistem pertidaksamaan kuadrat.</v>
      </c>
      <c r="Q45" s="39"/>
      <c r="R45" s="39" t="s">
        <v>9</v>
      </c>
      <c r="S45" s="18"/>
      <c r="T45" s="1">
        <v>81</v>
      </c>
      <c r="U45" s="1">
        <v>83</v>
      </c>
      <c r="V45" s="1">
        <v>77</v>
      </c>
      <c r="W45" s="1">
        <v>80</v>
      </c>
      <c r="X45" s="1"/>
      <c r="Y45" s="1"/>
      <c r="Z45" s="1"/>
      <c r="AA45" s="1"/>
      <c r="AB45" s="1"/>
      <c r="AC45" s="1"/>
      <c r="AD45" s="1"/>
      <c r="AE45" s="18"/>
      <c r="AF45" s="1">
        <v>82.5</v>
      </c>
      <c r="AG45" s="1">
        <v>79.5</v>
      </c>
      <c r="AH45" s="1">
        <v>79</v>
      </c>
      <c r="AI45" s="1">
        <v>76.5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130798</v>
      </c>
      <c r="C46" s="19" t="s">
        <v>109</v>
      </c>
      <c r="D46" s="18"/>
      <c r="E46" s="28">
        <f t="shared" si="0"/>
        <v>72</v>
      </c>
      <c r="F46" s="28" t="str">
        <f t="shared" si="1"/>
        <v>C</v>
      </c>
      <c r="G46" s="28">
        <f t="shared" si="2"/>
        <v>72</v>
      </c>
      <c r="H46" s="28" t="str">
        <f t="shared" si="3"/>
        <v>C</v>
      </c>
      <c r="I46" s="36">
        <v>3</v>
      </c>
      <c r="J46" s="28" t="str">
        <f t="shared" si="4"/>
        <v>Memiliki kemampuan Cukup dalam penguasaan konsep fungsi nilai mutlak, pertidaksamaan Rasional dan Irrasional, Sistem persamaan linear tiga variabel dan sistem pertidaksamaan kuadrat.</v>
      </c>
      <c r="K46" s="28">
        <f t="shared" si="5"/>
        <v>72.25</v>
      </c>
      <c r="L46" s="28" t="str">
        <f t="shared" si="6"/>
        <v>C</v>
      </c>
      <c r="M46" s="28">
        <f t="shared" si="7"/>
        <v>72.25</v>
      </c>
      <c r="N46" s="28" t="str">
        <f t="shared" si="8"/>
        <v>C</v>
      </c>
      <c r="O46" s="36">
        <v>3</v>
      </c>
      <c r="P46" s="28" t="str">
        <f t="shared" si="9"/>
        <v>Cukup dalam penguasaan aplikasi fungsi nilai mutlak, pertidaksamaan Rasional dan Irrasional, Sistem persamaan linear tiga variabel dan sistem pertidaksamaan kuadrat.</v>
      </c>
      <c r="Q46" s="39"/>
      <c r="R46" s="39" t="s">
        <v>9</v>
      </c>
      <c r="S46" s="18"/>
      <c r="T46" s="1">
        <v>71</v>
      </c>
      <c r="U46" s="1">
        <v>72</v>
      </c>
      <c r="V46" s="1">
        <v>73</v>
      </c>
      <c r="W46" s="1">
        <v>72</v>
      </c>
      <c r="X46" s="1"/>
      <c r="Y46" s="1"/>
      <c r="Z46" s="1"/>
      <c r="AA46" s="1"/>
      <c r="AB46" s="1"/>
      <c r="AC46" s="1"/>
      <c r="AD46" s="1"/>
      <c r="AE46" s="18"/>
      <c r="AF46" s="1">
        <v>71</v>
      </c>
      <c r="AG46" s="1">
        <v>70</v>
      </c>
      <c r="AH46" s="1">
        <v>74</v>
      </c>
      <c r="AI46" s="1">
        <v>74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110</v>
      </c>
      <c r="D52" s="18"/>
      <c r="E52" s="18"/>
      <c r="F52" s="18" t="s">
        <v>111</v>
      </c>
      <c r="G52" s="18"/>
      <c r="H52" s="18"/>
      <c r="I52" s="38"/>
      <c r="J52" s="30"/>
      <c r="K52" s="18">
        <f>IF(COUNTBLANK($G$11:$G$50)=40,"",MAX($G$11:$G$50))</f>
        <v>92</v>
      </c>
      <c r="L52" s="18"/>
      <c r="M52" s="18"/>
      <c r="N52" s="18"/>
      <c r="O52" s="37"/>
      <c r="P52" s="18"/>
      <c r="Q52" s="37" t="s">
        <v>112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113</v>
      </c>
      <c r="D53" s="18"/>
      <c r="E53" s="18"/>
      <c r="F53" s="18" t="s">
        <v>114</v>
      </c>
      <c r="G53" s="18"/>
      <c r="H53" s="18"/>
      <c r="I53" s="38"/>
      <c r="J53" s="30"/>
      <c r="K53" s="18">
        <f>IF(COUNTBLANK($G$11:$G$50)=40,"",MIN($G$11:$G$50))</f>
        <v>70</v>
      </c>
      <c r="L53" s="18"/>
      <c r="M53" s="18"/>
      <c r="N53" s="18"/>
      <c r="O53" s="37"/>
      <c r="P53" s="18"/>
      <c r="Q53" s="37" t="s">
        <v>115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116</v>
      </c>
      <c r="G54" s="18"/>
      <c r="H54" s="18"/>
      <c r="I54" s="38"/>
      <c r="J54" s="30"/>
      <c r="K54" s="18">
        <f>IF(COUNTBLANK($G$11:$G$50)=40,"",AVERAGE($G$11:$G$50))</f>
        <v>77.111111111111114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117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118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119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120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121</v>
      </c>
      <c r="R57" s="37" t="s">
        <v>122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491" priority="1" operator="between">
      <formula>($C$4-1)</formula>
      <formula>1</formula>
    </cfRule>
  </conditionalFormatting>
  <conditionalFormatting sqref="E12">
    <cfRule type="cellIs" dxfId="490" priority="2" operator="between">
      <formula>($C$4-1)</formula>
      <formula>1</formula>
    </cfRule>
  </conditionalFormatting>
  <conditionalFormatting sqref="E13">
    <cfRule type="cellIs" dxfId="489" priority="3" operator="between">
      <formula>($C$4-1)</formula>
      <formula>1</formula>
    </cfRule>
  </conditionalFormatting>
  <conditionalFormatting sqref="E14">
    <cfRule type="cellIs" dxfId="488" priority="4" operator="between">
      <formula>($C$4-1)</formula>
      <formula>1</formula>
    </cfRule>
  </conditionalFormatting>
  <conditionalFormatting sqref="E15">
    <cfRule type="cellIs" dxfId="487" priority="5" operator="between">
      <formula>($C$4-1)</formula>
      <formula>1</formula>
    </cfRule>
  </conditionalFormatting>
  <conditionalFormatting sqref="E16">
    <cfRule type="cellIs" dxfId="486" priority="6" operator="between">
      <formula>($C$4-1)</formula>
      <formula>1</formula>
    </cfRule>
  </conditionalFormatting>
  <conditionalFormatting sqref="E17">
    <cfRule type="cellIs" dxfId="485" priority="7" operator="between">
      <formula>($C$4-1)</formula>
      <formula>1</formula>
    </cfRule>
  </conditionalFormatting>
  <conditionalFormatting sqref="E18">
    <cfRule type="cellIs" dxfId="484" priority="8" operator="between">
      <formula>($C$4-1)</formula>
      <formula>1</formula>
    </cfRule>
  </conditionalFormatting>
  <conditionalFormatting sqref="E19">
    <cfRule type="cellIs" dxfId="483" priority="9" operator="between">
      <formula>($C$4-1)</formula>
      <formula>1</formula>
    </cfRule>
  </conditionalFormatting>
  <conditionalFormatting sqref="E20">
    <cfRule type="cellIs" dxfId="482" priority="10" operator="between">
      <formula>($C$4-1)</formula>
      <formula>1</formula>
    </cfRule>
  </conditionalFormatting>
  <conditionalFormatting sqref="E21">
    <cfRule type="cellIs" dxfId="481" priority="11" operator="between">
      <formula>($C$4-1)</formula>
      <formula>1</formula>
    </cfRule>
  </conditionalFormatting>
  <conditionalFormatting sqref="E22">
    <cfRule type="cellIs" dxfId="480" priority="12" operator="between">
      <formula>($C$4-1)</formula>
      <formula>1</formula>
    </cfRule>
  </conditionalFormatting>
  <conditionalFormatting sqref="E23">
    <cfRule type="cellIs" dxfId="479" priority="13" operator="between">
      <formula>($C$4-1)</formula>
      <formula>1</formula>
    </cfRule>
  </conditionalFormatting>
  <conditionalFormatting sqref="E24">
    <cfRule type="cellIs" dxfId="478" priority="14" operator="between">
      <formula>($C$4-1)</formula>
      <formula>1</formula>
    </cfRule>
  </conditionalFormatting>
  <conditionalFormatting sqref="E25">
    <cfRule type="cellIs" dxfId="477" priority="15" operator="between">
      <formula>($C$4-1)</formula>
      <formula>1</formula>
    </cfRule>
  </conditionalFormatting>
  <conditionalFormatting sqref="E26">
    <cfRule type="cellIs" dxfId="476" priority="16" operator="between">
      <formula>($C$4-1)</formula>
      <formula>1</formula>
    </cfRule>
  </conditionalFormatting>
  <conditionalFormatting sqref="E27">
    <cfRule type="cellIs" dxfId="475" priority="17" operator="between">
      <formula>($C$4-1)</formula>
      <formula>1</formula>
    </cfRule>
  </conditionalFormatting>
  <conditionalFormatting sqref="E28">
    <cfRule type="cellIs" dxfId="474" priority="18" operator="between">
      <formula>($C$4-1)</formula>
      <formula>1</formula>
    </cfRule>
  </conditionalFormatting>
  <conditionalFormatting sqref="E29">
    <cfRule type="cellIs" dxfId="473" priority="19" operator="between">
      <formula>($C$4-1)</formula>
      <formula>1</formula>
    </cfRule>
  </conditionalFormatting>
  <conditionalFormatting sqref="E30">
    <cfRule type="cellIs" dxfId="472" priority="20" operator="between">
      <formula>($C$4-1)</formula>
      <formula>1</formula>
    </cfRule>
  </conditionalFormatting>
  <conditionalFormatting sqref="E31">
    <cfRule type="cellIs" dxfId="471" priority="21" operator="between">
      <formula>($C$4-1)</formula>
      <formula>1</formula>
    </cfRule>
  </conditionalFormatting>
  <conditionalFormatting sqref="E32">
    <cfRule type="cellIs" dxfId="470" priority="22" operator="between">
      <formula>($C$4-1)</formula>
      <formula>1</formula>
    </cfRule>
  </conditionalFormatting>
  <conditionalFormatting sqref="E33">
    <cfRule type="cellIs" dxfId="469" priority="23" operator="between">
      <formula>($C$4-1)</formula>
      <formula>1</formula>
    </cfRule>
  </conditionalFormatting>
  <conditionalFormatting sqref="E34">
    <cfRule type="cellIs" dxfId="468" priority="24" operator="between">
      <formula>($C$4-1)</formula>
      <formula>1</formula>
    </cfRule>
  </conditionalFormatting>
  <conditionalFormatting sqref="E35">
    <cfRule type="cellIs" dxfId="467" priority="25" operator="between">
      <formula>($C$4-1)</formula>
      <formula>1</formula>
    </cfRule>
  </conditionalFormatting>
  <conditionalFormatting sqref="E36">
    <cfRule type="cellIs" dxfId="466" priority="26" operator="between">
      <formula>($C$4-1)</formula>
      <formula>1</formula>
    </cfRule>
  </conditionalFormatting>
  <conditionalFormatting sqref="E37">
    <cfRule type="cellIs" dxfId="465" priority="27" operator="between">
      <formula>($C$4-1)</formula>
      <formula>1</formula>
    </cfRule>
  </conditionalFormatting>
  <conditionalFormatting sqref="E38">
    <cfRule type="cellIs" dxfId="464" priority="28" operator="between">
      <formula>($C$4-1)</formula>
      <formula>1</formula>
    </cfRule>
  </conditionalFormatting>
  <conditionalFormatting sqref="E39">
    <cfRule type="cellIs" dxfId="463" priority="29" operator="between">
      <formula>($C$4-1)</formula>
      <formula>1</formula>
    </cfRule>
  </conditionalFormatting>
  <conditionalFormatting sqref="E40">
    <cfRule type="cellIs" dxfId="462" priority="30" operator="between">
      <formula>($C$4-1)</formula>
      <formula>1</formula>
    </cfRule>
  </conditionalFormatting>
  <conditionalFormatting sqref="E41">
    <cfRule type="cellIs" dxfId="461" priority="31" operator="between">
      <formula>($C$4-1)</formula>
      <formula>1</formula>
    </cfRule>
  </conditionalFormatting>
  <conditionalFormatting sqref="E42">
    <cfRule type="cellIs" dxfId="460" priority="32" operator="between">
      <formula>($C$4-1)</formula>
      <formula>1</formula>
    </cfRule>
  </conditionalFormatting>
  <conditionalFormatting sqref="E43">
    <cfRule type="cellIs" dxfId="459" priority="33" operator="between">
      <formula>($C$4-1)</formula>
      <formula>1</formula>
    </cfRule>
  </conditionalFormatting>
  <conditionalFormatting sqref="E44">
    <cfRule type="cellIs" dxfId="458" priority="34" operator="between">
      <formula>($C$4-1)</formula>
      <formula>1</formula>
    </cfRule>
  </conditionalFormatting>
  <conditionalFormatting sqref="E45">
    <cfRule type="cellIs" dxfId="457" priority="35" operator="between">
      <formula>($C$4-1)</formula>
      <formula>1</formula>
    </cfRule>
  </conditionalFormatting>
  <conditionalFormatting sqref="E46">
    <cfRule type="cellIs" dxfId="456" priority="36" operator="between">
      <formula>($C$4-1)</formula>
      <formula>1</formula>
    </cfRule>
  </conditionalFormatting>
  <conditionalFormatting sqref="E47">
    <cfRule type="cellIs" dxfId="455" priority="37" operator="between">
      <formula>($C$4-1)</formula>
      <formula>1</formula>
    </cfRule>
  </conditionalFormatting>
  <conditionalFormatting sqref="E48">
    <cfRule type="cellIs" dxfId="454" priority="38" operator="between">
      <formula>($C$4-1)</formula>
      <formula>1</formula>
    </cfRule>
  </conditionalFormatting>
  <conditionalFormatting sqref="E49">
    <cfRule type="cellIs" dxfId="453" priority="39" operator="between">
      <formula>($C$4-1)</formula>
      <formula>1</formula>
    </cfRule>
  </conditionalFormatting>
  <conditionalFormatting sqref="E50">
    <cfRule type="cellIs" dxfId="452" priority="40" operator="between">
      <formula>($C$4-1)</formula>
      <formula>1</formula>
    </cfRule>
  </conditionalFormatting>
  <conditionalFormatting sqref="G11">
    <cfRule type="cellIs" dxfId="451" priority="41" operator="between">
      <formula>($C$4-1)</formula>
      <formula>1</formula>
    </cfRule>
  </conditionalFormatting>
  <conditionalFormatting sqref="G12">
    <cfRule type="cellIs" dxfId="450" priority="42" operator="between">
      <formula>($C$4-1)</formula>
      <formula>1</formula>
    </cfRule>
  </conditionalFormatting>
  <conditionalFormatting sqref="G13">
    <cfRule type="cellIs" dxfId="449" priority="43" operator="between">
      <formula>($C$4-1)</formula>
      <formula>1</formula>
    </cfRule>
  </conditionalFormatting>
  <conditionalFormatting sqref="G14">
    <cfRule type="cellIs" dxfId="448" priority="44" operator="between">
      <formula>($C$4-1)</formula>
      <formula>1</formula>
    </cfRule>
  </conditionalFormatting>
  <conditionalFormatting sqref="G15">
    <cfRule type="cellIs" dxfId="447" priority="45" operator="between">
      <formula>($C$4-1)</formula>
      <formula>1</formula>
    </cfRule>
  </conditionalFormatting>
  <conditionalFormatting sqref="G16">
    <cfRule type="cellIs" dxfId="446" priority="46" operator="between">
      <formula>($C$4-1)</formula>
      <formula>1</formula>
    </cfRule>
  </conditionalFormatting>
  <conditionalFormatting sqref="G17">
    <cfRule type="cellIs" dxfId="445" priority="47" operator="between">
      <formula>($C$4-1)</formula>
      <formula>1</formula>
    </cfRule>
  </conditionalFormatting>
  <conditionalFormatting sqref="G18">
    <cfRule type="cellIs" dxfId="444" priority="48" operator="between">
      <formula>($C$4-1)</formula>
      <formula>1</formula>
    </cfRule>
  </conditionalFormatting>
  <conditionalFormatting sqref="G19">
    <cfRule type="cellIs" dxfId="443" priority="49" operator="between">
      <formula>($C$4-1)</formula>
      <formula>1</formula>
    </cfRule>
  </conditionalFormatting>
  <conditionalFormatting sqref="G20">
    <cfRule type="cellIs" dxfId="442" priority="50" operator="between">
      <formula>($C$4-1)</formula>
      <formula>1</formula>
    </cfRule>
  </conditionalFormatting>
  <conditionalFormatting sqref="G21">
    <cfRule type="cellIs" dxfId="441" priority="51" operator="between">
      <formula>($C$4-1)</formula>
      <formula>1</formula>
    </cfRule>
  </conditionalFormatting>
  <conditionalFormatting sqref="G22">
    <cfRule type="cellIs" dxfId="440" priority="52" operator="between">
      <formula>($C$4-1)</formula>
      <formula>1</formula>
    </cfRule>
  </conditionalFormatting>
  <conditionalFormatting sqref="G23">
    <cfRule type="cellIs" dxfId="439" priority="53" operator="between">
      <formula>($C$4-1)</formula>
      <formula>1</formula>
    </cfRule>
  </conditionalFormatting>
  <conditionalFormatting sqref="G24">
    <cfRule type="cellIs" dxfId="438" priority="54" operator="between">
      <formula>($C$4-1)</formula>
      <formula>1</formula>
    </cfRule>
  </conditionalFormatting>
  <conditionalFormatting sqref="G25">
    <cfRule type="cellIs" dxfId="437" priority="55" operator="between">
      <formula>($C$4-1)</formula>
      <formula>1</formula>
    </cfRule>
  </conditionalFormatting>
  <conditionalFormatting sqref="G26">
    <cfRule type="cellIs" dxfId="436" priority="56" operator="between">
      <formula>($C$4-1)</formula>
      <formula>1</formula>
    </cfRule>
  </conditionalFormatting>
  <conditionalFormatting sqref="G27">
    <cfRule type="cellIs" dxfId="435" priority="57" operator="between">
      <formula>($C$4-1)</formula>
      <formula>1</formula>
    </cfRule>
  </conditionalFormatting>
  <conditionalFormatting sqref="G28">
    <cfRule type="cellIs" dxfId="434" priority="58" operator="between">
      <formula>($C$4-1)</formula>
      <formula>1</formula>
    </cfRule>
  </conditionalFormatting>
  <conditionalFormatting sqref="G29">
    <cfRule type="cellIs" dxfId="433" priority="59" operator="between">
      <formula>($C$4-1)</formula>
      <formula>1</formula>
    </cfRule>
  </conditionalFormatting>
  <conditionalFormatting sqref="G30">
    <cfRule type="cellIs" dxfId="432" priority="60" operator="between">
      <formula>($C$4-1)</formula>
      <formula>1</formula>
    </cfRule>
  </conditionalFormatting>
  <conditionalFormatting sqref="G31">
    <cfRule type="cellIs" dxfId="431" priority="61" operator="between">
      <formula>($C$4-1)</formula>
      <formula>1</formula>
    </cfRule>
  </conditionalFormatting>
  <conditionalFormatting sqref="G32">
    <cfRule type="cellIs" dxfId="430" priority="62" operator="between">
      <formula>($C$4-1)</formula>
      <formula>1</formula>
    </cfRule>
  </conditionalFormatting>
  <conditionalFormatting sqref="G33">
    <cfRule type="cellIs" dxfId="429" priority="63" operator="between">
      <formula>($C$4-1)</formula>
      <formula>1</formula>
    </cfRule>
  </conditionalFormatting>
  <conditionalFormatting sqref="G34">
    <cfRule type="cellIs" dxfId="428" priority="64" operator="between">
      <formula>($C$4-1)</formula>
      <formula>1</formula>
    </cfRule>
  </conditionalFormatting>
  <conditionalFormatting sqref="G35">
    <cfRule type="cellIs" dxfId="427" priority="65" operator="between">
      <formula>($C$4-1)</formula>
      <formula>1</formula>
    </cfRule>
  </conditionalFormatting>
  <conditionalFormatting sqref="G36">
    <cfRule type="cellIs" dxfId="426" priority="66" operator="between">
      <formula>($C$4-1)</formula>
      <formula>1</formula>
    </cfRule>
  </conditionalFormatting>
  <conditionalFormatting sqref="G37">
    <cfRule type="cellIs" dxfId="425" priority="67" operator="between">
      <formula>($C$4-1)</formula>
      <formula>1</formula>
    </cfRule>
  </conditionalFormatting>
  <conditionalFormatting sqref="G38">
    <cfRule type="cellIs" dxfId="424" priority="68" operator="between">
      <formula>($C$4-1)</formula>
      <formula>1</formula>
    </cfRule>
  </conditionalFormatting>
  <conditionalFormatting sqref="G39">
    <cfRule type="cellIs" dxfId="423" priority="69" operator="between">
      <formula>($C$4-1)</formula>
      <formula>1</formula>
    </cfRule>
  </conditionalFormatting>
  <conditionalFormatting sqref="G40">
    <cfRule type="cellIs" dxfId="422" priority="70" operator="between">
      <formula>($C$4-1)</formula>
      <formula>1</formula>
    </cfRule>
  </conditionalFormatting>
  <conditionalFormatting sqref="G41">
    <cfRule type="cellIs" dxfId="421" priority="71" operator="between">
      <formula>($C$4-1)</formula>
      <formula>1</formula>
    </cfRule>
  </conditionalFormatting>
  <conditionalFormatting sqref="G42">
    <cfRule type="cellIs" dxfId="420" priority="72" operator="between">
      <formula>($C$4-1)</formula>
      <formula>1</formula>
    </cfRule>
  </conditionalFormatting>
  <conditionalFormatting sqref="G43">
    <cfRule type="cellIs" dxfId="419" priority="73" operator="between">
      <formula>($C$4-1)</formula>
      <formula>1</formula>
    </cfRule>
  </conditionalFormatting>
  <conditionalFormatting sqref="G44">
    <cfRule type="cellIs" dxfId="418" priority="74" operator="between">
      <formula>($C$4-1)</formula>
      <formula>1</formula>
    </cfRule>
  </conditionalFormatting>
  <conditionalFormatting sqref="G45">
    <cfRule type="cellIs" dxfId="417" priority="75" operator="between">
      <formula>($C$4-1)</formula>
      <formula>1</formula>
    </cfRule>
  </conditionalFormatting>
  <conditionalFormatting sqref="G46">
    <cfRule type="cellIs" dxfId="416" priority="76" operator="between">
      <formula>($C$4-1)</formula>
      <formula>1</formula>
    </cfRule>
  </conditionalFormatting>
  <conditionalFormatting sqref="G47">
    <cfRule type="cellIs" dxfId="415" priority="77" operator="between">
      <formula>($C$4-1)</formula>
      <formula>1</formula>
    </cfRule>
  </conditionalFormatting>
  <conditionalFormatting sqref="G48">
    <cfRule type="cellIs" dxfId="414" priority="78" operator="between">
      <formula>($C$4-1)</formula>
      <formula>1</formula>
    </cfRule>
  </conditionalFormatting>
  <conditionalFormatting sqref="G49">
    <cfRule type="cellIs" dxfId="413" priority="79" operator="between">
      <formula>($C$4-1)</formula>
      <formula>1</formula>
    </cfRule>
  </conditionalFormatting>
  <conditionalFormatting sqref="G50">
    <cfRule type="cellIs" dxfId="412" priority="80" operator="between">
      <formula>($C$4-1)</formula>
      <formula>1</formula>
    </cfRule>
  </conditionalFormatting>
  <conditionalFormatting sqref="K11">
    <cfRule type="cellIs" dxfId="411" priority="81" operator="between">
      <formula>($C$4-1)</formula>
      <formula>1</formula>
    </cfRule>
  </conditionalFormatting>
  <conditionalFormatting sqref="K12">
    <cfRule type="cellIs" dxfId="410" priority="82" operator="between">
      <formula>($C$4-1)</formula>
      <formula>1</formula>
    </cfRule>
  </conditionalFormatting>
  <conditionalFormatting sqref="K13">
    <cfRule type="cellIs" dxfId="409" priority="83" operator="between">
      <formula>($C$4-1)</formula>
      <formula>1</formula>
    </cfRule>
  </conditionalFormatting>
  <conditionalFormatting sqref="K14">
    <cfRule type="cellIs" dxfId="408" priority="84" operator="between">
      <formula>($C$4-1)</formula>
      <formula>1</formula>
    </cfRule>
  </conditionalFormatting>
  <conditionalFormatting sqref="K15">
    <cfRule type="cellIs" dxfId="407" priority="85" operator="between">
      <formula>($C$4-1)</formula>
      <formula>1</formula>
    </cfRule>
  </conditionalFormatting>
  <conditionalFormatting sqref="K16">
    <cfRule type="cellIs" dxfId="406" priority="86" operator="between">
      <formula>($C$4-1)</formula>
      <formula>1</formula>
    </cfRule>
  </conditionalFormatting>
  <conditionalFormatting sqref="K17">
    <cfRule type="cellIs" dxfId="405" priority="87" operator="between">
      <formula>($C$4-1)</formula>
      <formula>1</formula>
    </cfRule>
  </conditionalFormatting>
  <conditionalFormatting sqref="K18">
    <cfRule type="cellIs" dxfId="404" priority="88" operator="between">
      <formula>($C$4-1)</formula>
      <formula>1</formula>
    </cfRule>
  </conditionalFormatting>
  <conditionalFormatting sqref="K19">
    <cfRule type="cellIs" dxfId="403" priority="89" operator="between">
      <formula>($C$4-1)</formula>
      <formula>1</formula>
    </cfRule>
  </conditionalFormatting>
  <conditionalFormatting sqref="K20">
    <cfRule type="cellIs" dxfId="402" priority="90" operator="between">
      <formula>($C$4-1)</formula>
      <formula>1</formula>
    </cfRule>
  </conditionalFormatting>
  <conditionalFormatting sqref="K21">
    <cfRule type="cellIs" dxfId="401" priority="91" operator="between">
      <formula>($C$4-1)</formula>
      <formula>1</formula>
    </cfRule>
  </conditionalFormatting>
  <conditionalFormatting sqref="K22">
    <cfRule type="cellIs" dxfId="400" priority="92" operator="between">
      <formula>($C$4-1)</formula>
      <formula>1</formula>
    </cfRule>
  </conditionalFormatting>
  <conditionalFormatting sqref="K23">
    <cfRule type="cellIs" dxfId="399" priority="93" operator="between">
      <formula>($C$4-1)</formula>
      <formula>1</formula>
    </cfRule>
  </conditionalFormatting>
  <conditionalFormatting sqref="K24">
    <cfRule type="cellIs" dxfId="398" priority="94" operator="between">
      <formula>($C$4-1)</formula>
      <formula>1</formula>
    </cfRule>
  </conditionalFormatting>
  <conditionalFormatting sqref="K25">
    <cfRule type="cellIs" dxfId="397" priority="95" operator="between">
      <formula>($C$4-1)</formula>
      <formula>1</formula>
    </cfRule>
  </conditionalFormatting>
  <conditionalFormatting sqref="K26">
    <cfRule type="cellIs" dxfId="396" priority="96" operator="between">
      <formula>($C$4-1)</formula>
      <formula>1</formula>
    </cfRule>
  </conditionalFormatting>
  <conditionalFormatting sqref="K27">
    <cfRule type="cellIs" dxfId="395" priority="97" operator="between">
      <formula>($C$4-1)</formula>
      <formula>1</formula>
    </cfRule>
  </conditionalFormatting>
  <conditionalFormatting sqref="K28">
    <cfRule type="cellIs" dxfId="394" priority="98" operator="between">
      <formula>($C$4-1)</formula>
      <formula>1</formula>
    </cfRule>
  </conditionalFormatting>
  <conditionalFormatting sqref="K29">
    <cfRule type="cellIs" dxfId="393" priority="99" operator="between">
      <formula>($C$4-1)</formula>
      <formula>1</formula>
    </cfRule>
  </conditionalFormatting>
  <conditionalFormatting sqref="K30">
    <cfRule type="cellIs" dxfId="392" priority="100" operator="between">
      <formula>($C$4-1)</formula>
      <formula>1</formula>
    </cfRule>
  </conditionalFormatting>
  <conditionalFormatting sqref="K31">
    <cfRule type="cellIs" dxfId="391" priority="101" operator="between">
      <formula>($C$4-1)</formula>
      <formula>1</formula>
    </cfRule>
  </conditionalFormatting>
  <conditionalFormatting sqref="K32">
    <cfRule type="cellIs" dxfId="390" priority="102" operator="between">
      <formula>($C$4-1)</formula>
      <formula>1</formula>
    </cfRule>
  </conditionalFormatting>
  <conditionalFormatting sqref="K33">
    <cfRule type="cellIs" dxfId="389" priority="103" operator="between">
      <formula>($C$4-1)</formula>
      <formula>1</formula>
    </cfRule>
  </conditionalFormatting>
  <conditionalFormatting sqref="K34">
    <cfRule type="cellIs" dxfId="388" priority="104" operator="between">
      <formula>($C$4-1)</formula>
      <formula>1</formula>
    </cfRule>
  </conditionalFormatting>
  <conditionalFormatting sqref="K35">
    <cfRule type="cellIs" dxfId="387" priority="105" operator="between">
      <formula>($C$4-1)</formula>
      <formula>1</formula>
    </cfRule>
  </conditionalFormatting>
  <conditionalFormatting sqref="K36">
    <cfRule type="cellIs" dxfId="386" priority="106" operator="between">
      <formula>($C$4-1)</formula>
      <formula>1</formula>
    </cfRule>
  </conditionalFormatting>
  <conditionalFormatting sqref="K37">
    <cfRule type="cellIs" dxfId="385" priority="107" operator="between">
      <formula>($C$4-1)</formula>
      <formula>1</formula>
    </cfRule>
  </conditionalFormatting>
  <conditionalFormatting sqref="K38">
    <cfRule type="cellIs" dxfId="384" priority="108" operator="between">
      <formula>($C$4-1)</formula>
      <formula>1</formula>
    </cfRule>
  </conditionalFormatting>
  <conditionalFormatting sqref="K39">
    <cfRule type="cellIs" dxfId="383" priority="109" operator="between">
      <formula>($C$4-1)</formula>
      <formula>1</formula>
    </cfRule>
  </conditionalFormatting>
  <conditionalFormatting sqref="K40">
    <cfRule type="cellIs" dxfId="382" priority="110" operator="between">
      <formula>($C$4-1)</formula>
      <formula>1</formula>
    </cfRule>
  </conditionalFormatting>
  <conditionalFormatting sqref="K41">
    <cfRule type="cellIs" dxfId="381" priority="111" operator="between">
      <formula>($C$4-1)</formula>
      <formula>1</formula>
    </cfRule>
  </conditionalFormatting>
  <conditionalFormatting sqref="K42">
    <cfRule type="cellIs" dxfId="380" priority="112" operator="between">
      <formula>($C$4-1)</formula>
      <formula>1</formula>
    </cfRule>
  </conditionalFormatting>
  <conditionalFormatting sqref="K43">
    <cfRule type="cellIs" dxfId="379" priority="113" operator="between">
      <formula>($C$4-1)</formula>
      <formula>1</formula>
    </cfRule>
  </conditionalFormatting>
  <conditionalFormatting sqref="K44">
    <cfRule type="cellIs" dxfId="378" priority="114" operator="between">
      <formula>($C$4-1)</formula>
      <formula>1</formula>
    </cfRule>
  </conditionalFormatting>
  <conditionalFormatting sqref="K45">
    <cfRule type="cellIs" dxfId="377" priority="115" operator="between">
      <formula>($C$4-1)</formula>
      <formula>1</formula>
    </cfRule>
  </conditionalFormatting>
  <conditionalFormatting sqref="K46">
    <cfRule type="cellIs" dxfId="376" priority="116" operator="between">
      <formula>($C$4-1)</formula>
      <formula>1</formula>
    </cfRule>
  </conditionalFormatting>
  <conditionalFormatting sqref="K47">
    <cfRule type="cellIs" dxfId="375" priority="117" operator="between">
      <formula>($C$4-1)</formula>
      <formula>1</formula>
    </cfRule>
  </conditionalFormatting>
  <conditionalFormatting sqref="K48">
    <cfRule type="cellIs" dxfId="374" priority="118" operator="between">
      <formula>($C$4-1)</formula>
      <formula>1</formula>
    </cfRule>
  </conditionalFormatting>
  <conditionalFormatting sqref="K49">
    <cfRule type="cellIs" dxfId="373" priority="119" operator="between">
      <formula>($C$4-1)</formula>
      <formula>1</formula>
    </cfRule>
  </conditionalFormatting>
  <conditionalFormatting sqref="K50">
    <cfRule type="cellIs" dxfId="372" priority="120" operator="between">
      <formula>($C$4-1)</formula>
      <formula>1</formula>
    </cfRule>
  </conditionalFormatting>
  <conditionalFormatting sqref="M11">
    <cfRule type="cellIs" dxfId="371" priority="121" operator="between">
      <formula>($C$4-1)</formula>
      <formula>1</formula>
    </cfRule>
  </conditionalFormatting>
  <conditionalFormatting sqref="M12">
    <cfRule type="cellIs" dxfId="370" priority="122" operator="between">
      <formula>($C$4-1)</formula>
      <formula>1</formula>
    </cfRule>
  </conditionalFormatting>
  <conditionalFormatting sqref="M13">
    <cfRule type="cellIs" dxfId="369" priority="123" operator="between">
      <formula>($C$4-1)</formula>
      <formula>1</formula>
    </cfRule>
  </conditionalFormatting>
  <conditionalFormatting sqref="M14">
    <cfRule type="cellIs" dxfId="368" priority="124" operator="between">
      <formula>($C$4-1)</formula>
      <formula>1</formula>
    </cfRule>
  </conditionalFormatting>
  <conditionalFormatting sqref="M15">
    <cfRule type="cellIs" dxfId="367" priority="125" operator="between">
      <formula>($C$4-1)</formula>
      <formula>1</formula>
    </cfRule>
  </conditionalFormatting>
  <conditionalFormatting sqref="M16">
    <cfRule type="cellIs" dxfId="366" priority="126" operator="between">
      <formula>($C$4-1)</formula>
      <formula>1</formula>
    </cfRule>
  </conditionalFormatting>
  <conditionalFormatting sqref="M17">
    <cfRule type="cellIs" dxfId="365" priority="127" operator="between">
      <formula>($C$4-1)</formula>
      <formula>1</formula>
    </cfRule>
  </conditionalFormatting>
  <conditionalFormatting sqref="M18">
    <cfRule type="cellIs" dxfId="364" priority="128" operator="between">
      <formula>($C$4-1)</formula>
      <formula>1</formula>
    </cfRule>
  </conditionalFormatting>
  <conditionalFormatting sqref="M19">
    <cfRule type="cellIs" dxfId="363" priority="129" operator="between">
      <formula>($C$4-1)</formula>
      <formula>1</formula>
    </cfRule>
  </conditionalFormatting>
  <conditionalFormatting sqref="M20">
    <cfRule type="cellIs" dxfId="362" priority="130" operator="between">
      <formula>($C$4-1)</formula>
      <formula>1</formula>
    </cfRule>
  </conditionalFormatting>
  <conditionalFormatting sqref="M21">
    <cfRule type="cellIs" dxfId="361" priority="131" operator="between">
      <formula>($C$4-1)</formula>
      <formula>1</formula>
    </cfRule>
  </conditionalFormatting>
  <conditionalFormatting sqref="M22">
    <cfRule type="cellIs" dxfId="360" priority="132" operator="between">
      <formula>($C$4-1)</formula>
      <formula>1</formula>
    </cfRule>
  </conditionalFormatting>
  <conditionalFormatting sqref="M23">
    <cfRule type="cellIs" dxfId="359" priority="133" operator="between">
      <formula>($C$4-1)</formula>
      <formula>1</formula>
    </cfRule>
  </conditionalFormatting>
  <conditionalFormatting sqref="M24">
    <cfRule type="cellIs" dxfId="358" priority="134" operator="between">
      <formula>($C$4-1)</formula>
      <formula>1</formula>
    </cfRule>
  </conditionalFormatting>
  <conditionalFormatting sqref="M25">
    <cfRule type="cellIs" dxfId="357" priority="135" operator="between">
      <formula>($C$4-1)</formula>
      <formula>1</formula>
    </cfRule>
  </conditionalFormatting>
  <conditionalFormatting sqref="M26">
    <cfRule type="cellIs" dxfId="356" priority="136" operator="between">
      <formula>($C$4-1)</formula>
      <formula>1</formula>
    </cfRule>
  </conditionalFormatting>
  <conditionalFormatting sqref="M27">
    <cfRule type="cellIs" dxfId="355" priority="137" operator="between">
      <formula>($C$4-1)</formula>
      <formula>1</formula>
    </cfRule>
  </conditionalFormatting>
  <conditionalFormatting sqref="M28">
    <cfRule type="cellIs" dxfId="354" priority="138" operator="between">
      <formula>($C$4-1)</formula>
      <formula>1</formula>
    </cfRule>
  </conditionalFormatting>
  <conditionalFormatting sqref="M29">
    <cfRule type="cellIs" dxfId="353" priority="139" operator="between">
      <formula>($C$4-1)</formula>
      <formula>1</formula>
    </cfRule>
  </conditionalFormatting>
  <conditionalFormatting sqref="M30">
    <cfRule type="cellIs" dxfId="352" priority="140" operator="between">
      <formula>($C$4-1)</formula>
      <formula>1</formula>
    </cfRule>
  </conditionalFormatting>
  <conditionalFormatting sqref="M31">
    <cfRule type="cellIs" dxfId="351" priority="141" operator="between">
      <formula>($C$4-1)</formula>
      <formula>1</formula>
    </cfRule>
  </conditionalFormatting>
  <conditionalFormatting sqref="M32">
    <cfRule type="cellIs" dxfId="350" priority="142" operator="between">
      <formula>($C$4-1)</formula>
      <formula>1</formula>
    </cfRule>
  </conditionalFormatting>
  <conditionalFormatting sqref="M33">
    <cfRule type="cellIs" dxfId="349" priority="143" operator="between">
      <formula>($C$4-1)</formula>
      <formula>1</formula>
    </cfRule>
  </conditionalFormatting>
  <conditionalFormatting sqref="M34">
    <cfRule type="cellIs" dxfId="348" priority="144" operator="between">
      <formula>($C$4-1)</formula>
      <formula>1</formula>
    </cfRule>
  </conditionalFormatting>
  <conditionalFormatting sqref="M35">
    <cfRule type="cellIs" dxfId="347" priority="145" operator="between">
      <formula>($C$4-1)</formula>
      <formula>1</formula>
    </cfRule>
  </conditionalFormatting>
  <conditionalFormatting sqref="M36">
    <cfRule type="cellIs" dxfId="346" priority="146" operator="between">
      <formula>($C$4-1)</formula>
      <formula>1</formula>
    </cfRule>
  </conditionalFormatting>
  <conditionalFormatting sqref="M37">
    <cfRule type="cellIs" dxfId="345" priority="147" operator="between">
      <formula>($C$4-1)</formula>
      <formula>1</formula>
    </cfRule>
  </conditionalFormatting>
  <conditionalFormatting sqref="M38">
    <cfRule type="cellIs" dxfId="344" priority="148" operator="between">
      <formula>($C$4-1)</formula>
      <formula>1</formula>
    </cfRule>
  </conditionalFormatting>
  <conditionalFormatting sqref="M39">
    <cfRule type="cellIs" dxfId="343" priority="149" operator="between">
      <formula>($C$4-1)</formula>
      <formula>1</formula>
    </cfRule>
  </conditionalFormatting>
  <conditionalFormatting sqref="M40">
    <cfRule type="cellIs" dxfId="342" priority="150" operator="between">
      <formula>($C$4-1)</formula>
      <formula>1</formula>
    </cfRule>
  </conditionalFormatting>
  <conditionalFormatting sqref="M41">
    <cfRule type="cellIs" dxfId="341" priority="151" operator="between">
      <formula>($C$4-1)</formula>
      <formula>1</formula>
    </cfRule>
  </conditionalFormatting>
  <conditionalFormatting sqref="M42">
    <cfRule type="cellIs" dxfId="340" priority="152" operator="between">
      <formula>($C$4-1)</formula>
      <formula>1</formula>
    </cfRule>
  </conditionalFormatting>
  <conditionalFormatting sqref="M43">
    <cfRule type="cellIs" dxfId="339" priority="153" operator="between">
      <formula>($C$4-1)</formula>
      <formula>1</formula>
    </cfRule>
  </conditionalFormatting>
  <conditionalFormatting sqref="M44">
    <cfRule type="cellIs" dxfId="338" priority="154" operator="between">
      <formula>($C$4-1)</formula>
      <formula>1</formula>
    </cfRule>
  </conditionalFormatting>
  <conditionalFormatting sqref="M45">
    <cfRule type="cellIs" dxfId="337" priority="155" operator="between">
      <formula>($C$4-1)</formula>
      <formula>1</formula>
    </cfRule>
  </conditionalFormatting>
  <conditionalFormatting sqref="M46">
    <cfRule type="cellIs" dxfId="336" priority="156" operator="between">
      <formula>($C$4-1)</formula>
      <formula>1</formula>
    </cfRule>
  </conditionalFormatting>
  <conditionalFormatting sqref="M47">
    <cfRule type="cellIs" dxfId="335" priority="157" operator="between">
      <formula>($C$4-1)</formula>
      <formula>1</formula>
    </cfRule>
  </conditionalFormatting>
  <conditionalFormatting sqref="M48">
    <cfRule type="cellIs" dxfId="334" priority="158" operator="between">
      <formula>($C$4-1)</formula>
      <formula>1</formula>
    </cfRule>
  </conditionalFormatting>
  <conditionalFormatting sqref="M49">
    <cfRule type="cellIs" dxfId="333" priority="159" operator="between">
      <formula>($C$4-1)</formula>
      <formula>1</formula>
    </cfRule>
  </conditionalFormatting>
  <conditionalFormatting sqref="M50">
    <cfRule type="cellIs" dxfId="332" priority="160" operator="between">
      <formula>($C$4-1)</formula>
      <formula>1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1088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123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1088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217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130192</v>
      </c>
      <c r="C11" s="19" t="s">
        <v>124</v>
      </c>
      <c r="D11" s="18"/>
      <c r="E11" s="28">
        <f t="shared" ref="E11:E50" si="0">IF((COUNTA(T11:AC11)&gt;0),(ROUND((AVERAGE(T11:AC11)),0)),"")</f>
        <v>84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84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Baik dalam penguasaan konsep fungsi nilai mutlak, pertidaksamaan Rasional dan Irrasional, Sistem persamaan linear tiga variabel dan sistem pertidaksamaan kuadrat.</v>
      </c>
      <c r="K11" s="28">
        <f t="shared" ref="K11:K50" si="5">IF((COUNTA(AF11:AO11)&gt;0),AVERAGE(AF11:AO11),"")</f>
        <v>82.67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82.67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Baik dalam penguasaan aplikasi fungsi nilai mutlak, pertidaksamaan Rasional dan Irrasional, Sistem persamaan linear tiga variabel dan sistem pertidaksamaan kuadrat.</v>
      </c>
      <c r="Q11" s="39"/>
      <c r="R11" s="39" t="s">
        <v>9</v>
      </c>
      <c r="S11" s="18"/>
      <c r="T11" s="1">
        <v>85</v>
      </c>
      <c r="U11" s="1">
        <v>83</v>
      </c>
      <c r="V11" s="1">
        <v>85</v>
      </c>
      <c r="W11" s="1">
        <v>84</v>
      </c>
      <c r="X11" s="1"/>
      <c r="Y11" s="1"/>
      <c r="Z11" s="1"/>
      <c r="AA11" s="1"/>
      <c r="AB11" s="1"/>
      <c r="AC11" s="1"/>
      <c r="AD11" s="1"/>
      <c r="AE11" s="18"/>
      <c r="AF11" s="1">
        <v>84.09</v>
      </c>
      <c r="AG11" s="1">
        <v>81.09</v>
      </c>
      <c r="AH11" s="1">
        <v>83</v>
      </c>
      <c r="AI11" s="1">
        <v>82.5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130193</v>
      </c>
      <c r="C12" s="19" t="s">
        <v>125</v>
      </c>
      <c r="D12" s="18"/>
      <c r="E12" s="28">
        <f t="shared" si="0"/>
        <v>73</v>
      </c>
      <c r="F12" s="28" t="str">
        <f t="shared" si="1"/>
        <v>C</v>
      </c>
      <c r="G12" s="28">
        <f t="shared" si="2"/>
        <v>73</v>
      </c>
      <c r="H12" s="28" t="str">
        <f t="shared" si="3"/>
        <v>C</v>
      </c>
      <c r="I12" s="36">
        <v>3</v>
      </c>
      <c r="J12" s="28" t="str">
        <f t="shared" si="4"/>
        <v>Memiliki kemampuan Cukup dalam penguasaan konsep fungsi nilai mutlak, pertidaksamaan Rasional dan Irrasional, Sistem persamaan linear tiga variabel dan sistem pertidaksamaan kuadrat.</v>
      </c>
      <c r="K12" s="28">
        <f t="shared" si="5"/>
        <v>71.25</v>
      </c>
      <c r="L12" s="28" t="str">
        <f t="shared" si="6"/>
        <v>C</v>
      </c>
      <c r="M12" s="28">
        <f t="shared" si="7"/>
        <v>71.25</v>
      </c>
      <c r="N12" s="28" t="str">
        <f t="shared" si="8"/>
        <v>C</v>
      </c>
      <c r="O12" s="36">
        <v>3</v>
      </c>
      <c r="P12" s="28" t="str">
        <f t="shared" si="9"/>
        <v>Cukup dalam penguasaan aplikasi fungsi nilai mutlak, pertidaksamaan Rasional dan Irrasional, Sistem persamaan linear tiga variabel dan sistem pertidaksamaan kuadrat.</v>
      </c>
      <c r="Q12" s="39"/>
      <c r="R12" s="39" t="s">
        <v>9</v>
      </c>
      <c r="S12" s="18"/>
      <c r="T12" s="1">
        <v>71</v>
      </c>
      <c r="U12" s="1">
        <v>73</v>
      </c>
      <c r="V12" s="1">
        <v>72</v>
      </c>
      <c r="W12" s="1">
        <v>75</v>
      </c>
      <c r="X12" s="1"/>
      <c r="Y12" s="1"/>
      <c r="Z12" s="1"/>
      <c r="AA12" s="1"/>
      <c r="AB12" s="1"/>
      <c r="AC12" s="1"/>
      <c r="AD12" s="1"/>
      <c r="AE12" s="18"/>
      <c r="AF12" s="1">
        <v>71</v>
      </c>
      <c r="AG12" s="1">
        <v>70</v>
      </c>
      <c r="AH12" s="1">
        <v>72</v>
      </c>
      <c r="AI12" s="1">
        <v>72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130194</v>
      </c>
      <c r="C13" s="19" t="s">
        <v>126</v>
      </c>
      <c r="D13" s="18"/>
      <c r="E13" s="28">
        <f t="shared" si="0"/>
        <v>88</v>
      </c>
      <c r="F13" s="28" t="str">
        <f t="shared" si="1"/>
        <v>A</v>
      </c>
      <c r="G13" s="28">
        <f t="shared" si="2"/>
        <v>88</v>
      </c>
      <c r="H13" s="28" t="str">
        <f t="shared" si="3"/>
        <v>A</v>
      </c>
      <c r="I13" s="36">
        <v>1</v>
      </c>
      <c r="J13" s="28" t="str">
        <f t="shared" si="4"/>
        <v>Memiliki kemampuan Sangat baik dalam penguasaan konsep fungsi nilai mutlak, pertidaksamaan Rasional dan Irrasional, Sistem persamaan linear tiga variabel dan sistem pertidaksamaan kuadrat.</v>
      </c>
      <c r="K13" s="28">
        <f t="shared" si="5"/>
        <v>89.694999999999993</v>
      </c>
      <c r="L13" s="28" t="str">
        <f t="shared" si="6"/>
        <v>A</v>
      </c>
      <c r="M13" s="28">
        <f t="shared" si="7"/>
        <v>89.694999999999993</v>
      </c>
      <c r="N13" s="28" t="str">
        <f t="shared" si="8"/>
        <v>A</v>
      </c>
      <c r="O13" s="36">
        <v>1</v>
      </c>
      <c r="P13" s="28" t="str">
        <f t="shared" si="9"/>
        <v>Sangat baik dalam penguasaan aplikasi  fungsi nilai mutlak, pertidaksamaan Rasional dan Irrasional, Sistem persamaan linear tiga variabel dan sistem pertidaksamaan kuadrat.</v>
      </c>
      <c r="Q13" s="39"/>
      <c r="R13" s="39" t="s">
        <v>8</v>
      </c>
      <c r="S13" s="18"/>
      <c r="T13" s="1">
        <v>89</v>
      </c>
      <c r="U13" s="1">
        <v>85</v>
      </c>
      <c r="V13" s="1">
        <v>91</v>
      </c>
      <c r="W13" s="1">
        <v>88</v>
      </c>
      <c r="X13" s="1"/>
      <c r="Y13" s="1"/>
      <c r="Z13" s="1"/>
      <c r="AA13" s="1"/>
      <c r="AB13" s="1"/>
      <c r="AC13" s="1"/>
      <c r="AD13" s="1"/>
      <c r="AE13" s="18"/>
      <c r="AF13" s="1">
        <v>93.64</v>
      </c>
      <c r="AG13" s="1">
        <v>90.64</v>
      </c>
      <c r="AH13" s="1">
        <v>87</v>
      </c>
      <c r="AI13" s="1">
        <v>87.5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53541</v>
      </c>
      <c r="FK13" s="41">
        <v>53551</v>
      </c>
    </row>
    <row r="14" spans="1:167" x14ac:dyDescent="0.25">
      <c r="A14" s="19">
        <v>4</v>
      </c>
      <c r="B14" s="19">
        <v>130195</v>
      </c>
      <c r="C14" s="19" t="s">
        <v>127</v>
      </c>
      <c r="D14" s="18"/>
      <c r="E14" s="28">
        <f t="shared" si="0"/>
        <v>84</v>
      </c>
      <c r="F14" s="28" t="str">
        <f t="shared" si="1"/>
        <v>B</v>
      </c>
      <c r="G14" s="28">
        <f t="shared" si="2"/>
        <v>84</v>
      </c>
      <c r="H14" s="28" t="str">
        <f t="shared" si="3"/>
        <v>B</v>
      </c>
      <c r="I14" s="36">
        <v>2</v>
      </c>
      <c r="J14" s="28" t="str">
        <f t="shared" si="4"/>
        <v>Memiliki kemampuan Baik dalam penguasaan konsep fungsi nilai mutlak, pertidaksamaan Rasional dan Irrasional, Sistem persamaan linear tiga variabel dan sistem pertidaksamaan kuadrat.</v>
      </c>
      <c r="K14" s="28">
        <f t="shared" si="5"/>
        <v>83.447499999999991</v>
      </c>
      <c r="L14" s="28" t="str">
        <f t="shared" si="6"/>
        <v>B</v>
      </c>
      <c r="M14" s="28">
        <f t="shared" si="7"/>
        <v>83.447499999999991</v>
      </c>
      <c r="N14" s="28" t="str">
        <f t="shared" si="8"/>
        <v>B</v>
      </c>
      <c r="O14" s="36">
        <v>2</v>
      </c>
      <c r="P14" s="28" t="str">
        <f t="shared" si="9"/>
        <v>Baik dalam penguasaan aplikasi fungsi nilai mutlak, pertidaksamaan Rasional dan Irrasional, Sistem persamaan linear tiga variabel dan sistem pertidaksamaan kuadrat.</v>
      </c>
      <c r="Q14" s="39"/>
      <c r="R14" s="39" t="s">
        <v>8</v>
      </c>
      <c r="S14" s="18"/>
      <c r="T14" s="1">
        <v>84.5</v>
      </c>
      <c r="U14" s="1">
        <v>87</v>
      </c>
      <c r="V14" s="1">
        <v>80</v>
      </c>
      <c r="W14" s="1">
        <v>83.5</v>
      </c>
      <c r="X14" s="1"/>
      <c r="Y14" s="1"/>
      <c r="Z14" s="1"/>
      <c r="AA14" s="1"/>
      <c r="AB14" s="1"/>
      <c r="AC14" s="1"/>
      <c r="AD14" s="1"/>
      <c r="AE14" s="18"/>
      <c r="AF14" s="1">
        <v>87.27</v>
      </c>
      <c r="AG14" s="1">
        <v>84.27</v>
      </c>
      <c r="AH14" s="1">
        <v>82.5</v>
      </c>
      <c r="AI14" s="1">
        <v>79.75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130227</v>
      </c>
      <c r="C15" s="19" t="s">
        <v>128</v>
      </c>
      <c r="D15" s="18"/>
      <c r="E15" s="28">
        <f t="shared" si="0"/>
        <v>83</v>
      </c>
      <c r="F15" s="28" t="str">
        <f t="shared" si="1"/>
        <v>B</v>
      </c>
      <c r="G15" s="28">
        <f t="shared" si="2"/>
        <v>83</v>
      </c>
      <c r="H15" s="28" t="str">
        <f t="shared" si="3"/>
        <v>B</v>
      </c>
      <c r="I15" s="36">
        <v>2</v>
      </c>
      <c r="J15" s="28" t="str">
        <f t="shared" si="4"/>
        <v>Memiliki kemampuan Baik dalam penguasaan konsep fungsi nilai mutlak, pertidaksamaan Rasional dan Irrasional, Sistem persamaan linear tiga variabel dan sistem pertidaksamaan kuadrat.</v>
      </c>
      <c r="K15" s="28">
        <f t="shared" si="5"/>
        <v>82.222499999999997</v>
      </c>
      <c r="L15" s="28" t="str">
        <f t="shared" si="6"/>
        <v>B</v>
      </c>
      <c r="M15" s="28">
        <f t="shared" si="7"/>
        <v>82.222499999999997</v>
      </c>
      <c r="N15" s="28" t="str">
        <f t="shared" si="8"/>
        <v>B</v>
      </c>
      <c r="O15" s="36">
        <v>2</v>
      </c>
      <c r="P15" s="28" t="str">
        <f t="shared" si="9"/>
        <v>Baik dalam penguasaan aplikasi fungsi nilai mutlak, pertidaksamaan Rasional dan Irrasional, Sistem persamaan linear tiga variabel dan sistem pertidaksamaan kuadrat.</v>
      </c>
      <c r="Q15" s="39"/>
      <c r="R15" s="39" t="s">
        <v>8</v>
      </c>
      <c r="S15" s="18"/>
      <c r="T15" s="1">
        <v>83.5</v>
      </c>
      <c r="U15" s="1">
        <v>78</v>
      </c>
      <c r="V15" s="1">
        <v>87</v>
      </c>
      <c r="W15" s="1">
        <v>82.5</v>
      </c>
      <c r="X15" s="1"/>
      <c r="Y15" s="1"/>
      <c r="Z15" s="1"/>
      <c r="AA15" s="1"/>
      <c r="AB15" s="1"/>
      <c r="AC15" s="1"/>
      <c r="AD15" s="1"/>
      <c r="AE15" s="18"/>
      <c r="AF15" s="1">
        <v>93.64</v>
      </c>
      <c r="AG15" s="1">
        <v>71</v>
      </c>
      <c r="AH15" s="1">
        <v>81.5</v>
      </c>
      <c r="AI15" s="1">
        <v>82.75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53542</v>
      </c>
      <c r="FK15" s="41">
        <v>53552</v>
      </c>
    </row>
    <row r="16" spans="1:167" x14ac:dyDescent="0.25">
      <c r="A16" s="19">
        <v>6</v>
      </c>
      <c r="B16" s="19">
        <v>130196</v>
      </c>
      <c r="C16" s="19" t="s">
        <v>129</v>
      </c>
      <c r="D16" s="18"/>
      <c r="E16" s="28">
        <f t="shared" si="0"/>
        <v>80</v>
      </c>
      <c r="F16" s="28" t="str">
        <f t="shared" si="1"/>
        <v>B</v>
      </c>
      <c r="G16" s="28">
        <f t="shared" si="2"/>
        <v>80</v>
      </c>
      <c r="H16" s="28" t="str">
        <f t="shared" si="3"/>
        <v>B</v>
      </c>
      <c r="I16" s="36">
        <v>2</v>
      </c>
      <c r="J16" s="28" t="str">
        <f t="shared" si="4"/>
        <v>Memiliki kemampuan Baik dalam penguasaan konsep fungsi nilai mutlak, pertidaksamaan Rasional dan Irrasional, Sistem persamaan linear tiga variabel dan sistem pertidaksamaan kuadrat.</v>
      </c>
      <c r="K16" s="28">
        <f t="shared" si="5"/>
        <v>80.75</v>
      </c>
      <c r="L16" s="28" t="str">
        <f t="shared" si="6"/>
        <v>B</v>
      </c>
      <c r="M16" s="28">
        <f t="shared" si="7"/>
        <v>80.75</v>
      </c>
      <c r="N16" s="28" t="str">
        <f t="shared" si="8"/>
        <v>B</v>
      </c>
      <c r="O16" s="36">
        <v>2</v>
      </c>
      <c r="P16" s="28" t="str">
        <f t="shared" si="9"/>
        <v>Baik dalam penguasaan aplikasi fungsi nilai mutlak, pertidaksamaan Rasional dan Irrasional, Sistem persamaan linear tiga variabel dan sistem pertidaksamaan kuadrat.</v>
      </c>
      <c r="Q16" s="39"/>
      <c r="R16" s="39" t="s">
        <v>9</v>
      </c>
      <c r="S16" s="18"/>
      <c r="T16" s="1">
        <v>81</v>
      </c>
      <c r="U16" s="1">
        <v>81</v>
      </c>
      <c r="V16" s="1">
        <v>79</v>
      </c>
      <c r="W16" s="1">
        <v>80</v>
      </c>
      <c r="X16" s="1"/>
      <c r="Y16" s="1"/>
      <c r="Z16" s="1"/>
      <c r="AA16" s="1"/>
      <c r="AB16" s="1"/>
      <c r="AC16" s="1"/>
      <c r="AD16" s="1"/>
      <c r="AE16" s="18"/>
      <c r="AF16" s="1">
        <v>81</v>
      </c>
      <c r="AG16" s="1">
        <v>81</v>
      </c>
      <c r="AH16" s="1">
        <v>80</v>
      </c>
      <c r="AI16" s="1">
        <v>81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130197</v>
      </c>
      <c r="C17" s="19" t="s">
        <v>130</v>
      </c>
      <c r="D17" s="18"/>
      <c r="E17" s="28">
        <f t="shared" si="0"/>
        <v>83</v>
      </c>
      <c r="F17" s="28" t="str">
        <f t="shared" si="1"/>
        <v>B</v>
      </c>
      <c r="G17" s="28">
        <f t="shared" si="2"/>
        <v>83</v>
      </c>
      <c r="H17" s="28" t="str">
        <f t="shared" si="3"/>
        <v>B</v>
      </c>
      <c r="I17" s="36">
        <v>2</v>
      </c>
      <c r="J17" s="28" t="str">
        <f t="shared" si="4"/>
        <v>Memiliki kemampuan Baik dalam penguasaan konsep fungsi nilai mutlak, pertidaksamaan Rasional dan Irrasional, Sistem persamaan linear tiga variabel dan sistem pertidaksamaan kuadrat.</v>
      </c>
      <c r="K17" s="28">
        <f t="shared" si="5"/>
        <v>83.25</v>
      </c>
      <c r="L17" s="28" t="str">
        <f t="shared" si="6"/>
        <v>B</v>
      </c>
      <c r="M17" s="28">
        <f t="shared" si="7"/>
        <v>83.25</v>
      </c>
      <c r="N17" s="28" t="str">
        <f t="shared" si="8"/>
        <v>B</v>
      </c>
      <c r="O17" s="36">
        <v>2</v>
      </c>
      <c r="P17" s="28" t="str">
        <f t="shared" si="9"/>
        <v>Baik dalam penguasaan aplikasi fungsi nilai mutlak, pertidaksamaan Rasional dan Irrasional, Sistem persamaan linear tiga variabel dan sistem pertidaksamaan kuadrat.</v>
      </c>
      <c r="Q17" s="39"/>
      <c r="R17" s="39" t="s">
        <v>9</v>
      </c>
      <c r="S17" s="18"/>
      <c r="T17" s="1">
        <v>84</v>
      </c>
      <c r="U17" s="1">
        <v>83</v>
      </c>
      <c r="V17" s="1">
        <v>83</v>
      </c>
      <c r="W17" s="1">
        <v>83</v>
      </c>
      <c r="X17" s="1"/>
      <c r="Y17" s="1"/>
      <c r="Z17" s="1"/>
      <c r="AA17" s="1"/>
      <c r="AB17" s="1"/>
      <c r="AC17" s="1"/>
      <c r="AD17" s="1"/>
      <c r="AE17" s="18"/>
      <c r="AF17" s="1">
        <v>84</v>
      </c>
      <c r="AG17" s="1">
        <v>83</v>
      </c>
      <c r="AH17" s="1">
        <v>83</v>
      </c>
      <c r="AI17" s="1">
        <v>83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76</v>
      </c>
      <c r="FI17" s="43" t="s">
        <v>77</v>
      </c>
      <c r="FJ17" s="41">
        <v>53543</v>
      </c>
      <c r="FK17" s="41">
        <v>53553</v>
      </c>
    </row>
    <row r="18" spans="1:167" x14ac:dyDescent="0.25">
      <c r="A18" s="19">
        <v>8</v>
      </c>
      <c r="B18" s="19">
        <v>130198</v>
      </c>
      <c r="C18" s="19" t="s">
        <v>131</v>
      </c>
      <c r="D18" s="18"/>
      <c r="E18" s="28">
        <f t="shared" si="0"/>
        <v>83</v>
      </c>
      <c r="F18" s="28" t="str">
        <f t="shared" si="1"/>
        <v>B</v>
      </c>
      <c r="G18" s="28">
        <f t="shared" si="2"/>
        <v>83</v>
      </c>
      <c r="H18" s="28" t="str">
        <f t="shared" si="3"/>
        <v>B</v>
      </c>
      <c r="I18" s="36">
        <v>2</v>
      </c>
      <c r="J18" s="28" t="str">
        <f t="shared" si="4"/>
        <v>Memiliki kemampuan Baik dalam penguasaan konsep fungsi nilai mutlak, pertidaksamaan Rasional dan Irrasional, Sistem persamaan linear tiga variabel dan sistem pertidaksamaan kuadrat.</v>
      </c>
      <c r="K18" s="28">
        <f t="shared" si="5"/>
        <v>83.5</v>
      </c>
      <c r="L18" s="28" t="str">
        <f t="shared" si="6"/>
        <v>B</v>
      </c>
      <c r="M18" s="28">
        <f t="shared" si="7"/>
        <v>83.5</v>
      </c>
      <c r="N18" s="28" t="str">
        <f t="shared" si="8"/>
        <v>B</v>
      </c>
      <c r="O18" s="36">
        <v>2</v>
      </c>
      <c r="P18" s="28" t="str">
        <f t="shared" si="9"/>
        <v>Baik dalam penguasaan aplikasi fungsi nilai mutlak, pertidaksamaan Rasional dan Irrasional, Sistem persamaan linear tiga variabel dan sistem pertidaksamaan kuadrat.</v>
      </c>
      <c r="Q18" s="39"/>
      <c r="R18" s="39" t="s">
        <v>8</v>
      </c>
      <c r="S18" s="18"/>
      <c r="T18" s="1">
        <v>84</v>
      </c>
      <c r="U18" s="1">
        <v>86</v>
      </c>
      <c r="V18" s="1">
        <v>80</v>
      </c>
      <c r="W18" s="1">
        <v>83</v>
      </c>
      <c r="X18" s="1"/>
      <c r="Y18" s="1"/>
      <c r="Z18" s="1"/>
      <c r="AA18" s="1"/>
      <c r="AB18" s="1"/>
      <c r="AC18" s="1"/>
      <c r="AD18" s="1"/>
      <c r="AE18" s="18"/>
      <c r="AF18" s="1">
        <v>85</v>
      </c>
      <c r="AG18" s="1">
        <v>86</v>
      </c>
      <c r="AH18" s="1">
        <v>80</v>
      </c>
      <c r="AI18" s="1">
        <v>83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130199</v>
      </c>
      <c r="C19" s="19" t="s">
        <v>132</v>
      </c>
      <c r="D19" s="18"/>
      <c r="E19" s="28">
        <f t="shared" si="0"/>
        <v>84</v>
      </c>
      <c r="F19" s="28" t="str">
        <f t="shared" si="1"/>
        <v>B</v>
      </c>
      <c r="G19" s="28">
        <f t="shared" si="2"/>
        <v>84</v>
      </c>
      <c r="H19" s="28" t="str">
        <f t="shared" si="3"/>
        <v>B</v>
      </c>
      <c r="I19" s="36">
        <v>2</v>
      </c>
      <c r="J19" s="28" t="str">
        <f t="shared" si="4"/>
        <v>Memiliki kemampuan Baik dalam penguasaan konsep fungsi nilai mutlak, pertidaksamaan Rasional dan Irrasional, Sistem persamaan linear tiga variabel dan sistem pertidaksamaan kuadrat.</v>
      </c>
      <c r="K19" s="28">
        <f t="shared" si="5"/>
        <v>84.134999999999991</v>
      </c>
      <c r="L19" s="28" t="str">
        <f t="shared" si="6"/>
        <v>A</v>
      </c>
      <c r="M19" s="28">
        <f t="shared" si="7"/>
        <v>84.134999999999991</v>
      </c>
      <c r="N19" s="28" t="str">
        <f t="shared" si="8"/>
        <v>A</v>
      </c>
      <c r="O19" s="36">
        <v>2</v>
      </c>
      <c r="P19" s="28" t="str">
        <f t="shared" si="9"/>
        <v>Baik dalam penguasaan aplikasi fungsi nilai mutlak, pertidaksamaan Rasional dan Irrasional, Sistem persamaan linear tiga variabel dan sistem pertidaksamaan kuadrat.</v>
      </c>
      <c r="Q19" s="39"/>
      <c r="R19" s="39" t="s">
        <v>9</v>
      </c>
      <c r="S19" s="18"/>
      <c r="T19" s="1">
        <v>85</v>
      </c>
      <c r="U19" s="1">
        <v>91</v>
      </c>
      <c r="V19" s="1">
        <v>77</v>
      </c>
      <c r="W19" s="1">
        <v>84</v>
      </c>
      <c r="X19" s="1"/>
      <c r="Y19" s="1"/>
      <c r="Z19" s="1"/>
      <c r="AA19" s="1"/>
      <c r="AB19" s="1"/>
      <c r="AC19" s="1"/>
      <c r="AD19" s="1"/>
      <c r="AE19" s="18"/>
      <c r="AF19" s="1">
        <v>87.27</v>
      </c>
      <c r="AG19" s="1">
        <v>84.27</v>
      </c>
      <c r="AH19" s="1">
        <v>83</v>
      </c>
      <c r="AI19" s="1">
        <v>82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80</v>
      </c>
      <c r="FI19" s="43" t="s">
        <v>81</v>
      </c>
      <c r="FJ19" s="41">
        <v>53544</v>
      </c>
      <c r="FK19" s="41">
        <v>53554</v>
      </c>
    </row>
    <row r="20" spans="1:167" x14ac:dyDescent="0.25">
      <c r="A20" s="19">
        <v>10</v>
      </c>
      <c r="B20" s="19">
        <v>130200</v>
      </c>
      <c r="C20" s="19" t="s">
        <v>133</v>
      </c>
      <c r="D20" s="18"/>
      <c r="E20" s="28">
        <f t="shared" si="0"/>
        <v>84</v>
      </c>
      <c r="F20" s="28" t="str">
        <f t="shared" si="1"/>
        <v>B</v>
      </c>
      <c r="G20" s="28">
        <f t="shared" si="2"/>
        <v>84</v>
      </c>
      <c r="H20" s="28" t="str">
        <f t="shared" si="3"/>
        <v>B</v>
      </c>
      <c r="I20" s="36">
        <v>2</v>
      </c>
      <c r="J20" s="28" t="str">
        <f t="shared" si="4"/>
        <v>Memiliki kemampuan Baik dalam penguasaan konsep fungsi nilai mutlak, pertidaksamaan Rasional dan Irrasional, Sistem persamaan linear tiga variabel dan sistem pertidaksamaan kuadrat.</v>
      </c>
      <c r="K20" s="28">
        <f t="shared" si="5"/>
        <v>83.72999999999999</v>
      </c>
      <c r="L20" s="28" t="str">
        <f t="shared" si="6"/>
        <v>B</v>
      </c>
      <c r="M20" s="28">
        <f t="shared" si="7"/>
        <v>83.72999999999999</v>
      </c>
      <c r="N20" s="28" t="str">
        <f t="shared" si="8"/>
        <v>B</v>
      </c>
      <c r="O20" s="36">
        <v>2</v>
      </c>
      <c r="P20" s="28" t="str">
        <f t="shared" si="9"/>
        <v>Baik dalam penguasaan aplikasi fungsi nilai mutlak, pertidaksamaan Rasional dan Irrasional, Sistem persamaan linear tiga variabel dan sistem pertidaksamaan kuadrat.</v>
      </c>
      <c r="Q20" s="39"/>
      <c r="R20" s="39" t="s">
        <v>9</v>
      </c>
      <c r="S20" s="18"/>
      <c r="T20" s="1">
        <v>85</v>
      </c>
      <c r="U20" s="1">
        <v>83</v>
      </c>
      <c r="V20" s="1">
        <v>85</v>
      </c>
      <c r="W20" s="1">
        <v>84</v>
      </c>
      <c r="X20" s="1"/>
      <c r="Y20" s="1"/>
      <c r="Z20" s="1"/>
      <c r="AA20" s="1"/>
      <c r="AB20" s="1"/>
      <c r="AC20" s="1"/>
      <c r="AD20" s="1"/>
      <c r="AE20" s="18"/>
      <c r="AF20" s="1">
        <v>86.21</v>
      </c>
      <c r="AG20" s="1">
        <v>83.21</v>
      </c>
      <c r="AH20" s="1">
        <v>83</v>
      </c>
      <c r="AI20" s="1">
        <v>82.5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130201</v>
      </c>
      <c r="C21" s="19" t="s">
        <v>134</v>
      </c>
      <c r="D21" s="18"/>
      <c r="E21" s="28">
        <f t="shared" si="0"/>
        <v>73</v>
      </c>
      <c r="F21" s="28" t="str">
        <f t="shared" si="1"/>
        <v>C</v>
      </c>
      <c r="G21" s="28">
        <f t="shared" si="2"/>
        <v>73</v>
      </c>
      <c r="H21" s="28" t="str">
        <f t="shared" si="3"/>
        <v>C</v>
      </c>
      <c r="I21" s="36">
        <v>3</v>
      </c>
      <c r="J21" s="28" t="str">
        <f t="shared" si="4"/>
        <v>Memiliki kemampuan Cukup dalam penguasaan konsep fungsi nilai mutlak, pertidaksamaan Rasional dan Irrasional, Sistem persamaan linear tiga variabel dan sistem pertidaksamaan kuadrat.</v>
      </c>
      <c r="K21" s="28">
        <f t="shared" si="5"/>
        <v>71.25</v>
      </c>
      <c r="L21" s="28" t="str">
        <f t="shared" si="6"/>
        <v>C</v>
      </c>
      <c r="M21" s="28">
        <f t="shared" si="7"/>
        <v>71.25</v>
      </c>
      <c r="N21" s="28" t="str">
        <f t="shared" si="8"/>
        <v>C</v>
      </c>
      <c r="O21" s="36">
        <v>3</v>
      </c>
      <c r="P21" s="28" t="str">
        <f t="shared" si="9"/>
        <v>Cukup dalam penguasaan aplikasi fungsi nilai mutlak, pertidaksamaan Rasional dan Irrasional, Sistem persamaan linear tiga variabel dan sistem pertidaksamaan kuadrat.</v>
      </c>
      <c r="Q21" s="39"/>
      <c r="R21" s="39" t="s">
        <v>9</v>
      </c>
      <c r="S21" s="18"/>
      <c r="T21" s="1">
        <v>73</v>
      </c>
      <c r="U21" s="1">
        <v>73</v>
      </c>
      <c r="V21" s="1">
        <v>72</v>
      </c>
      <c r="W21" s="1">
        <v>74</v>
      </c>
      <c r="X21" s="1"/>
      <c r="Y21" s="1"/>
      <c r="Z21" s="1"/>
      <c r="AA21" s="1"/>
      <c r="AB21" s="1"/>
      <c r="AC21" s="1"/>
      <c r="AD21" s="1"/>
      <c r="AE21" s="18"/>
      <c r="AF21" s="1">
        <v>70</v>
      </c>
      <c r="AG21" s="1">
        <v>71</v>
      </c>
      <c r="AH21" s="1">
        <v>72</v>
      </c>
      <c r="AI21" s="1">
        <v>72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53545</v>
      </c>
      <c r="FK21" s="41">
        <v>53555</v>
      </c>
    </row>
    <row r="22" spans="1:167" x14ac:dyDescent="0.25">
      <c r="A22" s="19">
        <v>12</v>
      </c>
      <c r="B22" s="19">
        <v>130202</v>
      </c>
      <c r="C22" s="19" t="s">
        <v>135</v>
      </c>
      <c r="D22" s="18"/>
      <c r="E22" s="28">
        <f t="shared" si="0"/>
        <v>73</v>
      </c>
      <c r="F22" s="28" t="str">
        <f t="shared" si="1"/>
        <v>C</v>
      </c>
      <c r="G22" s="28">
        <f t="shared" si="2"/>
        <v>73</v>
      </c>
      <c r="H22" s="28" t="str">
        <f t="shared" si="3"/>
        <v>C</v>
      </c>
      <c r="I22" s="36">
        <v>3</v>
      </c>
      <c r="J22" s="28" t="str">
        <f t="shared" si="4"/>
        <v>Memiliki kemampuan Cukup dalam penguasaan konsep fungsi nilai mutlak, pertidaksamaan Rasional dan Irrasional, Sistem persamaan linear tiga variabel dan sistem pertidaksamaan kuadrat.</v>
      </c>
      <c r="K22" s="28">
        <f t="shared" si="5"/>
        <v>71</v>
      </c>
      <c r="L22" s="28" t="str">
        <f t="shared" si="6"/>
        <v>C</v>
      </c>
      <c r="M22" s="28">
        <f t="shared" si="7"/>
        <v>71</v>
      </c>
      <c r="N22" s="28" t="str">
        <f t="shared" si="8"/>
        <v>C</v>
      </c>
      <c r="O22" s="36">
        <v>3</v>
      </c>
      <c r="P22" s="28" t="str">
        <f t="shared" si="9"/>
        <v>Cukup dalam penguasaan aplikasi fungsi nilai mutlak, pertidaksamaan Rasional dan Irrasional, Sistem persamaan linear tiga variabel dan sistem pertidaksamaan kuadrat.</v>
      </c>
      <c r="Q22" s="39"/>
      <c r="R22" s="39" t="s">
        <v>9</v>
      </c>
      <c r="S22" s="18"/>
      <c r="T22" s="1">
        <v>73</v>
      </c>
      <c r="U22" s="1">
        <v>72</v>
      </c>
      <c r="V22" s="1">
        <v>73</v>
      </c>
      <c r="W22" s="1">
        <v>73</v>
      </c>
      <c r="X22" s="1"/>
      <c r="Y22" s="1"/>
      <c r="Z22" s="1"/>
      <c r="AA22" s="1"/>
      <c r="AB22" s="1"/>
      <c r="AC22" s="1"/>
      <c r="AD22" s="1"/>
      <c r="AE22" s="18"/>
      <c r="AF22" s="1">
        <v>70</v>
      </c>
      <c r="AG22" s="1">
        <v>71</v>
      </c>
      <c r="AH22" s="1">
        <v>72</v>
      </c>
      <c r="AI22" s="1">
        <v>71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130203</v>
      </c>
      <c r="C23" s="19" t="s">
        <v>136</v>
      </c>
      <c r="D23" s="18"/>
      <c r="E23" s="28">
        <f t="shared" si="0"/>
        <v>81</v>
      </c>
      <c r="F23" s="28" t="str">
        <f t="shared" si="1"/>
        <v>B</v>
      </c>
      <c r="G23" s="28">
        <f t="shared" si="2"/>
        <v>81</v>
      </c>
      <c r="H23" s="28" t="str">
        <f t="shared" si="3"/>
        <v>B</v>
      </c>
      <c r="I23" s="36">
        <v>2</v>
      </c>
      <c r="J23" s="28" t="str">
        <f t="shared" si="4"/>
        <v>Memiliki kemampuan Baik dalam penguasaan konsep fungsi nilai mutlak, pertidaksamaan Rasional dan Irrasional, Sistem persamaan linear tiga variabel dan sistem pertidaksamaan kuadrat.</v>
      </c>
      <c r="K23" s="28">
        <f t="shared" si="5"/>
        <v>80.952500000000001</v>
      </c>
      <c r="L23" s="28" t="str">
        <f t="shared" si="6"/>
        <v>B</v>
      </c>
      <c r="M23" s="28">
        <f t="shared" si="7"/>
        <v>80.952500000000001</v>
      </c>
      <c r="N23" s="28" t="str">
        <f t="shared" si="8"/>
        <v>B</v>
      </c>
      <c r="O23" s="36">
        <v>2</v>
      </c>
      <c r="P23" s="28" t="str">
        <f t="shared" si="9"/>
        <v>Baik dalam penguasaan aplikasi fungsi nilai mutlak, pertidaksamaan Rasional dan Irrasional, Sistem persamaan linear tiga variabel dan sistem pertidaksamaan kuadrat.</v>
      </c>
      <c r="Q23" s="39"/>
      <c r="R23" s="39" t="s">
        <v>9</v>
      </c>
      <c r="S23" s="18"/>
      <c r="T23" s="1">
        <v>78</v>
      </c>
      <c r="U23" s="1">
        <v>82</v>
      </c>
      <c r="V23" s="1">
        <v>80</v>
      </c>
      <c r="W23" s="1">
        <v>82.5</v>
      </c>
      <c r="X23" s="1"/>
      <c r="Y23" s="1"/>
      <c r="Z23" s="1"/>
      <c r="AA23" s="1"/>
      <c r="AB23" s="1"/>
      <c r="AC23" s="1"/>
      <c r="AD23" s="1"/>
      <c r="AE23" s="18"/>
      <c r="AF23" s="1">
        <v>83.03</v>
      </c>
      <c r="AG23" s="1">
        <v>80.03</v>
      </c>
      <c r="AH23" s="1">
        <v>81.5</v>
      </c>
      <c r="AI23" s="1">
        <v>79.25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53546</v>
      </c>
      <c r="FK23" s="41">
        <v>53556</v>
      </c>
    </row>
    <row r="24" spans="1:167" x14ac:dyDescent="0.25">
      <c r="A24" s="19">
        <v>14</v>
      </c>
      <c r="B24" s="19">
        <v>130204</v>
      </c>
      <c r="C24" s="19" t="s">
        <v>137</v>
      </c>
      <c r="D24" s="18"/>
      <c r="E24" s="28">
        <f t="shared" si="0"/>
        <v>86</v>
      </c>
      <c r="F24" s="28" t="str">
        <f t="shared" si="1"/>
        <v>A</v>
      </c>
      <c r="G24" s="28">
        <f t="shared" si="2"/>
        <v>86</v>
      </c>
      <c r="H24" s="28" t="str">
        <f t="shared" si="3"/>
        <v>A</v>
      </c>
      <c r="I24" s="36">
        <v>1</v>
      </c>
      <c r="J24" s="28" t="str">
        <f t="shared" si="4"/>
        <v>Memiliki kemampuan Sangat baik dalam penguasaan konsep fungsi nilai mutlak, pertidaksamaan Rasional dan Irrasional, Sistem persamaan linear tiga variabel dan sistem pertidaksamaan kuadrat.</v>
      </c>
      <c r="K24" s="28">
        <f t="shared" si="5"/>
        <v>83.95</v>
      </c>
      <c r="L24" s="28" t="str">
        <f t="shared" si="6"/>
        <v>B</v>
      </c>
      <c r="M24" s="28">
        <f t="shared" si="7"/>
        <v>83.95</v>
      </c>
      <c r="N24" s="28" t="str">
        <f t="shared" si="8"/>
        <v>B</v>
      </c>
      <c r="O24" s="36">
        <v>2</v>
      </c>
      <c r="P24" s="28" t="str">
        <f t="shared" si="9"/>
        <v>Baik dalam penguasaan aplikasi fungsi nilai mutlak, pertidaksamaan Rasional dan Irrasional, Sistem persamaan linear tiga variabel dan sistem pertidaksamaan kuadrat.</v>
      </c>
      <c r="Q24" s="39"/>
      <c r="R24" s="39" t="s">
        <v>9</v>
      </c>
      <c r="S24" s="18"/>
      <c r="T24" s="1">
        <v>87</v>
      </c>
      <c r="U24" s="1">
        <v>87</v>
      </c>
      <c r="V24" s="1">
        <v>85</v>
      </c>
      <c r="W24" s="1">
        <v>86</v>
      </c>
      <c r="X24" s="1"/>
      <c r="Y24" s="1"/>
      <c r="Z24" s="1"/>
      <c r="AA24" s="1"/>
      <c r="AB24" s="1"/>
      <c r="AC24" s="1"/>
      <c r="AD24" s="1"/>
      <c r="AE24" s="18"/>
      <c r="AF24" s="1">
        <v>85.15</v>
      </c>
      <c r="AG24" s="1">
        <v>82.15</v>
      </c>
      <c r="AH24" s="1">
        <v>85</v>
      </c>
      <c r="AI24" s="1">
        <v>83.5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130205</v>
      </c>
      <c r="C25" s="19" t="s">
        <v>138</v>
      </c>
      <c r="D25" s="18"/>
      <c r="E25" s="28">
        <f t="shared" si="0"/>
        <v>76</v>
      </c>
      <c r="F25" s="28" t="str">
        <f t="shared" si="1"/>
        <v>B</v>
      </c>
      <c r="G25" s="28">
        <f t="shared" si="2"/>
        <v>76</v>
      </c>
      <c r="H25" s="28" t="str">
        <f t="shared" si="3"/>
        <v>B</v>
      </c>
      <c r="I25" s="36">
        <v>2</v>
      </c>
      <c r="J25" s="28" t="str">
        <f t="shared" si="4"/>
        <v>Memiliki kemampuan Baik dalam penguasaan konsep fungsi nilai mutlak, pertidaksamaan Rasional dan Irrasional, Sistem persamaan linear tiga variabel dan sistem pertidaksamaan kuadrat.</v>
      </c>
      <c r="K25" s="28">
        <f t="shared" si="5"/>
        <v>77.87</v>
      </c>
      <c r="L25" s="28" t="str">
        <f t="shared" si="6"/>
        <v>B</v>
      </c>
      <c r="M25" s="28">
        <f t="shared" si="7"/>
        <v>77.87</v>
      </c>
      <c r="N25" s="28" t="str">
        <f t="shared" si="8"/>
        <v>B</v>
      </c>
      <c r="O25" s="36">
        <v>2</v>
      </c>
      <c r="P25" s="28" t="str">
        <f t="shared" si="9"/>
        <v>Baik dalam penguasaan aplikasi fungsi nilai mutlak, pertidaksamaan Rasional dan Irrasional, Sistem persamaan linear tiga variabel dan sistem pertidaksamaan kuadrat.</v>
      </c>
      <c r="Q25" s="39"/>
      <c r="R25" s="39" t="s">
        <v>9</v>
      </c>
      <c r="S25" s="18"/>
      <c r="T25" s="1">
        <v>74</v>
      </c>
      <c r="U25" s="1">
        <v>74</v>
      </c>
      <c r="V25" s="1">
        <v>79</v>
      </c>
      <c r="W25" s="1">
        <v>77</v>
      </c>
      <c r="X25" s="1"/>
      <c r="Y25" s="1"/>
      <c r="Z25" s="1"/>
      <c r="AA25" s="1"/>
      <c r="AB25" s="1"/>
      <c r="AC25" s="1"/>
      <c r="AD25" s="1"/>
      <c r="AE25" s="18"/>
      <c r="AF25" s="1">
        <v>77.73</v>
      </c>
      <c r="AG25" s="1">
        <v>78</v>
      </c>
      <c r="AH25" s="1">
        <v>78.5</v>
      </c>
      <c r="AI25" s="1">
        <v>77.25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88</v>
      </c>
      <c r="FD25" s="68"/>
      <c r="FE25" s="68"/>
      <c r="FG25" s="42">
        <v>7</v>
      </c>
      <c r="FH25" s="43"/>
      <c r="FI25" s="43"/>
      <c r="FJ25" s="41">
        <v>53547</v>
      </c>
      <c r="FK25" s="41">
        <v>53557</v>
      </c>
    </row>
    <row r="26" spans="1:167" x14ac:dyDescent="0.25">
      <c r="A26" s="19">
        <v>16</v>
      </c>
      <c r="B26" s="19">
        <v>130206</v>
      </c>
      <c r="C26" s="19" t="s">
        <v>139</v>
      </c>
      <c r="D26" s="18"/>
      <c r="E26" s="28">
        <f t="shared" si="0"/>
        <v>73</v>
      </c>
      <c r="F26" s="28" t="str">
        <f t="shared" si="1"/>
        <v>C</v>
      </c>
      <c r="G26" s="28">
        <f t="shared" si="2"/>
        <v>73</v>
      </c>
      <c r="H26" s="28" t="str">
        <f t="shared" si="3"/>
        <v>C</v>
      </c>
      <c r="I26" s="36">
        <v>3</v>
      </c>
      <c r="J26" s="28" t="str">
        <f t="shared" si="4"/>
        <v>Memiliki kemampuan Cukup dalam penguasaan konsep fungsi nilai mutlak, pertidaksamaan Rasional dan Irrasional, Sistem persamaan linear tiga variabel dan sistem pertidaksamaan kuadrat.</v>
      </c>
      <c r="K26" s="28">
        <f t="shared" si="5"/>
        <v>72.375</v>
      </c>
      <c r="L26" s="28" t="str">
        <f t="shared" si="6"/>
        <v>C</v>
      </c>
      <c r="M26" s="28">
        <f t="shared" si="7"/>
        <v>72.375</v>
      </c>
      <c r="N26" s="28" t="str">
        <f t="shared" si="8"/>
        <v>C</v>
      </c>
      <c r="O26" s="36">
        <v>3</v>
      </c>
      <c r="P26" s="28" t="str">
        <f t="shared" si="9"/>
        <v>Cukup dalam penguasaan aplikasi fungsi nilai mutlak, pertidaksamaan Rasional dan Irrasional, Sistem persamaan linear tiga variabel dan sistem pertidaksamaan kuadrat.</v>
      </c>
      <c r="Q26" s="39"/>
      <c r="R26" s="39" t="s">
        <v>9</v>
      </c>
      <c r="S26" s="18"/>
      <c r="T26" s="1">
        <v>72</v>
      </c>
      <c r="U26" s="1">
        <v>72</v>
      </c>
      <c r="V26" s="1">
        <v>74</v>
      </c>
      <c r="W26" s="1">
        <v>72</v>
      </c>
      <c r="X26" s="1"/>
      <c r="Y26" s="1"/>
      <c r="Z26" s="1"/>
      <c r="AA26" s="1"/>
      <c r="AB26" s="1"/>
      <c r="AC26" s="1"/>
      <c r="AD26" s="1"/>
      <c r="AE26" s="18"/>
      <c r="AF26" s="1">
        <v>71</v>
      </c>
      <c r="AG26" s="1">
        <v>73</v>
      </c>
      <c r="AH26" s="1">
        <v>73</v>
      </c>
      <c r="AI26" s="1">
        <v>72.5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130207</v>
      </c>
      <c r="C27" s="19" t="s">
        <v>140</v>
      </c>
      <c r="D27" s="18"/>
      <c r="E27" s="28">
        <f t="shared" si="0"/>
        <v>77</v>
      </c>
      <c r="F27" s="28" t="str">
        <f t="shared" si="1"/>
        <v>B</v>
      </c>
      <c r="G27" s="28">
        <f t="shared" si="2"/>
        <v>77</v>
      </c>
      <c r="H27" s="28" t="str">
        <f t="shared" si="3"/>
        <v>B</v>
      </c>
      <c r="I27" s="36">
        <v>2</v>
      </c>
      <c r="J27" s="28" t="str">
        <f t="shared" si="4"/>
        <v>Memiliki kemampuan Baik dalam penguasaan konsep fungsi nilai mutlak, pertidaksamaan Rasional dan Irrasional, Sistem persamaan linear tiga variabel dan sistem pertidaksamaan kuadrat.</v>
      </c>
      <c r="K27" s="28">
        <f t="shared" si="5"/>
        <v>75.25</v>
      </c>
      <c r="L27" s="28" t="str">
        <f t="shared" si="6"/>
        <v>B</v>
      </c>
      <c r="M27" s="28">
        <f t="shared" si="7"/>
        <v>75.25</v>
      </c>
      <c r="N27" s="28" t="str">
        <f t="shared" si="8"/>
        <v>B</v>
      </c>
      <c r="O27" s="36">
        <v>3</v>
      </c>
      <c r="P27" s="28" t="str">
        <f t="shared" si="9"/>
        <v>Cukup dalam penguasaan aplikasi fungsi nilai mutlak, pertidaksamaan Rasional dan Irrasional, Sistem persamaan linear tiga variabel dan sistem pertidaksamaan kuadrat.</v>
      </c>
      <c r="Q27" s="39"/>
      <c r="R27" s="39" t="s">
        <v>9</v>
      </c>
      <c r="S27" s="18"/>
      <c r="T27" s="1">
        <v>72</v>
      </c>
      <c r="U27" s="1">
        <v>77</v>
      </c>
      <c r="V27" s="1">
        <v>79</v>
      </c>
      <c r="W27" s="1">
        <v>78</v>
      </c>
      <c r="X27" s="1"/>
      <c r="Y27" s="1"/>
      <c r="Z27" s="1"/>
      <c r="AA27" s="1"/>
      <c r="AB27" s="1"/>
      <c r="AC27" s="1"/>
      <c r="AD27" s="1"/>
      <c r="AE27" s="18"/>
      <c r="AF27" s="1">
        <v>78</v>
      </c>
      <c r="AG27" s="1">
        <v>73</v>
      </c>
      <c r="AH27" s="1">
        <v>77</v>
      </c>
      <c r="AI27" s="1">
        <v>73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53548</v>
      </c>
      <c r="FK27" s="41">
        <v>53558</v>
      </c>
    </row>
    <row r="28" spans="1:167" x14ac:dyDescent="0.25">
      <c r="A28" s="19">
        <v>18</v>
      </c>
      <c r="B28" s="19">
        <v>130208</v>
      </c>
      <c r="C28" s="19" t="s">
        <v>141</v>
      </c>
      <c r="D28" s="18"/>
      <c r="E28" s="28">
        <f t="shared" si="0"/>
        <v>72</v>
      </c>
      <c r="F28" s="28" t="str">
        <f t="shared" si="1"/>
        <v>C</v>
      </c>
      <c r="G28" s="28">
        <f t="shared" si="2"/>
        <v>72</v>
      </c>
      <c r="H28" s="28" t="str">
        <f t="shared" si="3"/>
        <v>C</v>
      </c>
      <c r="I28" s="36">
        <v>3</v>
      </c>
      <c r="J28" s="28" t="str">
        <f t="shared" si="4"/>
        <v>Memiliki kemampuan Cukup dalam penguasaan konsep fungsi nilai mutlak, pertidaksamaan Rasional dan Irrasional, Sistem persamaan linear tiga variabel dan sistem pertidaksamaan kuadrat.</v>
      </c>
      <c r="K28" s="28">
        <f t="shared" si="5"/>
        <v>71.867500000000007</v>
      </c>
      <c r="L28" s="28" t="str">
        <f t="shared" si="6"/>
        <v>C</v>
      </c>
      <c r="M28" s="28">
        <f t="shared" si="7"/>
        <v>71.867500000000007</v>
      </c>
      <c r="N28" s="28" t="str">
        <f t="shared" si="8"/>
        <v>C</v>
      </c>
      <c r="O28" s="36">
        <v>3</v>
      </c>
      <c r="P28" s="28" t="str">
        <f t="shared" si="9"/>
        <v>Cukup dalam penguasaan aplikasi fungsi nilai mutlak, pertidaksamaan Rasional dan Irrasional, Sistem persamaan linear tiga variabel dan sistem pertidaksamaan kuadrat.</v>
      </c>
      <c r="Q28" s="39"/>
      <c r="R28" s="39" t="s">
        <v>9</v>
      </c>
      <c r="S28" s="18"/>
      <c r="T28" s="1">
        <v>71</v>
      </c>
      <c r="U28" s="1">
        <v>72</v>
      </c>
      <c r="V28" s="1">
        <v>72</v>
      </c>
      <c r="W28" s="1">
        <v>73</v>
      </c>
      <c r="X28" s="1"/>
      <c r="Y28" s="1"/>
      <c r="Z28" s="1"/>
      <c r="AA28" s="1"/>
      <c r="AB28" s="1"/>
      <c r="AC28" s="1"/>
      <c r="AD28" s="1"/>
      <c r="AE28" s="18"/>
      <c r="AF28" s="1">
        <v>71.36</v>
      </c>
      <c r="AG28" s="1">
        <v>68.36</v>
      </c>
      <c r="AH28" s="1">
        <v>73.5</v>
      </c>
      <c r="AI28" s="1">
        <v>74.25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130209</v>
      </c>
      <c r="C29" s="19" t="s">
        <v>142</v>
      </c>
      <c r="D29" s="18"/>
      <c r="E29" s="28">
        <f t="shared" si="0"/>
        <v>73</v>
      </c>
      <c r="F29" s="28" t="str">
        <f t="shared" si="1"/>
        <v>C</v>
      </c>
      <c r="G29" s="28">
        <f t="shared" si="2"/>
        <v>73</v>
      </c>
      <c r="H29" s="28" t="str">
        <f t="shared" si="3"/>
        <v>C</v>
      </c>
      <c r="I29" s="36">
        <v>3</v>
      </c>
      <c r="J29" s="28" t="str">
        <f t="shared" si="4"/>
        <v>Memiliki kemampuan Cukup dalam penguasaan konsep fungsi nilai mutlak, pertidaksamaan Rasional dan Irrasional, Sistem persamaan linear tiga variabel dan sistem pertidaksamaan kuadrat.</v>
      </c>
      <c r="K29" s="28">
        <f t="shared" si="5"/>
        <v>73.865000000000009</v>
      </c>
      <c r="L29" s="28" t="str">
        <f t="shared" si="6"/>
        <v>C</v>
      </c>
      <c r="M29" s="28">
        <f t="shared" si="7"/>
        <v>73.865000000000009</v>
      </c>
      <c r="N29" s="28" t="str">
        <f t="shared" si="8"/>
        <v>C</v>
      </c>
      <c r="O29" s="36">
        <v>3</v>
      </c>
      <c r="P29" s="28" t="str">
        <f t="shared" si="9"/>
        <v>Cukup dalam penguasaan aplikasi fungsi nilai mutlak, pertidaksamaan Rasional dan Irrasional, Sistem persamaan linear tiga variabel dan sistem pertidaksamaan kuadrat.</v>
      </c>
      <c r="Q29" s="39"/>
      <c r="R29" s="39" t="s">
        <v>9</v>
      </c>
      <c r="S29" s="18"/>
      <c r="T29" s="1">
        <v>73</v>
      </c>
      <c r="U29" s="1">
        <v>74</v>
      </c>
      <c r="V29" s="1">
        <v>72</v>
      </c>
      <c r="W29" s="1">
        <v>73</v>
      </c>
      <c r="X29" s="1"/>
      <c r="Y29" s="1"/>
      <c r="Z29" s="1"/>
      <c r="AA29" s="1"/>
      <c r="AB29" s="1"/>
      <c r="AC29" s="1"/>
      <c r="AD29" s="1"/>
      <c r="AE29" s="18"/>
      <c r="AF29" s="1">
        <v>77.73</v>
      </c>
      <c r="AG29" s="1">
        <v>74.73</v>
      </c>
      <c r="AH29" s="1">
        <v>72</v>
      </c>
      <c r="AI29" s="1">
        <v>71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53549</v>
      </c>
      <c r="FK29" s="41">
        <v>53559</v>
      </c>
    </row>
    <row r="30" spans="1:167" x14ac:dyDescent="0.25">
      <c r="A30" s="19">
        <v>20</v>
      </c>
      <c r="B30" s="19">
        <v>130210</v>
      </c>
      <c r="C30" s="19" t="s">
        <v>143</v>
      </c>
      <c r="D30" s="18"/>
      <c r="E30" s="28">
        <f t="shared" si="0"/>
        <v>81</v>
      </c>
      <c r="F30" s="28" t="str">
        <f t="shared" si="1"/>
        <v>B</v>
      </c>
      <c r="G30" s="28">
        <f t="shared" si="2"/>
        <v>81</v>
      </c>
      <c r="H30" s="28" t="str">
        <f t="shared" si="3"/>
        <v>B</v>
      </c>
      <c r="I30" s="36">
        <v>2</v>
      </c>
      <c r="J30" s="28" t="str">
        <f t="shared" si="4"/>
        <v>Memiliki kemampuan Baik dalam penguasaan konsep fungsi nilai mutlak, pertidaksamaan Rasional dan Irrasional, Sistem persamaan linear tiga variabel dan sistem pertidaksamaan kuadrat.</v>
      </c>
      <c r="K30" s="28">
        <f t="shared" si="5"/>
        <v>81.427499999999995</v>
      </c>
      <c r="L30" s="28" t="str">
        <f t="shared" si="6"/>
        <v>B</v>
      </c>
      <c r="M30" s="28">
        <f t="shared" si="7"/>
        <v>81.427499999999995</v>
      </c>
      <c r="N30" s="28" t="str">
        <f t="shared" si="8"/>
        <v>B</v>
      </c>
      <c r="O30" s="36">
        <v>2</v>
      </c>
      <c r="P30" s="28" t="str">
        <f t="shared" si="9"/>
        <v>Baik dalam penguasaan aplikasi fungsi nilai mutlak, pertidaksamaan Rasional dan Irrasional, Sistem persamaan linear tiga variabel dan sistem pertidaksamaan kuadrat.</v>
      </c>
      <c r="Q30" s="39"/>
      <c r="R30" s="39" t="s">
        <v>9</v>
      </c>
      <c r="S30" s="18"/>
      <c r="T30" s="1">
        <v>77</v>
      </c>
      <c r="U30" s="1">
        <v>80</v>
      </c>
      <c r="V30" s="1">
        <v>82</v>
      </c>
      <c r="W30" s="1">
        <v>83</v>
      </c>
      <c r="X30" s="1"/>
      <c r="Y30" s="1"/>
      <c r="Z30" s="1"/>
      <c r="AA30" s="1"/>
      <c r="AB30" s="1"/>
      <c r="AC30" s="1"/>
      <c r="AD30" s="1"/>
      <c r="AE30" s="18"/>
      <c r="AF30" s="1">
        <v>78</v>
      </c>
      <c r="AG30" s="1">
        <v>83.21</v>
      </c>
      <c r="AH30" s="1">
        <v>82</v>
      </c>
      <c r="AI30" s="1">
        <v>82.5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130211</v>
      </c>
      <c r="C31" s="19" t="s">
        <v>144</v>
      </c>
      <c r="D31" s="18"/>
      <c r="E31" s="28">
        <f t="shared" si="0"/>
        <v>72</v>
      </c>
      <c r="F31" s="28" t="str">
        <f t="shared" si="1"/>
        <v>C</v>
      </c>
      <c r="G31" s="28">
        <f t="shared" si="2"/>
        <v>72</v>
      </c>
      <c r="H31" s="28" t="str">
        <f t="shared" si="3"/>
        <v>C</v>
      </c>
      <c r="I31" s="36">
        <v>3</v>
      </c>
      <c r="J31" s="28" t="str">
        <f t="shared" si="4"/>
        <v>Memiliki kemampuan Cukup dalam penguasaan konsep fungsi nilai mutlak, pertidaksamaan Rasional dan Irrasional, Sistem persamaan linear tiga variabel dan sistem pertidaksamaan kuadrat.</v>
      </c>
      <c r="K31" s="28">
        <f t="shared" si="5"/>
        <v>70.5</v>
      </c>
      <c r="L31" s="28" t="str">
        <f t="shared" si="6"/>
        <v>C</v>
      </c>
      <c r="M31" s="28">
        <f t="shared" si="7"/>
        <v>70.5</v>
      </c>
      <c r="N31" s="28" t="str">
        <f t="shared" si="8"/>
        <v>C</v>
      </c>
      <c r="O31" s="36">
        <v>3</v>
      </c>
      <c r="P31" s="28" t="str">
        <f t="shared" si="9"/>
        <v>Cukup dalam penguasaan aplikasi fungsi nilai mutlak, pertidaksamaan Rasional dan Irrasional, Sistem persamaan linear tiga variabel dan sistem pertidaksamaan kuadrat.</v>
      </c>
      <c r="Q31" s="39"/>
      <c r="R31" s="39" t="s">
        <v>9</v>
      </c>
      <c r="S31" s="18"/>
      <c r="T31" s="1">
        <v>71</v>
      </c>
      <c r="U31" s="1">
        <v>72</v>
      </c>
      <c r="V31" s="1">
        <v>71</v>
      </c>
      <c r="W31" s="1">
        <v>73</v>
      </c>
      <c r="X31" s="1"/>
      <c r="Y31" s="1"/>
      <c r="Z31" s="1"/>
      <c r="AA31" s="1"/>
      <c r="AB31" s="1"/>
      <c r="AC31" s="1"/>
      <c r="AD31" s="1"/>
      <c r="AE31" s="18"/>
      <c r="AF31" s="1">
        <v>70</v>
      </c>
      <c r="AG31" s="1">
        <v>70</v>
      </c>
      <c r="AH31" s="1">
        <v>71</v>
      </c>
      <c r="AI31" s="1">
        <v>71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53550</v>
      </c>
      <c r="FK31" s="41">
        <v>53560</v>
      </c>
    </row>
    <row r="32" spans="1:167" x14ac:dyDescent="0.25">
      <c r="A32" s="19">
        <v>22</v>
      </c>
      <c r="B32" s="19">
        <v>130212</v>
      </c>
      <c r="C32" s="19" t="s">
        <v>145</v>
      </c>
      <c r="D32" s="18"/>
      <c r="E32" s="28">
        <f t="shared" si="0"/>
        <v>85</v>
      </c>
      <c r="F32" s="28" t="str">
        <f t="shared" si="1"/>
        <v>A</v>
      </c>
      <c r="G32" s="28">
        <f t="shared" si="2"/>
        <v>85</v>
      </c>
      <c r="H32" s="28" t="str">
        <f t="shared" si="3"/>
        <v>A</v>
      </c>
      <c r="I32" s="36">
        <v>1</v>
      </c>
      <c r="J32" s="28" t="str">
        <f t="shared" si="4"/>
        <v>Memiliki kemampuan Sangat baik dalam penguasaan konsep fungsi nilai mutlak, pertidaksamaan Rasional dan Irrasional, Sistem persamaan linear tiga variabel dan sistem pertidaksamaan kuadrat.</v>
      </c>
      <c r="K32" s="28">
        <f t="shared" si="5"/>
        <v>84.194999999999993</v>
      </c>
      <c r="L32" s="28" t="str">
        <f t="shared" si="6"/>
        <v>A</v>
      </c>
      <c r="M32" s="28">
        <f t="shared" si="7"/>
        <v>84.194999999999993</v>
      </c>
      <c r="N32" s="28" t="str">
        <f t="shared" si="8"/>
        <v>A</v>
      </c>
      <c r="O32" s="36">
        <v>2</v>
      </c>
      <c r="P32" s="28" t="str">
        <f t="shared" si="9"/>
        <v>Baik dalam penguasaan aplikasi fungsi nilai mutlak, pertidaksamaan Rasional dan Irrasional, Sistem persamaan linear tiga variabel dan sistem pertidaksamaan kuadrat.</v>
      </c>
      <c r="Q32" s="39"/>
      <c r="R32" s="39" t="s">
        <v>9</v>
      </c>
      <c r="S32" s="18"/>
      <c r="T32" s="1">
        <v>86</v>
      </c>
      <c r="U32" s="1">
        <v>97</v>
      </c>
      <c r="V32" s="1">
        <v>73</v>
      </c>
      <c r="W32" s="1">
        <v>85</v>
      </c>
      <c r="X32" s="1"/>
      <c r="Y32" s="1"/>
      <c r="Z32" s="1"/>
      <c r="AA32" s="1"/>
      <c r="AB32" s="1"/>
      <c r="AC32" s="1"/>
      <c r="AD32" s="1"/>
      <c r="AE32" s="18"/>
      <c r="AF32" s="1">
        <v>89.39</v>
      </c>
      <c r="AG32" s="1">
        <v>86.39</v>
      </c>
      <c r="AH32" s="1">
        <v>84</v>
      </c>
      <c r="AI32" s="1">
        <v>77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130214</v>
      </c>
      <c r="C33" s="19" t="s">
        <v>146</v>
      </c>
      <c r="D33" s="18"/>
      <c r="E33" s="28">
        <f t="shared" si="0"/>
        <v>79</v>
      </c>
      <c r="F33" s="28" t="str">
        <f t="shared" si="1"/>
        <v>B</v>
      </c>
      <c r="G33" s="28">
        <f t="shared" si="2"/>
        <v>79</v>
      </c>
      <c r="H33" s="28" t="str">
        <f t="shared" si="3"/>
        <v>B</v>
      </c>
      <c r="I33" s="36">
        <v>2</v>
      </c>
      <c r="J33" s="28" t="str">
        <f t="shared" si="4"/>
        <v>Memiliki kemampuan Baik dalam penguasaan konsep fungsi nilai mutlak, pertidaksamaan Rasional dan Irrasional, Sistem persamaan linear tiga variabel dan sistem pertidaksamaan kuadrat.</v>
      </c>
      <c r="K33" s="28">
        <f t="shared" si="5"/>
        <v>75.275000000000006</v>
      </c>
      <c r="L33" s="28" t="str">
        <f t="shared" si="6"/>
        <v>B</v>
      </c>
      <c r="M33" s="28">
        <f t="shared" si="7"/>
        <v>75.275000000000006</v>
      </c>
      <c r="N33" s="28" t="str">
        <f t="shared" si="8"/>
        <v>B</v>
      </c>
      <c r="O33" s="36">
        <v>3</v>
      </c>
      <c r="P33" s="28" t="str">
        <f t="shared" si="9"/>
        <v>Cukup dalam penguasaan aplikasi fungsi nilai mutlak, pertidaksamaan Rasional dan Irrasional, Sistem persamaan linear tiga variabel dan sistem pertidaksamaan kuadrat.</v>
      </c>
      <c r="Q33" s="39"/>
      <c r="R33" s="39" t="s">
        <v>9</v>
      </c>
      <c r="S33" s="18"/>
      <c r="T33" s="1">
        <v>80</v>
      </c>
      <c r="U33" s="1">
        <v>79</v>
      </c>
      <c r="V33" s="1">
        <v>79</v>
      </c>
      <c r="W33" s="1">
        <v>79</v>
      </c>
      <c r="X33" s="1"/>
      <c r="Y33" s="1"/>
      <c r="Z33" s="1"/>
      <c r="AA33" s="1"/>
      <c r="AB33" s="1"/>
      <c r="AC33" s="1"/>
      <c r="AD33" s="1"/>
      <c r="AE33" s="18"/>
      <c r="AF33" s="1">
        <v>74.55</v>
      </c>
      <c r="AG33" s="1">
        <v>71.55</v>
      </c>
      <c r="AH33" s="1">
        <v>78</v>
      </c>
      <c r="AI33" s="1">
        <v>77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130215</v>
      </c>
      <c r="C34" s="19" t="s">
        <v>147</v>
      </c>
      <c r="D34" s="18"/>
      <c r="E34" s="28">
        <f t="shared" si="0"/>
        <v>78</v>
      </c>
      <c r="F34" s="28" t="str">
        <f t="shared" si="1"/>
        <v>B</v>
      </c>
      <c r="G34" s="28">
        <f t="shared" si="2"/>
        <v>78</v>
      </c>
      <c r="H34" s="28" t="str">
        <f t="shared" si="3"/>
        <v>B</v>
      </c>
      <c r="I34" s="36">
        <v>2</v>
      </c>
      <c r="J34" s="28" t="str">
        <f t="shared" si="4"/>
        <v>Memiliki kemampuan Baik dalam penguasaan konsep fungsi nilai mutlak, pertidaksamaan Rasional dan Irrasional, Sistem persamaan linear tiga variabel dan sistem pertidaksamaan kuadrat.</v>
      </c>
      <c r="K34" s="28">
        <f t="shared" si="5"/>
        <v>75.897500000000008</v>
      </c>
      <c r="L34" s="28" t="str">
        <f t="shared" si="6"/>
        <v>B</v>
      </c>
      <c r="M34" s="28">
        <f t="shared" si="7"/>
        <v>75.897500000000008</v>
      </c>
      <c r="N34" s="28" t="str">
        <f t="shared" si="8"/>
        <v>B</v>
      </c>
      <c r="O34" s="36">
        <v>3</v>
      </c>
      <c r="P34" s="28" t="str">
        <f t="shared" si="9"/>
        <v>Cukup dalam penguasaan aplikasi fungsi nilai mutlak, pertidaksamaan Rasional dan Irrasional, Sistem persamaan linear tiga variabel dan sistem pertidaksamaan kuadrat.</v>
      </c>
      <c r="Q34" s="39"/>
      <c r="R34" s="39" t="s">
        <v>9</v>
      </c>
      <c r="S34" s="18"/>
      <c r="T34" s="1">
        <v>78.5</v>
      </c>
      <c r="U34" s="1">
        <v>75</v>
      </c>
      <c r="V34" s="1">
        <v>80</v>
      </c>
      <c r="W34" s="1">
        <v>77.5</v>
      </c>
      <c r="X34" s="1"/>
      <c r="Y34" s="1"/>
      <c r="Z34" s="1"/>
      <c r="AA34" s="1"/>
      <c r="AB34" s="1"/>
      <c r="AC34" s="1"/>
      <c r="AD34" s="1"/>
      <c r="AE34" s="18"/>
      <c r="AF34" s="1">
        <v>76.67</v>
      </c>
      <c r="AG34" s="1">
        <v>73.67</v>
      </c>
      <c r="AH34" s="1">
        <v>76.5</v>
      </c>
      <c r="AI34" s="1">
        <v>76.75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130216</v>
      </c>
      <c r="C35" s="19" t="s">
        <v>148</v>
      </c>
      <c r="D35" s="18"/>
      <c r="E35" s="28">
        <f t="shared" si="0"/>
        <v>72</v>
      </c>
      <c r="F35" s="28" t="str">
        <f t="shared" si="1"/>
        <v>C</v>
      </c>
      <c r="G35" s="28">
        <f t="shared" si="2"/>
        <v>72</v>
      </c>
      <c r="H35" s="28" t="str">
        <f t="shared" si="3"/>
        <v>C</v>
      </c>
      <c r="I35" s="36">
        <v>3</v>
      </c>
      <c r="J35" s="28" t="str">
        <f t="shared" si="4"/>
        <v>Memiliki kemampuan Cukup dalam penguasaan konsep fungsi nilai mutlak, pertidaksamaan Rasional dan Irrasional, Sistem persamaan linear tiga variabel dan sistem pertidaksamaan kuadrat.</v>
      </c>
      <c r="K35" s="28">
        <f t="shared" si="5"/>
        <v>70.06</v>
      </c>
      <c r="L35" s="28" t="str">
        <f t="shared" si="6"/>
        <v>C</v>
      </c>
      <c r="M35" s="28">
        <f t="shared" si="7"/>
        <v>70.06</v>
      </c>
      <c r="N35" s="28" t="str">
        <f t="shared" si="8"/>
        <v>C</v>
      </c>
      <c r="O35" s="36">
        <v>3</v>
      </c>
      <c r="P35" s="28" t="str">
        <f t="shared" si="9"/>
        <v>Cukup dalam penguasaan aplikasi fungsi nilai mutlak, pertidaksamaan Rasional dan Irrasional, Sistem persamaan linear tiga variabel dan sistem pertidaksamaan kuadrat.</v>
      </c>
      <c r="Q35" s="39"/>
      <c r="R35" s="39" t="s">
        <v>9</v>
      </c>
      <c r="S35" s="18"/>
      <c r="T35" s="1">
        <v>72</v>
      </c>
      <c r="U35" s="1">
        <v>71</v>
      </c>
      <c r="V35" s="1">
        <v>72</v>
      </c>
      <c r="W35" s="1">
        <v>73</v>
      </c>
      <c r="X35" s="1"/>
      <c r="Y35" s="1"/>
      <c r="Z35" s="1"/>
      <c r="AA35" s="1"/>
      <c r="AB35" s="1"/>
      <c r="AC35" s="1"/>
      <c r="AD35" s="1"/>
      <c r="AE35" s="18"/>
      <c r="AF35" s="1">
        <v>69.239999999999995</v>
      </c>
      <c r="AG35" s="1">
        <v>68</v>
      </c>
      <c r="AH35" s="1">
        <v>72</v>
      </c>
      <c r="AI35" s="1">
        <v>71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130217</v>
      </c>
      <c r="C36" s="19" t="s">
        <v>149</v>
      </c>
      <c r="D36" s="18"/>
      <c r="E36" s="28">
        <f t="shared" si="0"/>
        <v>72</v>
      </c>
      <c r="F36" s="28" t="str">
        <f t="shared" si="1"/>
        <v>C</v>
      </c>
      <c r="G36" s="28">
        <f t="shared" si="2"/>
        <v>72</v>
      </c>
      <c r="H36" s="28" t="str">
        <f t="shared" si="3"/>
        <v>C</v>
      </c>
      <c r="I36" s="36">
        <v>3</v>
      </c>
      <c r="J36" s="28" t="str">
        <f t="shared" si="4"/>
        <v>Memiliki kemampuan Cukup dalam penguasaan konsep fungsi nilai mutlak, pertidaksamaan Rasional dan Irrasional, Sistem persamaan linear tiga variabel dan sistem pertidaksamaan kuadrat.</v>
      </c>
      <c r="K36" s="28">
        <f t="shared" si="5"/>
        <v>70</v>
      </c>
      <c r="L36" s="28" t="str">
        <f t="shared" si="6"/>
        <v>C</v>
      </c>
      <c r="M36" s="28">
        <f t="shared" si="7"/>
        <v>70</v>
      </c>
      <c r="N36" s="28" t="str">
        <f t="shared" si="8"/>
        <v>C</v>
      </c>
      <c r="O36" s="36">
        <v>3</v>
      </c>
      <c r="P36" s="28" t="str">
        <f t="shared" si="9"/>
        <v>Cukup dalam penguasaan aplikasi fungsi nilai mutlak, pertidaksamaan Rasional dan Irrasional, Sistem persamaan linear tiga variabel dan sistem pertidaksamaan kuadrat.</v>
      </c>
      <c r="Q36" s="39"/>
      <c r="R36" s="39" t="s">
        <v>9</v>
      </c>
      <c r="S36" s="18"/>
      <c r="T36" s="1">
        <v>71</v>
      </c>
      <c r="U36" s="1">
        <v>73</v>
      </c>
      <c r="V36" s="1">
        <v>72</v>
      </c>
      <c r="W36" s="1">
        <v>72</v>
      </c>
      <c r="X36" s="1"/>
      <c r="Y36" s="1"/>
      <c r="Z36" s="1"/>
      <c r="AA36" s="1"/>
      <c r="AB36" s="1"/>
      <c r="AC36" s="1"/>
      <c r="AD36" s="1"/>
      <c r="AE36" s="18"/>
      <c r="AF36" s="1">
        <v>70</v>
      </c>
      <c r="AG36" s="1">
        <v>67</v>
      </c>
      <c r="AH36" s="1">
        <v>72</v>
      </c>
      <c r="AI36" s="1">
        <v>71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130218</v>
      </c>
      <c r="C37" s="19" t="s">
        <v>150</v>
      </c>
      <c r="D37" s="18"/>
      <c r="E37" s="28">
        <f t="shared" si="0"/>
        <v>85</v>
      </c>
      <c r="F37" s="28" t="str">
        <f t="shared" si="1"/>
        <v>A</v>
      </c>
      <c r="G37" s="28">
        <f t="shared" si="2"/>
        <v>85</v>
      </c>
      <c r="H37" s="28" t="str">
        <f t="shared" si="3"/>
        <v>A</v>
      </c>
      <c r="I37" s="36">
        <v>1</v>
      </c>
      <c r="J37" s="28" t="str">
        <f t="shared" si="4"/>
        <v>Memiliki kemampuan Sangat baik dalam penguasaan konsep fungsi nilai mutlak, pertidaksamaan Rasional dan Irrasional, Sistem persamaan linear tiga variabel dan sistem pertidaksamaan kuadrat.</v>
      </c>
      <c r="K37" s="28">
        <f t="shared" si="5"/>
        <v>82.95</v>
      </c>
      <c r="L37" s="28" t="str">
        <f t="shared" si="6"/>
        <v>B</v>
      </c>
      <c r="M37" s="28">
        <f t="shared" si="7"/>
        <v>82.95</v>
      </c>
      <c r="N37" s="28" t="str">
        <f t="shared" si="8"/>
        <v>B</v>
      </c>
      <c r="O37" s="36">
        <v>2</v>
      </c>
      <c r="P37" s="28" t="str">
        <f t="shared" si="9"/>
        <v>Baik dalam penguasaan aplikasi fungsi nilai mutlak, pertidaksamaan Rasional dan Irrasional, Sistem persamaan linear tiga variabel dan sistem pertidaksamaan kuadrat.</v>
      </c>
      <c r="Q37" s="39"/>
      <c r="R37" s="39" t="s">
        <v>8</v>
      </c>
      <c r="S37" s="18"/>
      <c r="T37" s="1">
        <v>86</v>
      </c>
      <c r="U37" s="1">
        <v>90</v>
      </c>
      <c r="V37" s="1">
        <v>80</v>
      </c>
      <c r="W37" s="1">
        <v>85</v>
      </c>
      <c r="X37" s="1"/>
      <c r="Y37" s="1"/>
      <c r="Z37" s="1"/>
      <c r="AA37" s="1"/>
      <c r="AB37" s="1"/>
      <c r="AC37" s="1"/>
      <c r="AD37" s="1"/>
      <c r="AE37" s="18"/>
      <c r="AF37" s="1">
        <v>85.15</v>
      </c>
      <c r="AG37" s="1">
        <v>82.15</v>
      </c>
      <c r="AH37" s="1">
        <v>84</v>
      </c>
      <c r="AI37" s="1">
        <v>80.5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130219</v>
      </c>
      <c r="C38" s="19" t="s">
        <v>151</v>
      </c>
      <c r="D38" s="18"/>
      <c r="E38" s="28">
        <f t="shared" si="0"/>
        <v>85</v>
      </c>
      <c r="F38" s="28" t="str">
        <f t="shared" si="1"/>
        <v>A</v>
      </c>
      <c r="G38" s="28">
        <f t="shared" si="2"/>
        <v>85</v>
      </c>
      <c r="H38" s="28" t="str">
        <f t="shared" si="3"/>
        <v>A</v>
      </c>
      <c r="I38" s="36">
        <v>1</v>
      </c>
      <c r="J38" s="28" t="str">
        <f t="shared" si="4"/>
        <v>Memiliki kemampuan Sangat baik dalam penguasaan konsep fungsi nilai mutlak, pertidaksamaan Rasional dan Irrasional, Sistem persamaan linear tiga variabel dan sistem pertidaksamaan kuadrat.</v>
      </c>
      <c r="K38" s="28">
        <f t="shared" si="5"/>
        <v>81.392499999999998</v>
      </c>
      <c r="L38" s="28" t="str">
        <f t="shared" si="6"/>
        <v>B</v>
      </c>
      <c r="M38" s="28">
        <f t="shared" si="7"/>
        <v>81.392499999999998</v>
      </c>
      <c r="N38" s="28" t="str">
        <f t="shared" si="8"/>
        <v>B</v>
      </c>
      <c r="O38" s="36">
        <v>2</v>
      </c>
      <c r="P38" s="28" t="str">
        <f t="shared" si="9"/>
        <v>Baik dalam penguasaan aplikasi fungsi nilai mutlak, pertidaksamaan Rasional dan Irrasional, Sistem persamaan linear tiga variabel dan sistem pertidaksamaan kuadrat.</v>
      </c>
      <c r="Q38" s="39"/>
      <c r="R38" s="39" t="s">
        <v>8</v>
      </c>
      <c r="S38" s="18"/>
      <c r="T38" s="1">
        <v>85.5</v>
      </c>
      <c r="U38" s="1">
        <v>83</v>
      </c>
      <c r="V38" s="1">
        <v>86</v>
      </c>
      <c r="W38" s="1">
        <v>84.5</v>
      </c>
      <c r="X38" s="1"/>
      <c r="Y38" s="1"/>
      <c r="Z38" s="1"/>
      <c r="AA38" s="1"/>
      <c r="AB38" s="1"/>
      <c r="AC38" s="1"/>
      <c r="AD38" s="1"/>
      <c r="AE38" s="18"/>
      <c r="AF38" s="1">
        <v>80.91</v>
      </c>
      <c r="AG38" s="1">
        <v>77.91</v>
      </c>
      <c r="AH38" s="1">
        <v>83.5</v>
      </c>
      <c r="AI38" s="1">
        <v>83.25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130220</v>
      </c>
      <c r="C39" s="19" t="s">
        <v>152</v>
      </c>
      <c r="D39" s="18"/>
      <c r="E39" s="28">
        <f t="shared" si="0"/>
        <v>83</v>
      </c>
      <c r="F39" s="28" t="str">
        <f t="shared" si="1"/>
        <v>B</v>
      </c>
      <c r="G39" s="28">
        <f t="shared" si="2"/>
        <v>83</v>
      </c>
      <c r="H39" s="28" t="str">
        <f t="shared" si="3"/>
        <v>B</v>
      </c>
      <c r="I39" s="36">
        <v>2</v>
      </c>
      <c r="J39" s="28" t="str">
        <f t="shared" si="4"/>
        <v>Memiliki kemampuan Baik dalam penguasaan konsep fungsi nilai mutlak, pertidaksamaan Rasional dan Irrasional, Sistem persamaan linear tiga variabel dan sistem pertidaksamaan kuadrat.</v>
      </c>
      <c r="K39" s="28">
        <f t="shared" si="5"/>
        <v>79.427499999999995</v>
      </c>
      <c r="L39" s="28" t="str">
        <f t="shared" si="6"/>
        <v>B</v>
      </c>
      <c r="M39" s="28">
        <f t="shared" si="7"/>
        <v>79.427499999999995</v>
      </c>
      <c r="N39" s="28" t="str">
        <f t="shared" si="8"/>
        <v>B</v>
      </c>
      <c r="O39" s="36">
        <v>2</v>
      </c>
      <c r="P39" s="28" t="str">
        <f t="shared" si="9"/>
        <v>Baik dalam penguasaan aplikasi fungsi nilai mutlak, pertidaksamaan Rasional dan Irrasional, Sistem persamaan linear tiga variabel dan sistem pertidaksamaan kuadrat.</v>
      </c>
      <c r="Q39" s="39"/>
      <c r="R39" s="39" t="s">
        <v>9</v>
      </c>
      <c r="S39" s="18"/>
      <c r="T39" s="1">
        <v>84</v>
      </c>
      <c r="U39" s="1">
        <v>86</v>
      </c>
      <c r="V39" s="1">
        <v>80</v>
      </c>
      <c r="W39" s="1">
        <v>83</v>
      </c>
      <c r="X39" s="1"/>
      <c r="Y39" s="1"/>
      <c r="Z39" s="1"/>
      <c r="AA39" s="1"/>
      <c r="AB39" s="1"/>
      <c r="AC39" s="1"/>
      <c r="AD39" s="1"/>
      <c r="AE39" s="18"/>
      <c r="AF39" s="1">
        <v>86.21</v>
      </c>
      <c r="AG39" s="1">
        <v>70</v>
      </c>
      <c r="AH39" s="1">
        <v>82</v>
      </c>
      <c r="AI39" s="1">
        <v>79.5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130221</v>
      </c>
      <c r="C40" s="19" t="s">
        <v>153</v>
      </c>
      <c r="D40" s="18"/>
      <c r="E40" s="28">
        <f t="shared" si="0"/>
        <v>86</v>
      </c>
      <c r="F40" s="28" t="str">
        <f t="shared" si="1"/>
        <v>A</v>
      </c>
      <c r="G40" s="28">
        <f t="shared" si="2"/>
        <v>86</v>
      </c>
      <c r="H40" s="28" t="str">
        <f t="shared" si="3"/>
        <v>A</v>
      </c>
      <c r="I40" s="36">
        <v>1</v>
      </c>
      <c r="J40" s="28" t="str">
        <f t="shared" si="4"/>
        <v>Memiliki kemampuan Sangat baik dalam penguasaan konsep fungsi nilai mutlak, pertidaksamaan Rasional dan Irrasional, Sistem persamaan linear tiga variabel dan sistem pertidaksamaan kuadrat.</v>
      </c>
      <c r="K40" s="28">
        <f t="shared" si="5"/>
        <v>82.484999999999999</v>
      </c>
      <c r="L40" s="28" t="str">
        <f t="shared" si="6"/>
        <v>B</v>
      </c>
      <c r="M40" s="28">
        <f t="shared" si="7"/>
        <v>82.484999999999999</v>
      </c>
      <c r="N40" s="28" t="str">
        <f t="shared" si="8"/>
        <v>B</v>
      </c>
      <c r="O40" s="36">
        <v>2</v>
      </c>
      <c r="P40" s="28" t="str">
        <f t="shared" si="9"/>
        <v>Baik dalam penguasaan aplikasi fungsi nilai mutlak, pertidaksamaan Rasional dan Irrasional, Sistem persamaan linear tiga variabel dan sistem pertidaksamaan kuadrat.</v>
      </c>
      <c r="Q40" s="39"/>
      <c r="R40" s="39" t="s">
        <v>9</v>
      </c>
      <c r="S40" s="18"/>
      <c r="T40" s="1">
        <v>87</v>
      </c>
      <c r="U40" s="1">
        <v>86</v>
      </c>
      <c r="V40" s="1">
        <v>86</v>
      </c>
      <c r="W40" s="1">
        <v>86</v>
      </c>
      <c r="X40" s="1"/>
      <c r="Y40" s="1"/>
      <c r="Z40" s="1"/>
      <c r="AA40" s="1"/>
      <c r="AB40" s="1"/>
      <c r="AC40" s="1"/>
      <c r="AD40" s="1"/>
      <c r="AE40" s="18"/>
      <c r="AF40" s="1">
        <v>81.97</v>
      </c>
      <c r="AG40" s="1">
        <v>78.97</v>
      </c>
      <c r="AH40" s="1">
        <v>85</v>
      </c>
      <c r="AI40" s="1">
        <v>84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130222</v>
      </c>
      <c r="C41" s="19" t="s">
        <v>154</v>
      </c>
      <c r="D41" s="18"/>
      <c r="E41" s="28">
        <f t="shared" si="0"/>
        <v>72</v>
      </c>
      <c r="F41" s="28" t="str">
        <f t="shared" si="1"/>
        <v>C</v>
      </c>
      <c r="G41" s="28">
        <f t="shared" si="2"/>
        <v>72</v>
      </c>
      <c r="H41" s="28" t="str">
        <f t="shared" si="3"/>
        <v>C</v>
      </c>
      <c r="I41" s="36">
        <v>3</v>
      </c>
      <c r="J41" s="28" t="str">
        <f t="shared" si="4"/>
        <v>Memiliki kemampuan Cukup dalam penguasaan konsep fungsi nilai mutlak, pertidaksamaan Rasional dan Irrasional, Sistem persamaan linear tiga variabel dan sistem pertidaksamaan kuadrat.</v>
      </c>
      <c r="K41" s="28">
        <f t="shared" si="5"/>
        <v>69.81</v>
      </c>
      <c r="L41" s="28" t="str">
        <f t="shared" si="6"/>
        <v>C</v>
      </c>
      <c r="M41" s="28">
        <f t="shared" si="7"/>
        <v>69.81</v>
      </c>
      <c r="N41" s="28" t="str">
        <f t="shared" si="8"/>
        <v>C</v>
      </c>
      <c r="O41" s="36">
        <v>4</v>
      </c>
      <c r="P41" s="28" t="str">
        <f t="shared" si="9"/>
        <v>Kurang dalam penguasaan aplikasi fungsi nilai mutlak, pertidaksamaan Rasional dan Irrasional, Sistem persamaan linear tiga variabel dan sistem pertidaksamaan kuadrat.</v>
      </c>
      <c r="Q41" s="39"/>
      <c r="R41" s="39" t="s">
        <v>9</v>
      </c>
      <c r="S41" s="18"/>
      <c r="T41" s="1">
        <v>71</v>
      </c>
      <c r="U41" s="1">
        <v>71</v>
      </c>
      <c r="V41" s="1">
        <v>73</v>
      </c>
      <c r="W41" s="1">
        <v>72</v>
      </c>
      <c r="X41" s="1"/>
      <c r="Y41" s="1"/>
      <c r="Z41" s="1"/>
      <c r="AA41" s="1"/>
      <c r="AB41" s="1"/>
      <c r="AC41" s="1"/>
      <c r="AD41" s="1"/>
      <c r="AE41" s="18"/>
      <c r="AF41" s="1">
        <v>67.12</v>
      </c>
      <c r="AG41" s="1">
        <v>64.12</v>
      </c>
      <c r="AH41" s="1">
        <v>74</v>
      </c>
      <c r="AI41" s="1">
        <v>74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130223</v>
      </c>
      <c r="C42" s="19" t="s">
        <v>155</v>
      </c>
      <c r="D42" s="18"/>
      <c r="E42" s="28">
        <f t="shared" si="0"/>
        <v>76</v>
      </c>
      <c r="F42" s="28" t="str">
        <f t="shared" si="1"/>
        <v>B</v>
      </c>
      <c r="G42" s="28">
        <f t="shared" si="2"/>
        <v>76</v>
      </c>
      <c r="H42" s="28" t="str">
        <f t="shared" si="3"/>
        <v>B</v>
      </c>
      <c r="I42" s="36">
        <v>2</v>
      </c>
      <c r="J42" s="28" t="str">
        <f t="shared" si="4"/>
        <v>Memiliki kemampuan Baik dalam penguasaan konsep fungsi nilai mutlak, pertidaksamaan Rasional dan Irrasional, Sistem persamaan linear tiga variabel dan sistem pertidaksamaan kuadrat.</v>
      </c>
      <c r="K42" s="28">
        <f t="shared" si="5"/>
        <v>83.602499999999992</v>
      </c>
      <c r="L42" s="28" t="str">
        <f t="shared" si="6"/>
        <v>B</v>
      </c>
      <c r="M42" s="28">
        <f t="shared" si="7"/>
        <v>83.602499999999992</v>
      </c>
      <c r="N42" s="28" t="str">
        <f t="shared" si="8"/>
        <v>B</v>
      </c>
      <c r="O42" s="36">
        <v>2</v>
      </c>
      <c r="P42" s="28" t="str">
        <f t="shared" si="9"/>
        <v>Baik dalam penguasaan aplikasi fungsi nilai mutlak, pertidaksamaan Rasional dan Irrasional, Sistem persamaan linear tiga variabel dan sistem pertidaksamaan kuadrat.</v>
      </c>
      <c r="Q42" s="39"/>
      <c r="R42" s="39" t="s">
        <v>9</v>
      </c>
      <c r="S42" s="18"/>
      <c r="T42" s="1">
        <v>73</v>
      </c>
      <c r="U42" s="1">
        <v>75</v>
      </c>
      <c r="V42" s="1">
        <v>78</v>
      </c>
      <c r="W42" s="1">
        <v>76</v>
      </c>
      <c r="X42" s="1"/>
      <c r="Y42" s="1"/>
      <c r="Z42" s="1"/>
      <c r="AA42" s="1"/>
      <c r="AB42" s="1"/>
      <c r="AC42" s="1"/>
      <c r="AD42" s="1"/>
      <c r="AE42" s="18"/>
      <c r="AF42" s="1">
        <v>88.33</v>
      </c>
      <c r="AG42" s="1">
        <v>85.33</v>
      </c>
      <c r="AH42" s="1">
        <v>79.5</v>
      </c>
      <c r="AI42" s="1">
        <v>81.25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130224</v>
      </c>
      <c r="C43" s="19" t="s">
        <v>156</v>
      </c>
      <c r="D43" s="18"/>
      <c r="E43" s="28">
        <f t="shared" si="0"/>
        <v>81</v>
      </c>
      <c r="F43" s="28" t="str">
        <f t="shared" si="1"/>
        <v>B</v>
      </c>
      <c r="G43" s="28">
        <f t="shared" si="2"/>
        <v>81</v>
      </c>
      <c r="H43" s="28" t="str">
        <f t="shared" si="3"/>
        <v>B</v>
      </c>
      <c r="I43" s="36">
        <v>2</v>
      </c>
      <c r="J43" s="28" t="str">
        <f t="shared" si="4"/>
        <v>Memiliki kemampuan Baik dalam penguasaan konsep fungsi nilai mutlak, pertidaksamaan Rasional dan Irrasional, Sistem persamaan linear tiga variabel dan sistem pertidaksamaan kuadrat.</v>
      </c>
      <c r="K43" s="28">
        <f t="shared" si="5"/>
        <v>80.837500000000006</v>
      </c>
      <c r="L43" s="28" t="str">
        <f t="shared" si="6"/>
        <v>B</v>
      </c>
      <c r="M43" s="28">
        <f t="shared" si="7"/>
        <v>80.837500000000006</v>
      </c>
      <c r="N43" s="28" t="str">
        <f t="shared" si="8"/>
        <v>B</v>
      </c>
      <c r="O43" s="36">
        <v>2</v>
      </c>
      <c r="P43" s="28" t="str">
        <f t="shared" si="9"/>
        <v>Baik dalam penguasaan aplikasi fungsi nilai mutlak, pertidaksamaan Rasional dan Irrasional, Sistem persamaan linear tiga variabel dan sistem pertidaksamaan kuadrat.</v>
      </c>
      <c r="Q43" s="39"/>
      <c r="R43" s="39" t="s">
        <v>8</v>
      </c>
      <c r="S43" s="18"/>
      <c r="T43" s="1">
        <v>78</v>
      </c>
      <c r="U43" s="1">
        <v>82</v>
      </c>
      <c r="V43" s="1">
        <v>80</v>
      </c>
      <c r="W43" s="1">
        <v>84</v>
      </c>
      <c r="X43" s="1"/>
      <c r="Y43" s="1"/>
      <c r="Z43" s="1"/>
      <c r="AA43" s="1"/>
      <c r="AB43" s="1"/>
      <c r="AC43" s="1"/>
      <c r="AD43" s="1"/>
      <c r="AE43" s="18"/>
      <c r="AF43" s="1">
        <v>79.849999999999994</v>
      </c>
      <c r="AG43" s="1">
        <v>82</v>
      </c>
      <c r="AH43" s="1">
        <v>81</v>
      </c>
      <c r="AI43" s="1">
        <v>80.5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130225</v>
      </c>
      <c r="C44" s="19" t="s">
        <v>157</v>
      </c>
      <c r="D44" s="18"/>
      <c r="E44" s="28">
        <f t="shared" si="0"/>
        <v>89</v>
      </c>
      <c r="F44" s="28" t="str">
        <f t="shared" si="1"/>
        <v>A</v>
      </c>
      <c r="G44" s="28">
        <f t="shared" si="2"/>
        <v>89</v>
      </c>
      <c r="H44" s="28" t="str">
        <f t="shared" si="3"/>
        <v>A</v>
      </c>
      <c r="I44" s="36">
        <v>1</v>
      </c>
      <c r="J44" s="28" t="str">
        <f t="shared" si="4"/>
        <v>Memiliki kemampuan Sangat baik dalam penguasaan konsep fungsi nilai mutlak, pertidaksamaan Rasional dan Irrasional, Sistem persamaan linear tiga variabel dan sistem pertidaksamaan kuadrat.</v>
      </c>
      <c r="K44" s="28">
        <f t="shared" si="5"/>
        <v>87.75</v>
      </c>
      <c r="L44" s="28" t="str">
        <f t="shared" si="6"/>
        <v>A</v>
      </c>
      <c r="M44" s="28">
        <f t="shared" si="7"/>
        <v>87.75</v>
      </c>
      <c r="N44" s="28" t="str">
        <f t="shared" si="8"/>
        <v>A</v>
      </c>
      <c r="O44" s="36">
        <v>1</v>
      </c>
      <c r="P44" s="28" t="str">
        <f t="shared" si="9"/>
        <v>Sangat baik dalam penguasaan aplikasi  fungsi nilai mutlak, pertidaksamaan Rasional dan Irrasional, Sistem persamaan linear tiga variabel dan sistem pertidaksamaan kuadrat.</v>
      </c>
      <c r="Q44" s="39"/>
      <c r="R44" s="39" t="s">
        <v>8</v>
      </c>
      <c r="S44" s="18"/>
      <c r="T44" s="1">
        <v>90</v>
      </c>
      <c r="U44" s="1">
        <v>95</v>
      </c>
      <c r="V44" s="1">
        <v>83</v>
      </c>
      <c r="W44" s="1">
        <v>89</v>
      </c>
      <c r="X44" s="1"/>
      <c r="Y44" s="1"/>
      <c r="Z44" s="1"/>
      <c r="AA44" s="1"/>
      <c r="AB44" s="1"/>
      <c r="AC44" s="1"/>
      <c r="AD44" s="1"/>
      <c r="AE44" s="18"/>
      <c r="AF44" s="1">
        <v>87</v>
      </c>
      <c r="AG44" s="1">
        <v>87</v>
      </c>
      <c r="AH44" s="1">
        <v>88</v>
      </c>
      <c r="AI44" s="1">
        <v>89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130226</v>
      </c>
      <c r="C45" s="19" t="s">
        <v>158</v>
      </c>
      <c r="D45" s="18"/>
      <c r="E45" s="28">
        <f t="shared" si="0"/>
        <v>85</v>
      </c>
      <c r="F45" s="28" t="str">
        <f t="shared" si="1"/>
        <v>A</v>
      </c>
      <c r="G45" s="28">
        <f t="shared" si="2"/>
        <v>85</v>
      </c>
      <c r="H45" s="28" t="str">
        <f t="shared" si="3"/>
        <v>A</v>
      </c>
      <c r="I45" s="36">
        <v>1</v>
      </c>
      <c r="J45" s="28" t="str">
        <f t="shared" si="4"/>
        <v>Memiliki kemampuan Sangat baik dalam penguasaan konsep fungsi nilai mutlak, pertidaksamaan Rasional dan Irrasional, Sistem persamaan linear tiga variabel dan sistem pertidaksamaan kuadrat.</v>
      </c>
      <c r="K45" s="28">
        <f t="shared" si="5"/>
        <v>88.539999999999992</v>
      </c>
      <c r="L45" s="28" t="str">
        <f t="shared" si="6"/>
        <v>A</v>
      </c>
      <c r="M45" s="28">
        <f t="shared" si="7"/>
        <v>88.539999999999992</v>
      </c>
      <c r="N45" s="28" t="str">
        <f t="shared" si="8"/>
        <v>A</v>
      </c>
      <c r="O45" s="36">
        <v>1</v>
      </c>
      <c r="P45" s="28" t="str">
        <f t="shared" si="9"/>
        <v>Sangat baik dalam penguasaan aplikasi  fungsi nilai mutlak, pertidaksamaan Rasional dan Irrasional, Sistem persamaan linear tiga variabel dan sistem pertidaksamaan kuadrat.</v>
      </c>
      <c r="Q45" s="39"/>
      <c r="R45" s="39" t="s">
        <v>9</v>
      </c>
      <c r="S45" s="18"/>
      <c r="T45" s="1">
        <v>84</v>
      </c>
      <c r="U45" s="1">
        <v>82</v>
      </c>
      <c r="V45" s="1">
        <v>86</v>
      </c>
      <c r="W45" s="1">
        <v>88</v>
      </c>
      <c r="X45" s="1"/>
      <c r="Y45" s="1"/>
      <c r="Z45" s="1"/>
      <c r="AA45" s="1"/>
      <c r="AB45" s="1"/>
      <c r="AC45" s="1"/>
      <c r="AD45" s="1"/>
      <c r="AE45" s="18"/>
      <c r="AF45" s="1">
        <v>92.58</v>
      </c>
      <c r="AG45" s="1">
        <v>89.58</v>
      </c>
      <c r="AH45" s="1">
        <v>87</v>
      </c>
      <c r="AI45" s="1">
        <v>85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110</v>
      </c>
      <c r="D52" s="18"/>
      <c r="E52" s="18"/>
      <c r="F52" s="18" t="s">
        <v>111</v>
      </c>
      <c r="G52" s="18"/>
      <c r="H52" s="18"/>
      <c r="I52" s="38"/>
      <c r="J52" s="30"/>
      <c r="K52" s="18">
        <f>IF(COUNTBLANK($G$11:$G$50)=40,"",MAX($G$11:$G$50))</f>
        <v>89</v>
      </c>
      <c r="L52" s="18"/>
      <c r="M52" s="18"/>
      <c r="N52" s="18"/>
      <c r="O52" s="37"/>
      <c r="P52" s="18"/>
      <c r="Q52" s="37" t="s">
        <v>112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113</v>
      </c>
      <c r="D53" s="18"/>
      <c r="E53" s="18"/>
      <c r="F53" s="18" t="s">
        <v>114</v>
      </c>
      <c r="G53" s="18"/>
      <c r="H53" s="18"/>
      <c r="I53" s="38"/>
      <c r="J53" s="30"/>
      <c r="K53" s="18">
        <f>IF(COUNTBLANK($G$11:$G$50)=40,"",MIN($G$11:$G$50))</f>
        <v>72</v>
      </c>
      <c r="L53" s="18"/>
      <c r="M53" s="18"/>
      <c r="N53" s="18"/>
      <c r="O53" s="37"/>
      <c r="P53" s="18"/>
      <c r="Q53" s="37" t="s">
        <v>115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116</v>
      </c>
      <c r="G54" s="18"/>
      <c r="H54" s="18"/>
      <c r="I54" s="38"/>
      <c r="J54" s="30"/>
      <c r="K54" s="18">
        <f>IF(COUNTBLANK($G$11:$G$50)=40,"",AVERAGE($G$11:$G$50))</f>
        <v>79.742857142857147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117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118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119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120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121</v>
      </c>
      <c r="R57" s="37" t="s">
        <v>122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41" activePane="bottomRight" state="frozen"/>
      <selection pane="topRight"/>
      <selection pane="bottomLeft"/>
      <selection pane="bottomRight" activeCell="J50" sqref="J5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4" width="7.140625" customWidth="1"/>
    <col min="25" max="25" width="0.140625" customWidth="1"/>
    <col min="26" max="31" width="7.140625" hidden="1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1088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159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1088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218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130255</v>
      </c>
      <c r="C11" s="19" t="s">
        <v>160</v>
      </c>
      <c r="D11" s="18"/>
      <c r="E11" s="28">
        <f t="shared" ref="E11:E50" si="0">IF((COUNTA(T11:AC11)&gt;0),(ROUND((AVERAGE(T11:AC11)),0)),"")</f>
        <v>85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85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Sangat baik dalam penguasaan konsep fungsi nilai mutlak, pertidaksamaan Rasional dan Irrasional, Sistem persamaan linear tiga variabel dan sistem pertidaksamaan kuadrat.</v>
      </c>
      <c r="K11" s="28">
        <f t="shared" ref="K11:K50" si="5">IF((COUNTA(AF11:AO11)&gt;0),AVERAGE(AF11:AO11),"")</f>
        <v>86.732500000000002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86.732500000000002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baik dalam penguasaan aplikasi  fungsi nilai mutlak, pertidaksamaan Rasional dan Irrasional, Sistem persamaan linear tiga variabel dan sistem pertidaksamaan kuadrat.</v>
      </c>
      <c r="Q11" s="39"/>
      <c r="R11" s="39" t="s">
        <v>8</v>
      </c>
      <c r="S11" s="18"/>
      <c r="T11" s="1">
        <v>85.5</v>
      </c>
      <c r="U11" s="1">
        <v>86</v>
      </c>
      <c r="V11" s="1">
        <v>83</v>
      </c>
      <c r="W11" s="1">
        <v>84.5</v>
      </c>
      <c r="X11" s="1"/>
      <c r="Y11" s="1"/>
      <c r="Z11" s="1"/>
      <c r="AA11" s="1"/>
      <c r="AB11" s="1"/>
      <c r="AC11" s="1"/>
      <c r="AD11" s="1"/>
      <c r="AE11" s="18"/>
      <c r="AF11" s="1">
        <v>92.34</v>
      </c>
      <c r="AG11" s="1">
        <v>89.34</v>
      </c>
      <c r="AH11" s="1">
        <v>83.5</v>
      </c>
      <c r="AI11" s="1">
        <v>81.75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130256</v>
      </c>
      <c r="C12" s="19" t="s">
        <v>161</v>
      </c>
      <c r="D12" s="18"/>
      <c r="E12" s="28">
        <f t="shared" si="0"/>
        <v>85</v>
      </c>
      <c r="F12" s="28" t="str">
        <f t="shared" si="1"/>
        <v>A</v>
      </c>
      <c r="G12" s="28">
        <f t="shared" si="2"/>
        <v>85</v>
      </c>
      <c r="H12" s="28" t="str">
        <f t="shared" si="3"/>
        <v>A</v>
      </c>
      <c r="I12" s="36">
        <v>1</v>
      </c>
      <c r="J12" s="28" t="str">
        <f t="shared" si="4"/>
        <v>Memiliki kemampuan Sangat baik dalam penguasaan konsep fungsi nilai mutlak, pertidaksamaan Rasional dan Irrasional, Sistem persamaan linear tiga variabel dan sistem pertidaksamaan kuadrat.</v>
      </c>
      <c r="K12" s="28">
        <f t="shared" si="5"/>
        <v>84.125</v>
      </c>
      <c r="L12" s="28" t="str">
        <f t="shared" si="6"/>
        <v>A</v>
      </c>
      <c r="M12" s="28">
        <f t="shared" si="7"/>
        <v>84.125</v>
      </c>
      <c r="N12" s="28" t="str">
        <f t="shared" si="8"/>
        <v>A</v>
      </c>
      <c r="O12" s="36">
        <v>2</v>
      </c>
      <c r="P12" s="28" t="str">
        <f t="shared" si="9"/>
        <v>Baik dalam penguasaan aplikasi fungsi nilai mutlak, pertidaksamaan Rasional dan Irrasional, Sistem persamaan linear tiga variabel dan sistem pertidaksamaan kuadrat.</v>
      </c>
      <c r="Q12" s="39"/>
      <c r="R12" s="39" t="s">
        <v>9</v>
      </c>
      <c r="S12" s="18"/>
      <c r="T12" s="1">
        <v>86</v>
      </c>
      <c r="U12" s="1">
        <v>87</v>
      </c>
      <c r="V12" s="1">
        <v>83</v>
      </c>
      <c r="W12" s="1">
        <v>85</v>
      </c>
      <c r="X12" s="1"/>
      <c r="Y12" s="1"/>
      <c r="Z12" s="1"/>
      <c r="AA12" s="1"/>
      <c r="AB12" s="1"/>
      <c r="AC12" s="1"/>
      <c r="AD12" s="1"/>
      <c r="AE12" s="18"/>
      <c r="AF12" s="1">
        <v>82.5</v>
      </c>
      <c r="AG12" s="1">
        <v>84</v>
      </c>
      <c r="AH12" s="1">
        <v>84</v>
      </c>
      <c r="AI12" s="1">
        <v>86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130257</v>
      </c>
      <c r="C13" s="19" t="s">
        <v>162</v>
      </c>
      <c r="D13" s="18"/>
      <c r="E13" s="28">
        <f t="shared" si="0"/>
        <v>81</v>
      </c>
      <c r="F13" s="28" t="str">
        <f t="shared" si="1"/>
        <v>B</v>
      </c>
      <c r="G13" s="28">
        <f t="shared" si="2"/>
        <v>81</v>
      </c>
      <c r="H13" s="28" t="str">
        <f t="shared" si="3"/>
        <v>B</v>
      </c>
      <c r="I13" s="36">
        <v>2</v>
      </c>
      <c r="J13" s="28" t="str">
        <f t="shared" si="4"/>
        <v>Memiliki kemampuan Baik dalam penguasaan konsep fungsi nilai mutlak, pertidaksamaan Rasional dan Irrasional, Sistem persamaan linear tiga variabel dan sistem pertidaksamaan kuadrat.</v>
      </c>
      <c r="K13" s="28">
        <f t="shared" si="5"/>
        <v>79.517499999999998</v>
      </c>
      <c r="L13" s="28" t="str">
        <f t="shared" si="6"/>
        <v>B</v>
      </c>
      <c r="M13" s="28">
        <f t="shared" si="7"/>
        <v>79.517499999999998</v>
      </c>
      <c r="N13" s="28" t="str">
        <f t="shared" si="8"/>
        <v>B</v>
      </c>
      <c r="O13" s="36">
        <v>2</v>
      </c>
      <c r="P13" s="28" t="str">
        <f t="shared" si="9"/>
        <v>Baik dalam penguasaan aplikasi fungsi nilai mutlak, pertidaksamaan Rasional dan Irrasional, Sistem persamaan linear tiga variabel dan sistem pertidaksamaan kuadrat.</v>
      </c>
      <c r="Q13" s="39"/>
      <c r="R13" s="39" t="s">
        <v>9</v>
      </c>
      <c r="S13" s="18"/>
      <c r="T13" s="1">
        <v>81.5</v>
      </c>
      <c r="U13" s="1">
        <v>80</v>
      </c>
      <c r="V13" s="1">
        <v>81</v>
      </c>
      <c r="W13" s="1">
        <v>80.5</v>
      </c>
      <c r="X13" s="1"/>
      <c r="Y13" s="1"/>
      <c r="Z13" s="1"/>
      <c r="AA13" s="1"/>
      <c r="AB13" s="1"/>
      <c r="AC13" s="1"/>
      <c r="AD13" s="1"/>
      <c r="AE13" s="18"/>
      <c r="AF13" s="1">
        <v>81.41</v>
      </c>
      <c r="AG13" s="1">
        <v>78.41</v>
      </c>
      <c r="AH13" s="1">
        <v>79.5</v>
      </c>
      <c r="AI13" s="1">
        <v>78.75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53561</v>
      </c>
      <c r="FK13" s="41">
        <v>53571</v>
      </c>
    </row>
    <row r="14" spans="1:167" x14ac:dyDescent="0.25">
      <c r="A14" s="19">
        <v>4</v>
      </c>
      <c r="B14" s="19">
        <v>130258</v>
      </c>
      <c r="C14" s="19" t="s">
        <v>163</v>
      </c>
      <c r="D14" s="18"/>
      <c r="E14" s="28">
        <f t="shared" si="0"/>
        <v>74</v>
      </c>
      <c r="F14" s="28" t="str">
        <f t="shared" si="1"/>
        <v>C</v>
      </c>
      <c r="G14" s="28">
        <f t="shared" si="2"/>
        <v>74</v>
      </c>
      <c r="H14" s="28" t="str">
        <f t="shared" si="3"/>
        <v>C</v>
      </c>
      <c r="I14" s="36">
        <v>3</v>
      </c>
      <c r="J14" s="28" t="str">
        <f t="shared" si="4"/>
        <v>Memiliki kemampuan Cukup dalam penguasaan konsep fungsi nilai mutlak, pertidaksamaan Rasional dan Irrasional, Sistem persamaan linear tiga variabel dan sistem pertidaksamaan kuadrat.</v>
      </c>
      <c r="K14" s="28">
        <f t="shared" si="5"/>
        <v>75.75</v>
      </c>
      <c r="L14" s="28" t="str">
        <f t="shared" si="6"/>
        <v>B</v>
      </c>
      <c r="M14" s="28">
        <f t="shared" si="7"/>
        <v>75.75</v>
      </c>
      <c r="N14" s="28" t="str">
        <f t="shared" si="8"/>
        <v>B</v>
      </c>
      <c r="O14" s="36">
        <v>3</v>
      </c>
      <c r="P14" s="28" t="str">
        <f t="shared" si="9"/>
        <v>Cukup dalam penguasaan aplikasi fungsi nilai mutlak, pertidaksamaan Rasional dan Irrasional, Sistem persamaan linear tiga variabel dan sistem pertidaksamaan kuadrat.</v>
      </c>
      <c r="Q14" s="39"/>
      <c r="R14" s="39" t="s">
        <v>9</v>
      </c>
      <c r="S14" s="18"/>
      <c r="T14" s="1">
        <v>72</v>
      </c>
      <c r="U14" s="1">
        <v>73</v>
      </c>
      <c r="V14" s="1">
        <v>74</v>
      </c>
      <c r="W14" s="1">
        <v>76</v>
      </c>
      <c r="X14" s="1"/>
      <c r="Y14" s="1"/>
      <c r="Z14" s="1"/>
      <c r="AA14" s="1"/>
      <c r="AB14" s="1"/>
      <c r="AC14" s="1"/>
      <c r="AD14" s="1"/>
      <c r="AE14" s="18"/>
      <c r="AF14" s="1">
        <v>79</v>
      </c>
      <c r="AG14" s="1">
        <v>76</v>
      </c>
      <c r="AH14" s="1">
        <v>74</v>
      </c>
      <c r="AI14" s="1">
        <v>74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130259</v>
      </c>
      <c r="C15" s="19" t="s">
        <v>164</v>
      </c>
      <c r="D15" s="18"/>
      <c r="E15" s="28">
        <f t="shared" si="0"/>
        <v>76</v>
      </c>
      <c r="F15" s="28" t="str">
        <f t="shared" si="1"/>
        <v>B</v>
      </c>
      <c r="G15" s="28">
        <f t="shared" si="2"/>
        <v>76</v>
      </c>
      <c r="H15" s="28" t="str">
        <f t="shared" si="3"/>
        <v>B</v>
      </c>
      <c r="I15" s="36">
        <v>2</v>
      </c>
      <c r="J15" s="28" t="str">
        <f t="shared" si="4"/>
        <v>Memiliki kemampuan Baik dalam penguasaan konsep fungsi nilai mutlak, pertidaksamaan Rasional dan Irrasional, Sistem persamaan linear tiga variabel dan sistem pertidaksamaan kuadrat.</v>
      </c>
      <c r="K15" s="28">
        <f t="shared" si="5"/>
        <v>74.125</v>
      </c>
      <c r="L15" s="28" t="str">
        <f t="shared" si="6"/>
        <v>C</v>
      </c>
      <c r="M15" s="28">
        <f t="shared" si="7"/>
        <v>74.125</v>
      </c>
      <c r="N15" s="28" t="str">
        <f t="shared" si="8"/>
        <v>C</v>
      </c>
      <c r="O15" s="36">
        <v>3</v>
      </c>
      <c r="P15" s="28" t="str">
        <f t="shared" si="9"/>
        <v>Cukup dalam penguasaan aplikasi fungsi nilai mutlak, pertidaksamaan Rasional dan Irrasional, Sistem persamaan linear tiga variabel dan sistem pertidaksamaan kuadrat.</v>
      </c>
      <c r="Q15" s="39"/>
      <c r="R15" s="39" t="s">
        <v>9</v>
      </c>
      <c r="S15" s="18"/>
      <c r="T15" s="1">
        <v>77</v>
      </c>
      <c r="U15" s="1">
        <v>77</v>
      </c>
      <c r="V15" s="1">
        <v>75</v>
      </c>
      <c r="W15" s="1">
        <v>76</v>
      </c>
      <c r="X15" s="1"/>
      <c r="Y15" s="1"/>
      <c r="Z15" s="1"/>
      <c r="AA15" s="1"/>
      <c r="AB15" s="1"/>
      <c r="AC15" s="1"/>
      <c r="AD15" s="1"/>
      <c r="AE15" s="18"/>
      <c r="AF15" s="1">
        <v>73</v>
      </c>
      <c r="AG15" s="1">
        <v>75</v>
      </c>
      <c r="AH15" s="1">
        <v>75</v>
      </c>
      <c r="AI15" s="1">
        <v>73.5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53562</v>
      </c>
      <c r="FK15" s="41">
        <v>53572</v>
      </c>
    </row>
    <row r="16" spans="1:167" x14ac:dyDescent="0.25">
      <c r="A16" s="19">
        <v>6</v>
      </c>
      <c r="B16" s="19">
        <v>130260</v>
      </c>
      <c r="C16" s="19" t="s">
        <v>165</v>
      </c>
      <c r="D16" s="18"/>
      <c r="E16" s="28">
        <f t="shared" si="0"/>
        <v>73</v>
      </c>
      <c r="F16" s="28" t="str">
        <f t="shared" si="1"/>
        <v>C</v>
      </c>
      <c r="G16" s="28">
        <f t="shared" si="2"/>
        <v>73</v>
      </c>
      <c r="H16" s="28" t="str">
        <f t="shared" si="3"/>
        <v>C</v>
      </c>
      <c r="I16" s="36">
        <v>3</v>
      </c>
      <c r="J16" s="28" t="str">
        <f t="shared" si="4"/>
        <v>Memiliki kemampuan Cukup dalam penguasaan konsep fungsi nilai mutlak, pertidaksamaan Rasional dan Irrasional, Sistem persamaan linear tiga variabel dan sistem pertidaksamaan kuadrat.</v>
      </c>
      <c r="K16" s="28">
        <f t="shared" si="5"/>
        <v>75.39</v>
      </c>
      <c r="L16" s="28" t="str">
        <f t="shared" si="6"/>
        <v>B</v>
      </c>
      <c r="M16" s="28">
        <f t="shared" si="7"/>
        <v>75.39</v>
      </c>
      <c r="N16" s="28" t="str">
        <f t="shared" si="8"/>
        <v>B</v>
      </c>
      <c r="O16" s="36">
        <v>3</v>
      </c>
      <c r="P16" s="28" t="str">
        <f t="shared" si="9"/>
        <v>Cukup dalam penguasaan aplikasi fungsi nilai mutlak, pertidaksamaan Rasional dan Irrasional, Sistem persamaan linear tiga variabel dan sistem pertidaksamaan kuadrat.</v>
      </c>
      <c r="Q16" s="39"/>
      <c r="R16" s="39" t="s">
        <v>9</v>
      </c>
      <c r="S16" s="18"/>
      <c r="T16" s="1">
        <v>71</v>
      </c>
      <c r="U16" s="1">
        <v>73</v>
      </c>
      <c r="V16" s="1">
        <v>75</v>
      </c>
      <c r="W16" s="1">
        <v>74</v>
      </c>
      <c r="X16" s="1"/>
      <c r="Y16" s="1"/>
      <c r="Z16" s="1"/>
      <c r="AA16" s="1"/>
      <c r="AB16" s="1"/>
      <c r="AC16" s="1"/>
      <c r="AD16" s="1"/>
      <c r="AE16" s="18"/>
      <c r="AF16" s="1">
        <v>77.03</v>
      </c>
      <c r="AG16" s="1">
        <v>74.03</v>
      </c>
      <c r="AH16" s="1">
        <v>75</v>
      </c>
      <c r="AI16" s="1">
        <v>75.5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130261</v>
      </c>
      <c r="C17" s="19" t="s">
        <v>166</v>
      </c>
      <c r="D17" s="18"/>
      <c r="E17" s="28">
        <f t="shared" si="0"/>
        <v>80</v>
      </c>
      <c r="F17" s="28" t="str">
        <f t="shared" si="1"/>
        <v>B</v>
      </c>
      <c r="G17" s="28">
        <f t="shared" si="2"/>
        <v>80</v>
      </c>
      <c r="H17" s="28" t="str">
        <f t="shared" si="3"/>
        <v>B</v>
      </c>
      <c r="I17" s="36">
        <v>2</v>
      </c>
      <c r="J17" s="28" t="str">
        <f t="shared" si="4"/>
        <v>Memiliki kemampuan Baik dalam penguasaan konsep fungsi nilai mutlak, pertidaksamaan Rasional dan Irrasional, Sistem persamaan linear tiga variabel dan sistem pertidaksamaan kuadrat.</v>
      </c>
      <c r="K17" s="28">
        <f t="shared" si="5"/>
        <v>78.8125</v>
      </c>
      <c r="L17" s="28" t="str">
        <f t="shared" si="6"/>
        <v>B</v>
      </c>
      <c r="M17" s="28">
        <f t="shared" si="7"/>
        <v>78.8125</v>
      </c>
      <c r="N17" s="28" t="str">
        <f t="shared" si="8"/>
        <v>B</v>
      </c>
      <c r="O17" s="36">
        <v>2</v>
      </c>
      <c r="P17" s="28" t="str">
        <f t="shared" si="9"/>
        <v>Baik dalam penguasaan aplikasi fungsi nilai mutlak, pertidaksamaan Rasional dan Irrasional, Sistem persamaan linear tiga variabel dan sistem pertidaksamaan kuadrat.</v>
      </c>
      <c r="Q17" s="39"/>
      <c r="R17" s="39" t="s">
        <v>9</v>
      </c>
      <c r="S17" s="18"/>
      <c r="T17" s="1">
        <v>78</v>
      </c>
      <c r="U17" s="1">
        <v>79</v>
      </c>
      <c r="V17" s="1">
        <v>80</v>
      </c>
      <c r="W17" s="1">
        <v>82.5</v>
      </c>
      <c r="X17" s="1"/>
      <c r="Y17" s="1"/>
      <c r="Z17" s="1"/>
      <c r="AA17" s="1"/>
      <c r="AB17" s="1"/>
      <c r="AC17" s="1"/>
      <c r="AD17" s="1"/>
      <c r="AE17" s="18"/>
      <c r="AF17" s="1">
        <v>78</v>
      </c>
      <c r="AG17" s="1">
        <v>80</v>
      </c>
      <c r="AH17" s="1">
        <v>75</v>
      </c>
      <c r="AI17" s="1">
        <v>82.25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76</v>
      </c>
      <c r="FI17" s="43" t="s">
        <v>77</v>
      </c>
      <c r="FJ17" s="41">
        <v>53563</v>
      </c>
      <c r="FK17" s="41">
        <v>53573</v>
      </c>
    </row>
    <row r="18" spans="1:167" x14ac:dyDescent="0.25">
      <c r="A18" s="19">
        <v>8</v>
      </c>
      <c r="B18" s="19">
        <v>130262</v>
      </c>
      <c r="C18" s="19" t="s">
        <v>167</v>
      </c>
      <c r="D18" s="18"/>
      <c r="E18" s="28">
        <f t="shared" si="0"/>
        <v>88</v>
      </c>
      <c r="F18" s="28" t="str">
        <f t="shared" si="1"/>
        <v>A</v>
      </c>
      <c r="G18" s="28">
        <f t="shared" si="2"/>
        <v>88</v>
      </c>
      <c r="H18" s="28" t="str">
        <f t="shared" si="3"/>
        <v>A</v>
      </c>
      <c r="I18" s="36">
        <v>1</v>
      </c>
      <c r="J18" s="28" t="str">
        <f t="shared" si="4"/>
        <v>Memiliki kemampuan Sangat baik dalam penguasaan konsep fungsi nilai mutlak, pertidaksamaan Rasional dan Irrasional, Sistem persamaan linear tiga variabel dan sistem pertidaksamaan kuadrat.</v>
      </c>
      <c r="K18" s="28">
        <f t="shared" si="5"/>
        <v>85.414999999999992</v>
      </c>
      <c r="L18" s="28" t="str">
        <f t="shared" si="6"/>
        <v>A</v>
      </c>
      <c r="M18" s="28">
        <f t="shared" si="7"/>
        <v>85.414999999999992</v>
      </c>
      <c r="N18" s="28" t="str">
        <f t="shared" si="8"/>
        <v>A</v>
      </c>
      <c r="O18" s="36">
        <v>1</v>
      </c>
      <c r="P18" s="28" t="str">
        <f t="shared" si="9"/>
        <v>Sangat baik dalam penguasaan aplikasi  fungsi nilai mutlak, pertidaksamaan Rasional dan Irrasional, Sistem persamaan linear tiga variabel dan sistem pertidaksamaan kuadrat.</v>
      </c>
      <c r="Q18" s="39"/>
      <c r="R18" s="39" t="s">
        <v>9</v>
      </c>
      <c r="S18" s="18"/>
      <c r="T18" s="1">
        <v>87</v>
      </c>
      <c r="U18" s="1">
        <v>88</v>
      </c>
      <c r="V18" s="1">
        <v>87</v>
      </c>
      <c r="W18" s="1">
        <v>89</v>
      </c>
      <c r="X18" s="1"/>
      <c r="Y18" s="1"/>
      <c r="Z18" s="1"/>
      <c r="AA18" s="1"/>
      <c r="AB18" s="1"/>
      <c r="AC18" s="1"/>
      <c r="AD18" s="1"/>
      <c r="AE18" s="18"/>
      <c r="AF18" s="1">
        <v>90.16</v>
      </c>
      <c r="AG18" s="1">
        <v>80</v>
      </c>
      <c r="AH18" s="1">
        <v>84</v>
      </c>
      <c r="AI18" s="1">
        <v>87.5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130263</v>
      </c>
      <c r="C19" s="19" t="s">
        <v>168</v>
      </c>
      <c r="D19" s="18"/>
      <c r="E19" s="28">
        <f t="shared" si="0"/>
        <v>86</v>
      </c>
      <c r="F19" s="28" t="str">
        <f t="shared" si="1"/>
        <v>A</v>
      </c>
      <c r="G19" s="28">
        <f t="shared" si="2"/>
        <v>86</v>
      </c>
      <c r="H19" s="28" t="str">
        <f t="shared" si="3"/>
        <v>A</v>
      </c>
      <c r="I19" s="36">
        <v>1</v>
      </c>
      <c r="J19" s="28" t="str">
        <f t="shared" si="4"/>
        <v>Memiliki kemampuan Sangat baik dalam penguasaan konsep fungsi nilai mutlak, pertidaksamaan Rasional dan Irrasional, Sistem persamaan linear tiga variabel dan sistem pertidaksamaan kuadrat.</v>
      </c>
      <c r="K19" s="28">
        <f t="shared" si="5"/>
        <v>84.655000000000001</v>
      </c>
      <c r="L19" s="28" t="str">
        <f t="shared" si="6"/>
        <v>A</v>
      </c>
      <c r="M19" s="28">
        <f t="shared" si="7"/>
        <v>84.655000000000001</v>
      </c>
      <c r="N19" s="28" t="str">
        <f t="shared" si="8"/>
        <v>A</v>
      </c>
      <c r="O19" s="36">
        <v>2</v>
      </c>
      <c r="P19" s="28" t="str">
        <f t="shared" si="9"/>
        <v>Baik dalam penguasaan aplikasi fungsi nilai mutlak, pertidaksamaan Rasional dan Irrasional, Sistem persamaan linear tiga variabel dan sistem pertidaksamaan kuadrat.</v>
      </c>
      <c r="Q19" s="39"/>
      <c r="R19" s="39" t="s">
        <v>8</v>
      </c>
      <c r="S19" s="18"/>
      <c r="T19" s="1">
        <v>86</v>
      </c>
      <c r="U19" s="1">
        <v>92</v>
      </c>
      <c r="V19" s="1">
        <v>82</v>
      </c>
      <c r="W19" s="1">
        <v>85</v>
      </c>
      <c r="X19" s="1"/>
      <c r="Y19" s="1"/>
      <c r="Z19" s="1"/>
      <c r="AA19" s="1"/>
      <c r="AB19" s="1"/>
      <c r="AC19" s="1"/>
      <c r="AD19" s="1"/>
      <c r="AE19" s="18"/>
      <c r="AF19" s="1">
        <v>89.06</v>
      </c>
      <c r="AG19" s="1">
        <v>86.06</v>
      </c>
      <c r="AH19" s="1">
        <v>84</v>
      </c>
      <c r="AI19" s="1">
        <v>79.5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80</v>
      </c>
      <c r="FI19" s="43" t="s">
        <v>81</v>
      </c>
      <c r="FJ19" s="41">
        <v>53564</v>
      </c>
      <c r="FK19" s="41">
        <v>53574</v>
      </c>
    </row>
    <row r="20" spans="1:167" x14ac:dyDescent="0.25">
      <c r="A20" s="19">
        <v>10</v>
      </c>
      <c r="B20" s="19">
        <v>130264</v>
      </c>
      <c r="C20" s="19" t="s">
        <v>169</v>
      </c>
      <c r="D20" s="18"/>
      <c r="E20" s="28">
        <f t="shared" si="0"/>
        <v>84</v>
      </c>
      <c r="F20" s="28" t="str">
        <f t="shared" si="1"/>
        <v>B</v>
      </c>
      <c r="G20" s="28">
        <f t="shared" si="2"/>
        <v>84</v>
      </c>
      <c r="H20" s="28" t="str">
        <f t="shared" si="3"/>
        <v>B</v>
      </c>
      <c r="I20" s="36">
        <v>2</v>
      </c>
      <c r="J20" s="28" t="str">
        <f t="shared" si="4"/>
        <v>Memiliki kemampuan Baik dalam penguasaan konsep fungsi nilai mutlak, pertidaksamaan Rasional dan Irrasional, Sistem persamaan linear tiga variabel dan sistem pertidaksamaan kuadrat.</v>
      </c>
      <c r="K20" s="28">
        <f t="shared" si="5"/>
        <v>84.064999999999998</v>
      </c>
      <c r="L20" s="28" t="str">
        <f t="shared" si="6"/>
        <v>A</v>
      </c>
      <c r="M20" s="28">
        <f t="shared" si="7"/>
        <v>84.064999999999998</v>
      </c>
      <c r="N20" s="28" t="str">
        <f t="shared" si="8"/>
        <v>A</v>
      </c>
      <c r="O20" s="36">
        <v>2</v>
      </c>
      <c r="P20" s="28" t="str">
        <f t="shared" si="9"/>
        <v>Baik dalam penguasaan aplikasi fungsi nilai mutlak, pertidaksamaan Rasional dan Irrasional, Sistem persamaan linear tiga variabel dan sistem pertidaksamaan kuadrat.</v>
      </c>
      <c r="Q20" s="39"/>
      <c r="R20" s="39" t="s">
        <v>9</v>
      </c>
      <c r="S20" s="18"/>
      <c r="T20" s="1">
        <v>85</v>
      </c>
      <c r="U20" s="1">
        <v>83</v>
      </c>
      <c r="V20" s="1">
        <v>85</v>
      </c>
      <c r="W20" s="1">
        <v>84</v>
      </c>
      <c r="X20" s="1"/>
      <c r="Y20" s="1"/>
      <c r="Z20" s="1"/>
      <c r="AA20" s="1"/>
      <c r="AB20" s="1"/>
      <c r="AC20" s="1"/>
      <c r="AD20" s="1"/>
      <c r="AE20" s="18"/>
      <c r="AF20" s="1">
        <v>86.88</v>
      </c>
      <c r="AG20" s="1">
        <v>83.88</v>
      </c>
      <c r="AH20" s="1">
        <v>83</v>
      </c>
      <c r="AI20" s="1">
        <v>82.5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130265</v>
      </c>
      <c r="C21" s="19" t="s">
        <v>170</v>
      </c>
      <c r="D21" s="18"/>
      <c r="E21" s="28">
        <f t="shared" si="0"/>
        <v>85</v>
      </c>
      <c r="F21" s="28" t="str">
        <f t="shared" si="1"/>
        <v>A</v>
      </c>
      <c r="G21" s="28">
        <f t="shared" si="2"/>
        <v>85</v>
      </c>
      <c r="H21" s="28" t="str">
        <f t="shared" si="3"/>
        <v>A</v>
      </c>
      <c r="I21" s="36">
        <v>1</v>
      </c>
      <c r="J21" s="28" t="str">
        <f t="shared" si="4"/>
        <v>Memiliki kemampuan Sangat baik dalam penguasaan konsep fungsi nilai mutlak, pertidaksamaan Rasional dan Irrasional, Sistem persamaan linear tiga variabel dan sistem pertidaksamaan kuadrat.</v>
      </c>
      <c r="K21" s="28">
        <f t="shared" si="5"/>
        <v>82.107500000000002</v>
      </c>
      <c r="L21" s="28" t="str">
        <f t="shared" si="6"/>
        <v>B</v>
      </c>
      <c r="M21" s="28">
        <f t="shared" si="7"/>
        <v>82.107500000000002</v>
      </c>
      <c r="N21" s="28" t="str">
        <f t="shared" si="8"/>
        <v>B</v>
      </c>
      <c r="O21" s="36">
        <v>2</v>
      </c>
      <c r="P21" s="28" t="str">
        <f t="shared" si="9"/>
        <v>Baik dalam penguasaan aplikasi fungsi nilai mutlak, pertidaksamaan Rasional dan Irrasional, Sistem persamaan linear tiga variabel dan sistem pertidaksamaan kuadrat.</v>
      </c>
      <c r="Q21" s="39"/>
      <c r="R21" s="39" t="s">
        <v>9</v>
      </c>
      <c r="S21" s="18"/>
      <c r="T21" s="1">
        <v>85.5</v>
      </c>
      <c r="U21" s="1">
        <v>88</v>
      </c>
      <c r="V21" s="1">
        <v>81</v>
      </c>
      <c r="W21" s="1">
        <v>84.5</v>
      </c>
      <c r="X21" s="1"/>
      <c r="Y21" s="1"/>
      <c r="Z21" s="1"/>
      <c r="AA21" s="1"/>
      <c r="AB21" s="1"/>
      <c r="AC21" s="1"/>
      <c r="AD21" s="1"/>
      <c r="AE21" s="18"/>
      <c r="AF21" s="1">
        <v>83.59</v>
      </c>
      <c r="AG21" s="1">
        <v>80.59</v>
      </c>
      <c r="AH21" s="1">
        <v>83.5</v>
      </c>
      <c r="AI21" s="1">
        <v>80.75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53565</v>
      </c>
      <c r="FK21" s="41">
        <v>53575</v>
      </c>
    </row>
    <row r="22" spans="1:167" x14ac:dyDescent="0.25">
      <c r="A22" s="19">
        <v>12</v>
      </c>
      <c r="B22" s="19">
        <v>130266</v>
      </c>
      <c r="C22" s="19" t="s">
        <v>171</v>
      </c>
      <c r="D22" s="18"/>
      <c r="E22" s="28">
        <f t="shared" si="0"/>
        <v>80</v>
      </c>
      <c r="F22" s="28" t="str">
        <f t="shared" si="1"/>
        <v>B</v>
      </c>
      <c r="G22" s="28">
        <f t="shared" si="2"/>
        <v>80</v>
      </c>
      <c r="H22" s="28" t="str">
        <f t="shared" si="3"/>
        <v>B</v>
      </c>
      <c r="I22" s="36">
        <v>2</v>
      </c>
      <c r="J22" s="28" t="str">
        <f t="shared" si="4"/>
        <v>Memiliki kemampuan Baik dalam penguasaan konsep fungsi nilai mutlak, pertidaksamaan Rasional dan Irrasional, Sistem persamaan linear tiga variabel dan sistem pertidaksamaan kuadrat.</v>
      </c>
      <c r="K22" s="28">
        <f t="shared" si="5"/>
        <v>80.17</v>
      </c>
      <c r="L22" s="28" t="str">
        <f t="shared" si="6"/>
        <v>B</v>
      </c>
      <c r="M22" s="28">
        <f t="shared" si="7"/>
        <v>80.17</v>
      </c>
      <c r="N22" s="28" t="str">
        <f t="shared" si="8"/>
        <v>B</v>
      </c>
      <c r="O22" s="36">
        <v>2</v>
      </c>
      <c r="P22" s="28" t="str">
        <f t="shared" si="9"/>
        <v>Baik dalam penguasaan aplikasi fungsi nilai mutlak, pertidaksamaan Rasional dan Irrasional, Sistem persamaan linear tiga variabel dan sistem pertidaksamaan kuadrat.</v>
      </c>
      <c r="Q22" s="39"/>
      <c r="R22" s="39" t="s">
        <v>8</v>
      </c>
      <c r="S22" s="18"/>
      <c r="T22" s="1">
        <v>81</v>
      </c>
      <c r="U22" s="1">
        <v>81</v>
      </c>
      <c r="V22" s="1">
        <v>79</v>
      </c>
      <c r="W22" s="1">
        <v>80</v>
      </c>
      <c r="X22" s="1"/>
      <c r="Y22" s="1"/>
      <c r="Z22" s="1"/>
      <c r="AA22" s="1"/>
      <c r="AB22" s="1"/>
      <c r="AC22" s="1"/>
      <c r="AD22" s="1"/>
      <c r="AE22" s="18"/>
      <c r="AF22" s="1">
        <v>83.59</v>
      </c>
      <c r="AG22" s="1">
        <v>80.59</v>
      </c>
      <c r="AH22" s="1">
        <v>79</v>
      </c>
      <c r="AI22" s="1">
        <v>77.5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130267</v>
      </c>
      <c r="C23" s="19" t="s">
        <v>172</v>
      </c>
      <c r="D23" s="18"/>
      <c r="E23" s="28">
        <f t="shared" si="0"/>
        <v>76</v>
      </c>
      <c r="F23" s="28" t="str">
        <f t="shared" si="1"/>
        <v>B</v>
      </c>
      <c r="G23" s="28">
        <f t="shared" si="2"/>
        <v>76</v>
      </c>
      <c r="H23" s="28" t="str">
        <f t="shared" si="3"/>
        <v>B</v>
      </c>
      <c r="I23" s="36">
        <v>2</v>
      </c>
      <c r="J23" s="28" t="str">
        <f t="shared" si="4"/>
        <v>Memiliki kemampuan Baik dalam penguasaan konsep fungsi nilai mutlak, pertidaksamaan Rasional dan Irrasional, Sistem persamaan linear tiga variabel dan sistem pertidaksamaan kuadrat.</v>
      </c>
      <c r="K23" s="28">
        <f t="shared" si="5"/>
        <v>78.97</v>
      </c>
      <c r="L23" s="28" t="str">
        <f t="shared" si="6"/>
        <v>B</v>
      </c>
      <c r="M23" s="28">
        <f t="shared" si="7"/>
        <v>78.97</v>
      </c>
      <c r="N23" s="28" t="str">
        <f t="shared" si="8"/>
        <v>B</v>
      </c>
      <c r="O23" s="36">
        <v>2</v>
      </c>
      <c r="P23" s="28" t="str">
        <f t="shared" si="9"/>
        <v>Baik dalam penguasaan aplikasi fungsi nilai mutlak, pertidaksamaan Rasional dan Irrasional, Sistem persamaan linear tiga variabel dan sistem pertidaksamaan kuadrat.</v>
      </c>
      <c r="Q23" s="39"/>
      <c r="R23" s="39" t="s">
        <v>9</v>
      </c>
      <c r="S23" s="18"/>
      <c r="T23" s="1">
        <v>77</v>
      </c>
      <c r="U23" s="1">
        <v>75</v>
      </c>
      <c r="V23" s="1">
        <v>77</v>
      </c>
      <c r="W23" s="1">
        <v>76</v>
      </c>
      <c r="X23" s="1"/>
      <c r="Y23" s="1"/>
      <c r="Z23" s="1"/>
      <c r="AA23" s="1"/>
      <c r="AB23" s="1"/>
      <c r="AC23" s="1"/>
      <c r="AD23" s="1"/>
      <c r="AE23" s="18"/>
      <c r="AF23" s="1">
        <v>84.69</v>
      </c>
      <c r="AG23" s="1">
        <v>81.69</v>
      </c>
      <c r="AH23" s="1">
        <v>75</v>
      </c>
      <c r="AI23" s="1">
        <v>74.5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53566</v>
      </c>
      <c r="FK23" s="41">
        <v>53576</v>
      </c>
    </row>
    <row r="24" spans="1:167" x14ac:dyDescent="0.25">
      <c r="A24" s="19">
        <v>14</v>
      </c>
      <c r="B24" s="19">
        <v>130268</v>
      </c>
      <c r="C24" s="19" t="s">
        <v>173</v>
      </c>
      <c r="D24" s="18"/>
      <c r="E24" s="28">
        <f t="shared" si="0"/>
        <v>73</v>
      </c>
      <c r="F24" s="28" t="str">
        <f t="shared" si="1"/>
        <v>C</v>
      </c>
      <c r="G24" s="28">
        <f t="shared" si="2"/>
        <v>73</v>
      </c>
      <c r="H24" s="28" t="str">
        <f t="shared" si="3"/>
        <v>C</v>
      </c>
      <c r="I24" s="36">
        <v>3</v>
      </c>
      <c r="J24" s="28" t="str">
        <f t="shared" si="4"/>
        <v>Memiliki kemampuan Cukup dalam penguasaan konsep fungsi nilai mutlak, pertidaksamaan Rasional dan Irrasional, Sistem persamaan linear tiga variabel dan sistem pertidaksamaan kuadrat.</v>
      </c>
      <c r="K24" s="28">
        <f t="shared" si="5"/>
        <v>70.125</v>
      </c>
      <c r="L24" s="28" t="str">
        <f t="shared" si="6"/>
        <v>C</v>
      </c>
      <c r="M24" s="28">
        <f t="shared" si="7"/>
        <v>70.125</v>
      </c>
      <c r="N24" s="28" t="str">
        <f t="shared" si="8"/>
        <v>C</v>
      </c>
      <c r="O24" s="36">
        <v>3</v>
      </c>
      <c r="P24" s="28" t="str">
        <f t="shared" si="9"/>
        <v>Cukup dalam penguasaan aplikasi fungsi nilai mutlak, pertidaksamaan Rasional dan Irrasional, Sistem persamaan linear tiga variabel dan sistem pertidaksamaan kuadrat.</v>
      </c>
      <c r="Q24" s="39"/>
      <c r="R24" s="39" t="s">
        <v>9</v>
      </c>
      <c r="S24" s="18"/>
      <c r="T24" s="1">
        <v>72</v>
      </c>
      <c r="U24" s="1">
        <v>73</v>
      </c>
      <c r="V24" s="1">
        <v>73</v>
      </c>
      <c r="W24" s="1">
        <v>74</v>
      </c>
      <c r="X24" s="1"/>
      <c r="Y24" s="1"/>
      <c r="Z24" s="1"/>
      <c r="AA24" s="1"/>
      <c r="AB24" s="1"/>
      <c r="AC24" s="1"/>
      <c r="AD24" s="1"/>
      <c r="AE24" s="18"/>
      <c r="AF24" s="1">
        <v>70</v>
      </c>
      <c r="AG24" s="1">
        <v>70</v>
      </c>
      <c r="AH24" s="1">
        <v>70</v>
      </c>
      <c r="AI24" s="1">
        <v>70.5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130269</v>
      </c>
      <c r="C25" s="19" t="s">
        <v>174</v>
      </c>
      <c r="D25" s="18"/>
      <c r="E25" s="28">
        <f t="shared" si="0"/>
        <v>84</v>
      </c>
      <c r="F25" s="28" t="str">
        <f t="shared" si="1"/>
        <v>B</v>
      </c>
      <c r="G25" s="28">
        <f t="shared" si="2"/>
        <v>84</v>
      </c>
      <c r="H25" s="28" t="str">
        <f t="shared" si="3"/>
        <v>B</v>
      </c>
      <c r="I25" s="36">
        <v>2</v>
      </c>
      <c r="J25" s="28" t="str">
        <f t="shared" si="4"/>
        <v>Memiliki kemampuan Baik dalam penguasaan konsep fungsi nilai mutlak, pertidaksamaan Rasional dan Irrasional, Sistem persamaan linear tiga variabel dan sistem pertidaksamaan kuadrat.</v>
      </c>
      <c r="K25" s="28">
        <f t="shared" si="5"/>
        <v>85.960000000000008</v>
      </c>
      <c r="L25" s="28" t="str">
        <f t="shared" si="6"/>
        <v>A</v>
      </c>
      <c r="M25" s="28">
        <f t="shared" si="7"/>
        <v>85.960000000000008</v>
      </c>
      <c r="N25" s="28" t="str">
        <f t="shared" si="8"/>
        <v>A</v>
      </c>
      <c r="O25" s="36">
        <v>1</v>
      </c>
      <c r="P25" s="28" t="str">
        <f t="shared" si="9"/>
        <v>Sangat baik dalam penguasaan aplikasi  fungsi nilai mutlak, pertidaksamaan Rasional dan Irrasional, Sistem persamaan linear tiga variabel dan sistem pertidaksamaan kuadrat.</v>
      </c>
      <c r="Q25" s="39"/>
      <c r="R25" s="39" t="s">
        <v>9</v>
      </c>
      <c r="S25" s="18"/>
      <c r="T25" s="1">
        <v>84.5</v>
      </c>
      <c r="U25" s="1">
        <v>86</v>
      </c>
      <c r="V25" s="1">
        <v>81</v>
      </c>
      <c r="W25" s="1">
        <v>83.5</v>
      </c>
      <c r="X25" s="1"/>
      <c r="Y25" s="1"/>
      <c r="Z25" s="1"/>
      <c r="AA25" s="1"/>
      <c r="AB25" s="1"/>
      <c r="AC25" s="1"/>
      <c r="AD25" s="1"/>
      <c r="AE25" s="18"/>
      <c r="AF25" s="1">
        <v>88</v>
      </c>
      <c r="AG25" s="1">
        <v>89.34</v>
      </c>
      <c r="AH25" s="1">
        <v>82.5</v>
      </c>
      <c r="AI25" s="1">
        <v>84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88</v>
      </c>
      <c r="FD25" s="68"/>
      <c r="FE25" s="68"/>
      <c r="FG25" s="42">
        <v>7</v>
      </c>
      <c r="FH25" s="43"/>
      <c r="FI25" s="43"/>
      <c r="FJ25" s="41">
        <v>53567</v>
      </c>
      <c r="FK25" s="41">
        <v>53577</v>
      </c>
    </row>
    <row r="26" spans="1:167" x14ac:dyDescent="0.25">
      <c r="A26" s="19">
        <v>16</v>
      </c>
      <c r="B26" s="19">
        <v>130270</v>
      </c>
      <c r="C26" s="19" t="s">
        <v>175</v>
      </c>
      <c r="D26" s="18"/>
      <c r="E26" s="28">
        <f t="shared" si="0"/>
        <v>70</v>
      </c>
      <c r="F26" s="28" t="str">
        <f t="shared" si="1"/>
        <v>C</v>
      </c>
      <c r="G26" s="28">
        <f t="shared" si="2"/>
        <v>70</v>
      </c>
      <c r="H26" s="28" t="str">
        <f t="shared" si="3"/>
        <v>C</v>
      </c>
      <c r="I26" s="36">
        <v>3</v>
      </c>
      <c r="J26" s="28" t="str">
        <f t="shared" si="4"/>
        <v>Memiliki kemampuan Cukup dalam penguasaan konsep fungsi nilai mutlak, pertidaksamaan Rasional dan Irrasional, Sistem persamaan linear tiga variabel dan sistem pertidaksamaan kuadrat.</v>
      </c>
      <c r="K26" s="28">
        <f t="shared" si="5"/>
        <v>71.75</v>
      </c>
      <c r="L26" s="28" t="str">
        <f t="shared" si="6"/>
        <v>C</v>
      </c>
      <c r="M26" s="28">
        <f t="shared" si="7"/>
        <v>71.75</v>
      </c>
      <c r="N26" s="28" t="str">
        <f t="shared" si="8"/>
        <v>C</v>
      </c>
      <c r="O26" s="36">
        <v>3</v>
      </c>
      <c r="P26" s="28" t="str">
        <f t="shared" si="9"/>
        <v>Cukup dalam penguasaan aplikasi fungsi nilai mutlak, pertidaksamaan Rasional dan Irrasional, Sistem persamaan linear tiga variabel dan sistem pertidaksamaan kuadrat.</v>
      </c>
      <c r="Q26" s="39"/>
      <c r="R26" s="39" t="s">
        <v>9</v>
      </c>
      <c r="S26" s="18"/>
      <c r="T26" s="1">
        <v>70</v>
      </c>
      <c r="U26" s="1">
        <v>70</v>
      </c>
      <c r="V26" s="1">
        <v>70</v>
      </c>
      <c r="W26" s="1">
        <v>70</v>
      </c>
      <c r="X26" s="1"/>
      <c r="Y26" s="1"/>
      <c r="Z26" s="1"/>
      <c r="AA26" s="1"/>
      <c r="AB26" s="1"/>
      <c r="AC26" s="1"/>
      <c r="AD26" s="1"/>
      <c r="AE26" s="18"/>
      <c r="AF26" s="1">
        <v>73.75</v>
      </c>
      <c r="AG26" s="1">
        <v>70.75</v>
      </c>
      <c r="AH26" s="1">
        <v>72</v>
      </c>
      <c r="AI26" s="1">
        <v>70.5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130271</v>
      </c>
      <c r="C27" s="19" t="s">
        <v>176</v>
      </c>
      <c r="D27" s="18"/>
      <c r="E27" s="28">
        <f t="shared" si="0"/>
        <v>78</v>
      </c>
      <c r="F27" s="28" t="str">
        <f t="shared" si="1"/>
        <v>B</v>
      </c>
      <c r="G27" s="28">
        <f t="shared" si="2"/>
        <v>78</v>
      </c>
      <c r="H27" s="28" t="str">
        <f t="shared" si="3"/>
        <v>B</v>
      </c>
      <c r="I27" s="36">
        <v>2</v>
      </c>
      <c r="J27" s="28" t="str">
        <f t="shared" si="4"/>
        <v>Memiliki kemampuan Baik dalam penguasaan konsep fungsi nilai mutlak, pertidaksamaan Rasional dan Irrasional, Sistem persamaan linear tiga variabel dan sistem pertidaksamaan kuadrat.</v>
      </c>
      <c r="K27" s="28">
        <f t="shared" si="5"/>
        <v>79.5</v>
      </c>
      <c r="L27" s="28" t="str">
        <f t="shared" si="6"/>
        <v>B</v>
      </c>
      <c r="M27" s="28">
        <f t="shared" si="7"/>
        <v>79.5</v>
      </c>
      <c r="N27" s="28" t="str">
        <f t="shared" si="8"/>
        <v>B</v>
      </c>
      <c r="O27" s="36">
        <v>2</v>
      </c>
      <c r="P27" s="28" t="str">
        <f t="shared" si="9"/>
        <v>Baik dalam penguasaan aplikasi fungsi nilai mutlak, pertidaksamaan Rasional dan Irrasional, Sistem persamaan linear tiga variabel dan sistem pertidaksamaan kuadrat.</v>
      </c>
      <c r="Q27" s="39"/>
      <c r="R27" s="39" t="s">
        <v>9</v>
      </c>
      <c r="S27" s="18"/>
      <c r="T27" s="1">
        <v>79</v>
      </c>
      <c r="U27" s="1">
        <v>77</v>
      </c>
      <c r="V27" s="1">
        <v>80</v>
      </c>
      <c r="W27" s="1">
        <v>77</v>
      </c>
      <c r="X27" s="1"/>
      <c r="Y27" s="1"/>
      <c r="Z27" s="1"/>
      <c r="AA27" s="1"/>
      <c r="AB27" s="1"/>
      <c r="AC27" s="1"/>
      <c r="AD27" s="1"/>
      <c r="AE27" s="18"/>
      <c r="AF27" s="1">
        <v>81</v>
      </c>
      <c r="AG27" s="1">
        <v>80</v>
      </c>
      <c r="AH27" s="1">
        <v>79</v>
      </c>
      <c r="AI27" s="1">
        <v>78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53568</v>
      </c>
      <c r="FK27" s="41">
        <v>53578</v>
      </c>
    </row>
    <row r="28" spans="1:167" x14ac:dyDescent="0.25">
      <c r="A28" s="19">
        <v>18</v>
      </c>
      <c r="B28" s="19">
        <v>130272</v>
      </c>
      <c r="C28" s="19" t="s">
        <v>177</v>
      </c>
      <c r="D28" s="18"/>
      <c r="E28" s="28">
        <f t="shared" si="0"/>
        <v>77</v>
      </c>
      <c r="F28" s="28" t="str">
        <f t="shared" si="1"/>
        <v>B</v>
      </c>
      <c r="G28" s="28">
        <f t="shared" si="2"/>
        <v>77</v>
      </c>
      <c r="H28" s="28" t="str">
        <f t="shared" si="3"/>
        <v>B</v>
      </c>
      <c r="I28" s="36">
        <v>2</v>
      </c>
      <c r="J28" s="28" t="str">
        <f t="shared" si="4"/>
        <v>Memiliki kemampuan Baik dalam penguasaan konsep fungsi nilai mutlak, pertidaksamaan Rasional dan Irrasional, Sistem persamaan linear tiga variabel dan sistem pertidaksamaan kuadrat.</v>
      </c>
      <c r="K28" s="28">
        <f t="shared" si="5"/>
        <v>77</v>
      </c>
      <c r="L28" s="28" t="str">
        <f t="shared" si="6"/>
        <v>B</v>
      </c>
      <c r="M28" s="28">
        <f t="shared" si="7"/>
        <v>77</v>
      </c>
      <c r="N28" s="28" t="str">
        <f t="shared" si="8"/>
        <v>B</v>
      </c>
      <c r="O28" s="36">
        <v>2</v>
      </c>
      <c r="P28" s="28" t="str">
        <f t="shared" si="9"/>
        <v>Baik dalam penguasaan aplikasi fungsi nilai mutlak, pertidaksamaan Rasional dan Irrasional, Sistem persamaan linear tiga variabel dan sistem pertidaksamaan kuadrat.</v>
      </c>
      <c r="Q28" s="39"/>
      <c r="R28" s="39" t="s">
        <v>9</v>
      </c>
      <c r="S28" s="18"/>
      <c r="T28" s="1">
        <v>76</v>
      </c>
      <c r="U28" s="1">
        <v>76</v>
      </c>
      <c r="V28" s="1">
        <v>80</v>
      </c>
      <c r="W28" s="1">
        <v>77</v>
      </c>
      <c r="X28" s="1"/>
      <c r="Y28" s="1"/>
      <c r="Z28" s="1"/>
      <c r="AA28" s="1"/>
      <c r="AB28" s="1"/>
      <c r="AC28" s="1"/>
      <c r="AD28" s="1"/>
      <c r="AE28" s="18"/>
      <c r="AF28" s="1">
        <v>79</v>
      </c>
      <c r="AG28" s="1">
        <v>78</v>
      </c>
      <c r="AH28" s="1">
        <v>75</v>
      </c>
      <c r="AI28" s="1">
        <v>76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130273</v>
      </c>
      <c r="C29" s="19" t="s">
        <v>178</v>
      </c>
      <c r="D29" s="18"/>
      <c r="E29" s="28">
        <f t="shared" si="0"/>
        <v>76</v>
      </c>
      <c r="F29" s="28" t="str">
        <f t="shared" si="1"/>
        <v>B</v>
      </c>
      <c r="G29" s="28">
        <f t="shared" si="2"/>
        <v>76</v>
      </c>
      <c r="H29" s="28" t="str">
        <f t="shared" si="3"/>
        <v>B</v>
      </c>
      <c r="I29" s="36">
        <v>2</v>
      </c>
      <c r="J29" s="28" t="str">
        <f t="shared" si="4"/>
        <v>Memiliki kemampuan Baik dalam penguasaan konsep fungsi nilai mutlak, pertidaksamaan Rasional dan Irrasional, Sistem persamaan linear tiga variabel dan sistem pertidaksamaan kuadrat.</v>
      </c>
      <c r="K29" s="28">
        <f t="shared" si="5"/>
        <v>76.8125</v>
      </c>
      <c r="L29" s="28" t="str">
        <f t="shared" si="6"/>
        <v>B</v>
      </c>
      <c r="M29" s="28">
        <f t="shared" si="7"/>
        <v>76.8125</v>
      </c>
      <c r="N29" s="28" t="str">
        <f t="shared" si="8"/>
        <v>B</v>
      </c>
      <c r="O29" s="36">
        <v>2</v>
      </c>
      <c r="P29" s="28" t="str">
        <f t="shared" si="9"/>
        <v>Baik dalam penguasaan aplikasi fungsi nilai mutlak, pertidaksamaan Rasional dan Irrasional, Sistem persamaan linear tiga variabel dan sistem pertidaksamaan kuadrat.</v>
      </c>
      <c r="Q29" s="39"/>
      <c r="R29" s="39" t="s">
        <v>9</v>
      </c>
      <c r="S29" s="18"/>
      <c r="T29" s="1">
        <v>76.5</v>
      </c>
      <c r="U29" s="1">
        <v>75</v>
      </c>
      <c r="V29" s="1">
        <v>76</v>
      </c>
      <c r="W29" s="1">
        <v>75.5</v>
      </c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79</v>
      </c>
      <c r="AH29" s="1">
        <v>74.5</v>
      </c>
      <c r="AI29" s="1">
        <v>73.75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53569</v>
      </c>
      <c r="FK29" s="41">
        <v>53579</v>
      </c>
    </row>
    <row r="30" spans="1:167" x14ac:dyDescent="0.25">
      <c r="A30" s="19">
        <v>20</v>
      </c>
      <c r="B30" s="19">
        <v>130274</v>
      </c>
      <c r="C30" s="19" t="s">
        <v>179</v>
      </c>
      <c r="D30" s="18"/>
      <c r="E30" s="28">
        <f t="shared" si="0"/>
        <v>89</v>
      </c>
      <c r="F30" s="28" t="str">
        <f t="shared" si="1"/>
        <v>A</v>
      </c>
      <c r="G30" s="28">
        <f t="shared" si="2"/>
        <v>89</v>
      </c>
      <c r="H30" s="28" t="str">
        <f t="shared" si="3"/>
        <v>A</v>
      </c>
      <c r="I30" s="36">
        <v>1</v>
      </c>
      <c r="J30" s="28" t="str">
        <f t="shared" si="4"/>
        <v>Memiliki kemampuan Sangat baik dalam penguasaan konsep fungsi nilai mutlak, pertidaksamaan Rasional dan Irrasional, Sistem persamaan linear tiga variabel dan sistem pertidaksamaan kuadrat.</v>
      </c>
      <c r="K30" s="28">
        <f t="shared" si="5"/>
        <v>87.75</v>
      </c>
      <c r="L30" s="28" t="str">
        <f t="shared" si="6"/>
        <v>A</v>
      </c>
      <c r="M30" s="28">
        <f t="shared" si="7"/>
        <v>87.75</v>
      </c>
      <c r="N30" s="28" t="str">
        <f t="shared" si="8"/>
        <v>A</v>
      </c>
      <c r="O30" s="36">
        <v>1</v>
      </c>
      <c r="P30" s="28" t="str">
        <f t="shared" si="9"/>
        <v>Sangat baik dalam penguasaan aplikasi  fungsi nilai mutlak, pertidaksamaan Rasional dan Irrasional, Sistem persamaan linear tiga variabel dan sistem pertidaksamaan kuadrat.</v>
      </c>
      <c r="Q30" s="39"/>
      <c r="R30" s="39" t="s">
        <v>8</v>
      </c>
      <c r="S30" s="18"/>
      <c r="T30" s="1">
        <v>89</v>
      </c>
      <c r="U30" s="1">
        <v>90</v>
      </c>
      <c r="V30" s="1">
        <v>89</v>
      </c>
      <c r="W30" s="1">
        <v>88</v>
      </c>
      <c r="X30" s="1"/>
      <c r="Y30" s="1"/>
      <c r="Z30" s="1"/>
      <c r="AA30" s="1"/>
      <c r="AB30" s="1"/>
      <c r="AC30" s="1"/>
      <c r="AD30" s="1"/>
      <c r="AE30" s="18"/>
      <c r="AF30" s="1">
        <v>88</v>
      </c>
      <c r="AG30" s="1">
        <v>89</v>
      </c>
      <c r="AH30" s="1">
        <v>87</v>
      </c>
      <c r="AI30" s="1">
        <v>87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130275</v>
      </c>
      <c r="C31" s="19" t="s">
        <v>180</v>
      </c>
      <c r="D31" s="18"/>
      <c r="E31" s="28">
        <f t="shared" si="0"/>
        <v>77</v>
      </c>
      <c r="F31" s="28" t="str">
        <f t="shared" si="1"/>
        <v>B</v>
      </c>
      <c r="G31" s="28">
        <f t="shared" si="2"/>
        <v>77</v>
      </c>
      <c r="H31" s="28" t="str">
        <f t="shared" si="3"/>
        <v>B</v>
      </c>
      <c r="I31" s="36">
        <v>2</v>
      </c>
      <c r="J31" s="28" t="str">
        <f t="shared" si="4"/>
        <v>Memiliki kemampuan Baik dalam penguasaan konsep fungsi nilai mutlak, pertidaksamaan Rasional dan Irrasional, Sistem persamaan linear tiga variabel dan sistem pertidaksamaan kuadrat.</v>
      </c>
      <c r="K31" s="28">
        <f t="shared" si="5"/>
        <v>78.0625</v>
      </c>
      <c r="L31" s="28" t="str">
        <f t="shared" si="6"/>
        <v>B</v>
      </c>
      <c r="M31" s="28">
        <f t="shared" si="7"/>
        <v>78.0625</v>
      </c>
      <c r="N31" s="28" t="str">
        <f t="shared" si="8"/>
        <v>B</v>
      </c>
      <c r="O31" s="36">
        <v>2</v>
      </c>
      <c r="P31" s="28" t="str">
        <f t="shared" si="9"/>
        <v>Baik dalam penguasaan aplikasi fungsi nilai mutlak, pertidaksamaan Rasional dan Irrasional, Sistem persamaan linear tiga variabel dan sistem pertidaksamaan kuadrat.</v>
      </c>
      <c r="Q31" s="39"/>
      <c r="R31" s="39" t="s">
        <v>9</v>
      </c>
      <c r="S31" s="18"/>
      <c r="T31" s="1">
        <v>77.5</v>
      </c>
      <c r="U31" s="1">
        <v>76</v>
      </c>
      <c r="V31" s="1">
        <v>77</v>
      </c>
      <c r="W31" s="1">
        <v>76.5</v>
      </c>
      <c r="X31" s="1"/>
      <c r="Y31" s="1"/>
      <c r="Z31" s="1"/>
      <c r="AA31" s="1"/>
      <c r="AB31" s="1"/>
      <c r="AC31" s="1"/>
      <c r="AD31" s="1"/>
      <c r="AE31" s="18"/>
      <c r="AF31" s="1">
        <v>82.5</v>
      </c>
      <c r="AG31" s="1">
        <v>79.5</v>
      </c>
      <c r="AH31" s="1">
        <v>75.5</v>
      </c>
      <c r="AI31" s="1">
        <v>74.75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53570</v>
      </c>
      <c r="FK31" s="41">
        <v>53580</v>
      </c>
    </row>
    <row r="32" spans="1:167" x14ac:dyDescent="0.25">
      <c r="A32" s="19">
        <v>22</v>
      </c>
      <c r="B32" s="19">
        <v>130276</v>
      </c>
      <c r="C32" s="19" t="s">
        <v>181</v>
      </c>
      <c r="D32" s="18"/>
      <c r="E32" s="28">
        <f t="shared" si="0"/>
        <v>75</v>
      </c>
      <c r="F32" s="28" t="str">
        <f t="shared" si="1"/>
        <v>C</v>
      </c>
      <c r="G32" s="28">
        <f t="shared" si="2"/>
        <v>75</v>
      </c>
      <c r="H32" s="28" t="str">
        <f t="shared" si="3"/>
        <v>C</v>
      </c>
      <c r="I32" s="36">
        <v>3</v>
      </c>
      <c r="J32" s="28" t="str">
        <f t="shared" si="4"/>
        <v>Memiliki kemampuan Cukup dalam penguasaan konsep fungsi nilai mutlak, pertidaksamaan Rasional dan Irrasional, Sistem persamaan linear tiga variabel dan sistem pertidaksamaan kuadrat.</v>
      </c>
      <c r="K32" s="28">
        <f t="shared" si="5"/>
        <v>74.125</v>
      </c>
      <c r="L32" s="28" t="str">
        <f t="shared" si="6"/>
        <v>C</v>
      </c>
      <c r="M32" s="28">
        <f t="shared" si="7"/>
        <v>74.125</v>
      </c>
      <c r="N32" s="28" t="str">
        <f t="shared" si="8"/>
        <v>C</v>
      </c>
      <c r="O32" s="36">
        <v>3</v>
      </c>
      <c r="P32" s="28" t="str">
        <f t="shared" si="9"/>
        <v>Cukup dalam penguasaan aplikasi fungsi nilai mutlak, pertidaksamaan Rasional dan Irrasional, Sistem persamaan linear tiga variabel dan sistem pertidaksamaan kuadrat.</v>
      </c>
      <c r="Q32" s="39"/>
      <c r="R32" s="39" t="s">
        <v>9</v>
      </c>
      <c r="S32" s="18"/>
      <c r="T32" s="1">
        <v>76</v>
      </c>
      <c r="U32" s="1">
        <v>76</v>
      </c>
      <c r="V32" s="1">
        <v>74</v>
      </c>
      <c r="W32" s="1">
        <v>75</v>
      </c>
      <c r="X32" s="1"/>
      <c r="Y32" s="1"/>
      <c r="Z32" s="1"/>
      <c r="AA32" s="1"/>
      <c r="AB32" s="1"/>
      <c r="AC32" s="1"/>
      <c r="AD32" s="1"/>
      <c r="AE32" s="18"/>
      <c r="AF32" s="1">
        <v>74</v>
      </c>
      <c r="AG32" s="1">
        <v>76</v>
      </c>
      <c r="AH32" s="1">
        <v>74</v>
      </c>
      <c r="AI32" s="1">
        <v>72.5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130277</v>
      </c>
      <c r="C33" s="19" t="s">
        <v>182</v>
      </c>
      <c r="D33" s="18"/>
      <c r="E33" s="28">
        <f t="shared" si="0"/>
        <v>83</v>
      </c>
      <c r="F33" s="28" t="str">
        <f t="shared" si="1"/>
        <v>B</v>
      </c>
      <c r="G33" s="28">
        <f t="shared" si="2"/>
        <v>83</v>
      </c>
      <c r="H33" s="28" t="str">
        <f t="shared" si="3"/>
        <v>B</v>
      </c>
      <c r="I33" s="36">
        <v>2</v>
      </c>
      <c r="J33" s="28" t="str">
        <f t="shared" si="4"/>
        <v>Memiliki kemampuan Baik dalam penguasaan konsep fungsi nilai mutlak, pertidaksamaan Rasional dan Irrasional, Sistem persamaan linear tiga variabel dan sistem pertidaksamaan kuadrat.</v>
      </c>
      <c r="K33" s="28">
        <f t="shared" si="5"/>
        <v>83.19</v>
      </c>
      <c r="L33" s="28" t="str">
        <f t="shared" si="6"/>
        <v>B</v>
      </c>
      <c r="M33" s="28">
        <f t="shared" si="7"/>
        <v>83.19</v>
      </c>
      <c r="N33" s="28" t="str">
        <f t="shared" si="8"/>
        <v>B</v>
      </c>
      <c r="O33" s="36">
        <v>2</v>
      </c>
      <c r="P33" s="28" t="str">
        <f t="shared" si="9"/>
        <v>Baik dalam penguasaan aplikasi fungsi nilai mutlak, pertidaksamaan Rasional dan Irrasional, Sistem persamaan linear tiga variabel dan sistem pertidaksamaan kuadrat.</v>
      </c>
      <c r="Q33" s="39"/>
      <c r="R33" s="39" t="s">
        <v>9</v>
      </c>
      <c r="S33" s="18"/>
      <c r="T33" s="1">
        <v>84</v>
      </c>
      <c r="U33" s="1">
        <v>85</v>
      </c>
      <c r="V33" s="1">
        <v>81</v>
      </c>
      <c r="W33" s="1">
        <v>83</v>
      </c>
      <c r="X33" s="1"/>
      <c r="Y33" s="1"/>
      <c r="Z33" s="1"/>
      <c r="AA33" s="1"/>
      <c r="AB33" s="1"/>
      <c r="AC33" s="1"/>
      <c r="AD33" s="1"/>
      <c r="AE33" s="18"/>
      <c r="AF33" s="1">
        <v>86.88</v>
      </c>
      <c r="AG33" s="1">
        <v>83.88</v>
      </c>
      <c r="AH33" s="1">
        <v>82</v>
      </c>
      <c r="AI33" s="1">
        <v>80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130278</v>
      </c>
      <c r="C34" s="19" t="s">
        <v>183</v>
      </c>
      <c r="D34" s="18"/>
      <c r="E34" s="28">
        <f t="shared" si="0"/>
        <v>84</v>
      </c>
      <c r="F34" s="28" t="str">
        <f t="shared" si="1"/>
        <v>B</v>
      </c>
      <c r="G34" s="28">
        <f t="shared" si="2"/>
        <v>84</v>
      </c>
      <c r="H34" s="28" t="str">
        <f t="shared" si="3"/>
        <v>B</v>
      </c>
      <c r="I34" s="36">
        <v>2</v>
      </c>
      <c r="J34" s="28" t="str">
        <f t="shared" si="4"/>
        <v>Memiliki kemampuan Baik dalam penguasaan konsep fungsi nilai mutlak, pertidaksamaan Rasional dan Irrasional, Sistem persamaan linear tiga variabel dan sistem pertidaksamaan kuadrat.</v>
      </c>
      <c r="K34" s="28">
        <f t="shared" si="5"/>
        <v>84.954999999999998</v>
      </c>
      <c r="L34" s="28" t="str">
        <f t="shared" si="6"/>
        <v>A</v>
      </c>
      <c r="M34" s="28">
        <f t="shared" si="7"/>
        <v>84.954999999999998</v>
      </c>
      <c r="N34" s="28" t="str">
        <f t="shared" si="8"/>
        <v>A</v>
      </c>
      <c r="O34" s="36">
        <v>2</v>
      </c>
      <c r="P34" s="28" t="str">
        <f t="shared" si="9"/>
        <v>Baik dalam penguasaan aplikasi fungsi nilai mutlak, pertidaksamaan Rasional dan Irrasional, Sistem persamaan linear tiga variabel dan sistem pertidaksamaan kuadrat.</v>
      </c>
      <c r="Q34" s="39"/>
      <c r="R34" s="39" t="s">
        <v>8</v>
      </c>
      <c r="S34" s="18"/>
      <c r="T34" s="1">
        <v>85</v>
      </c>
      <c r="U34" s="1">
        <v>89</v>
      </c>
      <c r="V34" s="1">
        <v>79</v>
      </c>
      <c r="W34" s="1">
        <v>84</v>
      </c>
      <c r="X34" s="1"/>
      <c r="Y34" s="1"/>
      <c r="Z34" s="1"/>
      <c r="AA34" s="1"/>
      <c r="AB34" s="1"/>
      <c r="AC34" s="1"/>
      <c r="AD34" s="1"/>
      <c r="AE34" s="18"/>
      <c r="AF34" s="1">
        <v>90.16</v>
      </c>
      <c r="AG34" s="1">
        <v>87.16</v>
      </c>
      <c r="AH34" s="1">
        <v>83</v>
      </c>
      <c r="AI34" s="1">
        <v>79.5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130279</v>
      </c>
      <c r="C35" s="19" t="s">
        <v>184</v>
      </c>
      <c r="D35" s="18"/>
      <c r="E35" s="28">
        <f t="shared" si="0"/>
        <v>70</v>
      </c>
      <c r="F35" s="28" t="str">
        <f t="shared" si="1"/>
        <v>C</v>
      </c>
      <c r="G35" s="28">
        <f t="shared" si="2"/>
        <v>70</v>
      </c>
      <c r="H35" s="28" t="str">
        <f t="shared" si="3"/>
        <v>C</v>
      </c>
      <c r="I35" s="36">
        <v>3</v>
      </c>
      <c r="J35" s="28" t="str">
        <f t="shared" si="4"/>
        <v>Memiliki kemampuan Cukup dalam penguasaan konsep fungsi nilai mutlak, pertidaksamaan Rasional dan Irrasional, Sistem persamaan linear tiga variabel dan sistem pertidaksamaan kuadrat.</v>
      </c>
      <c r="K35" s="28">
        <f t="shared" si="5"/>
        <v>71.125</v>
      </c>
      <c r="L35" s="28" t="str">
        <f t="shared" si="6"/>
        <v>C</v>
      </c>
      <c r="M35" s="28">
        <f t="shared" si="7"/>
        <v>71.125</v>
      </c>
      <c r="N35" s="28" t="str">
        <f t="shared" si="8"/>
        <v>C</v>
      </c>
      <c r="O35" s="36">
        <v>3</v>
      </c>
      <c r="P35" s="28" t="str">
        <f t="shared" si="9"/>
        <v>Cukup dalam penguasaan aplikasi fungsi nilai mutlak, pertidaksamaan Rasional dan Irrasional, Sistem persamaan linear tiga variabel dan sistem pertidaksamaan kuadrat.</v>
      </c>
      <c r="Q35" s="39"/>
      <c r="R35" s="39" t="s">
        <v>9</v>
      </c>
      <c r="S35" s="18"/>
      <c r="T35" s="1">
        <v>70</v>
      </c>
      <c r="U35" s="1">
        <v>70</v>
      </c>
      <c r="V35" s="1">
        <v>70</v>
      </c>
      <c r="W35" s="1">
        <v>70</v>
      </c>
      <c r="X35" s="1"/>
      <c r="Y35" s="1"/>
      <c r="Z35" s="1"/>
      <c r="AA35" s="1"/>
      <c r="AB35" s="1"/>
      <c r="AC35" s="1"/>
      <c r="AD35" s="1"/>
      <c r="AE35" s="18"/>
      <c r="AF35" s="1">
        <v>71</v>
      </c>
      <c r="AG35" s="1">
        <v>71</v>
      </c>
      <c r="AH35" s="1">
        <v>70</v>
      </c>
      <c r="AI35" s="1">
        <v>72.5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130280</v>
      </c>
      <c r="C36" s="19" t="s">
        <v>185</v>
      </c>
      <c r="D36" s="18"/>
      <c r="E36" s="28">
        <f t="shared" si="0"/>
        <v>87</v>
      </c>
      <c r="F36" s="28" t="str">
        <f t="shared" si="1"/>
        <v>A</v>
      </c>
      <c r="G36" s="28">
        <f t="shared" si="2"/>
        <v>87</v>
      </c>
      <c r="H36" s="28" t="str">
        <f t="shared" si="3"/>
        <v>A</v>
      </c>
      <c r="I36" s="36">
        <v>1</v>
      </c>
      <c r="J36" s="28" t="str">
        <f t="shared" si="4"/>
        <v>Memiliki kemampuan Sangat baik dalam penguasaan konsep fungsi nilai mutlak, pertidaksamaan Rasional dan Irrasional, Sistem persamaan linear tiga variabel dan sistem pertidaksamaan kuadrat.</v>
      </c>
      <c r="K36" s="28">
        <f t="shared" si="5"/>
        <v>86.9375</v>
      </c>
      <c r="L36" s="28" t="str">
        <f t="shared" si="6"/>
        <v>A</v>
      </c>
      <c r="M36" s="28">
        <f t="shared" si="7"/>
        <v>86.9375</v>
      </c>
      <c r="N36" s="28" t="str">
        <f t="shared" si="8"/>
        <v>A</v>
      </c>
      <c r="O36" s="36">
        <v>1</v>
      </c>
      <c r="P36" s="28" t="str">
        <f t="shared" si="9"/>
        <v>Sangat baik dalam penguasaan aplikasi  fungsi nilai mutlak, pertidaksamaan Rasional dan Irrasional, Sistem persamaan linear tiga variabel dan sistem pertidaksamaan kuadrat.</v>
      </c>
      <c r="Q36" s="39"/>
      <c r="R36" s="39" t="s">
        <v>8</v>
      </c>
      <c r="S36" s="18"/>
      <c r="T36" s="1">
        <v>87.5</v>
      </c>
      <c r="U36" s="1">
        <v>90</v>
      </c>
      <c r="V36" s="1">
        <v>83</v>
      </c>
      <c r="W36" s="1">
        <v>86.5</v>
      </c>
      <c r="X36" s="1"/>
      <c r="Y36" s="1"/>
      <c r="Z36" s="1"/>
      <c r="AA36" s="1"/>
      <c r="AB36" s="1"/>
      <c r="AC36" s="1"/>
      <c r="AD36" s="1"/>
      <c r="AE36" s="18"/>
      <c r="AF36" s="1">
        <v>91.25</v>
      </c>
      <c r="AG36" s="1">
        <v>88.25</v>
      </c>
      <c r="AH36" s="1">
        <v>85.5</v>
      </c>
      <c r="AI36" s="1">
        <v>82.75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130281</v>
      </c>
      <c r="C37" s="19" t="s">
        <v>186</v>
      </c>
      <c r="D37" s="18"/>
      <c r="E37" s="28">
        <f t="shared" si="0"/>
        <v>78</v>
      </c>
      <c r="F37" s="28" t="str">
        <f t="shared" si="1"/>
        <v>B</v>
      </c>
      <c r="G37" s="28">
        <f t="shared" si="2"/>
        <v>78</v>
      </c>
      <c r="H37" s="28" t="str">
        <f t="shared" si="3"/>
        <v>B</v>
      </c>
      <c r="I37" s="36">
        <v>2</v>
      </c>
      <c r="J37" s="28" t="str">
        <f t="shared" si="4"/>
        <v>Memiliki kemampuan Baik dalam penguasaan konsep fungsi nilai mutlak, pertidaksamaan Rasional dan Irrasional, Sistem persamaan linear tiga variabel dan sistem pertidaksamaan kuadrat.</v>
      </c>
      <c r="K37" s="28">
        <f t="shared" si="5"/>
        <v>78.8125</v>
      </c>
      <c r="L37" s="28" t="str">
        <f t="shared" si="6"/>
        <v>B</v>
      </c>
      <c r="M37" s="28">
        <f t="shared" si="7"/>
        <v>78.8125</v>
      </c>
      <c r="N37" s="28" t="str">
        <f t="shared" si="8"/>
        <v>B</v>
      </c>
      <c r="O37" s="36">
        <v>2</v>
      </c>
      <c r="P37" s="28" t="str">
        <f t="shared" si="9"/>
        <v>Baik dalam penguasaan aplikasi fungsi nilai mutlak, pertidaksamaan Rasional dan Irrasional, Sistem persamaan linear tiga variabel dan sistem pertidaksamaan kuadrat.</v>
      </c>
      <c r="Q37" s="39"/>
      <c r="R37" s="39" t="s">
        <v>9</v>
      </c>
      <c r="S37" s="18"/>
      <c r="T37" s="1">
        <v>76</v>
      </c>
      <c r="U37" s="1">
        <v>78</v>
      </c>
      <c r="V37" s="1">
        <v>79</v>
      </c>
      <c r="W37" s="1">
        <v>80</v>
      </c>
      <c r="X37" s="1"/>
      <c r="Y37" s="1"/>
      <c r="Z37" s="1"/>
      <c r="AA37" s="1"/>
      <c r="AB37" s="1"/>
      <c r="AC37" s="1"/>
      <c r="AD37" s="1"/>
      <c r="AE37" s="18"/>
      <c r="AF37" s="1">
        <v>78</v>
      </c>
      <c r="AG37" s="1">
        <v>78</v>
      </c>
      <c r="AH37" s="1">
        <v>79.5</v>
      </c>
      <c r="AI37" s="1">
        <v>79.75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130282</v>
      </c>
      <c r="C38" s="19" t="s">
        <v>187</v>
      </c>
      <c r="D38" s="18"/>
      <c r="E38" s="28">
        <f t="shared" si="0"/>
        <v>83</v>
      </c>
      <c r="F38" s="28" t="str">
        <f t="shared" si="1"/>
        <v>B</v>
      </c>
      <c r="G38" s="28">
        <f t="shared" si="2"/>
        <v>83</v>
      </c>
      <c r="H38" s="28" t="str">
        <f t="shared" si="3"/>
        <v>B</v>
      </c>
      <c r="I38" s="36">
        <v>2</v>
      </c>
      <c r="J38" s="28" t="str">
        <f t="shared" si="4"/>
        <v>Memiliki kemampuan Baik dalam penguasaan konsep fungsi nilai mutlak, pertidaksamaan Rasional dan Irrasional, Sistem persamaan linear tiga variabel dan sistem pertidaksamaan kuadrat.</v>
      </c>
      <c r="K38" s="28">
        <f t="shared" si="5"/>
        <v>85.017499999999998</v>
      </c>
      <c r="L38" s="28" t="str">
        <f t="shared" si="6"/>
        <v>A</v>
      </c>
      <c r="M38" s="28">
        <f t="shared" si="7"/>
        <v>85.017499999999998</v>
      </c>
      <c r="N38" s="28" t="str">
        <f t="shared" si="8"/>
        <v>A</v>
      </c>
      <c r="O38" s="36">
        <v>1</v>
      </c>
      <c r="P38" s="28" t="str">
        <f t="shared" si="9"/>
        <v>Sangat baik dalam penguasaan aplikasi  fungsi nilai mutlak, pertidaksamaan Rasional dan Irrasional, Sistem persamaan linear tiga variabel dan sistem pertidaksamaan kuadrat.</v>
      </c>
      <c r="Q38" s="39"/>
      <c r="R38" s="39" t="s">
        <v>9</v>
      </c>
      <c r="S38" s="18"/>
      <c r="T38" s="1">
        <v>83.5</v>
      </c>
      <c r="U38" s="1">
        <v>81</v>
      </c>
      <c r="V38" s="1">
        <v>84</v>
      </c>
      <c r="W38" s="1">
        <v>82.5</v>
      </c>
      <c r="X38" s="1"/>
      <c r="Y38" s="1"/>
      <c r="Z38" s="1"/>
      <c r="AA38" s="1"/>
      <c r="AB38" s="1"/>
      <c r="AC38" s="1"/>
      <c r="AD38" s="1"/>
      <c r="AE38" s="18"/>
      <c r="AF38" s="1">
        <v>90.16</v>
      </c>
      <c r="AG38" s="1">
        <v>87.16</v>
      </c>
      <c r="AH38" s="1">
        <v>81.5</v>
      </c>
      <c r="AI38" s="1">
        <v>81.25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130283</v>
      </c>
      <c r="C39" s="19" t="s">
        <v>188</v>
      </c>
      <c r="D39" s="18"/>
      <c r="E39" s="28">
        <f t="shared" si="0"/>
        <v>75</v>
      </c>
      <c r="F39" s="28" t="str">
        <f t="shared" si="1"/>
        <v>C</v>
      </c>
      <c r="G39" s="28">
        <f t="shared" si="2"/>
        <v>75</v>
      </c>
      <c r="H39" s="28" t="str">
        <f t="shared" si="3"/>
        <v>C</v>
      </c>
      <c r="I39" s="36">
        <v>3</v>
      </c>
      <c r="J39" s="28" t="str">
        <f t="shared" si="4"/>
        <v>Memiliki kemampuan Cukup dalam penguasaan konsep fungsi nilai mutlak, pertidaksamaan Rasional dan Irrasional, Sistem persamaan linear tiga variabel dan sistem pertidaksamaan kuadrat.</v>
      </c>
      <c r="K39" s="28">
        <f t="shared" si="5"/>
        <v>74.414999999999992</v>
      </c>
      <c r="L39" s="28" t="str">
        <f t="shared" si="6"/>
        <v>C</v>
      </c>
      <c r="M39" s="28">
        <f t="shared" si="7"/>
        <v>74.414999999999992</v>
      </c>
      <c r="N39" s="28" t="str">
        <f t="shared" si="8"/>
        <v>C</v>
      </c>
      <c r="O39" s="36">
        <v>3</v>
      </c>
      <c r="P39" s="28" t="str">
        <f t="shared" si="9"/>
        <v>Cukup dalam penguasaan aplikasi fungsi nilai mutlak, pertidaksamaan Rasional dan Irrasional, Sistem persamaan linear tiga variabel dan sistem pertidaksamaan kuadrat.</v>
      </c>
      <c r="Q39" s="39"/>
      <c r="R39" s="39" t="s">
        <v>9</v>
      </c>
      <c r="S39" s="18"/>
      <c r="T39" s="1">
        <v>75.5</v>
      </c>
      <c r="U39" s="1">
        <v>74</v>
      </c>
      <c r="V39" s="1">
        <v>75</v>
      </c>
      <c r="W39" s="1">
        <v>74.5</v>
      </c>
      <c r="X39" s="1"/>
      <c r="Y39" s="1"/>
      <c r="Z39" s="1"/>
      <c r="AA39" s="1"/>
      <c r="AB39" s="1"/>
      <c r="AC39" s="1"/>
      <c r="AD39" s="1"/>
      <c r="AE39" s="18"/>
      <c r="AF39" s="1">
        <v>81.41</v>
      </c>
      <c r="AG39" s="1">
        <v>70</v>
      </c>
      <c r="AH39" s="1">
        <v>73.5</v>
      </c>
      <c r="AI39" s="1">
        <v>72.75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130284</v>
      </c>
      <c r="C40" s="19" t="s">
        <v>189</v>
      </c>
      <c r="D40" s="18"/>
      <c r="E40" s="28">
        <f t="shared" si="0"/>
        <v>70</v>
      </c>
      <c r="F40" s="28" t="str">
        <f t="shared" si="1"/>
        <v>C</v>
      </c>
      <c r="G40" s="28">
        <f t="shared" si="2"/>
        <v>70</v>
      </c>
      <c r="H40" s="28" t="str">
        <f t="shared" si="3"/>
        <v>C</v>
      </c>
      <c r="I40" s="36">
        <v>3</v>
      </c>
      <c r="J40" s="28" t="str">
        <f t="shared" si="4"/>
        <v>Memiliki kemampuan Cukup dalam penguasaan konsep fungsi nilai mutlak, pertidaksamaan Rasional dan Irrasional, Sistem persamaan linear tiga variabel dan sistem pertidaksamaan kuadrat.</v>
      </c>
      <c r="K40" s="28">
        <f t="shared" si="5"/>
        <v>70.25</v>
      </c>
      <c r="L40" s="28" t="str">
        <f t="shared" si="6"/>
        <v>C</v>
      </c>
      <c r="M40" s="28">
        <f t="shared" si="7"/>
        <v>70.25</v>
      </c>
      <c r="N40" s="28" t="str">
        <f t="shared" si="8"/>
        <v>C</v>
      </c>
      <c r="O40" s="36">
        <v>3</v>
      </c>
      <c r="P40" s="28" t="str">
        <f t="shared" si="9"/>
        <v>Cukup dalam penguasaan aplikasi fungsi nilai mutlak, pertidaksamaan Rasional dan Irrasional, Sistem persamaan linear tiga variabel dan sistem pertidaksamaan kuadrat.</v>
      </c>
      <c r="Q40" s="39"/>
      <c r="R40" s="39" t="s">
        <v>9</v>
      </c>
      <c r="S40" s="18"/>
      <c r="T40" s="1">
        <v>70</v>
      </c>
      <c r="U40" s="1">
        <v>70</v>
      </c>
      <c r="V40" s="1">
        <v>70</v>
      </c>
      <c r="W40" s="1">
        <v>70</v>
      </c>
      <c r="X40" s="1"/>
      <c r="Y40" s="1"/>
      <c r="Z40" s="1"/>
      <c r="AA40" s="1"/>
      <c r="AB40" s="1"/>
      <c r="AC40" s="1"/>
      <c r="AD40" s="1"/>
      <c r="AE40" s="18"/>
      <c r="AF40" s="1">
        <v>70</v>
      </c>
      <c r="AG40" s="1">
        <v>70</v>
      </c>
      <c r="AH40" s="1">
        <v>71</v>
      </c>
      <c r="AI40" s="1">
        <v>70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130285</v>
      </c>
      <c r="C41" s="19" t="s">
        <v>190</v>
      </c>
      <c r="D41" s="18"/>
      <c r="E41" s="28">
        <f t="shared" si="0"/>
        <v>90</v>
      </c>
      <c r="F41" s="28" t="str">
        <f t="shared" si="1"/>
        <v>A</v>
      </c>
      <c r="G41" s="28">
        <f t="shared" si="2"/>
        <v>90</v>
      </c>
      <c r="H41" s="28" t="str">
        <f t="shared" si="3"/>
        <v>A</v>
      </c>
      <c r="I41" s="36">
        <v>1</v>
      </c>
      <c r="J41" s="28" t="str">
        <f t="shared" si="4"/>
        <v>Memiliki kemampuan Sangat baik dalam penguasaan konsep fungsi nilai mutlak, pertidaksamaan Rasional dan Irrasional, Sistem persamaan linear tiga variabel dan sistem pertidaksamaan kuadrat.</v>
      </c>
      <c r="K41" s="28">
        <f t="shared" si="5"/>
        <v>89.117500000000007</v>
      </c>
      <c r="L41" s="28" t="str">
        <f t="shared" si="6"/>
        <v>A</v>
      </c>
      <c r="M41" s="28">
        <f t="shared" si="7"/>
        <v>89.117500000000007</v>
      </c>
      <c r="N41" s="28" t="str">
        <f t="shared" si="8"/>
        <v>A</v>
      </c>
      <c r="O41" s="36">
        <v>1</v>
      </c>
      <c r="P41" s="28" t="str">
        <f t="shared" si="9"/>
        <v>Sangat baik dalam penguasaan aplikasi  fungsi nilai mutlak, pertidaksamaan Rasional dan Irrasional, Sistem persamaan linear tiga variabel dan sistem pertidaksamaan kuadrat.</v>
      </c>
      <c r="Q41" s="39"/>
      <c r="R41" s="39" t="s">
        <v>8</v>
      </c>
      <c r="S41" s="18"/>
      <c r="T41" s="1">
        <v>89</v>
      </c>
      <c r="U41" s="1">
        <v>89</v>
      </c>
      <c r="V41" s="1">
        <v>90</v>
      </c>
      <c r="W41" s="1">
        <v>91</v>
      </c>
      <c r="X41" s="1"/>
      <c r="Y41" s="1"/>
      <c r="Z41" s="1"/>
      <c r="AA41" s="1"/>
      <c r="AB41" s="1"/>
      <c r="AC41" s="1"/>
      <c r="AD41" s="1"/>
      <c r="AE41" s="18"/>
      <c r="AF41" s="1">
        <v>87.97</v>
      </c>
      <c r="AG41" s="1">
        <v>87</v>
      </c>
      <c r="AH41" s="1">
        <v>91.5</v>
      </c>
      <c r="AI41" s="1">
        <v>90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130286</v>
      </c>
      <c r="C42" s="19" t="s">
        <v>191</v>
      </c>
      <c r="D42" s="18"/>
      <c r="E42" s="28">
        <f t="shared" si="0"/>
        <v>70</v>
      </c>
      <c r="F42" s="28" t="str">
        <f t="shared" si="1"/>
        <v>C</v>
      </c>
      <c r="G42" s="28">
        <f t="shared" si="2"/>
        <v>70</v>
      </c>
      <c r="H42" s="28" t="str">
        <f t="shared" si="3"/>
        <v>C</v>
      </c>
      <c r="I42" s="36">
        <v>3</v>
      </c>
      <c r="J42" s="28" t="str">
        <f t="shared" si="4"/>
        <v>Memiliki kemampuan Cukup dalam penguasaan konsep fungsi nilai mutlak, pertidaksamaan Rasional dan Irrasional, Sistem persamaan linear tiga variabel dan sistem pertidaksamaan kuadrat.</v>
      </c>
      <c r="K42" s="28">
        <f t="shared" si="5"/>
        <v>72.672499999999999</v>
      </c>
      <c r="L42" s="28" t="str">
        <f t="shared" si="6"/>
        <v>C</v>
      </c>
      <c r="M42" s="28">
        <f t="shared" si="7"/>
        <v>72.672499999999999</v>
      </c>
      <c r="N42" s="28" t="str">
        <f t="shared" si="8"/>
        <v>C</v>
      </c>
      <c r="O42" s="36">
        <v>3</v>
      </c>
      <c r="P42" s="28" t="str">
        <f t="shared" si="9"/>
        <v>Cukup dalam penguasaan aplikasi fungsi nilai mutlak, pertidaksamaan Rasional dan Irrasional, Sistem persamaan linear tiga variabel dan sistem pertidaksamaan kuadrat.</v>
      </c>
      <c r="Q42" s="39"/>
      <c r="R42" s="39" t="s">
        <v>9</v>
      </c>
      <c r="S42" s="18"/>
      <c r="T42" s="1">
        <v>70</v>
      </c>
      <c r="U42" s="1">
        <v>70</v>
      </c>
      <c r="V42" s="1">
        <v>70</v>
      </c>
      <c r="W42" s="1">
        <v>70</v>
      </c>
      <c r="X42" s="1"/>
      <c r="Y42" s="1"/>
      <c r="Z42" s="1"/>
      <c r="AA42" s="1"/>
      <c r="AB42" s="1"/>
      <c r="AC42" s="1"/>
      <c r="AD42" s="1"/>
      <c r="AE42" s="18"/>
      <c r="AF42" s="1">
        <v>71</v>
      </c>
      <c r="AG42" s="1">
        <v>72.94</v>
      </c>
      <c r="AH42" s="1">
        <v>73.5</v>
      </c>
      <c r="AI42" s="1">
        <v>73.25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130287</v>
      </c>
      <c r="C43" s="19" t="s">
        <v>192</v>
      </c>
      <c r="D43" s="18"/>
      <c r="E43" s="28">
        <f t="shared" si="0"/>
        <v>80</v>
      </c>
      <c r="F43" s="28" t="str">
        <f t="shared" si="1"/>
        <v>B</v>
      </c>
      <c r="G43" s="28">
        <f t="shared" si="2"/>
        <v>80</v>
      </c>
      <c r="H43" s="28" t="str">
        <f t="shared" si="3"/>
        <v>B</v>
      </c>
      <c r="I43" s="36">
        <v>2</v>
      </c>
      <c r="J43" s="28" t="str">
        <f t="shared" si="4"/>
        <v>Memiliki kemampuan Baik dalam penguasaan konsep fungsi nilai mutlak, pertidaksamaan Rasional dan Irrasional, Sistem persamaan linear tiga variabel dan sistem pertidaksamaan kuadrat.</v>
      </c>
      <c r="K43" s="28">
        <f t="shared" si="5"/>
        <v>80.210000000000008</v>
      </c>
      <c r="L43" s="28" t="str">
        <f t="shared" si="6"/>
        <v>B</v>
      </c>
      <c r="M43" s="28">
        <f t="shared" si="7"/>
        <v>80.210000000000008</v>
      </c>
      <c r="N43" s="28" t="str">
        <f t="shared" si="8"/>
        <v>B</v>
      </c>
      <c r="O43" s="36">
        <v>2</v>
      </c>
      <c r="P43" s="28" t="str">
        <f t="shared" si="9"/>
        <v>Baik dalam penguasaan aplikasi fungsi nilai mutlak, pertidaksamaan Rasional dan Irrasional, Sistem persamaan linear tiga variabel dan sistem pertidaksamaan kuadrat.</v>
      </c>
      <c r="Q43" s="39"/>
      <c r="R43" s="39" t="s">
        <v>9</v>
      </c>
      <c r="S43" s="18"/>
      <c r="T43" s="1">
        <v>71</v>
      </c>
      <c r="U43" s="1">
        <v>84</v>
      </c>
      <c r="V43" s="1">
        <v>82</v>
      </c>
      <c r="W43" s="1">
        <v>82.5</v>
      </c>
      <c r="X43" s="1"/>
      <c r="Y43" s="1"/>
      <c r="Z43" s="1"/>
      <c r="AA43" s="1"/>
      <c r="AB43" s="1"/>
      <c r="AC43" s="1"/>
      <c r="AD43" s="1"/>
      <c r="AE43" s="18"/>
      <c r="AF43" s="1">
        <v>79</v>
      </c>
      <c r="AG43" s="1">
        <v>80.59</v>
      </c>
      <c r="AH43" s="1">
        <v>78</v>
      </c>
      <c r="AI43" s="1">
        <v>83.25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130288</v>
      </c>
      <c r="C44" s="19" t="s">
        <v>193</v>
      </c>
      <c r="D44" s="18"/>
      <c r="E44" s="28">
        <f t="shared" si="0"/>
        <v>87</v>
      </c>
      <c r="F44" s="28" t="str">
        <f t="shared" si="1"/>
        <v>A</v>
      </c>
      <c r="G44" s="28">
        <f t="shared" si="2"/>
        <v>87</v>
      </c>
      <c r="H44" s="28" t="str">
        <f t="shared" si="3"/>
        <v>A</v>
      </c>
      <c r="I44" s="36">
        <v>1</v>
      </c>
      <c r="J44" s="28" t="str">
        <f t="shared" si="4"/>
        <v>Memiliki kemampuan Sangat baik dalam penguasaan konsep fungsi nilai mutlak, pertidaksamaan Rasional dan Irrasional, Sistem persamaan linear tiga variabel dan sistem pertidaksamaan kuadrat.</v>
      </c>
      <c r="K44" s="28">
        <f t="shared" si="5"/>
        <v>86.454999999999998</v>
      </c>
      <c r="L44" s="28" t="str">
        <f t="shared" si="6"/>
        <v>A</v>
      </c>
      <c r="M44" s="28">
        <f t="shared" si="7"/>
        <v>86.454999999999998</v>
      </c>
      <c r="N44" s="28" t="str">
        <f t="shared" si="8"/>
        <v>A</v>
      </c>
      <c r="O44" s="36">
        <v>1</v>
      </c>
      <c r="P44" s="28" t="str">
        <f t="shared" si="9"/>
        <v>Sangat baik dalam penguasaan aplikasi  fungsi nilai mutlak, pertidaksamaan Rasional dan Irrasional, Sistem persamaan linear tiga variabel dan sistem pertidaksamaan kuadrat.</v>
      </c>
      <c r="Q44" s="39"/>
      <c r="R44" s="39" t="s">
        <v>8</v>
      </c>
      <c r="S44" s="18"/>
      <c r="T44" s="1">
        <v>88</v>
      </c>
      <c r="U44" s="1">
        <v>92</v>
      </c>
      <c r="V44" s="1">
        <v>82</v>
      </c>
      <c r="W44" s="1">
        <v>87</v>
      </c>
      <c r="X44" s="1"/>
      <c r="Y44" s="1"/>
      <c r="Z44" s="1"/>
      <c r="AA44" s="1"/>
      <c r="AB44" s="1"/>
      <c r="AC44" s="1"/>
      <c r="AD44" s="1"/>
      <c r="AE44" s="18"/>
      <c r="AF44" s="1">
        <v>90.16</v>
      </c>
      <c r="AG44" s="1">
        <v>87.16</v>
      </c>
      <c r="AH44" s="1">
        <v>86</v>
      </c>
      <c r="AI44" s="1">
        <v>82.5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130289</v>
      </c>
      <c r="C45" s="19" t="s">
        <v>194</v>
      </c>
      <c r="D45" s="18"/>
      <c r="E45" s="28">
        <f t="shared" si="0"/>
        <v>79</v>
      </c>
      <c r="F45" s="28" t="str">
        <f t="shared" si="1"/>
        <v>B</v>
      </c>
      <c r="G45" s="28">
        <f t="shared" si="2"/>
        <v>79</v>
      </c>
      <c r="H45" s="28" t="str">
        <f t="shared" si="3"/>
        <v>B</v>
      </c>
      <c r="I45" s="36">
        <v>2</v>
      </c>
      <c r="J45" s="28" t="str">
        <f t="shared" si="4"/>
        <v>Memiliki kemampuan Baik dalam penguasaan konsep fungsi nilai mutlak, pertidaksamaan Rasional dan Irrasional, Sistem persamaan linear tiga variabel dan sistem pertidaksamaan kuadrat.</v>
      </c>
      <c r="K45" s="28">
        <f t="shared" si="5"/>
        <v>79.1875</v>
      </c>
      <c r="L45" s="28" t="str">
        <f t="shared" si="6"/>
        <v>B</v>
      </c>
      <c r="M45" s="28">
        <f t="shared" si="7"/>
        <v>79.1875</v>
      </c>
      <c r="N45" s="28" t="str">
        <f t="shared" si="8"/>
        <v>B</v>
      </c>
      <c r="O45" s="36">
        <v>2</v>
      </c>
      <c r="P45" s="28" t="str">
        <f t="shared" si="9"/>
        <v>Baik dalam penguasaan aplikasi fungsi nilai mutlak, pertidaksamaan Rasional dan Irrasional, Sistem persamaan linear tiga variabel dan sistem pertidaksamaan kuadrat.</v>
      </c>
      <c r="Q45" s="39"/>
      <c r="R45" s="39" t="s">
        <v>9</v>
      </c>
      <c r="S45" s="18"/>
      <c r="T45" s="1">
        <v>77</v>
      </c>
      <c r="U45" s="1">
        <v>76</v>
      </c>
      <c r="V45" s="1">
        <v>82</v>
      </c>
      <c r="W45" s="1">
        <v>79.5</v>
      </c>
      <c r="X45" s="1"/>
      <c r="Y45" s="1"/>
      <c r="Z45" s="1"/>
      <c r="AA45" s="1"/>
      <c r="AB45" s="1"/>
      <c r="AC45" s="1"/>
      <c r="AD45" s="1"/>
      <c r="AE45" s="18"/>
      <c r="AF45" s="1">
        <v>80</v>
      </c>
      <c r="AG45" s="1">
        <v>78</v>
      </c>
      <c r="AH45" s="1">
        <v>78.5</v>
      </c>
      <c r="AI45" s="1">
        <v>80.25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130290</v>
      </c>
      <c r="C46" s="19" t="s">
        <v>195</v>
      </c>
      <c r="D46" s="18"/>
      <c r="E46" s="28">
        <f t="shared" si="0"/>
        <v>80</v>
      </c>
      <c r="F46" s="28" t="str">
        <f t="shared" si="1"/>
        <v>B</v>
      </c>
      <c r="G46" s="28">
        <f t="shared" si="2"/>
        <v>80</v>
      </c>
      <c r="H46" s="28" t="str">
        <f t="shared" si="3"/>
        <v>B</v>
      </c>
      <c r="I46" s="36">
        <v>2</v>
      </c>
      <c r="J46" s="28" t="str">
        <f t="shared" si="4"/>
        <v>Memiliki kemampuan Baik dalam penguasaan konsep fungsi nilai mutlak, pertidaksamaan Rasional dan Irrasional, Sistem persamaan linear tiga variabel dan sistem pertidaksamaan kuadrat.</v>
      </c>
      <c r="K46" s="28">
        <f t="shared" si="5"/>
        <v>80.8125</v>
      </c>
      <c r="L46" s="28" t="str">
        <f t="shared" si="6"/>
        <v>B</v>
      </c>
      <c r="M46" s="28">
        <f t="shared" si="7"/>
        <v>80.8125</v>
      </c>
      <c r="N46" s="28" t="str">
        <f t="shared" si="8"/>
        <v>B</v>
      </c>
      <c r="O46" s="36">
        <v>2</v>
      </c>
      <c r="P46" s="28" t="str">
        <f t="shared" si="9"/>
        <v>Baik dalam penguasaan aplikasi fungsi nilai mutlak, pertidaksamaan Rasional dan Irrasional, Sistem persamaan linear tiga variabel dan sistem pertidaksamaan kuadrat.</v>
      </c>
      <c r="Q46" s="39"/>
      <c r="R46" s="39" t="s">
        <v>9</v>
      </c>
      <c r="S46" s="18"/>
      <c r="T46" s="1">
        <v>78</v>
      </c>
      <c r="U46" s="1">
        <v>79</v>
      </c>
      <c r="V46" s="1">
        <v>80</v>
      </c>
      <c r="W46" s="1">
        <v>81.5</v>
      </c>
      <c r="X46" s="1"/>
      <c r="Y46" s="1"/>
      <c r="Z46" s="1"/>
      <c r="AA46" s="1"/>
      <c r="AB46" s="1"/>
      <c r="AC46" s="1"/>
      <c r="AD46" s="1"/>
      <c r="AE46" s="18"/>
      <c r="AF46" s="1">
        <v>81</v>
      </c>
      <c r="AG46" s="1">
        <v>82</v>
      </c>
      <c r="AH46" s="1">
        <v>80.5</v>
      </c>
      <c r="AI46" s="1">
        <v>79.75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110</v>
      </c>
      <c r="D52" s="18"/>
      <c r="E52" s="18"/>
      <c r="F52" s="18" t="s">
        <v>111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112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113</v>
      </c>
      <c r="D53" s="18"/>
      <c r="E53" s="18"/>
      <c r="F53" s="18" t="s">
        <v>114</v>
      </c>
      <c r="G53" s="18"/>
      <c r="H53" s="18"/>
      <c r="I53" s="38"/>
      <c r="J53" s="30"/>
      <c r="K53" s="18">
        <f>IF(COUNTBLANK($G$11:$G$50)=40,"",MIN($G$11:$G$50))</f>
        <v>70</v>
      </c>
      <c r="L53" s="18"/>
      <c r="M53" s="18"/>
      <c r="N53" s="18"/>
      <c r="O53" s="37"/>
      <c r="P53" s="18"/>
      <c r="Q53" s="37" t="s">
        <v>115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116</v>
      </c>
      <c r="G54" s="18"/>
      <c r="H54" s="18"/>
      <c r="I54" s="38"/>
      <c r="J54" s="30"/>
      <c r="K54" s="18">
        <f>IF(COUNTBLANK($G$11:$G$50)=40,"",AVERAGE($G$11:$G$50))</f>
        <v>79.666666666666671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117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118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119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120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121</v>
      </c>
      <c r="R57" s="37" t="s">
        <v>122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X-MIPA 1</vt:lpstr>
      <vt:lpstr>X-MIPA 2</vt:lpstr>
      <vt:lpstr>X-MIPA 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SMA N 9 SMG</cp:lastModifiedBy>
  <dcterms:created xsi:type="dcterms:W3CDTF">2015-09-01T09:01:01Z</dcterms:created>
  <dcterms:modified xsi:type="dcterms:W3CDTF">2020-01-03T06:15:19Z</dcterms:modified>
  <cp:category/>
</cp:coreProperties>
</file>