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02C0DF9-88FD-48E0-A7C6-5851A3D3060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X-MIPA 1" sheetId="1" r:id="rId1"/>
    <sheet name="X-MIPA 2" sheetId="2" r:id="rId2"/>
    <sheet name="X-MIPA 3" sheetId="3" r:id="rId3"/>
    <sheet name="X-MIPA 4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4" l="1"/>
  <c r="K13" i="4"/>
  <c r="O13" i="4"/>
  <c r="K14" i="4"/>
  <c r="O14" i="4"/>
  <c r="K15" i="4"/>
  <c r="O15" i="4"/>
  <c r="K16" i="4"/>
  <c r="O16" i="4"/>
  <c r="K17" i="4"/>
  <c r="O17" i="4"/>
  <c r="K18" i="4"/>
  <c r="O18" i="4"/>
  <c r="K19" i="4"/>
  <c r="O19" i="4"/>
  <c r="K20" i="4"/>
  <c r="O20" i="4"/>
  <c r="K21" i="4"/>
  <c r="O21" i="4"/>
  <c r="K22" i="4"/>
  <c r="O22" i="4"/>
  <c r="K23" i="4"/>
  <c r="O23" i="4"/>
  <c r="O24" i="4"/>
  <c r="K25" i="4"/>
  <c r="O25" i="4"/>
  <c r="K26" i="4"/>
  <c r="O26" i="4"/>
  <c r="K27" i="4"/>
  <c r="O27" i="4"/>
  <c r="K28" i="4"/>
  <c r="O28" i="4"/>
  <c r="K29" i="4"/>
  <c r="O29" i="4"/>
  <c r="K30" i="4"/>
  <c r="O30" i="4"/>
  <c r="K31" i="4"/>
  <c r="O31" i="4"/>
  <c r="K32" i="4"/>
  <c r="O32" i="4"/>
  <c r="K33" i="4"/>
  <c r="O33" i="4"/>
  <c r="K34" i="4"/>
  <c r="O34" i="4"/>
  <c r="K35" i="4"/>
  <c r="O35" i="4"/>
  <c r="K36" i="4"/>
  <c r="O36" i="4"/>
  <c r="K37" i="4"/>
  <c r="O37" i="4"/>
  <c r="K38" i="4"/>
  <c r="O38" i="4"/>
  <c r="K39" i="4"/>
  <c r="O39" i="4"/>
  <c r="K40" i="4"/>
  <c r="O40" i="4"/>
  <c r="K41" i="4"/>
  <c r="O41" i="4"/>
  <c r="K42" i="4"/>
  <c r="O42" i="4"/>
  <c r="K43" i="4"/>
  <c r="O43" i="4"/>
  <c r="K44" i="4"/>
  <c r="O44" i="4"/>
  <c r="K45" i="4"/>
  <c r="O45" i="4"/>
  <c r="E12" i="4"/>
  <c r="I12" i="4"/>
  <c r="E13" i="4"/>
  <c r="I13" i="4"/>
  <c r="E14" i="4"/>
  <c r="I14" i="4"/>
  <c r="E15" i="4"/>
  <c r="I15" i="4"/>
  <c r="I16" i="4"/>
  <c r="E17" i="4"/>
  <c r="I17" i="4"/>
  <c r="E18" i="4"/>
  <c r="I18" i="4"/>
  <c r="E19" i="4"/>
  <c r="I19" i="4"/>
  <c r="I20" i="4"/>
  <c r="E21" i="4"/>
  <c r="I21" i="4"/>
  <c r="E22" i="4"/>
  <c r="I22" i="4"/>
  <c r="I23" i="4"/>
  <c r="E24" i="4"/>
  <c r="I24" i="4"/>
  <c r="E25" i="4"/>
  <c r="I25" i="4"/>
  <c r="E26" i="4"/>
  <c r="I26" i="4"/>
  <c r="I27" i="4"/>
  <c r="E28" i="4"/>
  <c r="I28" i="4"/>
  <c r="I29" i="4"/>
  <c r="E30" i="4"/>
  <c r="I30" i="4"/>
  <c r="E31" i="4"/>
  <c r="I31" i="4"/>
  <c r="I32" i="4"/>
  <c r="I33" i="4"/>
  <c r="E34" i="4"/>
  <c r="I34" i="4"/>
  <c r="I35" i="4"/>
  <c r="E36" i="4"/>
  <c r="I36" i="4"/>
  <c r="E37" i="4"/>
  <c r="I37" i="4"/>
  <c r="E38" i="4"/>
  <c r="I38" i="4"/>
  <c r="E39" i="4"/>
  <c r="I39" i="4"/>
  <c r="E40" i="4"/>
  <c r="I40" i="4"/>
  <c r="I41" i="4"/>
  <c r="I42" i="4"/>
  <c r="E43" i="4"/>
  <c r="I43" i="4"/>
  <c r="I44" i="4"/>
  <c r="E45" i="4"/>
  <c r="I45" i="4"/>
  <c r="K12" i="3"/>
  <c r="O12" i="3"/>
  <c r="K13" i="3"/>
  <c r="O13" i="3"/>
  <c r="K14" i="3"/>
  <c r="O14" i="3"/>
  <c r="O15" i="3"/>
  <c r="K16" i="3"/>
  <c r="O16" i="3"/>
  <c r="K17" i="3"/>
  <c r="O17" i="3"/>
  <c r="K18" i="3"/>
  <c r="O18" i="3"/>
  <c r="K19" i="3"/>
  <c r="O19" i="3"/>
  <c r="K20" i="3"/>
  <c r="O20" i="3"/>
  <c r="K21" i="3"/>
  <c r="O21" i="3"/>
  <c r="K22" i="3"/>
  <c r="O22" i="3"/>
  <c r="K23" i="3"/>
  <c r="O23" i="3"/>
  <c r="K24" i="3"/>
  <c r="O24" i="3"/>
  <c r="K25" i="3"/>
  <c r="O25" i="3"/>
  <c r="K26" i="3"/>
  <c r="O26" i="3"/>
  <c r="K27" i="3"/>
  <c r="O27" i="3"/>
  <c r="K28" i="3"/>
  <c r="O28" i="3"/>
  <c r="K29" i="3"/>
  <c r="O29" i="3"/>
  <c r="K30" i="3"/>
  <c r="O30" i="3"/>
  <c r="K31" i="3"/>
  <c r="O31" i="3"/>
  <c r="K32" i="3"/>
  <c r="O32" i="3"/>
  <c r="K33" i="3"/>
  <c r="O33" i="3"/>
  <c r="K34" i="3"/>
  <c r="O34" i="3"/>
  <c r="O35" i="3"/>
  <c r="K36" i="3"/>
  <c r="O36" i="3"/>
  <c r="O37" i="3"/>
  <c r="K38" i="3"/>
  <c r="O38" i="3"/>
  <c r="K39" i="3"/>
  <c r="O39" i="3"/>
  <c r="K40" i="3"/>
  <c r="O40" i="3"/>
  <c r="K41" i="3"/>
  <c r="O41" i="3"/>
  <c r="K42" i="3"/>
  <c r="O42" i="3"/>
  <c r="K43" i="3"/>
  <c r="O43" i="3"/>
  <c r="K44" i="3"/>
  <c r="O44" i="3"/>
  <c r="O45" i="3"/>
  <c r="K46" i="3"/>
  <c r="O46" i="3"/>
  <c r="I12" i="3"/>
  <c r="I13" i="3"/>
  <c r="E14" i="3"/>
  <c r="I14" i="3"/>
  <c r="I15" i="3"/>
  <c r="I16" i="3"/>
  <c r="I17" i="3"/>
  <c r="I18" i="3"/>
  <c r="I19" i="3"/>
  <c r="I20" i="3"/>
  <c r="I21" i="3"/>
  <c r="I22" i="3"/>
  <c r="I23" i="3"/>
  <c r="I24" i="3"/>
  <c r="I25" i="3"/>
  <c r="E26" i="3"/>
  <c r="I26" i="3"/>
  <c r="I27" i="3"/>
  <c r="I28" i="3"/>
  <c r="I29" i="3"/>
  <c r="E30" i="3"/>
  <c r="I30" i="3"/>
  <c r="I31" i="3"/>
  <c r="I32" i="3"/>
  <c r="I33" i="3"/>
  <c r="I34" i="3"/>
  <c r="I35" i="3"/>
  <c r="E36" i="3"/>
  <c r="I36" i="3"/>
  <c r="I37" i="3"/>
  <c r="I38" i="3"/>
  <c r="I39" i="3"/>
  <c r="E40" i="3"/>
  <c r="I40" i="3"/>
  <c r="E41" i="3"/>
  <c r="I41" i="3"/>
  <c r="I42" i="3"/>
  <c r="I43" i="3"/>
  <c r="E44" i="3"/>
  <c r="I44" i="3"/>
  <c r="I45" i="3"/>
  <c r="I46" i="3"/>
  <c r="K12" i="2"/>
  <c r="O12" i="2"/>
  <c r="K13" i="2"/>
  <c r="O13" i="2"/>
  <c r="K14" i="2"/>
  <c r="O14" i="2"/>
  <c r="K15" i="2"/>
  <c r="O15" i="2"/>
  <c r="K16" i="2"/>
  <c r="O16" i="2"/>
  <c r="K17" i="2"/>
  <c r="O17" i="2"/>
  <c r="K18" i="2"/>
  <c r="O18" i="2"/>
  <c r="K19" i="2"/>
  <c r="O19" i="2"/>
  <c r="K20" i="2"/>
  <c r="O20" i="2"/>
  <c r="K21" i="2"/>
  <c r="O21" i="2"/>
  <c r="O22" i="2"/>
  <c r="K23" i="2"/>
  <c r="O23" i="2"/>
  <c r="K24" i="2"/>
  <c r="O24" i="2"/>
  <c r="O25" i="2"/>
  <c r="K26" i="2"/>
  <c r="O26" i="2"/>
  <c r="K27" i="2"/>
  <c r="O27" i="2"/>
  <c r="K28" i="2"/>
  <c r="O28" i="2"/>
  <c r="O29" i="2"/>
  <c r="K30" i="2"/>
  <c r="O30" i="2"/>
  <c r="K31" i="2"/>
  <c r="O31" i="2"/>
  <c r="O32" i="2"/>
  <c r="O33" i="2"/>
  <c r="O34" i="2"/>
  <c r="K35" i="2"/>
  <c r="O35" i="2"/>
  <c r="O36" i="2"/>
  <c r="O37" i="2"/>
  <c r="O38" i="2"/>
  <c r="K39" i="2"/>
  <c r="O39" i="2"/>
  <c r="K40" i="2"/>
  <c r="O40" i="2"/>
  <c r="K41" i="2"/>
  <c r="O41" i="2"/>
  <c r="K42" i="2"/>
  <c r="O42" i="2"/>
  <c r="O43" i="2"/>
  <c r="K44" i="2"/>
  <c r="O44" i="2"/>
  <c r="K45" i="2"/>
  <c r="O45" i="2"/>
  <c r="I12" i="2"/>
  <c r="E13" i="2"/>
  <c r="I13" i="2"/>
  <c r="E14" i="2"/>
  <c r="I14" i="2"/>
  <c r="E15" i="2"/>
  <c r="I15" i="2"/>
  <c r="I16" i="2"/>
  <c r="E17" i="2"/>
  <c r="I17" i="2"/>
  <c r="I18" i="2"/>
  <c r="I19" i="2"/>
  <c r="I20" i="2"/>
  <c r="E21" i="2"/>
  <c r="I21" i="2"/>
  <c r="I22" i="2"/>
  <c r="I23" i="2"/>
  <c r="I24" i="2"/>
  <c r="I25" i="2"/>
  <c r="I26" i="2"/>
  <c r="E27" i="2"/>
  <c r="I27" i="2"/>
  <c r="I28" i="2"/>
  <c r="E29" i="2"/>
  <c r="I29" i="2"/>
  <c r="I30" i="2"/>
  <c r="I31" i="2"/>
  <c r="I32" i="2"/>
  <c r="I33" i="2"/>
  <c r="I34" i="2"/>
  <c r="E35" i="2"/>
  <c r="I35" i="2"/>
  <c r="E36" i="2"/>
  <c r="I36" i="2"/>
  <c r="E37" i="2"/>
  <c r="I37" i="2"/>
  <c r="I38" i="2"/>
  <c r="E39" i="2"/>
  <c r="I39" i="2"/>
  <c r="E40" i="2"/>
  <c r="I40" i="2"/>
  <c r="E41" i="2"/>
  <c r="I41" i="2"/>
  <c r="I42" i="2"/>
  <c r="E43" i="2"/>
  <c r="I43" i="2"/>
  <c r="I44" i="2"/>
  <c r="I45" i="2"/>
  <c r="K12" i="1"/>
  <c r="O12" i="1"/>
  <c r="K13" i="1"/>
  <c r="O13" i="1"/>
  <c r="K14" i="1"/>
  <c r="O14" i="1"/>
  <c r="O15" i="1"/>
  <c r="K16" i="1"/>
  <c r="O16" i="1"/>
  <c r="K17" i="1"/>
  <c r="O17" i="1"/>
  <c r="O18" i="1"/>
  <c r="O19" i="1"/>
  <c r="O20" i="1"/>
  <c r="K21" i="1"/>
  <c r="O21" i="1"/>
  <c r="O22" i="1"/>
  <c r="K23" i="1"/>
  <c r="O23" i="1"/>
  <c r="K24" i="1"/>
  <c r="O24" i="1"/>
  <c r="K25" i="1"/>
  <c r="O25" i="1"/>
  <c r="K26" i="1"/>
  <c r="O26" i="1"/>
  <c r="K27" i="1"/>
  <c r="O27" i="1"/>
  <c r="K28" i="1"/>
  <c r="O28" i="1"/>
  <c r="O29" i="1"/>
  <c r="O30" i="1"/>
  <c r="O31" i="1"/>
  <c r="K32" i="1"/>
  <c r="O32" i="1"/>
  <c r="K33" i="1"/>
  <c r="O33" i="1"/>
  <c r="K34" i="1"/>
  <c r="O34" i="1"/>
  <c r="K35" i="1"/>
  <c r="O35" i="1"/>
  <c r="K36" i="1"/>
  <c r="O36" i="1"/>
  <c r="O37" i="1"/>
  <c r="K38" i="1"/>
  <c r="O38" i="1"/>
  <c r="O39" i="1"/>
  <c r="K40" i="1"/>
  <c r="O40" i="1"/>
  <c r="K41" i="1"/>
  <c r="O41" i="1"/>
  <c r="K42" i="1"/>
  <c r="O42" i="1"/>
  <c r="K43" i="1"/>
  <c r="O43" i="1"/>
  <c r="K44" i="1"/>
  <c r="O44" i="1"/>
  <c r="K45" i="1"/>
  <c r="O45" i="1"/>
  <c r="K46" i="1"/>
  <c r="O46" i="1"/>
  <c r="K11" i="4"/>
  <c r="O11" i="4"/>
  <c r="K11" i="3"/>
  <c r="O11" i="3"/>
  <c r="K11" i="2"/>
  <c r="O11" i="2"/>
  <c r="K11" i="1"/>
  <c r="O11" i="1"/>
  <c r="I12" i="1"/>
  <c r="E13" i="1"/>
  <c r="I13" i="1"/>
  <c r="E14" i="1"/>
  <c r="I14" i="1"/>
  <c r="E15" i="1"/>
  <c r="I15" i="1"/>
  <c r="E16" i="1"/>
  <c r="I16" i="1"/>
  <c r="I17" i="1"/>
  <c r="I18" i="1"/>
  <c r="I19" i="1"/>
  <c r="I20" i="1"/>
  <c r="E21" i="1"/>
  <c r="I21" i="1"/>
  <c r="I22" i="1"/>
  <c r="I23" i="1"/>
  <c r="I24" i="1"/>
  <c r="I25" i="1"/>
  <c r="I26" i="1"/>
  <c r="E27" i="1"/>
  <c r="I27" i="1"/>
  <c r="I28" i="1"/>
  <c r="I29" i="1"/>
  <c r="I30" i="1"/>
  <c r="I31" i="1"/>
  <c r="I32" i="1"/>
  <c r="I33" i="1"/>
  <c r="E34" i="1"/>
  <c r="I34" i="1"/>
  <c r="I35" i="1"/>
  <c r="I36" i="1"/>
  <c r="E37" i="1"/>
  <c r="I37" i="1"/>
  <c r="E38" i="1"/>
  <c r="I38" i="1"/>
  <c r="I39" i="1"/>
  <c r="E40" i="1"/>
  <c r="I40" i="1"/>
  <c r="I41" i="1"/>
  <c r="E42" i="1"/>
  <c r="I42" i="1"/>
  <c r="I43" i="1"/>
  <c r="I44" i="1"/>
  <c r="I45" i="1"/>
  <c r="I46" i="1"/>
  <c r="E11" i="1"/>
  <c r="I11" i="1"/>
  <c r="I11" i="2"/>
  <c r="E11" i="3"/>
  <c r="I11" i="3"/>
  <c r="E11" i="4"/>
  <c r="I11" i="4"/>
  <c r="K55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K54" i="4"/>
  <c r="K53" i="4"/>
  <c r="K52" i="4"/>
  <c r="P50" i="4"/>
  <c r="M50" i="4"/>
  <c r="N50" i="4"/>
  <c r="K50" i="4"/>
  <c r="L50" i="4"/>
  <c r="J50" i="4"/>
  <c r="H50" i="4"/>
  <c r="E50" i="4"/>
  <c r="F50" i="4"/>
  <c r="P49" i="4"/>
  <c r="M49" i="4"/>
  <c r="N49" i="4"/>
  <c r="K49" i="4"/>
  <c r="L49" i="4"/>
  <c r="J49" i="4"/>
  <c r="H49" i="4"/>
  <c r="E49" i="4"/>
  <c r="F49" i="4"/>
  <c r="P48" i="4"/>
  <c r="M48" i="4"/>
  <c r="N48" i="4"/>
  <c r="K48" i="4"/>
  <c r="L48" i="4"/>
  <c r="J48" i="4"/>
  <c r="H48" i="4"/>
  <c r="E48" i="4"/>
  <c r="F48" i="4"/>
  <c r="P47" i="4"/>
  <c r="M47" i="4"/>
  <c r="N47" i="4"/>
  <c r="K47" i="4"/>
  <c r="L47" i="4"/>
  <c r="J47" i="4"/>
  <c r="H47" i="4"/>
  <c r="E47" i="4"/>
  <c r="F47" i="4"/>
  <c r="P46" i="4"/>
  <c r="M46" i="4"/>
  <c r="N46" i="4"/>
  <c r="K46" i="4"/>
  <c r="L46" i="4"/>
  <c r="J46" i="4"/>
  <c r="H46" i="4"/>
  <c r="E46" i="4"/>
  <c r="F46" i="4"/>
  <c r="P45" i="4"/>
  <c r="M45" i="4"/>
  <c r="N45" i="4"/>
  <c r="L45" i="4"/>
  <c r="J45" i="4"/>
  <c r="H45" i="4"/>
  <c r="F45" i="4"/>
  <c r="P44" i="4"/>
  <c r="M44" i="4"/>
  <c r="N44" i="4"/>
  <c r="L44" i="4"/>
  <c r="J44" i="4"/>
  <c r="H44" i="4"/>
  <c r="E44" i="4"/>
  <c r="F44" i="4"/>
  <c r="P43" i="4"/>
  <c r="M43" i="4"/>
  <c r="N43" i="4"/>
  <c r="L43" i="4"/>
  <c r="J43" i="4"/>
  <c r="H43" i="4"/>
  <c r="F43" i="4"/>
  <c r="P42" i="4"/>
  <c r="M42" i="4"/>
  <c r="N42" i="4"/>
  <c r="L42" i="4"/>
  <c r="J42" i="4"/>
  <c r="H42" i="4"/>
  <c r="E42" i="4"/>
  <c r="F42" i="4"/>
  <c r="P41" i="4"/>
  <c r="M41" i="4"/>
  <c r="N41" i="4"/>
  <c r="L41" i="4"/>
  <c r="J41" i="4"/>
  <c r="H41" i="4"/>
  <c r="E41" i="4"/>
  <c r="F41" i="4"/>
  <c r="P40" i="4"/>
  <c r="M40" i="4"/>
  <c r="N40" i="4"/>
  <c r="L40" i="4"/>
  <c r="J40" i="4"/>
  <c r="H40" i="4"/>
  <c r="F40" i="4"/>
  <c r="P39" i="4"/>
  <c r="M39" i="4"/>
  <c r="N39" i="4"/>
  <c r="L39" i="4"/>
  <c r="J39" i="4"/>
  <c r="H39" i="4"/>
  <c r="F39" i="4"/>
  <c r="P38" i="4"/>
  <c r="M38" i="4"/>
  <c r="N38" i="4"/>
  <c r="L38" i="4"/>
  <c r="J38" i="4"/>
  <c r="H38" i="4"/>
  <c r="F38" i="4"/>
  <c r="P37" i="4"/>
  <c r="M37" i="4"/>
  <c r="N37" i="4"/>
  <c r="L37" i="4"/>
  <c r="J37" i="4"/>
  <c r="H37" i="4"/>
  <c r="F37" i="4"/>
  <c r="P36" i="4"/>
  <c r="M36" i="4"/>
  <c r="N36" i="4"/>
  <c r="L36" i="4"/>
  <c r="J36" i="4"/>
  <c r="H36" i="4"/>
  <c r="F36" i="4"/>
  <c r="P35" i="4"/>
  <c r="M35" i="4"/>
  <c r="N35" i="4"/>
  <c r="L35" i="4"/>
  <c r="J35" i="4"/>
  <c r="H35" i="4"/>
  <c r="E35" i="4"/>
  <c r="F35" i="4"/>
  <c r="P34" i="4"/>
  <c r="M34" i="4"/>
  <c r="N34" i="4"/>
  <c r="L34" i="4"/>
  <c r="J34" i="4"/>
  <c r="H34" i="4"/>
  <c r="F34" i="4"/>
  <c r="P33" i="4"/>
  <c r="M33" i="4"/>
  <c r="N33" i="4"/>
  <c r="L33" i="4"/>
  <c r="J33" i="4"/>
  <c r="H33" i="4"/>
  <c r="E33" i="4"/>
  <c r="F33" i="4"/>
  <c r="P32" i="4"/>
  <c r="M32" i="4"/>
  <c r="N32" i="4"/>
  <c r="L32" i="4"/>
  <c r="J32" i="4"/>
  <c r="H32" i="4"/>
  <c r="E32" i="4"/>
  <c r="F32" i="4"/>
  <c r="P31" i="4"/>
  <c r="M31" i="4"/>
  <c r="N31" i="4"/>
  <c r="L31" i="4"/>
  <c r="J31" i="4"/>
  <c r="H31" i="4"/>
  <c r="F31" i="4"/>
  <c r="P30" i="4"/>
  <c r="M30" i="4"/>
  <c r="N30" i="4"/>
  <c r="L30" i="4"/>
  <c r="J30" i="4"/>
  <c r="H30" i="4"/>
  <c r="F30" i="4"/>
  <c r="P29" i="4"/>
  <c r="M29" i="4"/>
  <c r="N29" i="4"/>
  <c r="L29" i="4"/>
  <c r="J29" i="4"/>
  <c r="H29" i="4"/>
  <c r="E29" i="4"/>
  <c r="F29" i="4"/>
  <c r="P28" i="4"/>
  <c r="M28" i="4"/>
  <c r="N28" i="4"/>
  <c r="L28" i="4"/>
  <c r="J28" i="4"/>
  <c r="H28" i="4"/>
  <c r="F28" i="4"/>
  <c r="P27" i="4"/>
  <c r="M27" i="4"/>
  <c r="N27" i="4"/>
  <c r="L27" i="4"/>
  <c r="J27" i="4"/>
  <c r="H27" i="4"/>
  <c r="E27" i="4"/>
  <c r="F27" i="4"/>
  <c r="P26" i="4"/>
  <c r="M26" i="4"/>
  <c r="N26" i="4"/>
  <c r="L26" i="4"/>
  <c r="J26" i="4"/>
  <c r="H26" i="4"/>
  <c r="F26" i="4"/>
  <c r="P25" i="4"/>
  <c r="M25" i="4"/>
  <c r="N25" i="4"/>
  <c r="L25" i="4"/>
  <c r="J25" i="4"/>
  <c r="H25" i="4"/>
  <c r="F25" i="4"/>
  <c r="P24" i="4"/>
  <c r="M24" i="4"/>
  <c r="N24" i="4"/>
  <c r="K24" i="4"/>
  <c r="L24" i="4"/>
  <c r="J24" i="4"/>
  <c r="H24" i="4"/>
  <c r="F24" i="4"/>
  <c r="P23" i="4"/>
  <c r="M23" i="4"/>
  <c r="N23" i="4"/>
  <c r="L23" i="4"/>
  <c r="J23" i="4"/>
  <c r="H23" i="4"/>
  <c r="E23" i="4"/>
  <c r="F23" i="4"/>
  <c r="P22" i="4"/>
  <c r="M22" i="4"/>
  <c r="N22" i="4"/>
  <c r="L22" i="4"/>
  <c r="J22" i="4"/>
  <c r="H22" i="4"/>
  <c r="F22" i="4"/>
  <c r="P21" i="4"/>
  <c r="M21" i="4"/>
  <c r="N21" i="4"/>
  <c r="L21" i="4"/>
  <c r="J21" i="4"/>
  <c r="H21" i="4"/>
  <c r="F21" i="4"/>
  <c r="P20" i="4"/>
  <c r="M20" i="4"/>
  <c r="N20" i="4"/>
  <c r="L20" i="4"/>
  <c r="J20" i="4"/>
  <c r="H20" i="4"/>
  <c r="E20" i="4"/>
  <c r="F20" i="4"/>
  <c r="P19" i="4"/>
  <c r="M19" i="4"/>
  <c r="N19" i="4"/>
  <c r="L19" i="4"/>
  <c r="J19" i="4"/>
  <c r="H19" i="4"/>
  <c r="F19" i="4"/>
  <c r="P18" i="4"/>
  <c r="M18" i="4"/>
  <c r="N18" i="4"/>
  <c r="L18" i="4"/>
  <c r="J18" i="4"/>
  <c r="H18" i="4"/>
  <c r="F18" i="4"/>
  <c r="P17" i="4"/>
  <c r="M17" i="4"/>
  <c r="N17" i="4"/>
  <c r="L17" i="4"/>
  <c r="J17" i="4"/>
  <c r="H17" i="4"/>
  <c r="F17" i="4"/>
  <c r="P16" i="4"/>
  <c r="M16" i="4"/>
  <c r="N16" i="4"/>
  <c r="L16" i="4"/>
  <c r="J16" i="4"/>
  <c r="H16" i="4"/>
  <c r="E16" i="4"/>
  <c r="F16" i="4"/>
  <c r="P15" i="4"/>
  <c r="M15" i="4"/>
  <c r="N15" i="4"/>
  <c r="L15" i="4"/>
  <c r="J15" i="4"/>
  <c r="H15" i="4"/>
  <c r="F15" i="4"/>
  <c r="P14" i="4"/>
  <c r="M14" i="4"/>
  <c r="N14" i="4"/>
  <c r="L14" i="4"/>
  <c r="J14" i="4"/>
  <c r="H14" i="4"/>
  <c r="F14" i="4"/>
  <c r="P13" i="4"/>
  <c r="M13" i="4"/>
  <c r="N13" i="4"/>
  <c r="L13" i="4"/>
  <c r="J13" i="4"/>
  <c r="H13" i="4"/>
  <c r="F13" i="4"/>
  <c r="P12" i="4"/>
  <c r="M12" i="4"/>
  <c r="N12" i="4"/>
  <c r="K12" i="4"/>
  <c r="L12" i="4"/>
  <c r="J12" i="4"/>
  <c r="H12" i="4"/>
  <c r="F12" i="4"/>
  <c r="P11" i="4"/>
  <c r="M11" i="4"/>
  <c r="N11" i="4"/>
  <c r="L11" i="4"/>
  <c r="J11" i="4"/>
  <c r="H11" i="4"/>
  <c r="F11" i="4"/>
  <c r="K55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K54" i="3"/>
  <c r="K53" i="3"/>
  <c r="K52" i="3"/>
  <c r="P50" i="3"/>
  <c r="M50" i="3"/>
  <c r="N50" i="3"/>
  <c r="K50" i="3"/>
  <c r="L50" i="3"/>
  <c r="J50" i="3"/>
  <c r="H50" i="3"/>
  <c r="E50" i="3"/>
  <c r="F50" i="3"/>
  <c r="P49" i="3"/>
  <c r="M49" i="3"/>
  <c r="N49" i="3"/>
  <c r="K49" i="3"/>
  <c r="L49" i="3"/>
  <c r="J49" i="3"/>
  <c r="H49" i="3"/>
  <c r="E49" i="3"/>
  <c r="F49" i="3"/>
  <c r="P48" i="3"/>
  <c r="M48" i="3"/>
  <c r="N48" i="3"/>
  <c r="K48" i="3"/>
  <c r="L48" i="3"/>
  <c r="J48" i="3"/>
  <c r="H48" i="3"/>
  <c r="E48" i="3"/>
  <c r="F48" i="3"/>
  <c r="P47" i="3"/>
  <c r="M47" i="3"/>
  <c r="N47" i="3"/>
  <c r="K47" i="3"/>
  <c r="L47" i="3"/>
  <c r="J47" i="3"/>
  <c r="H47" i="3"/>
  <c r="E47" i="3"/>
  <c r="F47" i="3"/>
  <c r="P46" i="3"/>
  <c r="M46" i="3"/>
  <c r="N46" i="3"/>
  <c r="L46" i="3"/>
  <c r="J46" i="3"/>
  <c r="H46" i="3"/>
  <c r="E46" i="3"/>
  <c r="F46" i="3"/>
  <c r="P45" i="3"/>
  <c r="M45" i="3"/>
  <c r="N45" i="3"/>
  <c r="K45" i="3"/>
  <c r="L45" i="3"/>
  <c r="J45" i="3"/>
  <c r="H45" i="3"/>
  <c r="E45" i="3"/>
  <c r="F45" i="3"/>
  <c r="P44" i="3"/>
  <c r="M44" i="3"/>
  <c r="N44" i="3"/>
  <c r="L44" i="3"/>
  <c r="J44" i="3"/>
  <c r="H44" i="3"/>
  <c r="F44" i="3"/>
  <c r="P43" i="3"/>
  <c r="M43" i="3"/>
  <c r="N43" i="3"/>
  <c r="L43" i="3"/>
  <c r="J43" i="3"/>
  <c r="H43" i="3"/>
  <c r="E43" i="3"/>
  <c r="F43" i="3"/>
  <c r="P42" i="3"/>
  <c r="M42" i="3"/>
  <c r="N42" i="3"/>
  <c r="L42" i="3"/>
  <c r="J42" i="3"/>
  <c r="H42" i="3"/>
  <c r="E42" i="3"/>
  <c r="F42" i="3"/>
  <c r="P41" i="3"/>
  <c r="M41" i="3"/>
  <c r="N41" i="3"/>
  <c r="L41" i="3"/>
  <c r="J41" i="3"/>
  <c r="H41" i="3"/>
  <c r="F41" i="3"/>
  <c r="P40" i="3"/>
  <c r="M40" i="3"/>
  <c r="N40" i="3"/>
  <c r="L40" i="3"/>
  <c r="J40" i="3"/>
  <c r="H40" i="3"/>
  <c r="F40" i="3"/>
  <c r="P39" i="3"/>
  <c r="M39" i="3"/>
  <c r="N39" i="3"/>
  <c r="L39" i="3"/>
  <c r="J39" i="3"/>
  <c r="H39" i="3"/>
  <c r="E39" i="3"/>
  <c r="F39" i="3"/>
  <c r="P38" i="3"/>
  <c r="M38" i="3"/>
  <c r="N38" i="3"/>
  <c r="L38" i="3"/>
  <c r="J38" i="3"/>
  <c r="H38" i="3"/>
  <c r="E38" i="3"/>
  <c r="F38" i="3"/>
  <c r="P37" i="3"/>
  <c r="M37" i="3"/>
  <c r="N37" i="3"/>
  <c r="K37" i="3"/>
  <c r="L37" i="3"/>
  <c r="J37" i="3"/>
  <c r="H37" i="3"/>
  <c r="E37" i="3"/>
  <c r="F37" i="3"/>
  <c r="P36" i="3"/>
  <c r="M36" i="3"/>
  <c r="N36" i="3"/>
  <c r="L36" i="3"/>
  <c r="J36" i="3"/>
  <c r="H36" i="3"/>
  <c r="F36" i="3"/>
  <c r="P35" i="3"/>
  <c r="M35" i="3"/>
  <c r="N35" i="3"/>
  <c r="K35" i="3"/>
  <c r="L35" i="3"/>
  <c r="J35" i="3"/>
  <c r="H35" i="3"/>
  <c r="E35" i="3"/>
  <c r="F35" i="3"/>
  <c r="P34" i="3"/>
  <c r="M34" i="3"/>
  <c r="N34" i="3"/>
  <c r="L34" i="3"/>
  <c r="J34" i="3"/>
  <c r="H34" i="3"/>
  <c r="E34" i="3"/>
  <c r="F34" i="3"/>
  <c r="P33" i="3"/>
  <c r="M33" i="3"/>
  <c r="N33" i="3"/>
  <c r="L33" i="3"/>
  <c r="J33" i="3"/>
  <c r="H33" i="3"/>
  <c r="E33" i="3"/>
  <c r="F33" i="3"/>
  <c r="P32" i="3"/>
  <c r="M32" i="3"/>
  <c r="N32" i="3"/>
  <c r="L32" i="3"/>
  <c r="J32" i="3"/>
  <c r="H32" i="3"/>
  <c r="E32" i="3"/>
  <c r="F32" i="3"/>
  <c r="P31" i="3"/>
  <c r="M31" i="3"/>
  <c r="N31" i="3"/>
  <c r="L31" i="3"/>
  <c r="J31" i="3"/>
  <c r="H31" i="3"/>
  <c r="E31" i="3"/>
  <c r="F31" i="3"/>
  <c r="P30" i="3"/>
  <c r="M30" i="3"/>
  <c r="N30" i="3"/>
  <c r="L30" i="3"/>
  <c r="J30" i="3"/>
  <c r="H30" i="3"/>
  <c r="F30" i="3"/>
  <c r="P29" i="3"/>
  <c r="M29" i="3"/>
  <c r="N29" i="3"/>
  <c r="L29" i="3"/>
  <c r="J29" i="3"/>
  <c r="H29" i="3"/>
  <c r="E29" i="3"/>
  <c r="F29" i="3"/>
  <c r="P28" i="3"/>
  <c r="M28" i="3"/>
  <c r="N28" i="3"/>
  <c r="L28" i="3"/>
  <c r="J28" i="3"/>
  <c r="H28" i="3"/>
  <c r="E28" i="3"/>
  <c r="F28" i="3"/>
  <c r="P27" i="3"/>
  <c r="M27" i="3"/>
  <c r="N27" i="3"/>
  <c r="L27" i="3"/>
  <c r="J27" i="3"/>
  <c r="H27" i="3"/>
  <c r="E27" i="3"/>
  <c r="F27" i="3"/>
  <c r="P26" i="3"/>
  <c r="M26" i="3"/>
  <c r="N26" i="3"/>
  <c r="L26" i="3"/>
  <c r="J26" i="3"/>
  <c r="H26" i="3"/>
  <c r="F26" i="3"/>
  <c r="P25" i="3"/>
  <c r="M25" i="3"/>
  <c r="N25" i="3"/>
  <c r="L25" i="3"/>
  <c r="J25" i="3"/>
  <c r="H25" i="3"/>
  <c r="E25" i="3"/>
  <c r="F25" i="3"/>
  <c r="P24" i="3"/>
  <c r="M24" i="3"/>
  <c r="N24" i="3"/>
  <c r="L24" i="3"/>
  <c r="J24" i="3"/>
  <c r="H24" i="3"/>
  <c r="E24" i="3"/>
  <c r="F24" i="3"/>
  <c r="P23" i="3"/>
  <c r="M23" i="3"/>
  <c r="N23" i="3"/>
  <c r="L23" i="3"/>
  <c r="J23" i="3"/>
  <c r="H23" i="3"/>
  <c r="E23" i="3"/>
  <c r="F23" i="3"/>
  <c r="P22" i="3"/>
  <c r="M22" i="3"/>
  <c r="N22" i="3"/>
  <c r="L22" i="3"/>
  <c r="J22" i="3"/>
  <c r="H22" i="3"/>
  <c r="E22" i="3"/>
  <c r="F22" i="3"/>
  <c r="P21" i="3"/>
  <c r="M21" i="3"/>
  <c r="N21" i="3"/>
  <c r="L21" i="3"/>
  <c r="J21" i="3"/>
  <c r="H21" i="3"/>
  <c r="E21" i="3"/>
  <c r="F21" i="3"/>
  <c r="P20" i="3"/>
  <c r="M20" i="3"/>
  <c r="N20" i="3"/>
  <c r="L20" i="3"/>
  <c r="J20" i="3"/>
  <c r="H20" i="3"/>
  <c r="E20" i="3"/>
  <c r="F20" i="3"/>
  <c r="P19" i="3"/>
  <c r="M19" i="3"/>
  <c r="N19" i="3"/>
  <c r="L19" i="3"/>
  <c r="J19" i="3"/>
  <c r="H19" i="3"/>
  <c r="E19" i="3"/>
  <c r="F19" i="3"/>
  <c r="P18" i="3"/>
  <c r="M18" i="3"/>
  <c r="N18" i="3"/>
  <c r="L18" i="3"/>
  <c r="J18" i="3"/>
  <c r="H18" i="3"/>
  <c r="E18" i="3"/>
  <c r="F18" i="3"/>
  <c r="P17" i="3"/>
  <c r="M17" i="3"/>
  <c r="N17" i="3"/>
  <c r="L17" i="3"/>
  <c r="J17" i="3"/>
  <c r="H17" i="3"/>
  <c r="E17" i="3"/>
  <c r="F17" i="3"/>
  <c r="P16" i="3"/>
  <c r="M16" i="3"/>
  <c r="N16" i="3"/>
  <c r="L16" i="3"/>
  <c r="J16" i="3"/>
  <c r="H16" i="3"/>
  <c r="E16" i="3"/>
  <c r="F16" i="3"/>
  <c r="P15" i="3"/>
  <c r="M15" i="3"/>
  <c r="N15" i="3"/>
  <c r="K15" i="3"/>
  <c r="L15" i="3"/>
  <c r="J15" i="3"/>
  <c r="H15" i="3"/>
  <c r="E15" i="3"/>
  <c r="F15" i="3"/>
  <c r="P14" i="3"/>
  <c r="M14" i="3"/>
  <c r="N14" i="3"/>
  <c r="L14" i="3"/>
  <c r="J14" i="3"/>
  <c r="H14" i="3"/>
  <c r="F14" i="3"/>
  <c r="P13" i="3"/>
  <c r="M13" i="3"/>
  <c r="N13" i="3"/>
  <c r="L13" i="3"/>
  <c r="J13" i="3"/>
  <c r="H13" i="3"/>
  <c r="E13" i="3"/>
  <c r="F13" i="3"/>
  <c r="P12" i="3"/>
  <c r="M12" i="3"/>
  <c r="N12" i="3"/>
  <c r="L12" i="3"/>
  <c r="J12" i="3"/>
  <c r="H12" i="3"/>
  <c r="E12" i="3"/>
  <c r="F12" i="3"/>
  <c r="P11" i="3"/>
  <c r="M11" i="3"/>
  <c r="N11" i="3"/>
  <c r="L11" i="3"/>
  <c r="J11" i="3"/>
  <c r="H11" i="3"/>
  <c r="F11" i="3"/>
  <c r="K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L45" i="2"/>
  <c r="J45" i="2"/>
  <c r="H45" i="2"/>
  <c r="E45" i="2"/>
  <c r="F45" i="2"/>
  <c r="P44" i="2"/>
  <c r="M44" i="2"/>
  <c r="N44" i="2"/>
  <c r="L44" i="2"/>
  <c r="J44" i="2"/>
  <c r="H44" i="2"/>
  <c r="E44" i="2"/>
  <c r="F44" i="2"/>
  <c r="P43" i="2"/>
  <c r="M43" i="2"/>
  <c r="N43" i="2"/>
  <c r="K43" i="2"/>
  <c r="L43" i="2"/>
  <c r="J43" i="2"/>
  <c r="H43" i="2"/>
  <c r="F43" i="2"/>
  <c r="P42" i="2"/>
  <c r="M42" i="2"/>
  <c r="N42" i="2"/>
  <c r="L42" i="2"/>
  <c r="J42" i="2"/>
  <c r="H42" i="2"/>
  <c r="E42" i="2"/>
  <c r="F42" i="2"/>
  <c r="P41" i="2"/>
  <c r="M41" i="2"/>
  <c r="N41" i="2"/>
  <c r="L41" i="2"/>
  <c r="J41" i="2"/>
  <c r="H41" i="2"/>
  <c r="F41" i="2"/>
  <c r="P40" i="2"/>
  <c r="M40" i="2"/>
  <c r="N40" i="2"/>
  <c r="L40" i="2"/>
  <c r="J40" i="2"/>
  <c r="H40" i="2"/>
  <c r="F40" i="2"/>
  <c r="P39" i="2"/>
  <c r="M39" i="2"/>
  <c r="N39" i="2"/>
  <c r="L39" i="2"/>
  <c r="J39" i="2"/>
  <c r="H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F37" i="2"/>
  <c r="P36" i="2"/>
  <c r="M36" i="2"/>
  <c r="N36" i="2"/>
  <c r="K36" i="2"/>
  <c r="L36" i="2"/>
  <c r="J36" i="2"/>
  <c r="H36" i="2"/>
  <c r="F36" i="2"/>
  <c r="P35" i="2"/>
  <c r="M35" i="2"/>
  <c r="N35" i="2"/>
  <c r="L35" i="2"/>
  <c r="J35" i="2"/>
  <c r="H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L31" i="2"/>
  <c r="J31" i="2"/>
  <c r="H31" i="2"/>
  <c r="E31" i="2"/>
  <c r="F31" i="2"/>
  <c r="P30" i="2"/>
  <c r="M30" i="2"/>
  <c r="N30" i="2"/>
  <c r="L30" i="2"/>
  <c r="J30" i="2"/>
  <c r="H30" i="2"/>
  <c r="E30" i="2"/>
  <c r="F30" i="2"/>
  <c r="P29" i="2"/>
  <c r="M29" i="2"/>
  <c r="N29" i="2"/>
  <c r="K29" i="2"/>
  <c r="L29" i="2"/>
  <c r="J29" i="2"/>
  <c r="H29" i="2"/>
  <c r="F29" i="2"/>
  <c r="P28" i="2"/>
  <c r="M28" i="2"/>
  <c r="N28" i="2"/>
  <c r="L28" i="2"/>
  <c r="J28" i="2"/>
  <c r="H28" i="2"/>
  <c r="E28" i="2"/>
  <c r="F28" i="2"/>
  <c r="P27" i="2"/>
  <c r="M27" i="2"/>
  <c r="N27" i="2"/>
  <c r="L27" i="2"/>
  <c r="J27" i="2"/>
  <c r="H27" i="2"/>
  <c r="F27" i="2"/>
  <c r="P26" i="2"/>
  <c r="M26" i="2"/>
  <c r="N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L24" i="2"/>
  <c r="J24" i="2"/>
  <c r="H24" i="2"/>
  <c r="E24" i="2"/>
  <c r="F24" i="2"/>
  <c r="P23" i="2"/>
  <c r="M23" i="2"/>
  <c r="N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L21" i="2"/>
  <c r="J21" i="2"/>
  <c r="H21" i="2"/>
  <c r="F21" i="2"/>
  <c r="P20" i="2"/>
  <c r="M20" i="2"/>
  <c r="N20" i="2"/>
  <c r="L20" i="2"/>
  <c r="J20" i="2"/>
  <c r="H20" i="2"/>
  <c r="E20" i="2"/>
  <c r="F20" i="2"/>
  <c r="P19" i="2"/>
  <c r="M19" i="2"/>
  <c r="N19" i="2"/>
  <c r="L19" i="2"/>
  <c r="J19" i="2"/>
  <c r="H19" i="2"/>
  <c r="E19" i="2"/>
  <c r="F19" i="2"/>
  <c r="P18" i="2"/>
  <c r="M18" i="2"/>
  <c r="N18" i="2"/>
  <c r="L18" i="2"/>
  <c r="J18" i="2"/>
  <c r="H18" i="2"/>
  <c r="E18" i="2"/>
  <c r="F18" i="2"/>
  <c r="P17" i="2"/>
  <c r="M17" i="2"/>
  <c r="N17" i="2"/>
  <c r="L17" i="2"/>
  <c r="J17" i="2"/>
  <c r="H17" i="2"/>
  <c r="F17" i="2"/>
  <c r="P16" i="2"/>
  <c r="M16" i="2"/>
  <c r="N16" i="2"/>
  <c r="L16" i="2"/>
  <c r="J16" i="2"/>
  <c r="H16" i="2"/>
  <c r="E16" i="2"/>
  <c r="F16" i="2"/>
  <c r="P15" i="2"/>
  <c r="M15" i="2"/>
  <c r="N15" i="2"/>
  <c r="L15" i="2"/>
  <c r="J15" i="2"/>
  <c r="H15" i="2"/>
  <c r="F15" i="2"/>
  <c r="P14" i="2"/>
  <c r="M14" i="2"/>
  <c r="N14" i="2"/>
  <c r="L14" i="2"/>
  <c r="J14" i="2"/>
  <c r="H14" i="2"/>
  <c r="F14" i="2"/>
  <c r="P13" i="2"/>
  <c r="M13" i="2"/>
  <c r="N13" i="2"/>
  <c r="L13" i="2"/>
  <c r="J13" i="2"/>
  <c r="H13" i="2"/>
  <c r="F13" i="2"/>
  <c r="P12" i="2"/>
  <c r="M12" i="2"/>
  <c r="N12" i="2"/>
  <c r="L12" i="2"/>
  <c r="J12" i="2"/>
  <c r="H12" i="2"/>
  <c r="E12" i="2"/>
  <c r="F12" i="2"/>
  <c r="P11" i="2"/>
  <c r="M11" i="2"/>
  <c r="N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L46" i="1"/>
  <c r="J46" i="1"/>
  <c r="H46" i="1"/>
  <c r="E46" i="1"/>
  <c r="F46" i="1"/>
  <c r="P45" i="1"/>
  <c r="M45" i="1"/>
  <c r="N45" i="1"/>
  <c r="L45" i="1"/>
  <c r="J45" i="1"/>
  <c r="H45" i="1"/>
  <c r="E45" i="1"/>
  <c r="F45" i="1"/>
  <c r="P44" i="1"/>
  <c r="M44" i="1"/>
  <c r="N44" i="1"/>
  <c r="L44" i="1"/>
  <c r="J44" i="1"/>
  <c r="H44" i="1"/>
  <c r="E44" i="1"/>
  <c r="F44" i="1"/>
  <c r="P43" i="1"/>
  <c r="M43" i="1"/>
  <c r="N43" i="1"/>
  <c r="L43" i="1"/>
  <c r="J43" i="1"/>
  <c r="H43" i="1"/>
  <c r="E43" i="1"/>
  <c r="F43" i="1"/>
  <c r="P42" i="1"/>
  <c r="M42" i="1"/>
  <c r="N42" i="1"/>
  <c r="L42" i="1"/>
  <c r="J42" i="1"/>
  <c r="H42" i="1"/>
  <c r="F42" i="1"/>
  <c r="P41" i="1"/>
  <c r="M41" i="1"/>
  <c r="N41" i="1"/>
  <c r="L41" i="1"/>
  <c r="J41" i="1"/>
  <c r="H41" i="1"/>
  <c r="E41" i="1"/>
  <c r="F41" i="1"/>
  <c r="P40" i="1"/>
  <c r="M40" i="1"/>
  <c r="N40" i="1"/>
  <c r="L40" i="1"/>
  <c r="J40" i="1"/>
  <c r="H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L38" i="1"/>
  <c r="J38" i="1"/>
  <c r="H38" i="1"/>
  <c r="F38" i="1"/>
  <c r="P37" i="1"/>
  <c r="M37" i="1"/>
  <c r="N37" i="1"/>
  <c r="K37" i="1"/>
  <c r="L37" i="1"/>
  <c r="J37" i="1"/>
  <c r="H37" i="1"/>
  <c r="F37" i="1"/>
  <c r="P36" i="1"/>
  <c r="M36" i="1"/>
  <c r="N36" i="1"/>
  <c r="L36" i="1"/>
  <c r="J36" i="1"/>
  <c r="H36" i="1"/>
  <c r="E36" i="1"/>
  <c r="F36" i="1"/>
  <c r="P35" i="1"/>
  <c r="M35" i="1"/>
  <c r="N35" i="1"/>
  <c r="L35" i="1"/>
  <c r="J35" i="1"/>
  <c r="H35" i="1"/>
  <c r="E35" i="1"/>
  <c r="F35" i="1"/>
  <c r="P34" i="1"/>
  <c r="M34" i="1"/>
  <c r="N34" i="1"/>
  <c r="L34" i="1"/>
  <c r="J34" i="1"/>
  <c r="H34" i="1"/>
  <c r="F34" i="1"/>
  <c r="P33" i="1"/>
  <c r="M33" i="1"/>
  <c r="N33" i="1"/>
  <c r="L33" i="1"/>
  <c r="J33" i="1"/>
  <c r="H33" i="1"/>
  <c r="E33" i="1"/>
  <c r="F33" i="1"/>
  <c r="P32" i="1"/>
  <c r="M32" i="1"/>
  <c r="N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L28" i="1"/>
  <c r="J28" i="1"/>
  <c r="H28" i="1"/>
  <c r="E28" i="1"/>
  <c r="F28" i="1"/>
  <c r="P27" i="1"/>
  <c r="M27" i="1"/>
  <c r="N27" i="1"/>
  <c r="L27" i="1"/>
  <c r="J27" i="1"/>
  <c r="H27" i="1"/>
  <c r="F27" i="1"/>
  <c r="P26" i="1"/>
  <c r="M26" i="1"/>
  <c r="N26" i="1"/>
  <c r="L26" i="1"/>
  <c r="J26" i="1"/>
  <c r="H26" i="1"/>
  <c r="E26" i="1"/>
  <c r="F26" i="1"/>
  <c r="P25" i="1"/>
  <c r="M25" i="1"/>
  <c r="N25" i="1"/>
  <c r="L25" i="1"/>
  <c r="J25" i="1"/>
  <c r="H25" i="1"/>
  <c r="E25" i="1"/>
  <c r="F25" i="1"/>
  <c r="P24" i="1"/>
  <c r="M24" i="1"/>
  <c r="N24" i="1"/>
  <c r="L24" i="1"/>
  <c r="J24" i="1"/>
  <c r="H24" i="1"/>
  <c r="E24" i="1"/>
  <c r="F24" i="1"/>
  <c r="P23" i="1"/>
  <c r="M23" i="1"/>
  <c r="N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L21" i="1"/>
  <c r="J21" i="1"/>
  <c r="H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L17" i="1"/>
  <c r="J17" i="1"/>
  <c r="H17" i="1"/>
  <c r="E17" i="1"/>
  <c r="F17" i="1"/>
  <c r="P16" i="1"/>
  <c r="M16" i="1"/>
  <c r="N16" i="1"/>
  <c r="L16" i="1"/>
  <c r="J16" i="1"/>
  <c r="H16" i="1"/>
  <c r="F16" i="1"/>
  <c r="P15" i="1"/>
  <c r="M15" i="1"/>
  <c r="N15" i="1"/>
  <c r="K15" i="1"/>
  <c r="L15" i="1"/>
  <c r="J15" i="1"/>
  <c r="H15" i="1"/>
  <c r="F15" i="1"/>
  <c r="P14" i="1"/>
  <c r="M14" i="1"/>
  <c r="N14" i="1"/>
  <c r="L14" i="1"/>
  <c r="J14" i="1"/>
  <c r="H14" i="1"/>
  <c r="F14" i="1"/>
  <c r="P13" i="1"/>
  <c r="M13" i="1"/>
  <c r="N13" i="1"/>
  <c r="L13" i="1"/>
  <c r="J13" i="1"/>
  <c r="H13" i="1"/>
  <c r="F13" i="1"/>
  <c r="P12" i="1"/>
  <c r="M12" i="1"/>
  <c r="N12" i="1"/>
  <c r="L12" i="1"/>
  <c r="J12" i="1"/>
  <c r="H12" i="1"/>
  <c r="E12" i="1"/>
  <c r="F12" i="1"/>
  <c r="P11" i="1"/>
  <c r="M11" i="1"/>
  <c r="N11" i="1"/>
  <c r="L11" i="1"/>
  <c r="J11" i="1"/>
  <c r="H11" i="1"/>
  <c r="F11" i="1"/>
</calcChain>
</file>

<file path=xl/sharedStrings.xml><?xml version="1.0" encoding="utf-8"?>
<sst xmlns="http://schemas.openxmlformats.org/spreadsheetml/2006/main" count="744" uniqueCount="233">
  <si>
    <t>DAFTAR NILAI SISWA SMAN 9 SEMARANG SEMESTER GASAL TAHUN PELAJARAN 2019/2020</t>
  </si>
  <si>
    <t>Guru :</t>
  </si>
  <si>
    <t>Drs. Noor Afif</t>
  </si>
  <si>
    <t>Kelas X-MIPA 1</t>
  </si>
  <si>
    <t>Mapel :</t>
  </si>
  <si>
    <t>Matematika [ Kelompok C (Peminatan)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</si>
  <si>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</si>
  <si>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</si>
  <si>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</si>
  <si>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</si>
  <si>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</si>
  <si>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</si>
  <si>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</si>
  <si>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</si>
  <si>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</si>
  <si>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</si>
  <si>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</si>
  <si>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</si>
  <si>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</si>
  <si>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</si>
  <si>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</si>
  <si>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</si>
  <si>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</si>
  <si>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</si>
  <si>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</si>
  <si>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</si>
  <si>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</si>
  <si>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</si>
  <si>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</si>
  <si>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</si>
  <si>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</si>
  <si>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</si>
  <si>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</si>
  <si>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</si>
  <si>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</si>
  <si>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</si>
  <si>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</si>
  <si>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</si>
  <si>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</si>
  <si>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</si>
  <si>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</si>
  <si>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</si>
  <si>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</si>
  <si>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</si>
  <si>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</si>
  <si>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</si>
  <si>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</si>
  <si>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</si>
  <si>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</si>
  <si>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</si>
  <si>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</si>
  <si>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</si>
  <si>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</si>
  <si>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</si>
  <si>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</si>
  <si>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</si>
  <si>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</si>
  <si>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</si>
  <si>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</si>
  <si>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</si>
  <si>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</si>
  <si>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</si>
  <si>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</si>
  <si>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</si>
  <si>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</si>
  <si>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</si>
  <si>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</si>
  <si>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</si>
  <si>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</si>
  <si>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</si>
  <si>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</si>
  <si>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</si>
  <si>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</si>
  <si>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</si>
  <si>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</si>
  <si>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</si>
  <si>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</si>
  <si>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</si>
  <si>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</si>
  <si>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</si>
  <si>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</si>
  <si>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</si>
  <si>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</si>
  <si>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</si>
  <si>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</si>
  <si>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</si>
  <si>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</si>
  <si>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</si>
  <si>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</si>
  <si>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</si>
  <si>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</si>
  <si>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</si>
  <si>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</si>
  <si>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</si>
  <si>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</si>
  <si>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</si>
  <si>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</si>
  <si>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</si>
  <si>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</si>
  <si>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</si>
  <si>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</si>
  <si>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</si>
  <si>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</si>
  <si>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</si>
  <si>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</si>
  <si>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</si>
  <si>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</si>
  <si>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</si>
  <si>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</si>
  <si>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</si>
  <si>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</si>
  <si>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</si>
  <si>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</si>
  <si>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</si>
  <si>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19640930 198903 1 006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</si>
  <si>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</si>
  <si>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</si>
  <si>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</si>
  <si>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</si>
  <si>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</si>
  <si>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</si>
  <si>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</si>
  <si>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</si>
  <si>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</si>
  <si>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</si>
  <si>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</si>
  <si>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</si>
  <si>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</si>
  <si>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</si>
  <si>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</si>
  <si>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</si>
  <si>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</si>
  <si>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</si>
  <si>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</si>
  <si>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</si>
  <si>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</si>
  <si>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</si>
  <si>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</si>
  <si>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</si>
  <si>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</si>
  <si>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</si>
  <si>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</si>
  <si>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</si>
  <si>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</si>
  <si>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</si>
  <si>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</si>
  <si>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</si>
  <si>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</si>
  <si>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</si>
  <si>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</si>
  <si>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</si>
  <si>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</si>
  <si>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</si>
  <si>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</si>
  <si>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</si>
  <si>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</si>
  <si>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</si>
  <si>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</si>
  <si>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</si>
  <si>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</si>
  <si>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</si>
  <si>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</si>
  <si>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</si>
  <si>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</si>
  <si>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</si>
  <si>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</si>
  <si>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</si>
  <si>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</si>
  <si>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</si>
  <si>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</si>
  <si>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</si>
  <si>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</si>
  <si>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</si>
  <si>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</si>
  <si>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</si>
  <si>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</si>
  <si>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</si>
  <si>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</si>
  <si>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</si>
  <si>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</si>
  <si>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</si>
  <si>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</si>
  <si>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</si>
  <si>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</si>
  <si>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</si>
  <si>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</si>
  <si>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</si>
  <si>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</si>
  <si>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</si>
  <si>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</si>
  <si>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</si>
  <si>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</si>
  <si>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</si>
  <si>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</si>
  <si>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</si>
  <si>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</si>
  <si>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</si>
  <si>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</si>
  <si>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</si>
  <si>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</si>
  <si>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</si>
  <si>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</si>
  <si>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</si>
  <si>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</si>
  <si>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</si>
  <si>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</si>
  <si>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</si>
  <si>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</si>
  <si>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</si>
  <si>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</si>
  <si>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</si>
  <si>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</si>
  <si>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</si>
  <si>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</si>
  <si>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</si>
  <si>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</si>
  <si>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</si>
  <si>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</si>
  <si>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</si>
  <si>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</si>
  <si>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</si>
  <si>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</si>
  <si>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</si>
  <si>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</si>
  <si>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Memiliki kemampuan Baik dalam penguasaan konsep fungsi, Persamaan, pertidaksamaan Eksponen dan Logaritma.</t>
  </si>
  <si>
    <t>Memiliki kemampuan Sangat baik dalam penguasaan konsep fungsi, Persamaan, pertidaksamaan Eksponen dan Logaritma.</t>
  </si>
  <si>
    <t>Memiliki kemampuan Cukup dalam penguasaan konsep fungsi, Persamaan, pertidaksamaan Eksponen dan Logaritma.</t>
  </si>
  <si>
    <t>Memiliki kemampuan kurang dalam penguasaan konsep fungsi, Persamaan, pertidaksamaan Eksponen dan Logaritma.</t>
  </si>
  <si>
    <t>Sangat baik dalam penguasaan aplikasi fungsi, Persamaan, pertidaksamaan Eksponen dan Logaritma.</t>
  </si>
  <si>
    <t>Baik dalam penguasaan aplkasi fungsi, Persamaan, pertidaksamaan Eksponen dan Logaritma.</t>
  </si>
  <si>
    <t>Cukup dalam penguasaan apl[kasi fungsi, Persamaan, pertidaksamaan Eksponen dan Logaritma.</t>
  </si>
  <si>
    <t>Kurang dalam penguasaan aplikasi fungsi, Persamaan, pertidaksamaan Eksponen dan Logaritma.</t>
  </si>
  <si>
    <t>Cukup dalam penguasaan aplikasi fungsi, Persamaan, pertidaksamaan Eksponen dan Logaritma.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</si>
</sst>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10" sqref="E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5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1089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130066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IF(E11&gt;=85,1,IF(E11&gt;=76,2,IF(E11&gt;=70,3,4)))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penguasaan konsep fungsi, Persamaan, pertidaksamaan Eksponen dan Logaritma.</v>
      </c>
      <c r="K11" s="28">
        <f t="shared" ref="K11:K50" si="5">IF((COUNTA(AF11:AO11)&gt;0),AVERAGE(AF11:AO11),"")</f>
        <v>84.125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84.125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IF(K11&gt;=85,1,IF(K11&gt;=76,2,IF(K11&gt;=70,3,4)))</f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Baik dalam penguasaan aplkasi fungsi, Persamaan, pertidaksamaan Eksponen dan Logaritma.</v>
      </c>
      <c r="Q11" s="39"/>
      <c r="R11" s="42" t="s">
        <v>8</v>
      </c>
      <c r="S11" s="18"/>
      <c r="T11" s="41">
        <v>82</v>
      </c>
      <c r="U11" s="4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85.25</v>
      </c>
      <c r="AG11" s="42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130067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f t="shared" ref="I12:I46" si="10">IF(E12&gt;=85,1,IF(E12&gt;=76,2,IF(E12&gt;=70,3,4)))</f>
        <v>2</v>
      </c>
      <c r="J12" s="28" t="str">
        <f t="shared" si="4"/>
        <v>Memiliki kemampuan Baik dalam penguasaan konsep fungsi, Persamaan, pertidaksamaan Eksponen dan Logaritma.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f t="shared" ref="O12:O46" si="11">IF(K12&gt;=85,1,IF(K12&gt;=76,2,IF(K12&gt;=70,3,4)))</f>
        <v>2</v>
      </c>
      <c r="P12" s="28" t="str">
        <f t="shared" si="9"/>
        <v>Baik dalam penguasaan aplkasi fungsi, Persamaan, pertidaksamaan Eksponen dan Logaritma.</v>
      </c>
      <c r="Q12" s="39"/>
      <c r="R12" s="42" t="s">
        <v>9</v>
      </c>
      <c r="S12" s="18"/>
      <c r="T12" s="41">
        <v>85</v>
      </c>
      <c r="U12" s="4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83</v>
      </c>
      <c r="AG12" s="42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130068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f t="shared" si="10"/>
        <v>2</v>
      </c>
      <c r="J13" s="28" t="str">
        <f t="shared" si="4"/>
        <v>Memiliki kemampuan Baik dalam penguasaan konsep fungsi, Persamaan, pertidaksamaan Eksponen dan Logaritma.</v>
      </c>
      <c r="K13" s="28">
        <f t="shared" si="5"/>
        <v>75</v>
      </c>
      <c r="L13" s="28" t="str">
        <f t="shared" si="6"/>
        <v>C</v>
      </c>
      <c r="M13" s="28">
        <f t="shared" si="7"/>
        <v>75</v>
      </c>
      <c r="N13" s="28" t="str">
        <f t="shared" si="8"/>
        <v>C</v>
      </c>
      <c r="O13" s="36">
        <f t="shared" si="11"/>
        <v>3</v>
      </c>
      <c r="P13" s="28" t="str">
        <f t="shared" si="9"/>
        <v>Cukup dalam penguasaan apl[kasi fungsi, Persamaan, pertidaksamaan Eksponen dan Logaritma.</v>
      </c>
      <c r="Q13" s="39"/>
      <c r="R13" s="42" t="s">
        <v>9</v>
      </c>
      <c r="S13" s="18"/>
      <c r="T13" s="41">
        <v>75</v>
      </c>
      <c r="U13" s="41">
        <v>76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76</v>
      </c>
      <c r="AG13" s="42">
        <v>74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225</v>
      </c>
      <c r="FI13" s="45" t="s">
        <v>228</v>
      </c>
      <c r="FJ13" s="43">
        <v>53581</v>
      </c>
      <c r="FK13" s="43">
        <v>53591</v>
      </c>
    </row>
    <row r="14" spans="1:167" x14ac:dyDescent="0.25">
      <c r="A14" s="19">
        <v>4</v>
      </c>
      <c r="B14" s="19">
        <v>130069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f t="shared" si="10"/>
        <v>1</v>
      </c>
      <c r="J14" s="28" t="str">
        <f t="shared" si="4"/>
        <v>Memiliki kemampuan Sangat baik dalam penguasaan konsep fungsi, Persamaan, pertidaksamaan Eksponen dan Logaritma.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f t="shared" si="11"/>
        <v>2</v>
      </c>
      <c r="P14" s="28" t="str">
        <f t="shared" si="9"/>
        <v>Baik dalam penguasaan aplkasi fungsi, Persamaan, pertidaksamaan Eksponen dan Logaritma.</v>
      </c>
      <c r="Q14" s="39"/>
      <c r="R14" s="42" t="s">
        <v>8</v>
      </c>
      <c r="S14" s="18"/>
      <c r="T14" s="41">
        <v>84</v>
      </c>
      <c r="U14" s="4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82</v>
      </c>
      <c r="AG14" s="42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130070</v>
      </c>
      <c r="C15" s="19" t="s">
        <v>69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f t="shared" si="10"/>
        <v>3</v>
      </c>
      <c r="J15" s="28" t="str">
        <f t="shared" si="4"/>
        <v>Memiliki kemampuan Cukup dalam penguasaan konsep fungsi, Persamaan, pertidaksamaan Eksponen dan Logaritma.</v>
      </c>
      <c r="K15" s="28">
        <f t="shared" si="5"/>
        <v>72.25</v>
      </c>
      <c r="L15" s="28" t="str">
        <f t="shared" si="6"/>
        <v>C</v>
      </c>
      <c r="M15" s="28">
        <f t="shared" si="7"/>
        <v>72.25</v>
      </c>
      <c r="N15" s="28" t="str">
        <f t="shared" si="8"/>
        <v>C</v>
      </c>
      <c r="O15" s="36">
        <f t="shared" si="11"/>
        <v>3</v>
      </c>
      <c r="P15" s="28" t="str">
        <f t="shared" si="9"/>
        <v>Cukup dalam penguasaan apl[kasi fungsi, Persamaan, pertidaksamaan Eksponen dan Logaritma.</v>
      </c>
      <c r="Q15" s="39"/>
      <c r="R15" s="42" t="s">
        <v>9</v>
      </c>
      <c r="S15" s="18"/>
      <c r="T15" s="41">
        <v>73</v>
      </c>
      <c r="U15" s="41">
        <v>73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71.5</v>
      </c>
      <c r="AG15" s="42">
        <v>73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224</v>
      </c>
      <c r="FI15" s="45" t="s">
        <v>229</v>
      </c>
      <c r="FJ15" s="43">
        <v>53582</v>
      </c>
      <c r="FK15" s="43">
        <v>53592</v>
      </c>
    </row>
    <row r="16" spans="1:167" x14ac:dyDescent="0.25">
      <c r="A16" s="19">
        <v>6</v>
      </c>
      <c r="B16" s="19">
        <v>130071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f t="shared" si="10"/>
        <v>1</v>
      </c>
      <c r="J16" s="28" t="str">
        <f t="shared" si="4"/>
        <v>Memiliki kemampuan Sangat baik dalam penguasaan konsep fungsi, Persamaan, pertidaksamaan Eksponen dan Logaritma.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f t="shared" si="11"/>
        <v>1</v>
      </c>
      <c r="P16" s="28" t="str">
        <f t="shared" si="9"/>
        <v>Sangat baik dalam penguasaan aplikasi fungsi, Persamaan, pertidaksamaan Eksponen dan Logaritma.</v>
      </c>
      <c r="Q16" s="39"/>
      <c r="R16" s="42" t="s">
        <v>8</v>
      </c>
      <c r="S16" s="18"/>
      <c r="T16" s="41">
        <v>90</v>
      </c>
      <c r="U16" s="4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88</v>
      </c>
      <c r="AG16" s="42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130072</v>
      </c>
      <c r="C17" s="19" t="s">
        <v>71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f t="shared" si="10"/>
        <v>2</v>
      </c>
      <c r="J17" s="28" t="str">
        <f t="shared" si="4"/>
        <v>Memiliki kemampuan Baik dalam penguasaan konsep fungsi, Persamaan, pertidaksamaan Eksponen dan Logaritma.</v>
      </c>
      <c r="K17" s="28">
        <f t="shared" si="5"/>
        <v>76.5</v>
      </c>
      <c r="L17" s="28" t="str">
        <f t="shared" si="6"/>
        <v>B</v>
      </c>
      <c r="M17" s="28">
        <f t="shared" si="7"/>
        <v>76.5</v>
      </c>
      <c r="N17" s="28" t="str">
        <f t="shared" si="8"/>
        <v>B</v>
      </c>
      <c r="O17" s="36">
        <f t="shared" si="11"/>
        <v>2</v>
      </c>
      <c r="P17" s="28" t="str">
        <f t="shared" si="9"/>
        <v>Baik dalam penguasaan aplkasi fungsi, Persamaan, pertidaksamaan Eksponen dan Logaritma.</v>
      </c>
      <c r="Q17" s="39"/>
      <c r="R17" s="42" t="s">
        <v>9</v>
      </c>
      <c r="S17" s="18"/>
      <c r="T17" s="41">
        <v>76</v>
      </c>
      <c r="U17" s="41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75</v>
      </c>
      <c r="AG17" s="42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226</v>
      </c>
      <c r="FI17" s="45" t="s">
        <v>230</v>
      </c>
      <c r="FJ17" s="43">
        <v>53583</v>
      </c>
      <c r="FK17" s="43">
        <v>53593</v>
      </c>
    </row>
    <row r="18" spans="1:167" x14ac:dyDescent="0.25">
      <c r="A18" s="19">
        <v>8</v>
      </c>
      <c r="B18" s="19">
        <v>130073</v>
      </c>
      <c r="C18" s="19" t="s">
        <v>72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f t="shared" si="10"/>
        <v>3</v>
      </c>
      <c r="J18" s="28" t="str">
        <f t="shared" si="4"/>
        <v>Memiliki kemampuan Cukup dalam penguasaan konsep fungsi, Persamaan, pertidaksamaan Eksponen dan Logaritma.</v>
      </c>
      <c r="K18" s="28">
        <f t="shared" si="5"/>
        <v>73</v>
      </c>
      <c r="L18" s="28" t="str">
        <f t="shared" si="6"/>
        <v>C</v>
      </c>
      <c r="M18" s="28">
        <f t="shared" si="7"/>
        <v>73</v>
      </c>
      <c r="N18" s="28" t="str">
        <f t="shared" si="8"/>
        <v>C</v>
      </c>
      <c r="O18" s="36">
        <f t="shared" si="11"/>
        <v>3</v>
      </c>
      <c r="P18" s="28" t="str">
        <f t="shared" si="9"/>
        <v>Cukup dalam penguasaan apl[kasi fungsi, Persamaan, pertidaksamaan Eksponen dan Logaritma.</v>
      </c>
      <c r="Q18" s="39"/>
      <c r="R18" s="42" t="s">
        <v>9</v>
      </c>
      <c r="S18" s="18"/>
      <c r="T18" s="41">
        <v>70</v>
      </c>
      <c r="U18" s="41">
        <v>70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72</v>
      </c>
      <c r="AG18" s="42">
        <v>74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130074</v>
      </c>
      <c r="C19" s="19" t="s">
        <v>73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f t="shared" si="10"/>
        <v>3</v>
      </c>
      <c r="J19" s="28" t="str">
        <f t="shared" si="4"/>
        <v>Memiliki kemampuan Cukup dalam penguasaan konsep fungsi, Persamaan, pertidaksamaan Eksponen dan Logaritma.</v>
      </c>
      <c r="K19" s="28">
        <f t="shared" si="5"/>
        <v>74.25</v>
      </c>
      <c r="L19" s="28" t="str">
        <f t="shared" si="6"/>
        <v>C</v>
      </c>
      <c r="M19" s="28">
        <f t="shared" si="7"/>
        <v>74.25</v>
      </c>
      <c r="N19" s="28" t="str">
        <f t="shared" si="8"/>
        <v>C</v>
      </c>
      <c r="O19" s="36">
        <f t="shared" si="11"/>
        <v>3</v>
      </c>
      <c r="P19" s="28" t="str">
        <f t="shared" si="9"/>
        <v>Cukup dalam penguasaan apl[kasi fungsi, Persamaan, pertidaksamaan Eksponen dan Logaritma.</v>
      </c>
      <c r="Q19" s="39"/>
      <c r="R19" s="42" t="s">
        <v>9</v>
      </c>
      <c r="S19" s="18"/>
      <c r="T19" s="41">
        <v>74</v>
      </c>
      <c r="U19" s="41">
        <v>70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73.5</v>
      </c>
      <c r="AG19" s="42">
        <v>75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227</v>
      </c>
      <c r="FI19" s="45" t="s">
        <v>231</v>
      </c>
      <c r="FJ19" s="43">
        <v>53584</v>
      </c>
      <c r="FK19" s="43">
        <v>53594</v>
      </c>
    </row>
    <row r="20" spans="1:167" x14ac:dyDescent="0.25">
      <c r="A20" s="19">
        <v>10</v>
      </c>
      <c r="B20" s="19">
        <v>130075</v>
      </c>
      <c r="C20" s="19" t="s">
        <v>74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f t="shared" si="10"/>
        <v>3</v>
      </c>
      <c r="J20" s="28" t="str">
        <f t="shared" si="4"/>
        <v>Memiliki kemampuan Cukup dalam penguasaan konsep fungsi, Persamaan, pertidaksamaan Eksponen dan Logaritma.</v>
      </c>
      <c r="K20" s="28">
        <f t="shared" si="5"/>
        <v>75.5</v>
      </c>
      <c r="L20" s="28" t="str">
        <f t="shared" si="6"/>
        <v>B</v>
      </c>
      <c r="M20" s="28">
        <f t="shared" si="7"/>
        <v>75.5</v>
      </c>
      <c r="N20" s="28" t="str">
        <f t="shared" si="8"/>
        <v>B</v>
      </c>
      <c r="O20" s="36">
        <f t="shared" si="11"/>
        <v>3</v>
      </c>
      <c r="P20" s="28" t="str">
        <f t="shared" si="9"/>
        <v>Cukup dalam penguasaan apl[kasi fungsi, Persamaan, pertidaksamaan Eksponen dan Logaritma.</v>
      </c>
      <c r="Q20" s="39"/>
      <c r="R20" s="42" t="s">
        <v>9</v>
      </c>
      <c r="S20" s="18"/>
      <c r="T20" s="41">
        <v>70</v>
      </c>
      <c r="U20" s="41">
        <v>72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74</v>
      </c>
      <c r="AG20" s="42">
        <v>77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130076</v>
      </c>
      <c r="C21" s="19" t="s">
        <v>75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f t="shared" si="10"/>
        <v>2</v>
      </c>
      <c r="J21" s="28" t="str">
        <f t="shared" si="4"/>
        <v>Memiliki kemampuan Baik dalam penguasaan konsep fungsi, Persamaan, pertidaksamaan Eksponen dan Logaritma.</v>
      </c>
      <c r="K21" s="28">
        <f t="shared" si="5"/>
        <v>75</v>
      </c>
      <c r="L21" s="28" t="str">
        <f t="shared" si="6"/>
        <v>C</v>
      </c>
      <c r="M21" s="28">
        <f t="shared" si="7"/>
        <v>75</v>
      </c>
      <c r="N21" s="28" t="str">
        <f t="shared" si="8"/>
        <v>C</v>
      </c>
      <c r="O21" s="36">
        <f t="shared" si="11"/>
        <v>3</v>
      </c>
      <c r="P21" s="28" t="str">
        <f t="shared" si="9"/>
        <v>Cukup dalam penguasaan apl[kasi fungsi, Persamaan, pertidaksamaan Eksponen dan Logaritma.</v>
      </c>
      <c r="Q21" s="39"/>
      <c r="R21" s="42" t="s">
        <v>9</v>
      </c>
      <c r="S21" s="18"/>
      <c r="T21" s="41">
        <v>77</v>
      </c>
      <c r="U21" s="41">
        <v>75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76</v>
      </c>
      <c r="AG21" s="42">
        <v>74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53585</v>
      </c>
      <c r="FK21" s="43">
        <v>53595</v>
      </c>
    </row>
    <row r="22" spans="1:167" x14ac:dyDescent="0.25">
      <c r="A22" s="19">
        <v>12</v>
      </c>
      <c r="B22" s="19">
        <v>130077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f t="shared" si="10"/>
        <v>2</v>
      </c>
      <c r="J22" s="28" t="str">
        <f t="shared" si="4"/>
        <v>Memiliki kemampuan Baik dalam penguasaan konsep fungsi, Persamaan, pertidaksamaan Eksponen dan Logaritma.</v>
      </c>
      <c r="K22" s="28">
        <f t="shared" si="5"/>
        <v>77</v>
      </c>
      <c r="L22" s="28" t="str">
        <f t="shared" si="6"/>
        <v>B</v>
      </c>
      <c r="M22" s="28">
        <f t="shared" si="7"/>
        <v>77</v>
      </c>
      <c r="N22" s="28" t="str">
        <f t="shared" si="8"/>
        <v>B</v>
      </c>
      <c r="O22" s="36">
        <f t="shared" si="11"/>
        <v>2</v>
      </c>
      <c r="P22" s="28" t="str">
        <f t="shared" si="9"/>
        <v>Baik dalam penguasaan aplkasi fungsi, Persamaan, pertidaksamaan Eksponen dan Logaritma.</v>
      </c>
      <c r="Q22" s="39"/>
      <c r="R22" s="42" t="s">
        <v>9</v>
      </c>
      <c r="S22" s="18"/>
      <c r="T22" s="41">
        <v>76</v>
      </c>
      <c r="U22" s="41">
        <v>78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77</v>
      </c>
      <c r="AG22" s="42">
        <v>77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130078</v>
      </c>
      <c r="C23" s="19" t="s">
        <v>77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f t="shared" si="10"/>
        <v>3</v>
      </c>
      <c r="J23" s="28" t="str">
        <f t="shared" si="4"/>
        <v>Memiliki kemampuan Cukup dalam penguasaan konsep fungsi, Persamaan, pertidaksamaan Eksponen dan Logaritma.</v>
      </c>
      <c r="K23" s="28">
        <f t="shared" si="5"/>
        <v>74.5</v>
      </c>
      <c r="L23" s="28" t="str">
        <f t="shared" si="6"/>
        <v>C</v>
      </c>
      <c r="M23" s="28">
        <f t="shared" si="7"/>
        <v>74.5</v>
      </c>
      <c r="N23" s="28" t="str">
        <f t="shared" si="8"/>
        <v>C</v>
      </c>
      <c r="O23" s="36">
        <f t="shared" si="11"/>
        <v>3</v>
      </c>
      <c r="P23" s="28" t="str">
        <f t="shared" si="9"/>
        <v>Cukup dalam penguasaan apl[kasi fungsi, Persamaan, pertidaksamaan Eksponen dan Logaritma.</v>
      </c>
      <c r="Q23" s="39"/>
      <c r="R23" s="42" t="s">
        <v>9</v>
      </c>
      <c r="S23" s="18"/>
      <c r="T23" s="41">
        <v>73</v>
      </c>
      <c r="U23" s="41">
        <v>75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74</v>
      </c>
      <c r="AG23" s="42">
        <v>75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53586</v>
      </c>
      <c r="FK23" s="43">
        <v>53596</v>
      </c>
    </row>
    <row r="24" spans="1:167" x14ac:dyDescent="0.25">
      <c r="A24" s="19">
        <v>14</v>
      </c>
      <c r="B24" s="19">
        <v>130079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f t="shared" si="10"/>
        <v>2</v>
      </c>
      <c r="J24" s="28" t="str">
        <f t="shared" si="4"/>
        <v>Memiliki kemampuan Baik dalam penguasaan konsep fungsi, Persamaan, pertidaksamaan Eksponen dan Logaritma.</v>
      </c>
      <c r="K24" s="28">
        <f t="shared" si="5"/>
        <v>76</v>
      </c>
      <c r="L24" s="28" t="str">
        <f t="shared" si="6"/>
        <v>B</v>
      </c>
      <c r="M24" s="28">
        <f t="shared" si="7"/>
        <v>76</v>
      </c>
      <c r="N24" s="28" t="str">
        <f t="shared" si="8"/>
        <v>B</v>
      </c>
      <c r="O24" s="36">
        <f t="shared" si="11"/>
        <v>2</v>
      </c>
      <c r="P24" s="28" t="str">
        <f t="shared" si="9"/>
        <v>Baik dalam penguasaan aplkasi fungsi, Persamaan, pertidaksamaan Eksponen dan Logaritma.</v>
      </c>
      <c r="Q24" s="39"/>
      <c r="R24" s="42" t="s">
        <v>9</v>
      </c>
      <c r="S24" s="18"/>
      <c r="T24" s="41">
        <v>75</v>
      </c>
      <c r="U24" s="41">
        <v>77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76</v>
      </c>
      <c r="AG24" s="42">
        <v>76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130080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f t="shared" si="10"/>
        <v>2</v>
      </c>
      <c r="J25" s="28" t="str">
        <f t="shared" si="4"/>
        <v>Memiliki kemampuan Baik dalam penguasaan konsep fungsi, Persamaan, pertidaksamaan Eksponen dan Logaritma.</v>
      </c>
      <c r="K25" s="28">
        <f t="shared" si="5"/>
        <v>78.5</v>
      </c>
      <c r="L25" s="28" t="str">
        <f t="shared" si="6"/>
        <v>B</v>
      </c>
      <c r="M25" s="28">
        <f t="shared" si="7"/>
        <v>78.5</v>
      </c>
      <c r="N25" s="28" t="str">
        <f t="shared" si="8"/>
        <v>B</v>
      </c>
      <c r="O25" s="36">
        <f t="shared" si="11"/>
        <v>2</v>
      </c>
      <c r="P25" s="28" t="str">
        <f t="shared" si="9"/>
        <v>Baik dalam penguasaan aplkasi fungsi, Persamaan, pertidaksamaan Eksponen dan Logaritma.</v>
      </c>
      <c r="Q25" s="39"/>
      <c r="R25" s="42" t="s">
        <v>9</v>
      </c>
      <c r="S25" s="18"/>
      <c r="T25" s="41">
        <v>79</v>
      </c>
      <c r="U25" s="41">
        <v>79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78</v>
      </c>
      <c r="AG25" s="42">
        <v>79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53587</v>
      </c>
      <c r="FK25" s="43">
        <v>53597</v>
      </c>
    </row>
    <row r="26" spans="1:167" x14ac:dyDescent="0.25">
      <c r="A26" s="19">
        <v>16</v>
      </c>
      <c r="B26" s="19">
        <v>130081</v>
      </c>
      <c r="C26" s="19" t="s">
        <v>81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f t="shared" si="10"/>
        <v>3</v>
      </c>
      <c r="J26" s="28" t="str">
        <f t="shared" si="4"/>
        <v>Memiliki kemampuan Cukup dalam penguasaan konsep fungsi, Persamaan, pertidaksamaan Eksponen dan Logaritma.</v>
      </c>
      <c r="K26" s="28">
        <f t="shared" si="5"/>
        <v>75</v>
      </c>
      <c r="L26" s="28" t="str">
        <f t="shared" si="6"/>
        <v>C</v>
      </c>
      <c r="M26" s="28">
        <f t="shared" si="7"/>
        <v>75</v>
      </c>
      <c r="N26" s="28" t="str">
        <f t="shared" si="8"/>
        <v>C</v>
      </c>
      <c r="O26" s="36">
        <f t="shared" si="11"/>
        <v>3</v>
      </c>
      <c r="P26" s="28" t="str">
        <f t="shared" si="9"/>
        <v>Cukup dalam penguasaan apl[kasi fungsi, Persamaan, pertidaksamaan Eksponen dan Logaritma.</v>
      </c>
      <c r="Q26" s="39"/>
      <c r="R26" s="42" t="s">
        <v>9</v>
      </c>
      <c r="S26" s="18"/>
      <c r="T26" s="41">
        <v>71</v>
      </c>
      <c r="U26" s="41">
        <v>78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74</v>
      </c>
      <c r="AG26" s="42">
        <v>76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130082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penguasaan konsep fungsi, Persamaan, pertidaksamaan Eksponen dan Logaritma.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f t="shared" si="11"/>
        <v>2</v>
      </c>
      <c r="P27" s="28" t="str">
        <f t="shared" si="9"/>
        <v>Baik dalam penguasaan aplkasi fungsi, Persamaan, pertidaksamaan Eksponen dan Logaritma.</v>
      </c>
      <c r="Q27" s="39"/>
      <c r="R27" s="42" t="s">
        <v>8</v>
      </c>
      <c r="S27" s="18"/>
      <c r="T27" s="41">
        <v>83</v>
      </c>
      <c r="U27" s="4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82</v>
      </c>
      <c r="AG27" s="42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53588</v>
      </c>
      <c r="FK27" s="43">
        <v>53598</v>
      </c>
    </row>
    <row r="28" spans="1:167" x14ac:dyDescent="0.25">
      <c r="A28" s="19">
        <v>18</v>
      </c>
      <c r="B28" s="19">
        <v>130083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penguasaan konsep fungsi, Persamaan, pertidaksamaan Eksponen dan Logaritma.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f t="shared" si="11"/>
        <v>2</v>
      </c>
      <c r="P28" s="28" t="str">
        <f t="shared" si="9"/>
        <v>Baik dalam penguasaan aplkasi fungsi, Persamaan, pertidaksamaan Eksponen dan Logaritma.</v>
      </c>
      <c r="Q28" s="39"/>
      <c r="R28" s="42" t="s">
        <v>9</v>
      </c>
      <c r="S28" s="18"/>
      <c r="T28" s="41">
        <v>81</v>
      </c>
      <c r="U28" s="41">
        <v>78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79</v>
      </c>
      <c r="AG28" s="42">
        <v>79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130084</v>
      </c>
      <c r="C29" s="19" t="s">
        <v>84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f t="shared" si="10"/>
        <v>3</v>
      </c>
      <c r="J29" s="28" t="str">
        <f t="shared" si="4"/>
        <v>Memiliki kemampuan Cukup dalam penguasaan konsep fungsi, Persamaan, pertidaksamaan Eksponen dan Logaritma.</v>
      </c>
      <c r="K29" s="28">
        <f t="shared" si="5"/>
        <v>73.125</v>
      </c>
      <c r="L29" s="28" t="str">
        <f t="shared" si="6"/>
        <v>C</v>
      </c>
      <c r="M29" s="28">
        <f t="shared" si="7"/>
        <v>73.125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penguasaan apl[kasi fungsi, Persamaan, pertidaksamaan Eksponen dan Logaritma.</v>
      </c>
      <c r="Q29" s="39"/>
      <c r="R29" s="42" t="s">
        <v>9</v>
      </c>
      <c r="S29" s="18"/>
      <c r="T29" s="41">
        <v>77</v>
      </c>
      <c r="U29" s="41">
        <v>70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73.25</v>
      </c>
      <c r="AG29" s="42">
        <v>73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53589</v>
      </c>
      <c r="FK29" s="43">
        <v>53599</v>
      </c>
    </row>
    <row r="30" spans="1:167" x14ac:dyDescent="0.25">
      <c r="A30" s="19">
        <v>20</v>
      </c>
      <c r="B30" s="19">
        <v>130085</v>
      </c>
      <c r="C30" s="19" t="s">
        <v>85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f t="shared" si="10"/>
        <v>3</v>
      </c>
      <c r="J30" s="28" t="str">
        <f t="shared" si="4"/>
        <v>Memiliki kemampuan Cukup dalam penguasaan konsep fungsi, Persamaan, pertidaksamaan Eksponen dan Logaritma.</v>
      </c>
      <c r="K30" s="28">
        <f t="shared" si="5"/>
        <v>76.375</v>
      </c>
      <c r="L30" s="28" t="str">
        <f t="shared" si="6"/>
        <v>B</v>
      </c>
      <c r="M30" s="28">
        <f t="shared" si="7"/>
        <v>76.375</v>
      </c>
      <c r="N30" s="28" t="str">
        <f t="shared" si="8"/>
        <v>B</v>
      </c>
      <c r="O30" s="36">
        <f t="shared" si="11"/>
        <v>2</v>
      </c>
      <c r="P30" s="28" t="str">
        <f t="shared" si="9"/>
        <v>Baik dalam penguasaan aplkasi fungsi, Persamaan, pertidaksamaan Eksponen dan Logaritma.</v>
      </c>
      <c r="Q30" s="39"/>
      <c r="R30" s="42" t="s">
        <v>9</v>
      </c>
      <c r="S30" s="18"/>
      <c r="T30" s="41">
        <v>72</v>
      </c>
      <c r="U30" s="41">
        <v>71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74.75</v>
      </c>
      <c r="AG30" s="42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130086</v>
      </c>
      <c r="C31" s="19" t="s">
        <v>86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f t="shared" si="10"/>
        <v>3</v>
      </c>
      <c r="J31" s="28" t="str">
        <f t="shared" si="4"/>
        <v>Memiliki kemampuan Cukup dalam penguasaan konsep fungsi, Persamaan, pertidaksamaan Eksponen dan Logaritma.</v>
      </c>
      <c r="K31" s="28">
        <f t="shared" si="5"/>
        <v>74.25</v>
      </c>
      <c r="L31" s="28" t="str">
        <f t="shared" si="6"/>
        <v>C</v>
      </c>
      <c r="M31" s="28">
        <f t="shared" si="7"/>
        <v>74.25</v>
      </c>
      <c r="N31" s="28" t="str">
        <f t="shared" si="8"/>
        <v>C</v>
      </c>
      <c r="O31" s="36">
        <f t="shared" si="11"/>
        <v>3</v>
      </c>
      <c r="P31" s="28" t="str">
        <f t="shared" si="9"/>
        <v>Cukup dalam penguasaan apl[kasi fungsi, Persamaan, pertidaksamaan Eksponen dan Logaritma.</v>
      </c>
      <c r="Q31" s="39"/>
      <c r="R31" s="42" t="s">
        <v>9</v>
      </c>
      <c r="S31" s="18"/>
      <c r="T31" s="41">
        <v>77</v>
      </c>
      <c r="U31" s="41">
        <v>73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74.5</v>
      </c>
      <c r="AG31" s="42">
        <v>74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53590</v>
      </c>
      <c r="FK31" s="43">
        <v>53600</v>
      </c>
    </row>
    <row r="32" spans="1:167" x14ac:dyDescent="0.25">
      <c r="A32" s="19">
        <v>22</v>
      </c>
      <c r="B32" s="19">
        <v>130087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f t="shared" si="10"/>
        <v>2</v>
      </c>
      <c r="J32" s="28" t="str">
        <f t="shared" si="4"/>
        <v>Memiliki kemampuan Baik dalam penguasaan konsep fungsi, Persamaan, pertidaksamaan Eksponen dan Logaritma.</v>
      </c>
      <c r="K32" s="28">
        <f t="shared" si="5"/>
        <v>79.5</v>
      </c>
      <c r="L32" s="28" t="str">
        <f t="shared" si="6"/>
        <v>B</v>
      </c>
      <c r="M32" s="28">
        <f t="shared" si="7"/>
        <v>79.5</v>
      </c>
      <c r="N32" s="28" t="str">
        <f t="shared" si="8"/>
        <v>B</v>
      </c>
      <c r="O32" s="36">
        <f t="shared" si="11"/>
        <v>2</v>
      </c>
      <c r="P32" s="28" t="str">
        <f t="shared" si="9"/>
        <v>Baik dalam penguasaan aplkasi fungsi, Persamaan, pertidaksamaan Eksponen dan Logaritma.</v>
      </c>
      <c r="Q32" s="39"/>
      <c r="R32" s="42" t="s">
        <v>9</v>
      </c>
      <c r="S32" s="18"/>
      <c r="T32" s="41">
        <v>81</v>
      </c>
      <c r="U32" s="41">
        <v>79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79</v>
      </c>
      <c r="AG32" s="42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130088</v>
      </c>
      <c r="C33" s="19" t="s">
        <v>88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f t="shared" si="10"/>
        <v>3</v>
      </c>
      <c r="J33" s="28" t="str">
        <f t="shared" si="4"/>
        <v>Memiliki kemampuan Cukup dalam penguasaan konsep fungsi, Persamaan, pertidaksamaan Eksponen dan Logaritma.</v>
      </c>
      <c r="K33" s="28">
        <f t="shared" si="5"/>
        <v>74.375</v>
      </c>
      <c r="L33" s="28" t="str">
        <f t="shared" si="6"/>
        <v>C</v>
      </c>
      <c r="M33" s="28">
        <f t="shared" si="7"/>
        <v>74.375</v>
      </c>
      <c r="N33" s="28" t="str">
        <f t="shared" si="8"/>
        <v>C</v>
      </c>
      <c r="O33" s="36">
        <f t="shared" si="11"/>
        <v>3</v>
      </c>
      <c r="P33" s="28" t="str">
        <f t="shared" si="9"/>
        <v>Cukup dalam penguasaan apl[kasi fungsi, Persamaan, pertidaksamaan Eksponen dan Logaritma.</v>
      </c>
      <c r="Q33" s="39"/>
      <c r="R33" s="42" t="s">
        <v>9</v>
      </c>
      <c r="S33" s="18"/>
      <c r="T33" s="41">
        <v>71</v>
      </c>
      <c r="U33" s="41">
        <v>72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73.75</v>
      </c>
      <c r="AG33" s="42">
        <v>75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130089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f t="shared" si="10"/>
        <v>2</v>
      </c>
      <c r="J34" s="28" t="str">
        <f t="shared" si="4"/>
        <v>Memiliki kemampuan Baik dalam penguasaan konsep fungsi, Persamaan, pertidaksamaan Eksponen dan Logaritma.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f t="shared" si="11"/>
        <v>2</v>
      </c>
      <c r="P34" s="28" t="str">
        <f t="shared" si="9"/>
        <v>Baik dalam penguasaan aplkasi fungsi, Persamaan, pertidaksamaan Eksponen dan Logaritma.</v>
      </c>
      <c r="Q34" s="39"/>
      <c r="R34" s="42" t="s">
        <v>9</v>
      </c>
      <c r="S34" s="18"/>
      <c r="T34" s="41">
        <v>84</v>
      </c>
      <c r="U34" s="4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80</v>
      </c>
      <c r="AG34" s="42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130090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f t="shared" si="10"/>
        <v>2</v>
      </c>
      <c r="J35" s="28" t="str">
        <f t="shared" si="4"/>
        <v>Memiliki kemampuan Baik dalam penguasaan konsep fungsi, Persamaan, pertidaksamaan Eksponen dan Logaritma.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f t="shared" si="11"/>
        <v>2</v>
      </c>
      <c r="P35" s="28" t="str">
        <f t="shared" si="9"/>
        <v>Baik dalam penguasaan aplkasi fungsi, Persamaan, pertidaksamaan Eksponen dan Logaritma.</v>
      </c>
      <c r="Q35" s="39"/>
      <c r="R35" s="42" t="s">
        <v>9</v>
      </c>
      <c r="S35" s="18"/>
      <c r="T35" s="41">
        <v>84</v>
      </c>
      <c r="U35" s="41">
        <v>75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80</v>
      </c>
      <c r="AG35" s="42">
        <v>78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130091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f t="shared" si="10"/>
        <v>2</v>
      </c>
      <c r="J36" s="28" t="str">
        <f t="shared" si="4"/>
        <v>Memiliki kemampuan Baik dalam penguasaan konsep fungsi, Persamaan, pertidaksamaan Eksponen dan Logaritma.</v>
      </c>
      <c r="K36" s="28">
        <f t="shared" si="5"/>
        <v>75</v>
      </c>
      <c r="L36" s="28" t="str">
        <f t="shared" si="6"/>
        <v>C</v>
      </c>
      <c r="M36" s="28">
        <f t="shared" si="7"/>
        <v>75</v>
      </c>
      <c r="N36" s="28" t="str">
        <f t="shared" si="8"/>
        <v>C</v>
      </c>
      <c r="O36" s="36">
        <f t="shared" si="11"/>
        <v>3</v>
      </c>
      <c r="P36" s="28" t="str">
        <f t="shared" si="9"/>
        <v>Cukup dalam penguasaan apl[kasi fungsi, Persamaan, pertidaksamaan Eksponen dan Logaritma.</v>
      </c>
      <c r="Q36" s="39"/>
      <c r="R36" s="42" t="s">
        <v>9</v>
      </c>
      <c r="S36" s="18"/>
      <c r="T36" s="41">
        <v>74</v>
      </c>
      <c r="U36" s="41">
        <v>77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74</v>
      </c>
      <c r="AG36" s="42">
        <v>76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130092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f t="shared" si="10"/>
        <v>1</v>
      </c>
      <c r="J37" s="28" t="str">
        <f t="shared" si="4"/>
        <v>Memiliki kemampuan Sangat baik dalam penguasaan konsep fungsi, Persamaan, pertidaksamaan Eksponen dan Logaritma.</v>
      </c>
      <c r="K37" s="28">
        <f t="shared" si="5"/>
        <v>84.375</v>
      </c>
      <c r="L37" s="28" t="str">
        <f t="shared" si="6"/>
        <v>A</v>
      </c>
      <c r="M37" s="28">
        <f t="shared" si="7"/>
        <v>84.375</v>
      </c>
      <c r="N37" s="28" t="str">
        <f t="shared" si="8"/>
        <v>A</v>
      </c>
      <c r="O37" s="36">
        <f t="shared" si="11"/>
        <v>2</v>
      </c>
      <c r="P37" s="28" t="str">
        <f t="shared" si="9"/>
        <v>Baik dalam penguasaan aplkasi fungsi, Persamaan, pertidaksamaan Eksponen dan Logaritma.</v>
      </c>
      <c r="Q37" s="39"/>
      <c r="R37" s="42" t="s">
        <v>9</v>
      </c>
      <c r="S37" s="18"/>
      <c r="T37" s="41">
        <v>85</v>
      </c>
      <c r="U37" s="4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83.75</v>
      </c>
      <c r="AG37" s="42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130093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Sangat baik dalam penguasaan konsep fungsi, Persamaan, pertidaksamaan Eksponen dan Logaritma.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f t="shared" si="11"/>
        <v>1</v>
      </c>
      <c r="P38" s="28" t="str">
        <f t="shared" si="9"/>
        <v>Sangat baik dalam penguasaan aplikasi fungsi, Persamaan, pertidaksamaan Eksponen dan Logaritma.</v>
      </c>
      <c r="Q38" s="39"/>
      <c r="R38" s="42" t="s">
        <v>8</v>
      </c>
      <c r="S38" s="18"/>
      <c r="T38" s="41">
        <v>93</v>
      </c>
      <c r="U38" s="4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89</v>
      </c>
      <c r="AG38" s="42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130094</v>
      </c>
      <c r="C39" s="19" t="s">
        <v>94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f t="shared" si="10"/>
        <v>3</v>
      </c>
      <c r="J39" s="28" t="str">
        <f t="shared" si="4"/>
        <v>Memiliki kemampuan Cukup dalam penguasaan konsep fungsi, Persamaan, pertidaksamaan Eksponen dan Logaritma.</v>
      </c>
      <c r="K39" s="28">
        <f t="shared" si="5"/>
        <v>70</v>
      </c>
      <c r="L39" s="28" t="str">
        <f t="shared" si="6"/>
        <v>C</v>
      </c>
      <c r="M39" s="28">
        <f t="shared" si="7"/>
        <v>70</v>
      </c>
      <c r="N39" s="28" t="str">
        <f t="shared" si="8"/>
        <v>C</v>
      </c>
      <c r="O39" s="36">
        <f t="shared" si="11"/>
        <v>3</v>
      </c>
      <c r="P39" s="28" t="str">
        <f t="shared" si="9"/>
        <v>Cukup dalam penguasaan apl[kasi fungsi, Persamaan, pertidaksamaan Eksponen dan Logaritma.</v>
      </c>
      <c r="Q39" s="39"/>
      <c r="R39" s="42" t="s">
        <v>9</v>
      </c>
      <c r="S39" s="18"/>
      <c r="T39" s="41">
        <v>70</v>
      </c>
      <c r="U39" s="41">
        <v>70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70</v>
      </c>
      <c r="AG39" s="42">
        <v>70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130095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f t="shared" si="10"/>
        <v>2</v>
      </c>
      <c r="J40" s="28" t="str">
        <f t="shared" si="4"/>
        <v>Memiliki kemampuan Baik dalam penguasaan konsep fungsi, Persamaan, pertidaksamaan Eksponen dan Logaritma.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f t="shared" si="11"/>
        <v>2</v>
      </c>
      <c r="P40" s="28" t="str">
        <f t="shared" si="9"/>
        <v>Baik dalam penguasaan aplkasi fungsi, Persamaan, pertidaksamaan Eksponen dan Logaritma.</v>
      </c>
      <c r="Q40" s="39"/>
      <c r="R40" s="42" t="s">
        <v>9</v>
      </c>
      <c r="S40" s="18"/>
      <c r="T40" s="41">
        <v>78</v>
      </c>
      <c r="U40" s="41">
        <v>79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75</v>
      </c>
      <c r="AG40" s="42">
        <v>81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130096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f t="shared" si="10"/>
        <v>2</v>
      </c>
      <c r="J41" s="28" t="str">
        <f t="shared" si="4"/>
        <v>Memiliki kemampuan Baik dalam penguasaan konsep fungsi, Persamaan, pertidaksamaan Eksponen dan Logaritma.</v>
      </c>
      <c r="K41" s="28">
        <f t="shared" si="5"/>
        <v>80.5</v>
      </c>
      <c r="L41" s="28" t="str">
        <f t="shared" si="6"/>
        <v>B</v>
      </c>
      <c r="M41" s="28">
        <f t="shared" si="7"/>
        <v>80.5</v>
      </c>
      <c r="N41" s="28" t="str">
        <f t="shared" si="8"/>
        <v>B</v>
      </c>
      <c r="O41" s="36">
        <f t="shared" si="11"/>
        <v>2</v>
      </c>
      <c r="P41" s="28" t="str">
        <f t="shared" si="9"/>
        <v>Baik dalam penguasaan aplkasi fungsi, Persamaan, pertidaksamaan Eksponen dan Logaritma.</v>
      </c>
      <c r="Q41" s="39"/>
      <c r="R41" s="42" t="s">
        <v>9</v>
      </c>
      <c r="S41" s="18"/>
      <c r="T41" s="41">
        <v>87</v>
      </c>
      <c r="U41" s="41">
        <v>73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79</v>
      </c>
      <c r="AG41" s="42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130097</v>
      </c>
      <c r="C42" s="19" t="s">
        <v>97</v>
      </c>
      <c r="D42" s="18"/>
      <c r="E42" s="28">
        <f t="shared" si="0"/>
        <v>72</v>
      </c>
      <c r="F42" s="28" t="str">
        <f t="shared" si="1"/>
        <v>C</v>
      </c>
      <c r="G42" s="28">
        <f t="shared" si="2"/>
        <v>72</v>
      </c>
      <c r="H42" s="28" t="str">
        <f t="shared" si="3"/>
        <v>C</v>
      </c>
      <c r="I42" s="36">
        <f t="shared" si="10"/>
        <v>3</v>
      </c>
      <c r="J42" s="28" t="str">
        <f t="shared" si="4"/>
        <v>Memiliki kemampuan Cukup dalam penguasaan konsep fungsi, Persamaan, pertidaksamaan Eksponen dan Logaritma.</v>
      </c>
      <c r="K42" s="28">
        <f t="shared" si="5"/>
        <v>71.5</v>
      </c>
      <c r="L42" s="28" t="str">
        <f t="shared" si="6"/>
        <v>C</v>
      </c>
      <c r="M42" s="28">
        <f t="shared" si="7"/>
        <v>71.5</v>
      </c>
      <c r="N42" s="28" t="str">
        <f t="shared" si="8"/>
        <v>C</v>
      </c>
      <c r="O42" s="36">
        <f t="shared" si="11"/>
        <v>3</v>
      </c>
      <c r="P42" s="28" t="str">
        <f t="shared" si="9"/>
        <v>Cukup dalam penguasaan apl[kasi fungsi, Persamaan, pertidaksamaan Eksponen dan Logaritma.</v>
      </c>
      <c r="Q42" s="39"/>
      <c r="R42" s="42" t="s">
        <v>9</v>
      </c>
      <c r="S42" s="18"/>
      <c r="T42" s="41">
        <v>70</v>
      </c>
      <c r="U42" s="41">
        <v>73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70</v>
      </c>
      <c r="AG42" s="42">
        <v>73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130098</v>
      </c>
      <c r="C43" s="19" t="s">
        <v>98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f t="shared" si="10"/>
        <v>3</v>
      </c>
      <c r="J43" s="28" t="str">
        <f t="shared" si="4"/>
        <v>Memiliki kemampuan Cukup dalam penguasaan konsep fungsi, Persamaan, pertidaksamaan Eksponen dan Logaritma.</v>
      </c>
      <c r="K43" s="28">
        <f t="shared" si="5"/>
        <v>69.75</v>
      </c>
      <c r="L43" s="28" t="str">
        <f t="shared" si="6"/>
        <v>C</v>
      </c>
      <c r="M43" s="28">
        <f t="shared" si="7"/>
        <v>69.75</v>
      </c>
      <c r="N43" s="28" t="str">
        <f t="shared" si="8"/>
        <v>C</v>
      </c>
      <c r="O43" s="36">
        <f t="shared" si="11"/>
        <v>4</v>
      </c>
      <c r="P43" s="28" t="str">
        <f t="shared" si="9"/>
        <v>Kurang dalam penguasaan aplikasi fungsi, Persamaan, pertidaksamaan Eksponen dan Logaritma.</v>
      </c>
      <c r="Q43" s="39"/>
      <c r="R43" s="42" t="s">
        <v>9</v>
      </c>
      <c r="S43" s="18"/>
      <c r="T43" s="41">
        <v>70</v>
      </c>
      <c r="U43" s="41">
        <v>70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69.5</v>
      </c>
      <c r="AG43" s="42">
        <v>70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130099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f t="shared" si="10"/>
        <v>2</v>
      </c>
      <c r="J44" s="28" t="str">
        <f t="shared" si="4"/>
        <v>Memiliki kemampuan Baik dalam penguasaan konsep fungsi, Persamaan, pertidaksamaan Eksponen dan Logaritma.</v>
      </c>
      <c r="K44" s="28">
        <f t="shared" si="5"/>
        <v>75.5</v>
      </c>
      <c r="L44" s="28" t="str">
        <f t="shared" si="6"/>
        <v>B</v>
      </c>
      <c r="M44" s="28">
        <f t="shared" si="7"/>
        <v>75.5</v>
      </c>
      <c r="N44" s="28" t="str">
        <f t="shared" si="8"/>
        <v>B</v>
      </c>
      <c r="O44" s="36">
        <f t="shared" si="11"/>
        <v>3</v>
      </c>
      <c r="P44" s="28" t="str">
        <f t="shared" si="9"/>
        <v>Cukup dalam penguasaan apl[kasi fungsi, Persamaan, pertidaksamaan Eksponen dan Logaritma.</v>
      </c>
      <c r="Q44" s="39"/>
      <c r="R44" s="42" t="s">
        <v>9</v>
      </c>
      <c r="S44" s="18"/>
      <c r="T44" s="41">
        <v>75</v>
      </c>
      <c r="U44" s="41">
        <v>77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73</v>
      </c>
      <c r="AG44" s="42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130100</v>
      </c>
      <c r="C45" s="19" t="s">
        <v>100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f t="shared" si="10"/>
        <v>2</v>
      </c>
      <c r="J45" s="28" t="str">
        <f t="shared" si="4"/>
        <v>Memiliki kemampuan Baik dalam penguasaan konsep fungsi, Persamaan, pertidaksamaan Eksponen dan Logaritma.</v>
      </c>
      <c r="K45" s="28">
        <f t="shared" si="5"/>
        <v>75.375</v>
      </c>
      <c r="L45" s="28" t="str">
        <f t="shared" si="6"/>
        <v>B</v>
      </c>
      <c r="M45" s="28">
        <f t="shared" si="7"/>
        <v>75.375</v>
      </c>
      <c r="N45" s="28" t="str">
        <f t="shared" si="8"/>
        <v>B</v>
      </c>
      <c r="O45" s="36">
        <f t="shared" si="11"/>
        <v>3</v>
      </c>
      <c r="P45" s="28" t="str">
        <f t="shared" si="9"/>
        <v>Cukup dalam penguasaan apl[kasi fungsi, Persamaan, pertidaksamaan Eksponen dan Logaritma.</v>
      </c>
      <c r="Q45" s="39"/>
      <c r="R45" s="42" t="s">
        <v>9</v>
      </c>
      <c r="S45" s="18"/>
      <c r="T45" s="41">
        <v>81</v>
      </c>
      <c r="U45" s="41">
        <v>70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74.75</v>
      </c>
      <c r="AG45" s="42">
        <v>76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130101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f t="shared" si="10"/>
        <v>2</v>
      </c>
      <c r="J46" s="28" t="str">
        <f t="shared" si="4"/>
        <v>Memiliki kemampuan Baik dalam penguasaan konsep fungsi, Persamaan, pertidaksamaan Eksponen dan Logaritma.</v>
      </c>
      <c r="K46" s="28">
        <f t="shared" si="5"/>
        <v>74.875</v>
      </c>
      <c r="L46" s="28" t="str">
        <f t="shared" si="6"/>
        <v>C</v>
      </c>
      <c r="M46" s="28">
        <f t="shared" si="7"/>
        <v>74.875</v>
      </c>
      <c r="N46" s="28" t="str">
        <f t="shared" si="8"/>
        <v>C</v>
      </c>
      <c r="O46" s="36">
        <f t="shared" si="11"/>
        <v>3</v>
      </c>
      <c r="P46" s="28" t="str">
        <f t="shared" si="9"/>
        <v>Cukup dalam penguasaan apl[kasi fungsi, Persamaan, pertidaksamaan Eksponen dan Logaritma.</v>
      </c>
      <c r="Q46" s="39"/>
      <c r="R46" s="42" t="s">
        <v>9</v>
      </c>
      <c r="S46" s="18"/>
      <c r="T46" s="41">
        <v>79</v>
      </c>
      <c r="U46" s="41">
        <v>72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73.75</v>
      </c>
      <c r="AG46" s="42">
        <v>76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993" yWindow="328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1" sqref="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1089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121247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IF(E11&gt;=85,1,IF(E11&gt;=76,2,IF(E11&gt;=70,3,4)))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penguasaan konsep fungsi, Persamaan, pertidaksamaan Eksponen dan Logaritma.</v>
      </c>
      <c r="K11" s="28">
        <f t="shared" ref="K11:K50" si="5">IF((COUNTA(AF11:AO11)&gt;0),AVERAGE(AF11:AO11),"")</f>
        <v>81.583333333333329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81.583333333333329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>IF(K11&gt;=85,1,IF(K11&gt;=76,2,IF(K11&gt;=70,3,4)))</f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Baik dalam penguasaan aplkasi fungsi, Persamaan, pertidaksamaan Eksponen dan Logaritma.</v>
      </c>
      <c r="Q11" s="39"/>
      <c r="R11" s="42" t="s">
        <v>8</v>
      </c>
      <c r="S11" s="18"/>
      <c r="T11" s="41">
        <v>80</v>
      </c>
      <c r="U11" s="4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78.166666666666657</v>
      </c>
      <c r="AG11" s="4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121263</v>
      </c>
      <c r="C12" s="19" t="s">
        <v>117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f t="shared" ref="I12:I45" si="10">IF(E12&gt;=85,1,IF(E12&gt;=76,2,IF(E12&gt;=70,3,4)))</f>
        <v>2</v>
      </c>
      <c r="J12" s="28" t="str">
        <f t="shared" si="4"/>
        <v>Memiliki kemampuan Baik dalam penguasaan konsep fungsi, Persamaan, pertidaksamaan Eksponen dan Logaritma.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f t="shared" ref="O12:O45" si="11">IF(K12&gt;=85,1,IF(K12&gt;=76,2,IF(K12&gt;=70,3,4)))</f>
        <v>2</v>
      </c>
      <c r="P12" s="28" t="str">
        <f t="shared" si="9"/>
        <v>Baik dalam penguasaan aplkasi fungsi, Persamaan, pertidaksamaan Eksponen dan Logaritma.</v>
      </c>
      <c r="Q12" s="39"/>
      <c r="R12" s="42" t="s">
        <v>9</v>
      </c>
      <c r="S12" s="18"/>
      <c r="T12" s="41">
        <v>75</v>
      </c>
      <c r="U12" s="41">
        <v>81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76</v>
      </c>
      <c r="AG12" s="4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121279</v>
      </c>
      <c r="C13" s="19" t="s">
        <v>118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f t="shared" si="10"/>
        <v>1</v>
      </c>
      <c r="J13" s="28" t="str">
        <f t="shared" si="4"/>
        <v>Memiliki kemampuan Sangat baik dalam penguasaan konsep fungsi, Persamaan, pertidaksamaan Eksponen dan Logaritma.</v>
      </c>
      <c r="K13" s="28">
        <f t="shared" si="5"/>
        <v>91.666666666666671</v>
      </c>
      <c r="L13" s="28" t="str">
        <f t="shared" si="6"/>
        <v>A</v>
      </c>
      <c r="M13" s="28">
        <f t="shared" si="7"/>
        <v>91.666666666666671</v>
      </c>
      <c r="N13" s="28" t="str">
        <f t="shared" si="8"/>
        <v>A</v>
      </c>
      <c r="O13" s="36">
        <f t="shared" si="11"/>
        <v>1</v>
      </c>
      <c r="P13" s="28" t="str">
        <f t="shared" si="9"/>
        <v>Sangat baik dalam penguasaan aplikasi fungsi, Persamaan, pertidaksamaan Eksponen dan Logaritma.</v>
      </c>
      <c r="Q13" s="39"/>
      <c r="R13" s="42" t="s">
        <v>8</v>
      </c>
      <c r="S13" s="18"/>
      <c r="T13" s="41">
        <v>93</v>
      </c>
      <c r="U13" s="4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93.333333333333343</v>
      </c>
      <c r="AG13" s="4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225</v>
      </c>
      <c r="FI13" s="45" t="s">
        <v>228</v>
      </c>
      <c r="FJ13" s="43">
        <v>53601</v>
      </c>
      <c r="FK13" s="43">
        <v>53611</v>
      </c>
    </row>
    <row r="14" spans="1:167" x14ac:dyDescent="0.25">
      <c r="A14" s="19">
        <v>4</v>
      </c>
      <c r="B14" s="19">
        <v>121295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f t="shared" si="10"/>
        <v>2</v>
      </c>
      <c r="J14" s="28" t="str">
        <f t="shared" si="4"/>
        <v>Memiliki kemampuan Baik dalam penguasaan konsep fungsi, Persamaan, pertidaksamaan Eksponen dan Logaritma.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f t="shared" si="11"/>
        <v>2</v>
      </c>
      <c r="P14" s="28" t="str">
        <f t="shared" si="9"/>
        <v>Baik dalam penguasaan aplkasi fungsi, Persamaan, pertidaksamaan Eksponen dan Logaritma.</v>
      </c>
      <c r="Q14" s="39"/>
      <c r="R14" s="42" t="s">
        <v>9</v>
      </c>
      <c r="S14" s="18"/>
      <c r="T14" s="41">
        <v>82</v>
      </c>
      <c r="U14" s="4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80</v>
      </c>
      <c r="AG14" s="4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129133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f t="shared" si="10"/>
        <v>1</v>
      </c>
      <c r="J15" s="28" t="str">
        <f t="shared" si="4"/>
        <v>Memiliki kemampuan Sangat baik dalam penguasaan konsep fungsi, Persamaan, pertidaksamaan Eksponen dan Logaritma.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f t="shared" si="11"/>
        <v>1</v>
      </c>
      <c r="P15" s="28" t="str">
        <f t="shared" si="9"/>
        <v>Sangat baik dalam penguasaan aplikasi fungsi, Persamaan, pertidaksamaan Eksponen dan Logaritma.</v>
      </c>
      <c r="Q15" s="39"/>
      <c r="R15" s="42" t="s">
        <v>8</v>
      </c>
      <c r="S15" s="18"/>
      <c r="T15" s="41">
        <v>92</v>
      </c>
      <c r="U15" s="4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91</v>
      </c>
      <c r="AG15" s="4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224</v>
      </c>
      <c r="FI15" s="45" t="s">
        <v>229</v>
      </c>
      <c r="FJ15" s="43">
        <v>53602</v>
      </c>
      <c r="FK15" s="43">
        <v>53612</v>
      </c>
    </row>
    <row r="16" spans="1:167" x14ac:dyDescent="0.25">
      <c r="A16" s="19">
        <v>6</v>
      </c>
      <c r="B16" s="19">
        <v>121311</v>
      </c>
      <c r="C16" s="19" t="s">
        <v>121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f t="shared" si="10"/>
        <v>2</v>
      </c>
      <c r="J16" s="28" t="str">
        <f t="shared" si="4"/>
        <v>Memiliki kemampuan Baik dalam penguasaan konsep fungsi, Persamaan, pertidaksamaan Eksponen dan Logaritma.</v>
      </c>
      <c r="K16" s="28">
        <f t="shared" si="5"/>
        <v>75.5</v>
      </c>
      <c r="L16" s="28" t="str">
        <f t="shared" si="6"/>
        <v>B</v>
      </c>
      <c r="M16" s="28">
        <f t="shared" si="7"/>
        <v>75.5</v>
      </c>
      <c r="N16" s="28" t="str">
        <f t="shared" si="8"/>
        <v>B</v>
      </c>
      <c r="O16" s="36">
        <f t="shared" si="11"/>
        <v>3</v>
      </c>
      <c r="P16" s="28" t="str">
        <f t="shared" si="9"/>
        <v>Cukup dalam penguasaan apl[kasi fungsi, Persamaan, pertidaksamaan Eksponen dan Logaritma.</v>
      </c>
      <c r="Q16" s="39"/>
      <c r="R16" s="42" t="s">
        <v>9</v>
      </c>
      <c r="S16" s="18"/>
      <c r="T16" s="41">
        <v>74</v>
      </c>
      <c r="U16" s="41">
        <v>77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73</v>
      </c>
      <c r="AG16" s="41">
        <v>78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121327</v>
      </c>
      <c r="C17" s="19" t="s">
        <v>122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f t="shared" si="10"/>
        <v>2</v>
      </c>
      <c r="J17" s="28" t="str">
        <f t="shared" si="4"/>
        <v>Memiliki kemampuan Baik dalam penguasaan konsep fungsi, Persamaan, pertidaksamaan Eksponen dan Logaritma.</v>
      </c>
      <c r="K17" s="28">
        <f t="shared" si="5"/>
        <v>75.5</v>
      </c>
      <c r="L17" s="28" t="str">
        <f t="shared" si="6"/>
        <v>B</v>
      </c>
      <c r="M17" s="28">
        <f t="shared" si="7"/>
        <v>75.5</v>
      </c>
      <c r="N17" s="28" t="str">
        <f t="shared" si="8"/>
        <v>B</v>
      </c>
      <c r="O17" s="36">
        <f t="shared" si="11"/>
        <v>3</v>
      </c>
      <c r="P17" s="28" t="str">
        <f t="shared" si="9"/>
        <v>Cukup dalam penguasaan apl[kasi fungsi, Persamaan, pertidaksamaan Eksponen dan Logaritma.</v>
      </c>
      <c r="Q17" s="39"/>
      <c r="R17" s="42" t="s">
        <v>9</v>
      </c>
      <c r="S17" s="18"/>
      <c r="T17" s="41">
        <v>76</v>
      </c>
      <c r="U17" s="41">
        <v>77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75</v>
      </c>
      <c r="AG17" s="41">
        <v>76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226</v>
      </c>
      <c r="FI17" s="45" t="s">
        <v>230</v>
      </c>
      <c r="FJ17" s="43">
        <v>53603</v>
      </c>
      <c r="FK17" s="43">
        <v>53613</v>
      </c>
    </row>
    <row r="18" spans="1:167" x14ac:dyDescent="0.25">
      <c r="A18" s="19">
        <v>8</v>
      </c>
      <c r="B18" s="19">
        <v>121343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f t="shared" si="10"/>
        <v>2</v>
      </c>
      <c r="J18" s="28" t="str">
        <f t="shared" si="4"/>
        <v>Memiliki kemampuan Baik dalam penguasaan konsep fungsi, Persamaan, pertidaksamaan Eksponen dan Logaritma.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f t="shared" si="11"/>
        <v>2</v>
      </c>
      <c r="P18" s="28" t="str">
        <f t="shared" si="9"/>
        <v>Baik dalam penguasaan aplkasi fungsi, Persamaan, pertidaksamaan Eksponen dan Logaritma.</v>
      </c>
      <c r="Q18" s="39"/>
      <c r="R18" s="42" t="s">
        <v>8</v>
      </c>
      <c r="S18" s="18"/>
      <c r="T18" s="41">
        <v>80</v>
      </c>
      <c r="U18" s="4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80</v>
      </c>
      <c r="AG18" s="4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121359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f t="shared" si="10"/>
        <v>1</v>
      </c>
      <c r="J19" s="28" t="str">
        <f t="shared" si="4"/>
        <v>Memiliki kemampuan Sangat baik dalam penguasaan konsep fungsi, Persamaan, pertidaksamaan Eksponen dan Logaritma.</v>
      </c>
      <c r="K19" s="28">
        <f t="shared" si="5"/>
        <v>89.041666666666671</v>
      </c>
      <c r="L19" s="28" t="str">
        <f t="shared" si="6"/>
        <v>A</v>
      </c>
      <c r="M19" s="28">
        <f t="shared" si="7"/>
        <v>89.041666666666671</v>
      </c>
      <c r="N19" s="28" t="str">
        <f t="shared" si="8"/>
        <v>A</v>
      </c>
      <c r="O19" s="36">
        <f t="shared" si="11"/>
        <v>1</v>
      </c>
      <c r="P19" s="28" t="str">
        <f t="shared" si="9"/>
        <v>Sangat baik dalam penguasaan aplikasi fungsi, Persamaan, pertidaksamaan Eksponen dan Logaritma.</v>
      </c>
      <c r="Q19" s="39"/>
      <c r="R19" s="42" t="s">
        <v>8</v>
      </c>
      <c r="S19" s="18"/>
      <c r="T19" s="41">
        <v>91</v>
      </c>
      <c r="U19" s="4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90.083333333333343</v>
      </c>
      <c r="AG19" s="4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227</v>
      </c>
      <c r="FI19" s="45" t="s">
        <v>231</v>
      </c>
      <c r="FJ19" s="43">
        <v>53604</v>
      </c>
      <c r="FK19" s="43">
        <v>53614</v>
      </c>
    </row>
    <row r="20" spans="1:167" x14ac:dyDescent="0.25">
      <c r="A20" s="19">
        <v>10</v>
      </c>
      <c r="B20" s="19">
        <v>121375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f t="shared" si="10"/>
        <v>1</v>
      </c>
      <c r="J20" s="28" t="str">
        <f t="shared" si="4"/>
        <v>Memiliki kemampuan Sangat baik dalam penguasaan konsep fungsi, Persamaan, pertidaksamaan Eksponen dan Logaritma.</v>
      </c>
      <c r="K20" s="28">
        <f t="shared" si="5"/>
        <v>84.833333333333329</v>
      </c>
      <c r="L20" s="28" t="str">
        <f t="shared" si="6"/>
        <v>A</v>
      </c>
      <c r="M20" s="28">
        <f t="shared" si="7"/>
        <v>84.833333333333329</v>
      </c>
      <c r="N20" s="28" t="str">
        <f t="shared" si="8"/>
        <v>A</v>
      </c>
      <c r="O20" s="36">
        <f t="shared" si="11"/>
        <v>2</v>
      </c>
      <c r="P20" s="28" t="str">
        <f t="shared" si="9"/>
        <v>Baik dalam penguasaan aplkasi fungsi, Persamaan, pertidaksamaan Eksponen dan Logaritma.</v>
      </c>
      <c r="Q20" s="39"/>
      <c r="R20" s="42" t="s">
        <v>9</v>
      </c>
      <c r="S20" s="18"/>
      <c r="T20" s="41">
        <v>88</v>
      </c>
      <c r="U20" s="4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83.666666666666657</v>
      </c>
      <c r="AG20" s="4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121391</v>
      </c>
      <c r="C21" s="19" t="s">
        <v>126</v>
      </c>
      <c r="D21" s="18"/>
      <c r="E21" s="28">
        <f t="shared" si="0"/>
        <v>72</v>
      </c>
      <c r="F21" s="28" t="str">
        <f t="shared" si="1"/>
        <v>C</v>
      </c>
      <c r="G21" s="28">
        <f t="shared" si="2"/>
        <v>72</v>
      </c>
      <c r="H21" s="28" t="str">
        <f t="shared" si="3"/>
        <v>C</v>
      </c>
      <c r="I21" s="36">
        <f t="shared" si="10"/>
        <v>3</v>
      </c>
      <c r="J21" s="28" t="str">
        <f t="shared" si="4"/>
        <v>Memiliki kemampuan Cukup dalam penguasaan konsep fungsi, Persamaan, pertidaksamaan Eksponen dan Logaritma.</v>
      </c>
      <c r="K21" s="28">
        <f t="shared" si="5"/>
        <v>71.5</v>
      </c>
      <c r="L21" s="28" t="str">
        <f t="shared" si="6"/>
        <v>C</v>
      </c>
      <c r="M21" s="28">
        <f t="shared" si="7"/>
        <v>71.5</v>
      </c>
      <c r="N21" s="28" t="str">
        <f t="shared" si="8"/>
        <v>C</v>
      </c>
      <c r="O21" s="36">
        <f t="shared" si="11"/>
        <v>3</v>
      </c>
      <c r="P21" s="28" t="str">
        <f t="shared" si="9"/>
        <v>Cukup dalam penguasaan apl[kasi fungsi, Persamaan, pertidaksamaan Eksponen dan Logaritma.</v>
      </c>
      <c r="Q21" s="39"/>
      <c r="R21" s="42" t="s">
        <v>9</v>
      </c>
      <c r="S21" s="18"/>
      <c r="T21" s="41">
        <v>70</v>
      </c>
      <c r="U21" s="41">
        <v>74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71</v>
      </c>
      <c r="AG21" s="41">
        <v>72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53605</v>
      </c>
      <c r="FK21" s="43">
        <v>53615</v>
      </c>
    </row>
    <row r="22" spans="1:167" x14ac:dyDescent="0.25">
      <c r="A22" s="19">
        <v>12</v>
      </c>
      <c r="B22" s="19">
        <v>121407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f t="shared" si="10"/>
        <v>2</v>
      </c>
      <c r="J22" s="28" t="str">
        <f t="shared" si="4"/>
        <v>Memiliki kemampuan Baik dalam penguasaan konsep fungsi, Persamaan, pertidaksamaan Eksponen dan Logaritma.</v>
      </c>
      <c r="K22" s="28">
        <f t="shared" si="5"/>
        <v>75.75</v>
      </c>
      <c r="L22" s="28" t="str">
        <f t="shared" si="6"/>
        <v>B</v>
      </c>
      <c r="M22" s="28">
        <f t="shared" si="7"/>
        <v>75.75</v>
      </c>
      <c r="N22" s="28" t="str">
        <f t="shared" si="8"/>
        <v>B</v>
      </c>
      <c r="O22" s="36">
        <f t="shared" si="11"/>
        <v>3</v>
      </c>
      <c r="P22" s="28" t="str">
        <f t="shared" si="9"/>
        <v>Cukup dalam penguasaan apl[kasi fungsi, Persamaan, pertidaksamaan Eksponen dan Logaritma.</v>
      </c>
      <c r="Q22" s="39"/>
      <c r="R22" s="42" t="s">
        <v>9</v>
      </c>
      <c r="S22" s="18"/>
      <c r="T22" s="41">
        <v>75</v>
      </c>
      <c r="U22" s="41">
        <v>78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76</v>
      </c>
      <c r="AG22" s="41">
        <v>75.5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121423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f t="shared" si="10"/>
        <v>2</v>
      </c>
      <c r="J23" s="28" t="str">
        <f t="shared" si="4"/>
        <v>Memiliki kemampuan Baik dalam penguasaan konsep fungsi, Persamaan, pertidaksamaan Eksponen dan Logaritma.</v>
      </c>
      <c r="K23" s="28">
        <f t="shared" si="5"/>
        <v>77.5</v>
      </c>
      <c r="L23" s="28" t="str">
        <f t="shared" si="6"/>
        <v>B</v>
      </c>
      <c r="M23" s="28">
        <f t="shared" si="7"/>
        <v>77.5</v>
      </c>
      <c r="N23" s="28" t="str">
        <f t="shared" si="8"/>
        <v>B</v>
      </c>
      <c r="O23" s="36">
        <f t="shared" si="11"/>
        <v>2</v>
      </c>
      <c r="P23" s="28" t="str">
        <f t="shared" si="9"/>
        <v>Baik dalam penguasaan aplkasi fungsi, Persamaan, pertidaksamaan Eksponen dan Logaritma.</v>
      </c>
      <c r="Q23" s="39"/>
      <c r="R23" s="42" t="s">
        <v>9</v>
      </c>
      <c r="S23" s="18"/>
      <c r="T23" s="41">
        <v>76</v>
      </c>
      <c r="U23" s="41">
        <v>81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75</v>
      </c>
      <c r="AG23" s="4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53606</v>
      </c>
      <c r="FK23" s="43">
        <v>53616</v>
      </c>
    </row>
    <row r="24" spans="1:167" x14ac:dyDescent="0.25">
      <c r="A24" s="19">
        <v>14</v>
      </c>
      <c r="B24" s="19">
        <v>121439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f t="shared" si="10"/>
        <v>1</v>
      </c>
      <c r="J24" s="28" t="str">
        <f t="shared" si="4"/>
        <v>Memiliki kemampuan Sangat baik dalam penguasaan konsep fungsi, Persamaan, pertidaksamaan Eksponen dan Logaritma.</v>
      </c>
      <c r="K24" s="28">
        <f t="shared" si="5"/>
        <v>86.708333333333329</v>
      </c>
      <c r="L24" s="28" t="str">
        <f t="shared" si="6"/>
        <v>A</v>
      </c>
      <c r="M24" s="28">
        <f t="shared" si="7"/>
        <v>86.708333333333329</v>
      </c>
      <c r="N24" s="28" t="str">
        <f t="shared" si="8"/>
        <v>A</v>
      </c>
      <c r="O24" s="36">
        <f t="shared" si="11"/>
        <v>1</v>
      </c>
      <c r="P24" s="28" t="str">
        <f t="shared" si="9"/>
        <v>Sangat baik dalam penguasaan aplikasi fungsi, Persamaan, pertidaksamaan Eksponen dan Logaritma.</v>
      </c>
      <c r="Q24" s="39"/>
      <c r="R24" s="42" t="s">
        <v>9</v>
      </c>
      <c r="S24" s="18"/>
      <c r="T24" s="41">
        <v>91</v>
      </c>
      <c r="U24" s="41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91.416666666666657</v>
      </c>
      <c r="AG24" s="4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121455</v>
      </c>
      <c r="C25" s="19" t="s">
        <v>130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f t="shared" si="10"/>
        <v>3</v>
      </c>
      <c r="J25" s="28" t="str">
        <f t="shared" si="4"/>
        <v>Memiliki kemampuan Cukup dalam penguasaan konsep fungsi, Persamaan, pertidaksamaan Eksponen dan Logaritma.</v>
      </c>
      <c r="K25" s="28">
        <f t="shared" si="5"/>
        <v>72.75</v>
      </c>
      <c r="L25" s="28" t="str">
        <f t="shared" si="6"/>
        <v>C</v>
      </c>
      <c r="M25" s="28">
        <f t="shared" si="7"/>
        <v>72.75</v>
      </c>
      <c r="N25" s="28" t="str">
        <f t="shared" si="8"/>
        <v>C</v>
      </c>
      <c r="O25" s="36">
        <f t="shared" si="11"/>
        <v>3</v>
      </c>
      <c r="P25" s="28" t="str">
        <f t="shared" si="9"/>
        <v>Cukup dalam penguasaan apl[kasi fungsi, Persamaan, pertidaksamaan Eksponen dan Logaritma.</v>
      </c>
      <c r="Q25" s="39"/>
      <c r="R25" s="42" t="s">
        <v>9</v>
      </c>
      <c r="S25" s="18"/>
      <c r="T25" s="41">
        <v>70</v>
      </c>
      <c r="U25" s="41">
        <v>73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72.333333333333343</v>
      </c>
      <c r="AG25" s="41">
        <v>73.166666666666671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53607</v>
      </c>
      <c r="FK25" s="43">
        <v>53617</v>
      </c>
    </row>
    <row r="26" spans="1:167" x14ac:dyDescent="0.25">
      <c r="A26" s="19">
        <v>16</v>
      </c>
      <c r="B26" s="19">
        <v>121471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Baik dalam penguasaan konsep fungsi, Persamaan, pertidaksamaan Eksponen dan Logaritma.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f t="shared" si="11"/>
        <v>2</v>
      </c>
      <c r="P26" s="28" t="str">
        <f t="shared" si="9"/>
        <v>Baik dalam penguasaan aplkasi fungsi, Persamaan, pertidaksamaan Eksponen dan Logaritma.</v>
      </c>
      <c r="Q26" s="39"/>
      <c r="R26" s="42" t="s">
        <v>9</v>
      </c>
      <c r="S26" s="18"/>
      <c r="T26" s="41">
        <v>77</v>
      </c>
      <c r="U26" s="41">
        <v>78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75</v>
      </c>
      <c r="AG26" s="41">
        <v>77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121487</v>
      </c>
      <c r="C27" s="19" t="s">
        <v>132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penguasaan konsep fungsi, Persamaan, pertidaksamaan Eksponen dan Logaritma.</v>
      </c>
      <c r="K27" s="28">
        <f t="shared" si="5"/>
        <v>75.5</v>
      </c>
      <c r="L27" s="28" t="str">
        <f t="shared" si="6"/>
        <v>B</v>
      </c>
      <c r="M27" s="28">
        <f t="shared" si="7"/>
        <v>75.5</v>
      </c>
      <c r="N27" s="28" t="str">
        <f t="shared" si="8"/>
        <v>B</v>
      </c>
      <c r="O27" s="36">
        <f t="shared" si="11"/>
        <v>3</v>
      </c>
      <c r="P27" s="28" t="str">
        <f t="shared" si="9"/>
        <v>Cukup dalam penguasaan apl[kasi fungsi, Persamaan, pertidaksamaan Eksponen dan Logaritma.</v>
      </c>
      <c r="Q27" s="39"/>
      <c r="R27" s="42" t="s">
        <v>9</v>
      </c>
      <c r="S27" s="18"/>
      <c r="T27" s="41">
        <v>76</v>
      </c>
      <c r="U27" s="41">
        <v>77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73</v>
      </c>
      <c r="AG27" s="4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53608</v>
      </c>
      <c r="FK27" s="43">
        <v>53618</v>
      </c>
    </row>
    <row r="28" spans="1:167" x14ac:dyDescent="0.25">
      <c r="A28" s="19">
        <v>18</v>
      </c>
      <c r="B28" s="19">
        <v>121503</v>
      </c>
      <c r="C28" s="19" t="s">
        <v>133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penguasaan konsep fungsi, Persamaan, pertidaksamaan Eksponen dan Logaritma.</v>
      </c>
      <c r="K28" s="28">
        <f t="shared" si="5"/>
        <v>76.125</v>
      </c>
      <c r="L28" s="28" t="str">
        <f t="shared" si="6"/>
        <v>B</v>
      </c>
      <c r="M28" s="28">
        <f t="shared" si="7"/>
        <v>76.125</v>
      </c>
      <c r="N28" s="28" t="str">
        <f t="shared" si="8"/>
        <v>B</v>
      </c>
      <c r="O28" s="36">
        <f t="shared" si="11"/>
        <v>2</v>
      </c>
      <c r="P28" s="28" t="str">
        <f t="shared" si="9"/>
        <v>Baik dalam penguasaan aplkasi fungsi, Persamaan, pertidaksamaan Eksponen dan Logaritma.</v>
      </c>
      <c r="Q28" s="39"/>
      <c r="R28" s="42" t="s">
        <v>9</v>
      </c>
      <c r="S28" s="18"/>
      <c r="T28" s="41">
        <v>72</v>
      </c>
      <c r="U28" s="41">
        <v>79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77.25</v>
      </c>
      <c r="AG28" s="41">
        <v>75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121519</v>
      </c>
      <c r="C29" s="19" t="s">
        <v>134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f t="shared" si="10"/>
        <v>3</v>
      </c>
      <c r="J29" s="28" t="str">
        <f t="shared" si="4"/>
        <v>Memiliki kemampuan Cukup dalam penguasaan konsep fungsi, Persamaan, pertidaksamaan Eksponen dan Logaritma.</v>
      </c>
      <c r="K29" s="28">
        <f t="shared" si="5"/>
        <v>71.75</v>
      </c>
      <c r="L29" s="28" t="str">
        <f t="shared" si="6"/>
        <v>C</v>
      </c>
      <c r="M29" s="28">
        <f t="shared" si="7"/>
        <v>71.75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penguasaan apl[kasi fungsi, Persamaan, pertidaksamaan Eksponen dan Logaritma.</v>
      </c>
      <c r="Q29" s="39"/>
      <c r="R29" s="42" t="s">
        <v>9</v>
      </c>
      <c r="S29" s="18"/>
      <c r="T29" s="41">
        <v>73</v>
      </c>
      <c r="U29" s="41">
        <v>72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71.5</v>
      </c>
      <c r="AG29" s="41">
        <v>72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53609</v>
      </c>
      <c r="FK29" s="43">
        <v>53619</v>
      </c>
    </row>
    <row r="30" spans="1:167" x14ac:dyDescent="0.25">
      <c r="A30" s="19">
        <v>20</v>
      </c>
      <c r="B30" s="19">
        <v>121535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f t="shared" si="10"/>
        <v>2</v>
      </c>
      <c r="J30" s="28" t="str">
        <f t="shared" si="4"/>
        <v>Memiliki kemampuan Baik dalam penguasaan konsep fungsi, Persamaan, pertidaksamaan Eksponen dan Logaritma.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f t="shared" si="11"/>
        <v>2</v>
      </c>
      <c r="P30" s="28" t="str">
        <f t="shared" si="9"/>
        <v>Baik dalam penguasaan aplkasi fungsi, Persamaan, pertidaksamaan Eksponen dan Logaritma.</v>
      </c>
      <c r="Q30" s="39"/>
      <c r="R30" s="42" t="s">
        <v>8</v>
      </c>
      <c r="S30" s="18"/>
      <c r="T30" s="41">
        <v>78</v>
      </c>
      <c r="U30" s="41">
        <v>81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78</v>
      </c>
      <c r="AG30" s="4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121551</v>
      </c>
      <c r="C31" s="19" t="s">
        <v>136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penguasaan konsep fungsi, Persamaan, pertidaksamaan Eksponen dan Logaritma.</v>
      </c>
      <c r="K31" s="28">
        <f t="shared" si="5"/>
        <v>76.5</v>
      </c>
      <c r="L31" s="28" t="str">
        <f t="shared" si="6"/>
        <v>B</v>
      </c>
      <c r="M31" s="28">
        <f t="shared" si="7"/>
        <v>76.5</v>
      </c>
      <c r="N31" s="28" t="str">
        <f t="shared" si="8"/>
        <v>B</v>
      </c>
      <c r="O31" s="36">
        <f t="shared" si="11"/>
        <v>2</v>
      </c>
      <c r="P31" s="28" t="str">
        <f t="shared" si="9"/>
        <v>Baik dalam penguasaan aplkasi fungsi, Persamaan, pertidaksamaan Eksponen dan Logaritma.</v>
      </c>
      <c r="Q31" s="39"/>
      <c r="R31" s="42" t="s">
        <v>9</v>
      </c>
      <c r="S31" s="18"/>
      <c r="T31" s="41">
        <v>78</v>
      </c>
      <c r="U31" s="41">
        <v>78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76</v>
      </c>
      <c r="AG31" s="41">
        <v>77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53610</v>
      </c>
      <c r="FK31" s="43">
        <v>53620</v>
      </c>
    </row>
    <row r="32" spans="1:167" x14ac:dyDescent="0.25">
      <c r="A32" s="19">
        <v>22</v>
      </c>
      <c r="B32" s="19">
        <v>121567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f t="shared" si="10"/>
        <v>1</v>
      </c>
      <c r="J32" s="28" t="str">
        <f t="shared" si="4"/>
        <v>Memiliki kemampuan Sangat baik dalam penguasaan konsep fungsi, Persamaan, pertidaksamaan Eksponen dan Logaritma.</v>
      </c>
      <c r="K32" s="28">
        <f t="shared" si="5"/>
        <v>86.25</v>
      </c>
      <c r="L32" s="28" t="str">
        <f t="shared" si="6"/>
        <v>A</v>
      </c>
      <c r="M32" s="28">
        <f t="shared" si="7"/>
        <v>86.25</v>
      </c>
      <c r="N32" s="28" t="str">
        <f t="shared" si="8"/>
        <v>A</v>
      </c>
      <c r="O32" s="36">
        <f t="shared" si="11"/>
        <v>1</v>
      </c>
      <c r="P32" s="28" t="str">
        <f t="shared" si="9"/>
        <v>Sangat baik dalam penguasaan aplikasi fungsi, Persamaan, pertidaksamaan Eksponen dan Logaritma.</v>
      </c>
      <c r="Q32" s="39"/>
      <c r="R32" s="42" t="s">
        <v>8</v>
      </c>
      <c r="S32" s="18"/>
      <c r="T32" s="41">
        <v>88</v>
      </c>
      <c r="U32" s="41">
        <v>86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86.5</v>
      </c>
      <c r="AG32" s="4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121599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f t="shared" si="10"/>
        <v>2</v>
      </c>
      <c r="J33" s="28" t="str">
        <f t="shared" si="4"/>
        <v>Memiliki kemampuan Baik dalam penguasaan konsep fungsi, Persamaan, pertidaksamaan Eksponen dan Logaritma.</v>
      </c>
      <c r="K33" s="28">
        <f t="shared" si="5"/>
        <v>81.125</v>
      </c>
      <c r="L33" s="28" t="str">
        <f t="shared" si="6"/>
        <v>B</v>
      </c>
      <c r="M33" s="28">
        <f t="shared" si="7"/>
        <v>81.125</v>
      </c>
      <c r="N33" s="28" t="str">
        <f t="shared" si="8"/>
        <v>B</v>
      </c>
      <c r="O33" s="36">
        <f t="shared" si="11"/>
        <v>2</v>
      </c>
      <c r="P33" s="28" t="str">
        <f t="shared" si="9"/>
        <v>Baik dalam penguasaan aplkasi fungsi, Persamaan, pertidaksamaan Eksponen dan Logaritma.</v>
      </c>
      <c r="Q33" s="39"/>
      <c r="R33" s="42" t="s">
        <v>9</v>
      </c>
      <c r="S33" s="18"/>
      <c r="T33" s="41">
        <v>80</v>
      </c>
      <c r="U33" s="41">
        <v>81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80.916666666666657</v>
      </c>
      <c r="AG33" s="41">
        <v>81.333333333333329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121615</v>
      </c>
      <c r="C34" s="19" t="s">
        <v>139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f t="shared" si="10"/>
        <v>2</v>
      </c>
      <c r="J34" s="28" t="str">
        <f t="shared" si="4"/>
        <v>Memiliki kemampuan Baik dalam penguasaan konsep fungsi, Persamaan, pertidaksamaan Eksponen dan Logaritma.</v>
      </c>
      <c r="K34" s="28">
        <f t="shared" si="5"/>
        <v>75.5</v>
      </c>
      <c r="L34" s="28" t="str">
        <f t="shared" si="6"/>
        <v>B</v>
      </c>
      <c r="M34" s="28">
        <f t="shared" si="7"/>
        <v>75.5</v>
      </c>
      <c r="N34" s="28" t="str">
        <f t="shared" si="8"/>
        <v>B</v>
      </c>
      <c r="O34" s="36">
        <f t="shared" si="11"/>
        <v>3</v>
      </c>
      <c r="P34" s="28" t="str">
        <f t="shared" si="9"/>
        <v>Cukup dalam penguasaan apl[kasi fungsi, Persamaan, pertidaksamaan Eksponen dan Logaritma.</v>
      </c>
      <c r="Q34" s="39"/>
      <c r="R34" s="42" t="s">
        <v>9</v>
      </c>
      <c r="S34" s="18"/>
      <c r="T34" s="41">
        <v>73</v>
      </c>
      <c r="U34" s="41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75.5</v>
      </c>
      <c r="AG34" s="41">
        <v>75.5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121631</v>
      </c>
      <c r="C35" s="19" t="s">
        <v>140</v>
      </c>
      <c r="D35" s="18"/>
      <c r="E35" s="28">
        <f t="shared" si="0"/>
        <v>72</v>
      </c>
      <c r="F35" s="28" t="str">
        <f t="shared" si="1"/>
        <v>C</v>
      </c>
      <c r="G35" s="28">
        <f t="shared" si="2"/>
        <v>72</v>
      </c>
      <c r="H35" s="28" t="str">
        <f t="shared" si="3"/>
        <v>C</v>
      </c>
      <c r="I35" s="36">
        <f t="shared" si="10"/>
        <v>3</v>
      </c>
      <c r="J35" s="28" t="str">
        <f t="shared" si="4"/>
        <v>Memiliki kemampuan Cukup dalam penguasaan konsep fungsi, Persamaan, pertidaksamaan Eksponen dan Logaritma.</v>
      </c>
      <c r="K35" s="28">
        <f t="shared" si="5"/>
        <v>71</v>
      </c>
      <c r="L35" s="28" t="str">
        <f t="shared" si="6"/>
        <v>C</v>
      </c>
      <c r="M35" s="28">
        <f t="shared" si="7"/>
        <v>71</v>
      </c>
      <c r="N35" s="28" t="str">
        <f t="shared" si="8"/>
        <v>C</v>
      </c>
      <c r="O35" s="36">
        <f t="shared" si="11"/>
        <v>3</v>
      </c>
      <c r="P35" s="28" t="str">
        <f t="shared" si="9"/>
        <v>Cukup dalam penguasaan apl[kasi fungsi, Persamaan, pertidaksamaan Eksponen dan Logaritma.</v>
      </c>
      <c r="Q35" s="39"/>
      <c r="R35" s="42" t="s">
        <v>9</v>
      </c>
      <c r="S35" s="18"/>
      <c r="T35" s="41">
        <v>70</v>
      </c>
      <c r="U35" s="41">
        <v>74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72</v>
      </c>
      <c r="AG35" s="41">
        <v>70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121647</v>
      </c>
      <c r="C36" s="19" t="s">
        <v>141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f t="shared" si="10"/>
        <v>3</v>
      </c>
      <c r="J36" s="28" t="str">
        <f t="shared" si="4"/>
        <v>Memiliki kemampuan Cukup dalam penguasaan konsep fungsi, Persamaan, pertidaksamaan Eksponen dan Logaritma.</v>
      </c>
      <c r="K36" s="28">
        <f t="shared" si="5"/>
        <v>70.625</v>
      </c>
      <c r="L36" s="28" t="str">
        <f t="shared" si="6"/>
        <v>C</v>
      </c>
      <c r="M36" s="28">
        <f t="shared" si="7"/>
        <v>70.625</v>
      </c>
      <c r="N36" s="28" t="str">
        <f t="shared" si="8"/>
        <v>C</v>
      </c>
      <c r="O36" s="36">
        <f t="shared" si="11"/>
        <v>3</v>
      </c>
      <c r="P36" s="28" t="str">
        <f t="shared" si="9"/>
        <v>Cukup dalam penguasaan apl[kasi fungsi, Persamaan, pertidaksamaan Eksponen dan Logaritma.</v>
      </c>
      <c r="Q36" s="39"/>
      <c r="R36" s="42" t="s">
        <v>9</v>
      </c>
      <c r="S36" s="18"/>
      <c r="T36" s="41">
        <v>70</v>
      </c>
      <c r="U36" s="41">
        <v>74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70.416666666666671</v>
      </c>
      <c r="AG36" s="41">
        <v>70.833333333333343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121663</v>
      </c>
      <c r="C37" s="19" t="s">
        <v>142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f t="shared" si="10"/>
        <v>1</v>
      </c>
      <c r="J37" s="28" t="str">
        <f t="shared" si="4"/>
        <v>Memiliki kemampuan Sangat baik dalam penguasaan konsep fungsi, Persamaan, pertidaksamaan Eksponen dan Logaritma.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f t="shared" si="11"/>
        <v>1</v>
      </c>
      <c r="P37" s="28" t="str">
        <f t="shared" si="9"/>
        <v>Sangat baik dalam penguasaan aplikasi fungsi, Persamaan, pertidaksamaan Eksponen dan Logaritma.</v>
      </c>
      <c r="Q37" s="39"/>
      <c r="R37" s="42" t="s">
        <v>8</v>
      </c>
      <c r="S37" s="18"/>
      <c r="T37" s="41">
        <v>88</v>
      </c>
      <c r="U37" s="4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87.666666666666657</v>
      </c>
      <c r="AG37" s="41">
        <v>88.333333333333329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121679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Sangat baik dalam penguasaan konsep fungsi, Persamaan, pertidaksamaan Eksponen dan Logaritma.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f t="shared" si="11"/>
        <v>2</v>
      </c>
      <c r="P38" s="28" t="str">
        <f t="shared" si="9"/>
        <v>Baik dalam penguasaan aplkasi fungsi, Persamaan, pertidaksamaan Eksponen dan Logaritma.</v>
      </c>
      <c r="Q38" s="39"/>
      <c r="R38" s="42" t="s">
        <v>8</v>
      </c>
      <c r="S38" s="18"/>
      <c r="T38" s="41">
        <v>83</v>
      </c>
      <c r="U38" s="4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83.5</v>
      </c>
      <c r="AG38" s="41">
        <v>82.5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121695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f t="shared" si="10"/>
        <v>2</v>
      </c>
      <c r="J39" s="28" t="str">
        <f t="shared" si="4"/>
        <v>Memiliki kemampuan Baik dalam penguasaan konsep fungsi, Persamaan, pertidaksamaan Eksponen dan Logaritma.</v>
      </c>
      <c r="K39" s="28">
        <f t="shared" si="5"/>
        <v>82.083333333333329</v>
      </c>
      <c r="L39" s="28" t="str">
        <f t="shared" si="6"/>
        <v>B</v>
      </c>
      <c r="M39" s="28">
        <f t="shared" si="7"/>
        <v>82.083333333333329</v>
      </c>
      <c r="N39" s="28" t="str">
        <f t="shared" si="8"/>
        <v>B</v>
      </c>
      <c r="O39" s="36">
        <f t="shared" si="11"/>
        <v>2</v>
      </c>
      <c r="P39" s="28" t="str">
        <f t="shared" si="9"/>
        <v>Baik dalam penguasaan aplkasi fungsi, Persamaan, pertidaksamaan Eksponen dan Logaritma.</v>
      </c>
      <c r="Q39" s="39"/>
      <c r="R39" s="42" t="s">
        <v>9</v>
      </c>
      <c r="S39" s="18"/>
      <c r="T39" s="41">
        <v>78</v>
      </c>
      <c r="U39" s="4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77.166666666666657</v>
      </c>
      <c r="AG39" s="4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121711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f t="shared" si="10"/>
        <v>1</v>
      </c>
      <c r="J40" s="28" t="str">
        <f t="shared" si="4"/>
        <v>Memiliki kemampuan Sangat baik dalam penguasaan konsep fungsi, Persamaan, pertidaksamaan Eksponen dan Logaritma.</v>
      </c>
      <c r="K40" s="28">
        <f t="shared" si="5"/>
        <v>84.625</v>
      </c>
      <c r="L40" s="28" t="str">
        <f t="shared" si="6"/>
        <v>A</v>
      </c>
      <c r="M40" s="28">
        <f t="shared" si="7"/>
        <v>84.625</v>
      </c>
      <c r="N40" s="28" t="str">
        <f t="shared" si="8"/>
        <v>A</v>
      </c>
      <c r="O40" s="36">
        <f t="shared" si="11"/>
        <v>2</v>
      </c>
      <c r="P40" s="28" t="str">
        <f t="shared" si="9"/>
        <v>Baik dalam penguasaan aplkasi fungsi, Persamaan, pertidaksamaan Eksponen dan Logaritma.</v>
      </c>
      <c r="Q40" s="39"/>
      <c r="R40" s="42" t="s">
        <v>8</v>
      </c>
      <c r="S40" s="18"/>
      <c r="T40" s="41">
        <v>83</v>
      </c>
      <c r="U40" s="41">
        <v>87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82.25</v>
      </c>
      <c r="AG40" s="4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121727</v>
      </c>
      <c r="C41" s="19" t="s">
        <v>146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f t="shared" si="10"/>
        <v>3</v>
      </c>
      <c r="J41" s="28" t="str">
        <f t="shared" si="4"/>
        <v>Memiliki kemampuan Cukup dalam penguasaan konsep fungsi, Persamaan, pertidaksamaan Eksponen dan Logaritma.</v>
      </c>
      <c r="K41" s="28">
        <f t="shared" si="5"/>
        <v>72.5</v>
      </c>
      <c r="L41" s="28" t="str">
        <f t="shared" si="6"/>
        <v>C</v>
      </c>
      <c r="M41" s="28">
        <f t="shared" si="7"/>
        <v>72.5</v>
      </c>
      <c r="N41" s="28" t="str">
        <f t="shared" si="8"/>
        <v>C</v>
      </c>
      <c r="O41" s="36">
        <f t="shared" si="11"/>
        <v>3</v>
      </c>
      <c r="P41" s="28" t="str">
        <f t="shared" si="9"/>
        <v>Cukup dalam penguasaan apl[kasi fungsi, Persamaan, pertidaksamaan Eksponen dan Logaritma.</v>
      </c>
      <c r="Q41" s="39"/>
      <c r="R41" s="42" t="s">
        <v>9</v>
      </c>
      <c r="S41" s="18"/>
      <c r="T41" s="41">
        <v>71</v>
      </c>
      <c r="U41" s="41">
        <v>73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70</v>
      </c>
      <c r="AG41" s="41">
        <v>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121743</v>
      </c>
      <c r="C42" s="19" t="s">
        <v>147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f t="shared" si="10"/>
        <v>2</v>
      </c>
      <c r="J42" s="28" t="str">
        <f t="shared" si="4"/>
        <v>Memiliki kemampuan Baik dalam penguasaan konsep fungsi, Persamaan, pertidaksamaan Eksponen dan Logaritma.</v>
      </c>
      <c r="K42" s="28">
        <f t="shared" si="5"/>
        <v>77.916666666666671</v>
      </c>
      <c r="L42" s="28" t="str">
        <f t="shared" si="6"/>
        <v>B</v>
      </c>
      <c r="M42" s="28">
        <f t="shared" si="7"/>
        <v>77.916666666666671</v>
      </c>
      <c r="N42" s="28" t="str">
        <f t="shared" si="8"/>
        <v>B</v>
      </c>
      <c r="O42" s="36">
        <f t="shared" si="11"/>
        <v>2</v>
      </c>
      <c r="P42" s="28" t="str">
        <f t="shared" si="9"/>
        <v>Baik dalam penguasaan aplkasi fungsi, Persamaan, pertidaksamaan Eksponen dan Logaritma.</v>
      </c>
      <c r="Q42" s="39"/>
      <c r="R42" s="42" t="s">
        <v>9</v>
      </c>
      <c r="S42" s="18"/>
      <c r="T42" s="41">
        <v>72</v>
      </c>
      <c r="U42" s="4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71</v>
      </c>
      <c r="AG42" s="41">
        <v>84.833333333333343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121759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f t="shared" si="10"/>
        <v>1</v>
      </c>
      <c r="J43" s="28" t="str">
        <f t="shared" si="4"/>
        <v>Memiliki kemampuan Sangat baik dalam penguasaan konsep fungsi, Persamaan, pertidaksamaan Eksponen dan Logaritma.</v>
      </c>
      <c r="K43" s="28">
        <f t="shared" si="5"/>
        <v>85.625</v>
      </c>
      <c r="L43" s="28" t="str">
        <f t="shared" si="6"/>
        <v>A</v>
      </c>
      <c r="M43" s="28">
        <f t="shared" si="7"/>
        <v>85.625</v>
      </c>
      <c r="N43" s="28" t="str">
        <f t="shared" si="8"/>
        <v>A</v>
      </c>
      <c r="O43" s="36">
        <f t="shared" si="11"/>
        <v>1</v>
      </c>
      <c r="P43" s="28" t="str">
        <f t="shared" si="9"/>
        <v>Sangat baik dalam penguasaan aplikasi fungsi, Persamaan, pertidaksamaan Eksponen dan Logaritma.</v>
      </c>
      <c r="Q43" s="39"/>
      <c r="R43" s="42" t="s">
        <v>8</v>
      </c>
      <c r="S43" s="18"/>
      <c r="T43" s="41">
        <v>84</v>
      </c>
      <c r="U43" s="4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85.25</v>
      </c>
      <c r="AG43" s="4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121775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f t="shared" si="10"/>
        <v>2</v>
      </c>
      <c r="J44" s="28" t="str">
        <f t="shared" si="4"/>
        <v>Memiliki kemampuan Baik dalam penguasaan konsep fungsi, Persamaan, pertidaksamaan Eksponen dan Logaritma.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f t="shared" si="11"/>
        <v>2</v>
      </c>
      <c r="P44" s="28" t="str">
        <f t="shared" si="9"/>
        <v>Baik dalam penguasaan aplkasi fungsi, Persamaan, pertidaksamaan Eksponen dan Logaritma.</v>
      </c>
      <c r="Q44" s="39"/>
      <c r="R44" s="42" t="s">
        <v>9</v>
      </c>
      <c r="S44" s="18"/>
      <c r="T44" s="41">
        <v>81</v>
      </c>
      <c r="U44" s="4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82</v>
      </c>
      <c r="AG44" s="4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121791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f t="shared" si="10"/>
        <v>1</v>
      </c>
      <c r="J45" s="28" t="str">
        <f t="shared" si="4"/>
        <v>Memiliki kemampuan Sangat baik dalam penguasaan konsep fungsi, Persamaan, pertidaksamaan Eksponen dan Logaritma.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f t="shared" si="11"/>
        <v>1</v>
      </c>
      <c r="P45" s="28" t="str">
        <f t="shared" si="9"/>
        <v>Sangat baik dalam penguasaan aplikasi fungsi, Persamaan, pertidaksamaan Eksponen dan Logaritma.</v>
      </c>
      <c r="Q45" s="39"/>
      <c r="R45" s="42" t="s">
        <v>8</v>
      </c>
      <c r="S45" s="18"/>
      <c r="T45" s="41">
        <v>87</v>
      </c>
      <c r="U45" s="4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85</v>
      </c>
      <c r="AG45" s="4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42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1089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121807</v>
      </c>
      <c r="C11" s="19" t="s">
        <v>152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>IF(E11&gt;=85,1,IF(E11&gt;=76,2,IF(E11&gt;=70,3,4)))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Sangat baik dalam penguasaan konsep fungsi, Persamaan, pertidaksamaan Eksponen dan Logaritma.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IF(K11&gt;=85,1,IF(K11&gt;=76,2,IF(K11&gt;=70,3,4)))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baik dalam penguasaan aplikasi fungsi, Persamaan, pertidaksamaan Eksponen dan Logaritma.</v>
      </c>
      <c r="Q11" s="39"/>
      <c r="R11" s="42" t="s">
        <v>8</v>
      </c>
      <c r="S11" s="18"/>
      <c r="T11" s="41">
        <v>91</v>
      </c>
      <c r="U11" s="4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90</v>
      </c>
      <c r="AG11" s="4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121823</v>
      </c>
      <c r="C12" s="19" t="s">
        <v>153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f t="shared" ref="I12:I46" si="10">IF(E12&gt;=85,1,IF(E12&gt;=76,2,IF(E12&gt;=70,3,4)))</f>
        <v>2</v>
      </c>
      <c r="J12" s="28" t="str">
        <f t="shared" si="4"/>
        <v>Memiliki kemampuan Baik dalam penguasaan konsep fungsi, Persamaan, pertidaksamaan Eksponen dan Logaritma.</v>
      </c>
      <c r="K12" s="28">
        <f t="shared" si="5"/>
        <v>83.340277777777771</v>
      </c>
      <c r="L12" s="28" t="str">
        <f t="shared" si="6"/>
        <v>B</v>
      </c>
      <c r="M12" s="28">
        <f t="shared" si="7"/>
        <v>83.340277777777771</v>
      </c>
      <c r="N12" s="28" t="str">
        <f t="shared" si="8"/>
        <v>B</v>
      </c>
      <c r="O12" s="36">
        <f t="shared" ref="O12:O46" si="11">IF(K12&gt;=85,1,IF(K12&gt;=76,2,IF(K12&gt;=70,3,4)))</f>
        <v>2</v>
      </c>
      <c r="P12" s="28" t="str">
        <f t="shared" si="9"/>
        <v>Baik dalam penguasaan aplkasi fungsi, Persamaan, pertidaksamaan Eksponen dan Logaritma.</v>
      </c>
      <c r="Q12" s="39"/>
      <c r="R12" s="42" t="s">
        <v>9</v>
      </c>
      <c r="S12" s="18"/>
      <c r="T12" s="41">
        <v>90</v>
      </c>
      <c r="U12" s="4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85.680555555555557</v>
      </c>
      <c r="AG12" s="41">
        <v>81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121839</v>
      </c>
      <c r="C13" s="19" t="s">
        <v>154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f t="shared" si="10"/>
        <v>2</v>
      </c>
      <c r="J13" s="28" t="str">
        <f t="shared" si="4"/>
        <v>Memiliki kemampuan Baik dalam penguasaan konsep fungsi, Persamaan, pertidaksamaan Eksponen dan Logaritma.</v>
      </c>
      <c r="K13" s="28">
        <f t="shared" si="5"/>
        <v>77.027777777777771</v>
      </c>
      <c r="L13" s="28" t="str">
        <f t="shared" si="6"/>
        <v>B</v>
      </c>
      <c r="M13" s="28">
        <f t="shared" si="7"/>
        <v>77.027777777777771</v>
      </c>
      <c r="N13" s="28" t="str">
        <f t="shared" si="8"/>
        <v>B</v>
      </c>
      <c r="O13" s="36">
        <f t="shared" si="11"/>
        <v>2</v>
      </c>
      <c r="P13" s="28" t="str">
        <f t="shared" si="9"/>
        <v>Baik dalam penguasaan aplkasi fungsi, Persamaan, pertidaksamaan Eksponen dan Logaritma.</v>
      </c>
      <c r="Q13" s="39"/>
      <c r="R13" s="42" t="s">
        <v>9</v>
      </c>
      <c r="S13" s="18"/>
      <c r="T13" s="41">
        <v>82</v>
      </c>
      <c r="U13" s="41">
        <v>73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78.055555555555557</v>
      </c>
      <c r="AG13" s="4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225</v>
      </c>
      <c r="FI13" s="45" t="s">
        <v>228</v>
      </c>
      <c r="FJ13" s="43">
        <v>53621</v>
      </c>
      <c r="FK13" s="43">
        <v>53631</v>
      </c>
    </row>
    <row r="14" spans="1:167" x14ac:dyDescent="0.25">
      <c r="A14" s="19">
        <v>4</v>
      </c>
      <c r="B14" s="19">
        <v>121855</v>
      </c>
      <c r="C14" s="19" t="s">
        <v>155</v>
      </c>
      <c r="D14" s="18"/>
      <c r="E14" s="28">
        <f t="shared" si="0"/>
        <v>72</v>
      </c>
      <c r="F14" s="28" t="str">
        <f t="shared" si="1"/>
        <v>C</v>
      </c>
      <c r="G14" s="28">
        <f t="shared" si="2"/>
        <v>72</v>
      </c>
      <c r="H14" s="28" t="str">
        <f t="shared" si="3"/>
        <v>C</v>
      </c>
      <c r="I14" s="36">
        <f t="shared" si="10"/>
        <v>3</v>
      </c>
      <c r="J14" s="28" t="str">
        <f t="shared" si="4"/>
        <v>Memiliki kemampuan Cukup dalam penguasaan konsep fungsi, Persamaan, pertidaksamaan Eksponen dan Logaritma.</v>
      </c>
      <c r="K14" s="28">
        <f t="shared" si="5"/>
        <v>72.5</v>
      </c>
      <c r="L14" s="28" t="str">
        <f t="shared" si="6"/>
        <v>C</v>
      </c>
      <c r="M14" s="28">
        <f t="shared" si="7"/>
        <v>72.5</v>
      </c>
      <c r="N14" s="28" t="str">
        <f t="shared" si="8"/>
        <v>C</v>
      </c>
      <c r="O14" s="36">
        <f t="shared" si="11"/>
        <v>3</v>
      </c>
      <c r="P14" s="28" t="str">
        <f t="shared" si="9"/>
        <v>Cukup dalam penguasaan apl[kasi fungsi, Persamaan, pertidaksamaan Eksponen dan Logaritma.</v>
      </c>
      <c r="Q14" s="39"/>
      <c r="R14" s="42" t="s">
        <v>9</v>
      </c>
      <c r="S14" s="18"/>
      <c r="T14" s="41">
        <v>72</v>
      </c>
      <c r="U14" s="41">
        <v>71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72</v>
      </c>
      <c r="AG14" s="41">
        <v>73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121871</v>
      </c>
      <c r="C15" s="19" t="s">
        <v>156</v>
      </c>
      <c r="D15" s="18"/>
      <c r="E15" s="28">
        <f t="shared" si="0"/>
        <v>74</v>
      </c>
      <c r="F15" s="28" t="str">
        <f t="shared" si="1"/>
        <v>C</v>
      </c>
      <c r="G15" s="28">
        <f t="shared" si="2"/>
        <v>74</v>
      </c>
      <c r="H15" s="28" t="str">
        <f t="shared" si="3"/>
        <v>C</v>
      </c>
      <c r="I15" s="36">
        <f t="shared" si="10"/>
        <v>3</v>
      </c>
      <c r="J15" s="28" t="str">
        <f t="shared" si="4"/>
        <v>Memiliki kemampuan Cukup dalam penguasaan konsep fungsi, Persamaan, pertidaksamaan Eksponen dan Logaritma.</v>
      </c>
      <c r="K15" s="28">
        <f t="shared" si="5"/>
        <v>73.083333333333329</v>
      </c>
      <c r="L15" s="28" t="str">
        <f t="shared" si="6"/>
        <v>C</v>
      </c>
      <c r="M15" s="28">
        <f t="shared" si="7"/>
        <v>73.083333333333329</v>
      </c>
      <c r="N15" s="28" t="str">
        <f t="shared" si="8"/>
        <v>C</v>
      </c>
      <c r="O15" s="36">
        <f t="shared" si="11"/>
        <v>3</v>
      </c>
      <c r="P15" s="28" t="str">
        <f t="shared" si="9"/>
        <v>Cukup dalam penguasaan apl[kasi fungsi, Persamaan, pertidaksamaan Eksponen dan Logaritma.</v>
      </c>
      <c r="Q15" s="39"/>
      <c r="R15" s="42" t="s">
        <v>9</v>
      </c>
      <c r="S15" s="18"/>
      <c r="T15" s="41">
        <v>73</v>
      </c>
      <c r="U15" s="41">
        <v>75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73.388888888888886</v>
      </c>
      <c r="AG15" s="41">
        <v>72.777777777777771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224</v>
      </c>
      <c r="FI15" s="45" t="s">
        <v>229</v>
      </c>
      <c r="FJ15" s="43">
        <v>53622</v>
      </c>
      <c r="FK15" s="43">
        <v>53632</v>
      </c>
    </row>
    <row r="16" spans="1:167" x14ac:dyDescent="0.25">
      <c r="A16" s="19">
        <v>6</v>
      </c>
      <c r="B16" s="19">
        <v>121887</v>
      </c>
      <c r="C16" s="19" t="s">
        <v>157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f t="shared" si="10"/>
        <v>3</v>
      </c>
      <c r="J16" s="28" t="str">
        <f t="shared" si="4"/>
        <v>Memiliki kemampuan Cukup dalam penguasaan konsep fungsi, Persamaan, pertidaksamaan Eksponen dan Logaritma.</v>
      </c>
      <c r="K16" s="28">
        <f t="shared" si="5"/>
        <v>73.5</v>
      </c>
      <c r="L16" s="28" t="str">
        <f t="shared" si="6"/>
        <v>C</v>
      </c>
      <c r="M16" s="28">
        <f t="shared" si="7"/>
        <v>73.5</v>
      </c>
      <c r="N16" s="28" t="str">
        <f t="shared" si="8"/>
        <v>C</v>
      </c>
      <c r="O16" s="36">
        <f t="shared" si="11"/>
        <v>3</v>
      </c>
      <c r="P16" s="28" t="str">
        <f t="shared" si="9"/>
        <v>Cukup dalam penguasaan apl[kasi fungsi, Persamaan, pertidaksamaan Eksponen dan Logaritma.</v>
      </c>
      <c r="Q16" s="39"/>
      <c r="R16" s="42" t="s">
        <v>9</v>
      </c>
      <c r="S16" s="18"/>
      <c r="T16" s="41">
        <v>75</v>
      </c>
      <c r="U16" s="41">
        <v>72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74</v>
      </c>
      <c r="AG16" s="41">
        <v>73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121903</v>
      </c>
      <c r="C17" s="19" t="s">
        <v>158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f t="shared" si="10"/>
        <v>1</v>
      </c>
      <c r="J17" s="28" t="str">
        <f t="shared" si="4"/>
        <v>Memiliki kemampuan Sangat baik dalam penguasaan konsep fungsi, Persamaan, pertidaksamaan Eksponen dan Logaritma.</v>
      </c>
      <c r="K17" s="28">
        <f t="shared" si="5"/>
        <v>86.631944444444443</v>
      </c>
      <c r="L17" s="28" t="str">
        <f t="shared" si="6"/>
        <v>A</v>
      </c>
      <c r="M17" s="28">
        <f t="shared" si="7"/>
        <v>86.631944444444443</v>
      </c>
      <c r="N17" s="28" t="str">
        <f t="shared" si="8"/>
        <v>A</v>
      </c>
      <c r="O17" s="36">
        <f t="shared" si="11"/>
        <v>1</v>
      </c>
      <c r="P17" s="28" t="str">
        <f t="shared" si="9"/>
        <v>Sangat baik dalam penguasaan aplikasi fungsi, Persamaan, pertidaksamaan Eksponen dan Logaritma.</v>
      </c>
      <c r="Q17" s="39"/>
      <c r="R17" s="42" t="s">
        <v>8</v>
      </c>
      <c r="S17" s="18"/>
      <c r="T17" s="41">
        <v>88</v>
      </c>
      <c r="U17" s="4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84.263888888888886</v>
      </c>
      <c r="AG17" s="4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226</v>
      </c>
      <c r="FI17" s="45" t="s">
        <v>230</v>
      </c>
      <c r="FJ17" s="43">
        <v>53623</v>
      </c>
      <c r="FK17" s="43">
        <v>53633</v>
      </c>
    </row>
    <row r="18" spans="1:167" x14ac:dyDescent="0.25">
      <c r="A18" s="19">
        <v>8</v>
      </c>
      <c r="B18" s="19">
        <v>121919</v>
      </c>
      <c r="C18" s="19" t="s">
        <v>159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f t="shared" si="10"/>
        <v>2</v>
      </c>
      <c r="J18" s="28" t="str">
        <f t="shared" si="4"/>
        <v>Memiliki kemampuan Baik dalam penguasaan konsep fungsi, Persamaan, pertidaksamaan Eksponen dan Logaritma.</v>
      </c>
      <c r="K18" s="28">
        <f t="shared" si="5"/>
        <v>82.930555555555557</v>
      </c>
      <c r="L18" s="28" t="str">
        <f t="shared" si="6"/>
        <v>B</v>
      </c>
      <c r="M18" s="28">
        <f t="shared" si="7"/>
        <v>82.930555555555557</v>
      </c>
      <c r="N18" s="28" t="str">
        <f t="shared" si="8"/>
        <v>B</v>
      </c>
      <c r="O18" s="36">
        <f t="shared" si="11"/>
        <v>2</v>
      </c>
      <c r="P18" s="28" t="str">
        <f t="shared" si="9"/>
        <v>Baik dalam penguasaan aplkasi fungsi, Persamaan, pertidaksamaan Eksponen dan Logaritma.</v>
      </c>
      <c r="Q18" s="39"/>
      <c r="R18" s="42" t="s">
        <v>9</v>
      </c>
      <c r="S18" s="18"/>
      <c r="T18" s="41">
        <v>95</v>
      </c>
      <c r="U18" s="41">
        <v>72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87.861111111111114</v>
      </c>
      <c r="AG18" s="4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121935</v>
      </c>
      <c r="C19" s="19" t="s">
        <v>160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f t="shared" si="10"/>
        <v>2</v>
      </c>
      <c r="J19" s="28" t="str">
        <f t="shared" si="4"/>
        <v>Memiliki kemampuan Baik dalam penguasaan konsep fungsi, Persamaan, pertidaksamaan Eksponen dan Logaritma.</v>
      </c>
      <c r="K19" s="28">
        <f t="shared" si="5"/>
        <v>81.701388888888886</v>
      </c>
      <c r="L19" s="28" t="str">
        <f t="shared" si="6"/>
        <v>B</v>
      </c>
      <c r="M19" s="28">
        <f t="shared" si="7"/>
        <v>81.701388888888886</v>
      </c>
      <c r="N19" s="28" t="str">
        <f t="shared" si="8"/>
        <v>B</v>
      </c>
      <c r="O19" s="36">
        <f t="shared" si="11"/>
        <v>2</v>
      </c>
      <c r="P19" s="28" t="str">
        <f t="shared" si="9"/>
        <v>Baik dalam penguasaan aplkasi fungsi, Persamaan, pertidaksamaan Eksponen dan Logaritma.</v>
      </c>
      <c r="Q19" s="39"/>
      <c r="R19" s="42" t="s">
        <v>9</v>
      </c>
      <c r="S19" s="18"/>
      <c r="T19" s="41">
        <v>92</v>
      </c>
      <c r="U19" s="41">
        <v>75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86.402777777777771</v>
      </c>
      <c r="AG19" s="41">
        <v>77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227</v>
      </c>
      <c r="FI19" s="45" t="s">
        <v>231</v>
      </c>
      <c r="FJ19" s="43">
        <v>53624</v>
      </c>
      <c r="FK19" s="43">
        <v>53634</v>
      </c>
    </row>
    <row r="20" spans="1:167" x14ac:dyDescent="0.25">
      <c r="A20" s="19">
        <v>10</v>
      </c>
      <c r="B20" s="19">
        <v>121951</v>
      </c>
      <c r="C20" s="19" t="s">
        <v>161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f t="shared" si="10"/>
        <v>2</v>
      </c>
      <c r="J20" s="28" t="str">
        <f t="shared" si="4"/>
        <v>Memiliki kemampuan Baik dalam penguasaan konsep fungsi, Persamaan, pertidaksamaan Eksponen dan Logaritma.</v>
      </c>
      <c r="K20" s="28">
        <f t="shared" si="5"/>
        <v>79.25</v>
      </c>
      <c r="L20" s="28" t="str">
        <f t="shared" si="6"/>
        <v>B</v>
      </c>
      <c r="M20" s="28">
        <f t="shared" si="7"/>
        <v>79.25</v>
      </c>
      <c r="N20" s="28" t="str">
        <f t="shared" si="8"/>
        <v>B</v>
      </c>
      <c r="O20" s="36">
        <f t="shared" si="11"/>
        <v>2</v>
      </c>
      <c r="P20" s="28" t="str">
        <f t="shared" si="9"/>
        <v>Baik dalam penguasaan aplkasi fungsi, Persamaan, pertidaksamaan Eksponen dan Logaritma.</v>
      </c>
      <c r="Q20" s="39"/>
      <c r="R20" s="42" t="s">
        <v>9</v>
      </c>
      <c r="S20" s="18"/>
      <c r="T20" s="41">
        <v>86</v>
      </c>
      <c r="U20" s="41">
        <v>75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81.5</v>
      </c>
      <c r="AG20" s="41">
        <v>77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121967</v>
      </c>
      <c r="C21" s="19" t="s">
        <v>162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f t="shared" si="10"/>
        <v>2</v>
      </c>
      <c r="J21" s="28" t="str">
        <f t="shared" si="4"/>
        <v>Memiliki kemampuan Baik dalam penguasaan konsep fungsi, Persamaan, pertidaksamaan Eksponen dan Logaritma.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f t="shared" si="11"/>
        <v>2</v>
      </c>
      <c r="P21" s="28" t="str">
        <f t="shared" si="9"/>
        <v>Baik dalam penguasaan aplkasi fungsi, Persamaan, pertidaksamaan Eksponen dan Logaritma.</v>
      </c>
      <c r="Q21" s="39"/>
      <c r="R21" s="42" t="s">
        <v>9</v>
      </c>
      <c r="S21" s="18"/>
      <c r="T21" s="41">
        <v>85</v>
      </c>
      <c r="U21" s="41">
        <v>75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83</v>
      </c>
      <c r="AG21" s="41">
        <v>77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53625</v>
      </c>
      <c r="FK21" s="43">
        <v>53635</v>
      </c>
    </row>
    <row r="22" spans="1:167" x14ac:dyDescent="0.25">
      <c r="A22" s="19">
        <v>12</v>
      </c>
      <c r="B22" s="19">
        <v>121983</v>
      </c>
      <c r="C22" s="19" t="s">
        <v>163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f t="shared" si="10"/>
        <v>1</v>
      </c>
      <c r="J22" s="28" t="str">
        <f t="shared" si="4"/>
        <v>Memiliki kemampuan Sangat baik dalam penguasaan konsep fungsi, Persamaan, pertidaksamaan Eksponen dan Logaritma.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f t="shared" si="11"/>
        <v>2</v>
      </c>
      <c r="P22" s="28" t="str">
        <f t="shared" si="9"/>
        <v>Baik dalam penguasaan aplkasi fungsi, Persamaan, pertidaksamaan Eksponen dan Logaritma.</v>
      </c>
      <c r="Q22" s="39"/>
      <c r="R22" s="42" t="s">
        <v>8</v>
      </c>
      <c r="S22" s="18"/>
      <c r="T22" s="41">
        <v>91</v>
      </c>
      <c r="U22" s="41">
        <v>79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89</v>
      </c>
      <c r="AG22" s="41"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121999</v>
      </c>
      <c r="C23" s="19" t="s">
        <v>164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f t="shared" si="10"/>
        <v>2</v>
      </c>
      <c r="J23" s="28" t="str">
        <f t="shared" si="4"/>
        <v>Memiliki kemampuan Baik dalam penguasaan konsep fungsi, Persamaan, pertidaksamaan Eksponen dan Logaritma.</v>
      </c>
      <c r="K23" s="28">
        <f t="shared" si="5"/>
        <v>77.5</v>
      </c>
      <c r="L23" s="28" t="str">
        <f t="shared" si="6"/>
        <v>B</v>
      </c>
      <c r="M23" s="28">
        <f t="shared" si="7"/>
        <v>77.5</v>
      </c>
      <c r="N23" s="28" t="str">
        <f t="shared" si="8"/>
        <v>B</v>
      </c>
      <c r="O23" s="36">
        <f t="shared" si="11"/>
        <v>2</v>
      </c>
      <c r="P23" s="28" t="str">
        <f t="shared" si="9"/>
        <v>Baik dalam penguasaan aplkasi fungsi, Persamaan, pertidaksamaan Eksponen dan Logaritma.</v>
      </c>
      <c r="Q23" s="39"/>
      <c r="R23" s="42" t="s">
        <v>9</v>
      </c>
      <c r="S23" s="18"/>
      <c r="T23" s="41">
        <v>78</v>
      </c>
      <c r="U23" s="41">
        <v>79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77</v>
      </c>
      <c r="AG23" s="41">
        <v>78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53626</v>
      </c>
      <c r="FK23" s="43">
        <v>53636</v>
      </c>
    </row>
    <row r="24" spans="1:167" x14ac:dyDescent="0.25">
      <c r="A24" s="19">
        <v>14</v>
      </c>
      <c r="B24" s="19">
        <v>122015</v>
      </c>
      <c r="C24" s="19" t="s">
        <v>165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f t="shared" si="10"/>
        <v>3</v>
      </c>
      <c r="J24" s="28" t="str">
        <f t="shared" si="4"/>
        <v>Memiliki kemampuan Cukup dalam penguasaan konsep fungsi, Persamaan, pertidaksamaan Eksponen dan Logaritma.</v>
      </c>
      <c r="K24" s="28">
        <f t="shared" si="5"/>
        <v>74</v>
      </c>
      <c r="L24" s="28" t="str">
        <f t="shared" si="6"/>
        <v>C</v>
      </c>
      <c r="M24" s="28">
        <f t="shared" si="7"/>
        <v>74</v>
      </c>
      <c r="N24" s="28" t="str">
        <f t="shared" si="8"/>
        <v>C</v>
      </c>
      <c r="O24" s="36">
        <f t="shared" si="11"/>
        <v>3</v>
      </c>
      <c r="P24" s="28" t="str">
        <f t="shared" si="9"/>
        <v>Cukup dalam penguasaan apl[kasi fungsi, Persamaan, pertidaksamaan Eksponen dan Logaritma.</v>
      </c>
      <c r="Q24" s="39"/>
      <c r="R24" s="42" t="s">
        <v>9</v>
      </c>
      <c r="S24" s="18"/>
      <c r="T24" s="41">
        <v>75</v>
      </c>
      <c r="U24" s="41">
        <v>75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73</v>
      </c>
      <c r="AG24" s="41">
        <v>75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122031</v>
      </c>
      <c r="C25" s="19" t="s">
        <v>166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f t="shared" si="10"/>
        <v>1</v>
      </c>
      <c r="J25" s="28" t="str">
        <f t="shared" si="4"/>
        <v>Memiliki kemampuan Sangat baik dalam penguasaan konsep fungsi, Persamaan, pertidaksamaan Eksponen dan Logaritma.</v>
      </c>
      <c r="K25" s="28">
        <f t="shared" si="5"/>
        <v>84.305555555555557</v>
      </c>
      <c r="L25" s="28" t="str">
        <f t="shared" si="6"/>
        <v>A</v>
      </c>
      <c r="M25" s="28">
        <f t="shared" si="7"/>
        <v>84.305555555555557</v>
      </c>
      <c r="N25" s="28" t="str">
        <f t="shared" si="8"/>
        <v>A</v>
      </c>
      <c r="O25" s="36">
        <f t="shared" si="11"/>
        <v>2</v>
      </c>
      <c r="P25" s="28" t="str">
        <f t="shared" si="9"/>
        <v>Baik dalam penguasaan aplkasi fungsi, Persamaan, pertidaksamaan Eksponen dan Logaritma.</v>
      </c>
      <c r="Q25" s="39"/>
      <c r="R25" s="42" t="s">
        <v>9</v>
      </c>
      <c r="S25" s="18"/>
      <c r="T25" s="41">
        <v>89</v>
      </c>
      <c r="U25" s="41">
        <v>81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88.611111111111114</v>
      </c>
      <c r="AG25" s="4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53627</v>
      </c>
      <c r="FK25" s="43">
        <v>53637</v>
      </c>
    </row>
    <row r="26" spans="1:167" x14ac:dyDescent="0.25">
      <c r="A26" s="19">
        <v>16</v>
      </c>
      <c r="B26" s="19">
        <v>122047</v>
      </c>
      <c r="C26" s="19" t="s">
        <v>167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f t="shared" si="10"/>
        <v>3</v>
      </c>
      <c r="J26" s="28" t="str">
        <f t="shared" si="4"/>
        <v>Memiliki kemampuan Cukup dalam penguasaan konsep fungsi, Persamaan, pertidaksamaan Eksponen dan Logaritma.</v>
      </c>
      <c r="K26" s="28">
        <f t="shared" si="5"/>
        <v>73.201388888888886</v>
      </c>
      <c r="L26" s="28" t="str">
        <f t="shared" si="6"/>
        <v>C</v>
      </c>
      <c r="M26" s="28">
        <f t="shared" si="7"/>
        <v>73.201388888888886</v>
      </c>
      <c r="N26" s="28" t="str">
        <f t="shared" si="8"/>
        <v>C</v>
      </c>
      <c r="O26" s="36">
        <f t="shared" si="11"/>
        <v>3</v>
      </c>
      <c r="P26" s="28" t="str">
        <f t="shared" si="9"/>
        <v>Cukup dalam penguasaan apl[kasi fungsi, Persamaan, pertidaksamaan Eksponen dan Logaritma.</v>
      </c>
      <c r="Q26" s="39"/>
      <c r="R26" s="42" t="s">
        <v>9</v>
      </c>
      <c r="S26" s="18"/>
      <c r="T26" s="41">
        <v>72</v>
      </c>
      <c r="U26" s="41">
        <v>76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71.402777777777771</v>
      </c>
      <c r="AG26" s="41">
        <v>75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122063</v>
      </c>
      <c r="C27" s="19" t="s">
        <v>168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penguasaan konsep fungsi, Persamaan, pertidaksamaan Eksponen dan Logaritma.</v>
      </c>
      <c r="K27" s="28">
        <f t="shared" si="5"/>
        <v>77</v>
      </c>
      <c r="L27" s="28" t="str">
        <f t="shared" si="6"/>
        <v>B</v>
      </c>
      <c r="M27" s="28">
        <f t="shared" si="7"/>
        <v>77</v>
      </c>
      <c r="N27" s="28" t="str">
        <f t="shared" si="8"/>
        <v>B</v>
      </c>
      <c r="O27" s="36">
        <f t="shared" si="11"/>
        <v>2</v>
      </c>
      <c r="P27" s="28" t="str">
        <f t="shared" si="9"/>
        <v>Baik dalam penguasaan aplkasi fungsi, Persamaan, pertidaksamaan Eksponen dan Logaritma.</v>
      </c>
      <c r="Q27" s="39"/>
      <c r="R27" s="42" t="s">
        <v>9</v>
      </c>
      <c r="S27" s="18"/>
      <c r="T27" s="41">
        <v>82</v>
      </c>
      <c r="U27" s="41">
        <v>73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78</v>
      </c>
      <c r="AG27" s="41">
        <v>76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53628</v>
      </c>
      <c r="FK27" s="43">
        <v>53638</v>
      </c>
    </row>
    <row r="28" spans="1:167" x14ac:dyDescent="0.25">
      <c r="A28" s="19">
        <v>18</v>
      </c>
      <c r="B28" s="19">
        <v>122079</v>
      </c>
      <c r="C28" s="19" t="s">
        <v>169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penguasaan konsep fungsi, Persamaan, pertidaksamaan Eksponen dan Logaritma.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f t="shared" si="11"/>
        <v>2</v>
      </c>
      <c r="P28" s="28" t="str">
        <f t="shared" si="9"/>
        <v>Baik dalam penguasaan aplkasi fungsi, Persamaan, pertidaksamaan Eksponen dan Logaritma.</v>
      </c>
      <c r="Q28" s="39"/>
      <c r="R28" s="42" t="s">
        <v>9</v>
      </c>
      <c r="S28" s="18"/>
      <c r="T28" s="41">
        <v>77</v>
      </c>
      <c r="U28" s="41">
        <v>79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76</v>
      </c>
      <c r="AG28" s="4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122095</v>
      </c>
      <c r="C29" s="19" t="s">
        <v>170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f t="shared" si="10"/>
        <v>2</v>
      </c>
      <c r="J29" s="28" t="str">
        <f t="shared" si="4"/>
        <v>Memiliki kemampuan Baik dalam penguasaan konsep fungsi, Persamaan, pertidaksamaan Eksponen dan Logaritma.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penguasaan apl[kasi fungsi, Persamaan, pertidaksamaan Eksponen dan Logaritma.</v>
      </c>
      <c r="Q29" s="39"/>
      <c r="R29" s="42" t="s">
        <v>9</v>
      </c>
      <c r="S29" s="18"/>
      <c r="T29" s="41">
        <v>78</v>
      </c>
      <c r="U29" s="41">
        <v>75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76</v>
      </c>
      <c r="AG29" s="41">
        <v>74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53629</v>
      </c>
      <c r="FK29" s="43">
        <v>53639</v>
      </c>
    </row>
    <row r="30" spans="1:167" x14ac:dyDescent="0.25">
      <c r="A30" s="19">
        <v>20</v>
      </c>
      <c r="B30" s="19">
        <v>122111</v>
      </c>
      <c r="C30" s="19" t="s">
        <v>171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f t="shared" si="10"/>
        <v>1</v>
      </c>
      <c r="J30" s="28" t="str">
        <f t="shared" si="4"/>
        <v>Memiliki kemampuan Sangat baik dalam penguasaan konsep fungsi, Persamaan, pertidaksamaan Eksponen dan Logaritma.</v>
      </c>
      <c r="K30" s="28">
        <f t="shared" si="5"/>
        <v>91.298611111111114</v>
      </c>
      <c r="L30" s="28" t="str">
        <f t="shared" si="6"/>
        <v>A</v>
      </c>
      <c r="M30" s="28">
        <f t="shared" si="7"/>
        <v>91.298611111111114</v>
      </c>
      <c r="N30" s="28" t="str">
        <f t="shared" si="8"/>
        <v>A</v>
      </c>
      <c r="O30" s="36">
        <f t="shared" si="11"/>
        <v>1</v>
      </c>
      <c r="P30" s="28" t="str">
        <f t="shared" si="9"/>
        <v>Sangat baik dalam penguasaan aplikasi fungsi, Persamaan, pertidaksamaan Eksponen dan Logaritma.</v>
      </c>
      <c r="Q30" s="39"/>
      <c r="R30" s="42" t="s">
        <v>8</v>
      </c>
      <c r="S30" s="18"/>
      <c r="T30" s="41">
        <v>93</v>
      </c>
      <c r="U30" s="4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92.597222222222229</v>
      </c>
      <c r="AG30" s="4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122127</v>
      </c>
      <c r="C31" s="19" t="s">
        <v>172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penguasaan konsep fungsi, Persamaan, pertidaksamaan Eksponen dan Logaritma.</v>
      </c>
      <c r="K31" s="28">
        <f t="shared" si="5"/>
        <v>75.597222222222229</v>
      </c>
      <c r="L31" s="28" t="str">
        <f t="shared" si="6"/>
        <v>B</v>
      </c>
      <c r="M31" s="28">
        <f t="shared" si="7"/>
        <v>75.597222222222229</v>
      </c>
      <c r="N31" s="28" t="str">
        <f t="shared" si="8"/>
        <v>B</v>
      </c>
      <c r="O31" s="36">
        <f t="shared" si="11"/>
        <v>3</v>
      </c>
      <c r="P31" s="28" t="str">
        <f t="shared" si="9"/>
        <v>Cukup dalam penguasaan apl[kasi fungsi, Persamaan, pertidaksamaan Eksponen dan Logaritma.</v>
      </c>
      <c r="Q31" s="39"/>
      <c r="R31" s="42" t="s">
        <v>9</v>
      </c>
      <c r="S31" s="18"/>
      <c r="T31" s="41">
        <v>81</v>
      </c>
      <c r="U31" s="41">
        <v>71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81.194444444444443</v>
      </c>
      <c r="AG31" s="41">
        <v>70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53630</v>
      </c>
      <c r="FK31" s="43">
        <v>53640</v>
      </c>
    </row>
    <row r="32" spans="1:167" x14ac:dyDescent="0.25">
      <c r="A32" s="19">
        <v>22</v>
      </c>
      <c r="B32" s="19">
        <v>122143</v>
      </c>
      <c r="C32" s="19" t="s">
        <v>173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f t="shared" si="10"/>
        <v>2</v>
      </c>
      <c r="J32" s="28" t="str">
        <f t="shared" si="4"/>
        <v>Memiliki kemampuan Baik dalam penguasaan konsep fungsi, Persamaan, pertidaksamaan Eksponen dan Logaritma.</v>
      </c>
      <c r="K32" s="28">
        <f t="shared" si="5"/>
        <v>78.9375</v>
      </c>
      <c r="L32" s="28" t="str">
        <f t="shared" si="6"/>
        <v>B</v>
      </c>
      <c r="M32" s="28">
        <f t="shared" si="7"/>
        <v>78.9375</v>
      </c>
      <c r="N32" s="28" t="str">
        <f t="shared" si="8"/>
        <v>B</v>
      </c>
      <c r="O32" s="36">
        <f t="shared" si="11"/>
        <v>2</v>
      </c>
      <c r="P32" s="28" t="str">
        <f t="shared" si="9"/>
        <v>Baik dalam penguasaan aplkasi fungsi, Persamaan, pertidaksamaan Eksponen dan Logaritma.</v>
      </c>
      <c r="Q32" s="39"/>
      <c r="R32" s="42" t="s">
        <v>9</v>
      </c>
      <c r="S32" s="18"/>
      <c r="T32" s="41">
        <v>82</v>
      </c>
      <c r="U32" s="41">
        <v>78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76.875</v>
      </c>
      <c r="AG32" s="41">
        <v>81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122159</v>
      </c>
      <c r="C33" s="19" t="s">
        <v>174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f t="shared" si="10"/>
        <v>1</v>
      </c>
      <c r="J33" s="28" t="str">
        <f t="shared" si="4"/>
        <v>Memiliki kemampuan Sangat baik dalam penguasaan konsep fungsi, Persamaan, pertidaksamaan Eksponen dan Logaritma.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f t="shared" si="11"/>
        <v>1</v>
      </c>
      <c r="P33" s="28" t="str">
        <f t="shared" si="9"/>
        <v>Sangat baik dalam penguasaan aplikasi fungsi, Persamaan, pertidaksamaan Eksponen dan Logaritma.</v>
      </c>
      <c r="Q33" s="39"/>
      <c r="R33" s="42" t="s">
        <v>9</v>
      </c>
      <c r="S33" s="18"/>
      <c r="T33" s="41">
        <v>90</v>
      </c>
      <c r="U33" s="4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86</v>
      </c>
      <c r="AG33" s="4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122175</v>
      </c>
      <c r="C34" s="19" t="s">
        <v>175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f t="shared" si="10"/>
        <v>2</v>
      </c>
      <c r="J34" s="28" t="str">
        <f t="shared" si="4"/>
        <v>Memiliki kemampuan Baik dalam penguasaan konsep fungsi, Persamaan, pertidaksamaan Eksponen dan Logaritma.</v>
      </c>
      <c r="K34" s="28">
        <f t="shared" si="5"/>
        <v>82.305555555555557</v>
      </c>
      <c r="L34" s="28" t="str">
        <f t="shared" si="6"/>
        <v>B</v>
      </c>
      <c r="M34" s="28">
        <f t="shared" si="7"/>
        <v>82.305555555555557</v>
      </c>
      <c r="N34" s="28" t="str">
        <f t="shared" si="8"/>
        <v>B</v>
      </c>
      <c r="O34" s="36">
        <f t="shared" si="11"/>
        <v>2</v>
      </c>
      <c r="P34" s="28" t="str">
        <f t="shared" si="9"/>
        <v>Baik dalam penguasaan aplkasi fungsi, Persamaan, pertidaksamaan Eksponen dan Logaritma.</v>
      </c>
      <c r="Q34" s="39"/>
      <c r="R34" s="42" t="s">
        <v>8</v>
      </c>
      <c r="S34" s="18"/>
      <c r="T34" s="41">
        <v>87</v>
      </c>
      <c r="U34" s="41">
        <v>79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87.611111111111114</v>
      </c>
      <c r="AG34" s="41">
        <v>77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122191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f t="shared" si="10"/>
        <v>2</v>
      </c>
      <c r="J35" s="28" t="str">
        <f t="shared" si="4"/>
        <v>Memiliki kemampuan Baik dalam penguasaan konsep fungsi, Persamaan, pertidaksamaan Eksponen dan Logaritma.</v>
      </c>
      <c r="K35" s="28">
        <f t="shared" si="5"/>
        <v>78.958333333333343</v>
      </c>
      <c r="L35" s="28" t="str">
        <f t="shared" si="6"/>
        <v>B</v>
      </c>
      <c r="M35" s="28">
        <f t="shared" si="7"/>
        <v>78.958333333333343</v>
      </c>
      <c r="N35" s="28" t="str">
        <f t="shared" si="8"/>
        <v>B</v>
      </c>
      <c r="O35" s="36">
        <f t="shared" si="11"/>
        <v>2</v>
      </c>
      <c r="P35" s="28" t="str">
        <f t="shared" si="9"/>
        <v>Baik dalam penguasaan aplkasi fungsi, Persamaan, pertidaksamaan Eksponen dan Logaritma.</v>
      </c>
      <c r="Q35" s="39"/>
      <c r="R35" s="42" t="s">
        <v>9</v>
      </c>
      <c r="S35" s="18"/>
      <c r="T35" s="41">
        <v>82</v>
      </c>
      <c r="U35" s="41">
        <v>78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79.305555555555557</v>
      </c>
      <c r="AG35" s="41">
        <v>78.611111111111114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122207</v>
      </c>
      <c r="C36" s="19" t="s">
        <v>177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f t="shared" si="10"/>
        <v>1</v>
      </c>
      <c r="J36" s="28" t="str">
        <f t="shared" si="4"/>
        <v>Memiliki kemampuan Sangat baik dalam penguasaan konsep fungsi, Persamaan, pertidaksamaan Eksponen dan Logaritma.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f t="shared" si="11"/>
        <v>1</v>
      </c>
      <c r="P36" s="28" t="str">
        <f t="shared" si="9"/>
        <v>Sangat baik dalam penguasaan aplikasi fungsi, Persamaan, pertidaksamaan Eksponen dan Logaritma.</v>
      </c>
      <c r="Q36" s="39"/>
      <c r="R36" s="42" t="s">
        <v>8</v>
      </c>
      <c r="S36" s="18"/>
      <c r="T36" s="41">
        <v>92</v>
      </c>
      <c r="U36" s="4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88</v>
      </c>
      <c r="AG36" s="41">
        <v>89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122223</v>
      </c>
      <c r="C37" s="19" t="s">
        <v>178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f t="shared" si="10"/>
        <v>1</v>
      </c>
      <c r="J37" s="28" t="str">
        <f t="shared" si="4"/>
        <v>Memiliki kemampuan Sangat baik dalam penguasaan konsep fungsi, Persamaan, pertidaksamaan Eksponen dan Logaritma.</v>
      </c>
      <c r="K37" s="28">
        <f t="shared" si="5"/>
        <v>88.625</v>
      </c>
      <c r="L37" s="28" t="str">
        <f t="shared" si="6"/>
        <v>A</v>
      </c>
      <c r="M37" s="28">
        <f t="shared" si="7"/>
        <v>88.625</v>
      </c>
      <c r="N37" s="28" t="str">
        <f t="shared" si="8"/>
        <v>A</v>
      </c>
      <c r="O37" s="36">
        <f t="shared" si="11"/>
        <v>1</v>
      </c>
      <c r="P37" s="28" t="str">
        <f t="shared" si="9"/>
        <v>Sangat baik dalam penguasaan aplikasi fungsi, Persamaan, pertidaksamaan Eksponen dan Logaritma.</v>
      </c>
      <c r="Q37" s="39"/>
      <c r="R37" s="42" t="s">
        <v>8</v>
      </c>
      <c r="S37" s="18"/>
      <c r="T37" s="41">
        <v>92</v>
      </c>
      <c r="U37" s="41">
        <v>87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88.916666666666657</v>
      </c>
      <c r="AG37" s="41">
        <v>88.333333333333329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122239</v>
      </c>
      <c r="C38" s="19" t="s">
        <v>179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f t="shared" si="10"/>
        <v>2</v>
      </c>
      <c r="J38" s="28" t="str">
        <f t="shared" si="4"/>
        <v>Memiliki kemampuan Baik dalam penguasaan konsep fungsi, Persamaan, pertidaksamaan Eksponen dan Logaritma.</v>
      </c>
      <c r="K38" s="28">
        <f t="shared" si="5"/>
        <v>82.590277777777771</v>
      </c>
      <c r="L38" s="28" t="str">
        <f t="shared" si="6"/>
        <v>B</v>
      </c>
      <c r="M38" s="28">
        <f t="shared" si="7"/>
        <v>82.590277777777771</v>
      </c>
      <c r="N38" s="28" t="str">
        <f t="shared" si="8"/>
        <v>B</v>
      </c>
      <c r="O38" s="36">
        <f t="shared" si="11"/>
        <v>2</v>
      </c>
      <c r="P38" s="28" t="str">
        <f t="shared" si="9"/>
        <v>Baik dalam penguasaan aplkasi fungsi, Persamaan, pertidaksamaan Eksponen dan Logaritma.</v>
      </c>
      <c r="Q38" s="39"/>
      <c r="R38" s="42" t="s">
        <v>9</v>
      </c>
      <c r="S38" s="18"/>
      <c r="T38" s="41">
        <v>87</v>
      </c>
      <c r="U38" s="41">
        <v>79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85.180555555555557</v>
      </c>
      <c r="AG38" s="4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122255</v>
      </c>
      <c r="C39" s="19" t="s">
        <v>180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f t="shared" si="10"/>
        <v>2</v>
      </c>
      <c r="J39" s="28" t="str">
        <f t="shared" si="4"/>
        <v>Memiliki kemampuan Baik dalam penguasaan konsep fungsi, Persamaan, pertidaksamaan Eksponen dan Logaritma.</v>
      </c>
      <c r="K39" s="28">
        <f t="shared" si="5"/>
        <v>75.381944444444443</v>
      </c>
      <c r="L39" s="28" t="str">
        <f t="shared" si="6"/>
        <v>B</v>
      </c>
      <c r="M39" s="28">
        <f t="shared" si="7"/>
        <v>75.381944444444443</v>
      </c>
      <c r="N39" s="28" t="str">
        <f t="shared" si="8"/>
        <v>B</v>
      </c>
      <c r="O39" s="36">
        <f t="shared" si="11"/>
        <v>3</v>
      </c>
      <c r="P39" s="28" t="str">
        <f t="shared" si="9"/>
        <v>Cukup dalam penguasaan apl[kasi fungsi, Persamaan, pertidaksamaan Eksponen dan Logaritma.</v>
      </c>
      <c r="Q39" s="39"/>
      <c r="R39" s="42" t="s">
        <v>9</v>
      </c>
      <c r="S39" s="18"/>
      <c r="T39" s="41">
        <v>80</v>
      </c>
      <c r="U39" s="41">
        <v>72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78.763888888888886</v>
      </c>
      <c r="AG39" s="41">
        <v>72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122271</v>
      </c>
      <c r="C40" s="19" t="s">
        <v>181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f t="shared" si="10"/>
        <v>3</v>
      </c>
      <c r="J40" s="28" t="str">
        <f t="shared" si="4"/>
        <v>Memiliki kemampuan Cukup dalam penguasaan konsep fungsi, Persamaan, pertidaksamaan Eksponen dan Logaritma.</v>
      </c>
      <c r="K40" s="28">
        <f t="shared" si="5"/>
        <v>71.875</v>
      </c>
      <c r="L40" s="28" t="str">
        <f t="shared" si="6"/>
        <v>C</v>
      </c>
      <c r="M40" s="28">
        <f t="shared" si="7"/>
        <v>71.875</v>
      </c>
      <c r="N40" s="28" t="str">
        <f t="shared" si="8"/>
        <v>C</v>
      </c>
      <c r="O40" s="36">
        <f t="shared" si="11"/>
        <v>3</v>
      </c>
      <c r="P40" s="28" t="str">
        <f t="shared" si="9"/>
        <v>Cukup dalam penguasaan apl[kasi fungsi, Persamaan, pertidaksamaan Eksponen dan Logaritma.</v>
      </c>
      <c r="Q40" s="39"/>
      <c r="R40" s="42" t="s">
        <v>9</v>
      </c>
      <c r="S40" s="18"/>
      <c r="T40" s="41">
        <v>71</v>
      </c>
      <c r="U40" s="41">
        <v>72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69.75</v>
      </c>
      <c r="AG40" s="41">
        <v>74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122287</v>
      </c>
      <c r="C41" s="19" t="s">
        <v>182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f t="shared" si="10"/>
        <v>1</v>
      </c>
      <c r="J41" s="28" t="str">
        <f t="shared" si="4"/>
        <v>Memiliki kemampuan Sangat baik dalam penguasaan konsep fungsi, Persamaan, pertidaksamaan Eksponen dan Logaritma.</v>
      </c>
      <c r="K41" s="28">
        <f t="shared" si="5"/>
        <v>86.152777777777771</v>
      </c>
      <c r="L41" s="28" t="str">
        <f t="shared" si="6"/>
        <v>A</v>
      </c>
      <c r="M41" s="28">
        <f t="shared" si="7"/>
        <v>86.152777777777771</v>
      </c>
      <c r="N41" s="28" t="str">
        <f t="shared" si="8"/>
        <v>A</v>
      </c>
      <c r="O41" s="36">
        <f t="shared" si="11"/>
        <v>1</v>
      </c>
      <c r="P41" s="28" t="str">
        <f t="shared" si="9"/>
        <v>Sangat baik dalam penguasaan aplikasi fungsi, Persamaan, pertidaksamaan Eksponen dan Logaritma.</v>
      </c>
      <c r="Q41" s="39"/>
      <c r="R41" s="42" t="s">
        <v>8</v>
      </c>
      <c r="S41" s="18"/>
      <c r="T41" s="41">
        <v>91</v>
      </c>
      <c r="U41" s="4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91.305555555555557</v>
      </c>
      <c r="AG41" s="41">
        <v>81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122303</v>
      </c>
      <c r="C42" s="19" t="s">
        <v>183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f t="shared" si="10"/>
        <v>2</v>
      </c>
      <c r="J42" s="28" t="str">
        <f t="shared" si="4"/>
        <v>Memiliki kemampuan Baik dalam penguasaan konsep fungsi, Persamaan, pertidaksamaan Eksponen dan Logaritma.</v>
      </c>
      <c r="K42" s="28">
        <f t="shared" si="5"/>
        <v>82.305555555555557</v>
      </c>
      <c r="L42" s="28" t="str">
        <f t="shared" si="6"/>
        <v>B</v>
      </c>
      <c r="M42" s="28">
        <f t="shared" si="7"/>
        <v>82.305555555555557</v>
      </c>
      <c r="N42" s="28" t="str">
        <f t="shared" si="8"/>
        <v>B</v>
      </c>
      <c r="O42" s="36">
        <f t="shared" si="11"/>
        <v>2</v>
      </c>
      <c r="P42" s="28" t="str">
        <f t="shared" si="9"/>
        <v>Baik dalam penguasaan aplkasi fungsi, Persamaan, pertidaksamaan Eksponen dan Logaritma.</v>
      </c>
      <c r="Q42" s="39"/>
      <c r="R42" s="42" t="s">
        <v>9</v>
      </c>
      <c r="S42" s="18"/>
      <c r="T42" s="41">
        <v>84</v>
      </c>
      <c r="U42" s="41">
        <v>73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76.611111111111114</v>
      </c>
      <c r="AG42" s="4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122319</v>
      </c>
      <c r="C43" s="19" t="s">
        <v>184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f t="shared" si="10"/>
        <v>2</v>
      </c>
      <c r="J43" s="28" t="str">
        <f t="shared" si="4"/>
        <v>Memiliki kemampuan Baik dalam penguasaan konsep fungsi, Persamaan, pertidaksamaan Eksponen dan Logaritma.</v>
      </c>
      <c r="K43" s="28">
        <f t="shared" si="5"/>
        <v>82.201388888888886</v>
      </c>
      <c r="L43" s="28" t="str">
        <f t="shared" si="6"/>
        <v>B</v>
      </c>
      <c r="M43" s="28">
        <f t="shared" si="7"/>
        <v>82.201388888888886</v>
      </c>
      <c r="N43" s="28" t="str">
        <f t="shared" si="8"/>
        <v>B</v>
      </c>
      <c r="O43" s="36">
        <f t="shared" si="11"/>
        <v>2</v>
      </c>
      <c r="P43" s="28" t="str">
        <f t="shared" si="9"/>
        <v>Baik dalam penguasaan aplkasi fungsi, Persamaan, pertidaksamaan Eksponen dan Logaritma.</v>
      </c>
      <c r="Q43" s="39"/>
      <c r="R43" s="42" t="s">
        <v>9</v>
      </c>
      <c r="S43" s="18"/>
      <c r="T43" s="41">
        <v>88</v>
      </c>
      <c r="U43" s="41">
        <v>75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85.402777777777771</v>
      </c>
      <c r="AG43" s="41">
        <v>79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122335</v>
      </c>
      <c r="C44" s="19" t="s">
        <v>185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f t="shared" si="10"/>
        <v>1</v>
      </c>
      <c r="J44" s="28" t="str">
        <f t="shared" si="4"/>
        <v>Memiliki kemampuan Sangat baik dalam penguasaan konsep fungsi, Persamaan, pertidaksamaan Eksponen dan Logaritma.</v>
      </c>
      <c r="K44" s="28">
        <f t="shared" si="5"/>
        <v>91.395833333333329</v>
      </c>
      <c r="L44" s="28" t="str">
        <f t="shared" si="6"/>
        <v>A</v>
      </c>
      <c r="M44" s="28">
        <f t="shared" si="7"/>
        <v>91.395833333333329</v>
      </c>
      <c r="N44" s="28" t="str">
        <f t="shared" si="8"/>
        <v>A</v>
      </c>
      <c r="O44" s="36">
        <f t="shared" si="11"/>
        <v>1</v>
      </c>
      <c r="P44" s="28" t="str">
        <f t="shared" si="9"/>
        <v>Sangat baik dalam penguasaan aplikasi fungsi, Persamaan, pertidaksamaan Eksponen dan Logaritma.</v>
      </c>
      <c r="Q44" s="39"/>
      <c r="R44" s="42" t="s">
        <v>8</v>
      </c>
      <c r="S44" s="18"/>
      <c r="T44" s="41">
        <v>96</v>
      </c>
      <c r="U44" s="4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95.791666666666657</v>
      </c>
      <c r="AG44" s="4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122351</v>
      </c>
      <c r="C45" s="19" t="s">
        <v>186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f t="shared" si="10"/>
        <v>2</v>
      </c>
      <c r="J45" s="28" t="str">
        <f t="shared" si="4"/>
        <v>Memiliki kemampuan Baik dalam penguasaan konsep fungsi, Persamaan, pertidaksamaan Eksponen dan Logaritma.</v>
      </c>
      <c r="K45" s="28">
        <f t="shared" si="5"/>
        <v>84.791666666666657</v>
      </c>
      <c r="L45" s="28" t="str">
        <f t="shared" si="6"/>
        <v>A</v>
      </c>
      <c r="M45" s="28">
        <f t="shared" si="7"/>
        <v>84.791666666666657</v>
      </c>
      <c r="N45" s="28" t="str">
        <f t="shared" si="8"/>
        <v>A</v>
      </c>
      <c r="O45" s="36">
        <f t="shared" si="11"/>
        <v>2</v>
      </c>
      <c r="P45" s="28" t="str">
        <f t="shared" si="9"/>
        <v>Baik dalam penguasaan aplkasi fungsi, Persamaan, pertidaksamaan Eksponen dan Logaritma.</v>
      </c>
      <c r="Q45" s="39"/>
      <c r="R45" s="42" t="s">
        <v>9</v>
      </c>
      <c r="S45" s="18"/>
      <c r="T45" s="41">
        <v>82</v>
      </c>
      <c r="U45" s="41">
        <v>78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83.194444444444443</v>
      </c>
      <c r="AG45" s="41">
        <v>86.388888888888886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122367</v>
      </c>
      <c r="C46" s="19" t="s">
        <v>187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f t="shared" si="10"/>
        <v>2</v>
      </c>
      <c r="J46" s="28" t="str">
        <f t="shared" si="4"/>
        <v>Memiliki kemampuan Baik dalam penguasaan konsep fungsi, Persamaan, pertidaksamaan Eksponen dan Logaritma.</v>
      </c>
      <c r="K46" s="28">
        <f t="shared" si="5"/>
        <v>83.881944444444443</v>
      </c>
      <c r="L46" s="28" t="str">
        <f t="shared" si="6"/>
        <v>B</v>
      </c>
      <c r="M46" s="28">
        <f t="shared" si="7"/>
        <v>83.881944444444443</v>
      </c>
      <c r="N46" s="28" t="str">
        <f t="shared" si="8"/>
        <v>B</v>
      </c>
      <c r="O46" s="36">
        <f t="shared" si="11"/>
        <v>2</v>
      </c>
      <c r="P46" s="28" t="str">
        <f t="shared" si="9"/>
        <v>Baik dalam penguasaan aplkasi fungsi, Persamaan, pertidaksamaan Eksponen dan Logaritma.</v>
      </c>
      <c r="Q46" s="39"/>
      <c r="R46" s="42" t="s">
        <v>9</v>
      </c>
      <c r="S46" s="18"/>
      <c r="T46" s="41">
        <v>87</v>
      </c>
      <c r="U46" s="41">
        <v>81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82.763888888888886</v>
      </c>
      <c r="AG46" s="4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10" sqref="D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2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1089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130129</v>
      </c>
      <c r="C11" s="19" t="s">
        <v>189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f>IF(E11&gt;=85,1,IF(E11&gt;=76,2,IF(E11&gt;=70,3,4)))</f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Cukup dalam penguasaan konsep fungsi, Persamaan, pertidaksamaan Eksponen dan Logaritma.</v>
      </c>
      <c r="K11" s="28">
        <f t="shared" ref="K11:K50" si="5">IF((COUNTA(AF11:AO11)&gt;0),AVERAGE(AF11:AO11),"")</f>
        <v>74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f>IF(K11&gt;=85,1,IF(K11&gt;=76,2,IF(K11&gt;=70,3,4)))</f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dalam penguasaan aplikasi fungsi, Persamaan, pertidaksamaan Eksponen dan Logaritma.</v>
      </c>
      <c r="Q11" s="39"/>
      <c r="R11" s="42" t="s">
        <v>9</v>
      </c>
      <c r="S11" s="18"/>
      <c r="T11" s="41">
        <v>74</v>
      </c>
      <c r="U11" s="41">
        <v>75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72</v>
      </c>
      <c r="AG11" s="41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130130</v>
      </c>
      <c r="C12" s="19" t="s">
        <v>190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f t="shared" ref="I12:I45" si="10">IF(E12&gt;=85,1,IF(E12&gt;=76,2,IF(E12&gt;=70,3,4)))</f>
        <v>2</v>
      </c>
      <c r="J12" s="28" t="str">
        <f t="shared" si="4"/>
        <v>Memiliki kemampuan Baik dalam penguasaan konsep fungsi, Persamaan, pertidaksamaan Eksponen dan Logaritma.</v>
      </c>
      <c r="K12" s="28">
        <f t="shared" si="5"/>
        <v>77.21875</v>
      </c>
      <c r="L12" s="28" t="str">
        <f t="shared" si="6"/>
        <v>B</v>
      </c>
      <c r="M12" s="28">
        <f t="shared" si="7"/>
        <v>77.21875</v>
      </c>
      <c r="N12" s="28" t="str">
        <f t="shared" si="8"/>
        <v>B</v>
      </c>
      <c r="O12" s="36">
        <f t="shared" ref="O12:O45" si="11">IF(K12&gt;=85,1,IF(K12&gt;=76,2,IF(K12&gt;=70,3,4)))</f>
        <v>2</v>
      </c>
      <c r="P12" s="28" t="str">
        <f t="shared" si="9"/>
        <v>Baik dalam penguasaan aplkasi fungsi, Persamaan, pertidaksamaan Eksponen dan Logaritma.</v>
      </c>
      <c r="Q12" s="39"/>
      <c r="R12" s="42" t="s">
        <v>9</v>
      </c>
      <c r="S12" s="18"/>
      <c r="T12" s="41">
        <v>77</v>
      </c>
      <c r="U12" s="4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76.3125</v>
      </c>
      <c r="AG12" s="41">
        <v>78.125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130132</v>
      </c>
      <c r="C13" s="19" t="s">
        <v>191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f t="shared" si="10"/>
        <v>1</v>
      </c>
      <c r="J13" s="28" t="str">
        <f t="shared" si="4"/>
        <v>Memiliki kemampuan Sangat baik dalam penguasaan konsep fungsi, Persamaan, pertidaksamaan Eksponen dan Logaritma.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f t="shared" si="11"/>
        <v>1</v>
      </c>
      <c r="P13" s="28" t="str">
        <f t="shared" si="9"/>
        <v>Sangat baik dalam penguasaan aplikasi fungsi, Persamaan, pertidaksamaan Eksponen dan Logaritma.</v>
      </c>
      <c r="Q13" s="39"/>
      <c r="R13" s="42" t="s">
        <v>8</v>
      </c>
      <c r="S13" s="18"/>
      <c r="T13" s="41">
        <v>96</v>
      </c>
      <c r="U13" s="41">
        <v>86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90</v>
      </c>
      <c r="AG13" s="4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225</v>
      </c>
      <c r="FI13" s="45" t="s">
        <v>228</v>
      </c>
      <c r="FJ13" s="43">
        <v>53641</v>
      </c>
      <c r="FK13" s="43">
        <v>53651</v>
      </c>
    </row>
    <row r="14" spans="1:167" x14ac:dyDescent="0.25">
      <c r="A14" s="19">
        <v>4</v>
      </c>
      <c r="B14" s="19">
        <v>130133</v>
      </c>
      <c r="C14" s="19" t="s">
        <v>192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f t="shared" si="10"/>
        <v>2</v>
      </c>
      <c r="J14" s="28" t="str">
        <f t="shared" si="4"/>
        <v>Memiliki kemampuan Baik dalam penguasaan konsep fungsi, Persamaan, pertidaksamaan Eksponen dan Logaritma.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f t="shared" si="11"/>
        <v>2</v>
      </c>
      <c r="P14" s="28" t="str">
        <f t="shared" si="9"/>
        <v>Baik dalam penguasaan aplkasi fungsi, Persamaan, pertidaksamaan Eksponen dan Logaritma.</v>
      </c>
      <c r="Q14" s="39"/>
      <c r="R14" s="42" t="s">
        <v>9</v>
      </c>
      <c r="S14" s="18"/>
      <c r="T14" s="41">
        <v>75</v>
      </c>
      <c r="U14" s="41">
        <v>77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75</v>
      </c>
      <c r="AG14" s="4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130134</v>
      </c>
      <c r="C15" s="19" t="s">
        <v>193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f t="shared" si="10"/>
        <v>3</v>
      </c>
      <c r="J15" s="28" t="str">
        <f t="shared" si="4"/>
        <v>Memiliki kemampuan Cukup dalam penguasaan konsep fungsi, Persamaan, pertidaksamaan Eksponen dan Logaritma.</v>
      </c>
      <c r="K15" s="28">
        <f t="shared" si="5"/>
        <v>71.625</v>
      </c>
      <c r="L15" s="28" t="str">
        <f t="shared" si="6"/>
        <v>C</v>
      </c>
      <c r="M15" s="28">
        <f t="shared" si="7"/>
        <v>71.625</v>
      </c>
      <c r="N15" s="28" t="str">
        <f t="shared" si="8"/>
        <v>C</v>
      </c>
      <c r="O15" s="36">
        <f t="shared" si="11"/>
        <v>3</v>
      </c>
      <c r="P15" s="28" t="str">
        <f t="shared" si="9"/>
        <v>Cukup dalam penguasaan aplikasi fungsi, Persamaan, pertidaksamaan Eksponen dan Logaritma.</v>
      </c>
      <c r="Q15" s="39"/>
      <c r="R15" s="42" t="s">
        <v>9</v>
      </c>
      <c r="S15" s="18"/>
      <c r="T15" s="41">
        <v>73</v>
      </c>
      <c r="U15" s="41">
        <v>71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73.25</v>
      </c>
      <c r="AG15" s="41">
        <v>70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224</v>
      </c>
      <c r="FI15" s="45" t="s">
        <v>229</v>
      </c>
      <c r="FJ15" s="43">
        <v>53642</v>
      </c>
      <c r="FK15" s="43">
        <v>53652</v>
      </c>
    </row>
    <row r="16" spans="1:167" x14ac:dyDescent="0.25">
      <c r="A16" s="19">
        <v>6</v>
      </c>
      <c r="B16" s="19">
        <v>130135</v>
      </c>
      <c r="C16" s="19" t="s">
        <v>194</v>
      </c>
      <c r="D16" s="18"/>
      <c r="E16" s="28">
        <f t="shared" si="0"/>
        <v>72</v>
      </c>
      <c r="F16" s="28" t="str">
        <f t="shared" si="1"/>
        <v>C</v>
      </c>
      <c r="G16" s="28">
        <f t="shared" si="2"/>
        <v>72</v>
      </c>
      <c r="H16" s="28" t="str">
        <f t="shared" si="3"/>
        <v>C</v>
      </c>
      <c r="I16" s="36">
        <f t="shared" si="10"/>
        <v>3</v>
      </c>
      <c r="J16" s="28" t="str">
        <f t="shared" si="4"/>
        <v>Memiliki kemampuan Cukup dalam penguasaan konsep fungsi, Persamaan, pertidaksamaan Eksponen dan Logaritma.</v>
      </c>
      <c r="K16" s="28">
        <f t="shared" si="5"/>
        <v>71.5</v>
      </c>
      <c r="L16" s="28" t="str">
        <f t="shared" si="6"/>
        <v>C</v>
      </c>
      <c r="M16" s="28">
        <f t="shared" si="7"/>
        <v>71.5</v>
      </c>
      <c r="N16" s="28" t="str">
        <f t="shared" si="8"/>
        <v>C</v>
      </c>
      <c r="O16" s="36">
        <f t="shared" si="11"/>
        <v>3</v>
      </c>
      <c r="P16" s="28" t="str">
        <f t="shared" si="9"/>
        <v>Cukup dalam penguasaan aplikasi fungsi, Persamaan, pertidaksamaan Eksponen dan Logaritma.</v>
      </c>
      <c r="Q16" s="39"/>
      <c r="R16" s="42" t="s">
        <v>9</v>
      </c>
      <c r="S16" s="18"/>
      <c r="T16" s="41">
        <v>71</v>
      </c>
      <c r="U16" s="41">
        <v>73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71</v>
      </c>
      <c r="AG16" s="41">
        <v>72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130136</v>
      </c>
      <c r="C17" s="19" t="s">
        <v>195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f t="shared" si="10"/>
        <v>3</v>
      </c>
      <c r="J17" s="28" t="str">
        <f t="shared" si="4"/>
        <v>Memiliki kemampuan Cukup dalam penguasaan konsep fungsi, Persamaan, pertidaksamaan Eksponen dan Logaritma.</v>
      </c>
      <c r="K17" s="28">
        <f t="shared" si="5"/>
        <v>71</v>
      </c>
      <c r="L17" s="28" t="str">
        <f t="shared" si="6"/>
        <v>C</v>
      </c>
      <c r="M17" s="28">
        <f t="shared" si="7"/>
        <v>71</v>
      </c>
      <c r="N17" s="28" t="str">
        <f t="shared" si="8"/>
        <v>C</v>
      </c>
      <c r="O17" s="36">
        <f t="shared" si="11"/>
        <v>3</v>
      </c>
      <c r="P17" s="28" t="str">
        <f t="shared" si="9"/>
        <v>Cukup dalam penguasaan aplikasi fungsi, Persamaan, pertidaksamaan Eksponen dan Logaritma.</v>
      </c>
      <c r="Q17" s="39"/>
      <c r="R17" s="42" t="s">
        <v>9</v>
      </c>
      <c r="S17" s="18"/>
      <c r="T17" s="41">
        <v>72</v>
      </c>
      <c r="U17" s="41">
        <v>71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71</v>
      </c>
      <c r="AG17" s="41">
        <v>71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226</v>
      </c>
      <c r="FI17" s="45" t="s">
        <v>232</v>
      </c>
      <c r="FJ17" s="43">
        <v>53643</v>
      </c>
      <c r="FK17" s="43">
        <v>53653</v>
      </c>
    </row>
    <row r="18" spans="1:167" x14ac:dyDescent="0.25">
      <c r="A18" s="19">
        <v>8</v>
      </c>
      <c r="B18" s="19">
        <v>130137</v>
      </c>
      <c r="C18" s="19" t="s">
        <v>196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f t="shared" si="10"/>
        <v>2</v>
      </c>
      <c r="J18" s="28" t="str">
        <f t="shared" si="4"/>
        <v>Memiliki kemampuan Baik dalam penguasaan konsep fungsi, Persamaan, pertidaksamaan Eksponen dan Logaritma.</v>
      </c>
      <c r="K18" s="28">
        <f t="shared" si="5"/>
        <v>75</v>
      </c>
      <c r="L18" s="28" t="str">
        <f t="shared" si="6"/>
        <v>C</v>
      </c>
      <c r="M18" s="28">
        <f t="shared" si="7"/>
        <v>75</v>
      </c>
      <c r="N18" s="28" t="str">
        <f t="shared" si="8"/>
        <v>C</v>
      </c>
      <c r="O18" s="36">
        <f t="shared" si="11"/>
        <v>3</v>
      </c>
      <c r="P18" s="28" t="str">
        <f t="shared" si="9"/>
        <v>Cukup dalam penguasaan aplikasi fungsi, Persamaan, pertidaksamaan Eksponen dan Logaritma.</v>
      </c>
      <c r="Q18" s="39"/>
      <c r="R18" s="42" t="s">
        <v>9</v>
      </c>
      <c r="S18" s="18"/>
      <c r="T18" s="41">
        <v>77</v>
      </c>
      <c r="U18" s="41">
        <v>75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73</v>
      </c>
      <c r="AG18" s="41">
        <v>77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130138</v>
      </c>
      <c r="C19" s="19" t="s">
        <v>197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f t="shared" si="10"/>
        <v>3</v>
      </c>
      <c r="J19" s="28" t="str">
        <f t="shared" si="4"/>
        <v>Memiliki kemampuan Cukup dalam penguasaan konsep fungsi, Persamaan, pertidaksamaan Eksponen dan Logaritma.</v>
      </c>
      <c r="K19" s="28">
        <f t="shared" si="5"/>
        <v>72</v>
      </c>
      <c r="L19" s="28" t="str">
        <f t="shared" si="6"/>
        <v>C</v>
      </c>
      <c r="M19" s="28">
        <f t="shared" si="7"/>
        <v>72</v>
      </c>
      <c r="N19" s="28" t="str">
        <f t="shared" si="8"/>
        <v>C</v>
      </c>
      <c r="O19" s="36">
        <f t="shared" si="11"/>
        <v>3</v>
      </c>
      <c r="P19" s="28" t="str">
        <f t="shared" si="9"/>
        <v>Cukup dalam penguasaan aplikasi fungsi, Persamaan, pertidaksamaan Eksponen dan Logaritma.</v>
      </c>
      <c r="Q19" s="39"/>
      <c r="R19" s="42" t="s">
        <v>9</v>
      </c>
      <c r="S19" s="18"/>
      <c r="T19" s="41">
        <v>73</v>
      </c>
      <c r="U19" s="41">
        <v>72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72</v>
      </c>
      <c r="AG19" s="41">
        <v>72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227</v>
      </c>
      <c r="FI19" s="45" t="s">
        <v>231</v>
      </c>
      <c r="FJ19" s="43">
        <v>53644</v>
      </c>
      <c r="FK19" s="43">
        <v>53654</v>
      </c>
    </row>
    <row r="20" spans="1:167" x14ac:dyDescent="0.25">
      <c r="A20" s="19">
        <v>10</v>
      </c>
      <c r="B20" s="19">
        <v>130139</v>
      </c>
      <c r="C20" s="19" t="s">
        <v>198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f t="shared" si="10"/>
        <v>2</v>
      </c>
      <c r="J20" s="28" t="str">
        <f t="shared" si="4"/>
        <v>Memiliki kemampuan Baik dalam penguasaan konsep fungsi, Persamaan, pertidaksamaan Eksponen dan Logaritma.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f t="shared" si="11"/>
        <v>2</v>
      </c>
      <c r="P20" s="28" t="str">
        <f t="shared" si="9"/>
        <v>Baik dalam penguasaan aplkasi fungsi, Persamaan, pertidaksamaan Eksponen dan Logaritma.</v>
      </c>
      <c r="Q20" s="39"/>
      <c r="R20" s="42" t="s">
        <v>8</v>
      </c>
      <c r="S20" s="18"/>
      <c r="T20" s="41">
        <v>76</v>
      </c>
      <c r="U20" s="41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78</v>
      </c>
      <c r="AG20" s="4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130140</v>
      </c>
      <c r="C21" s="19" t="s">
        <v>199</v>
      </c>
      <c r="D21" s="18"/>
      <c r="E21" s="28">
        <f t="shared" si="0"/>
        <v>72</v>
      </c>
      <c r="F21" s="28" t="str">
        <f t="shared" si="1"/>
        <v>C</v>
      </c>
      <c r="G21" s="28">
        <f t="shared" si="2"/>
        <v>72</v>
      </c>
      <c r="H21" s="28" t="str">
        <f t="shared" si="3"/>
        <v>C</v>
      </c>
      <c r="I21" s="36">
        <f t="shared" si="10"/>
        <v>3</v>
      </c>
      <c r="J21" s="28" t="str">
        <f t="shared" si="4"/>
        <v>Memiliki kemampuan Cukup dalam penguasaan konsep fungsi, Persamaan, pertidaksamaan Eksponen dan Logaritma.</v>
      </c>
      <c r="K21" s="28">
        <f t="shared" si="5"/>
        <v>72</v>
      </c>
      <c r="L21" s="28" t="str">
        <f t="shared" si="6"/>
        <v>C</v>
      </c>
      <c r="M21" s="28">
        <f t="shared" si="7"/>
        <v>72</v>
      </c>
      <c r="N21" s="28" t="str">
        <f t="shared" si="8"/>
        <v>C</v>
      </c>
      <c r="O21" s="36">
        <f t="shared" si="11"/>
        <v>3</v>
      </c>
      <c r="P21" s="28" t="str">
        <f t="shared" si="9"/>
        <v>Cukup dalam penguasaan aplikasi fungsi, Persamaan, pertidaksamaan Eksponen dan Logaritma.</v>
      </c>
      <c r="Q21" s="39"/>
      <c r="R21" s="42" t="s">
        <v>9</v>
      </c>
      <c r="S21" s="18"/>
      <c r="T21" s="41">
        <v>73</v>
      </c>
      <c r="U21" s="41">
        <v>71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72</v>
      </c>
      <c r="AG21" s="41">
        <v>72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53645</v>
      </c>
      <c r="FK21" s="43">
        <v>53655</v>
      </c>
    </row>
    <row r="22" spans="1:167" x14ac:dyDescent="0.25">
      <c r="A22" s="19">
        <v>12</v>
      </c>
      <c r="B22" s="19">
        <v>130141</v>
      </c>
      <c r="C22" s="19" t="s">
        <v>200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f t="shared" si="10"/>
        <v>2</v>
      </c>
      <c r="J22" s="28" t="str">
        <f t="shared" si="4"/>
        <v>Memiliki kemampuan Baik dalam penguasaan konsep fungsi, Persamaan, pertidaksamaan Eksponen dan Logaritma.</v>
      </c>
      <c r="K22" s="28">
        <f t="shared" si="5"/>
        <v>75</v>
      </c>
      <c r="L22" s="28" t="str">
        <f t="shared" si="6"/>
        <v>C</v>
      </c>
      <c r="M22" s="28">
        <f t="shared" si="7"/>
        <v>75</v>
      </c>
      <c r="N22" s="28" t="str">
        <f t="shared" si="8"/>
        <v>C</v>
      </c>
      <c r="O22" s="36">
        <f t="shared" si="11"/>
        <v>3</v>
      </c>
      <c r="P22" s="28" t="str">
        <f t="shared" si="9"/>
        <v>Cukup dalam penguasaan aplikasi fungsi, Persamaan, pertidaksamaan Eksponen dan Logaritma.</v>
      </c>
      <c r="Q22" s="39"/>
      <c r="R22" s="42" t="s">
        <v>9</v>
      </c>
      <c r="S22" s="18"/>
      <c r="T22" s="41">
        <v>77</v>
      </c>
      <c r="U22" s="41">
        <v>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76</v>
      </c>
      <c r="AG22" s="41">
        <v>74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130142</v>
      </c>
      <c r="C23" s="19" t="s">
        <v>201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f t="shared" si="10"/>
        <v>2</v>
      </c>
      <c r="J23" s="28" t="str">
        <f t="shared" si="4"/>
        <v>Memiliki kemampuan Baik dalam penguasaan konsep fungsi, Persamaan, pertidaksamaan Eksponen dan Logaritma.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f t="shared" si="11"/>
        <v>2</v>
      </c>
      <c r="P23" s="28" t="str">
        <f t="shared" si="9"/>
        <v>Baik dalam penguasaan aplkasi fungsi, Persamaan, pertidaksamaan Eksponen dan Logaritma.</v>
      </c>
      <c r="Q23" s="39"/>
      <c r="R23" s="42" t="s">
        <v>8</v>
      </c>
      <c r="S23" s="18"/>
      <c r="T23" s="41">
        <v>83</v>
      </c>
      <c r="U23" s="4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83</v>
      </c>
      <c r="AG23" s="4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53646</v>
      </c>
      <c r="FK23" s="43">
        <v>53656</v>
      </c>
    </row>
    <row r="24" spans="1:167" x14ac:dyDescent="0.25">
      <c r="A24" s="19">
        <v>14</v>
      </c>
      <c r="B24" s="19">
        <v>130143</v>
      </c>
      <c r="C24" s="19" t="s">
        <v>202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f t="shared" si="10"/>
        <v>2</v>
      </c>
      <c r="J24" s="28" t="str">
        <f t="shared" si="4"/>
        <v>Memiliki kemampuan Baik dalam penguasaan konsep fungsi, Persamaan, pertidaksamaan Eksponen dan Logaritma.</v>
      </c>
      <c r="K24" s="28">
        <f t="shared" si="5"/>
        <v>79.03125</v>
      </c>
      <c r="L24" s="28" t="str">
        <f t="shared" si="6"/>
        <v>B</v>
      </c>
      <c r="M24" s="28">
        <f t="shared" si="7"/>
        <v>79.03125</v>
      </c>
      <c r="N24" s="28" t="str">
        <f t="shared" si="8"/>
        <v>B</v>
      </c>
      <c r="O24" s="36">
        <f t="shared" si="11"/>
        <v>2</v>
      </c>
      <c r="P24" s="28" t="str">
        <f t="shared" si="9"/>
        <v>Baik dalam penguasaan aplkasi fungsi, Persamaan, pertidaksamaan Eksponen dan Logaritma.</v>
      </c>
      <c r="Q24" s="39"/>
      <c r="R24" s="42" t="s">
        <v>9</v>
      </c>
      <c r="S24" s="18"/>
      <c r="T24" s="41">
        <v>80</v>
      </c>
      <c r="U24" s="41">
        <v>78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78.1875</v>
      </c>
      <c r="AG24" s="41">
        <v>79.875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130144</v>
      </c>
      <c r="C25" s="19" t="s">
        <v>203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f t="shared" si="10"/>
        <v>3</v>
      </c>
      <c r="J25" s="28" t="str">
        <f t="shared" si="4"/>
        <v>Memiliki kemampuan Cukup dalam penguasaan konsep fungsi, Persamaan, pertidaksamaan Eksponen dan Logaritma.</v>
      </c>
      <c r="K25" s="28">
        <f t="shared" si="5"/>
        <v>71.5</v>
      </c>
      <c r="L25" s="28" t="str">
        <f t="shared" si="6"/>
        <v>C</v>
      </c>
      <c r="M25" s="28">
        <f t="shared" si="7"/>
        <v>71.5</v>
      </c>
      <c r="N25" s="28" t="str">
        <f t="shared" si="8"/>
        <v>C</v>
      </c>
      <c r="O25" s="36">
        <f t="shared" si="11"/>
        <v>3</v>
      </c>
      <c r="P25" s="28" t="str">
        <f t="shared" si="9"/>
        <v>Cukup dalam penguasaan aplikasi fungsi, Persamaan, pertidaksamaan Eksponen dan Logaritma.</v>
      </c>
      <c r="Q25" s="39"/>
      <c r="R25" s="42" t="s">
        <v>9</v>
      </c>
      <c r="S25" s="18"/>
      <c r="T25" s="41">
        <v>73</v>
      </c>
      <c r="U25" s="41">
        <v>70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72</v>
      </c>
      <c r="AG25" s="41">
        <v>71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53647</v>
      </c>
      <c r="FK25" s="43">
        <v>53657</v>
      </c>
    </row>
    <row r="26" spans="1:167" x14ac:dyDescent="0.25">
      <c r="A26" s="19">
        <v>16</v>
      </c>
      <c r="B26" s="19">
        <v>130145</v>
      </c>
      <c r="C26" s="19" t="s">
        <v>204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Baik dalam penguasaan konsep fungsi, Persamaan, pertidaksamaan Eksponen dan Logaritma.</v>
      </c>
      <c r="K26" s="28">
        <f t="shared" si="5"/>
        <v>75.59375</v>
      </c>
      <c r="L26" s="28" t="str">
        <f t="shared" si="6"/>
        <v>B</v>
      </c>
      <c r="M26" s="28">
        <f t="shared" si="7"/>
        <v>75.59375</v>
      </c>
      <c r="N26" s="28" t="str">
        <f t="shared" si="8"/>
        <v>B</v>
      </c>
      <c r="O26" s="36">
        <f t="shared" si="11"/>
        <v>3</v>
      </c>
      <c r="P26" s="28" t="str">
        <f t="shared" si="9"/>
        <v>Cukup dalam penguasaan aplikasi fungsi, Persamaan, pertidaksamaan Eksponen dan Logaritma.</v>
      </c>
      <c r="Q26" s="39"/>
      <c r="R26" s="42" t="s">
        <v>9</v>
      </c>
      <c r="S26" s="18"/>
      <c r="T26" s="41">
        <v>75</v>
      </c>
      <c r="U26" s="41">
        <v>76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77.1875</v>
      </c>
      <c r="AG26" s="41">
        <v>74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130146</v>
      </c>
      <c r="C27" s="19" t="s">
        <v>205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f t="shared" si="10"/>
        <v>3</v>
      </c>
      <c r="J27" s="28" t="str">
        <f t="shared" si="4"/>
        <v>Memiliki kemampuan Cukup dalam penguasaan konsep fungsi, Persamaan, pertidaksamaan Eksponen dan Logaritma.</v>
      </c>
      <c r="K27" s="28">
        <f t="shared" si="5"/>
        <v>70</v>
      </c>
      <c r="L27" s="28" t="str">
        <f t="shared" si="6"/>
        <v>C</v>
      </c>
      <c r="M27" s="28">
        <f t="shared" si="7"/>
        <v>70</v>
      </c>
      <c r="N27" s="28" t="str">
        <f t="shared" si="8"/>
        <v>C</v>
      </c>
      <c r="O27" s="36">
        <f t="shared" si="11"/>
        <v>3</v>
      </c>
      <c r="P27" s="28" t="str">
        <f t="shared" si="9"/>
        <v>Cukup dalam penguasaan aplikasi fungsi, Persamaan, pertidaksamaan Eksponen dan Logaritma.</v>
      </c>
      <c r="Q27" s="39"/>
      <c r="R27" s="42" t="s">
        <v>9</v>
      </c>
      <c r="S27" s="18"/>
      <c r="T27" s="41">
        <v>70</v>
      </c>
      <c r="U27" s="41">
        <v>70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70</v>
      </c>
      <c r="AG27" s="41">
        <v>70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53648</v>
      </c>
      <c r="FK27" s="43">
        <v>53658</v>
      </c>
    </row>
    <row r="28" spans="1:167" x14ac:dyDescent="0.25">
      <c r="A28" s="19">
        <v>18</v>
      </c>
      <c r="B28" s="19">
        <v>130147</v>
      </c>
      <c r="C28" s="19" t="s">
        <v>206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penguasaan konsep fungsi, Persamaan, pertidaksamaan Eksponen dan Logaritma.</v>
      </c>
      <c r="K28" s="28">
        <f t="shared" si="5"/>
        <v>75.3125</v>
      </c>
      <c r="L28" s="28" t="str">
        <f t="shared" si="6"/>
        <v>B</v>
      </c>
      <c r="M28" s="28">
        <f t="shared" si="7"/>
        <v>75.3125</v>
      </c>
      <c r="N28" s="28" t="str">
        <f t="shared" si="8"/>
        <v>B</v>
      </c>
      <c r="O28" s="36">
        <f t="shared" si="11"/>
        <v>3</v>
      </c>
      <c r="P28" s="28" t="str">
        <f t="shared" si="9"/>
        <v>Cukup dalam penguasaan aplikasi fungsi, Persamaan, pertidaksamaan Eksponen dan Logaritma.</v>
      </c>
      <c r="Q28" s="39"/>
      <c r="R28" s="42" t="s">
        <v>9</v>
      </c>
      <c r="S28" s="18"/>
      <c r="T28" s="41">
        <v>77</v>
      </c>
      <c r="U28" s="41">
        <v>77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77.625</v>
      </c>
      <c r="AG28" s="41">
        <v>73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130148</v>
      </c>
      <c r="C29" s="19" t="s">
        <v>207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f t="shared" si="10"/>
        <v>3</v>
      </c>
      <c r="J29" s="28" t="str">
        <f t="shared" si="4"/>
        <v>Memiliki kemampuan Cukup dalam penguasaan konsep fungsi, Persamaan, pertidaksamaan Eksponen dan Logaritma.</v>
      </c>
      <c r="K29" s="28">
        <f t="shared" si="5"/>
        <v>70</v>
      </c>
      <c r="L29" s="28" t="str">
        <f t="shared" si="6"/>
        <v>C</v>
      </c>
      <c r="M29" s="28">
        <f t="shared" si="7"/>
        <v>70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penguasaan aplikasi fungsi, Persamaan, pertidaksamaan Eksponen dan Logaritma.</v>
      </c>
      <c r="Q29" s="39"/>
      <c r="R29" s="42" t="s">
        <v>9</v>
      </c>
      <c r="S29" s="18"/>
      <c r="T29" s="41">
        <v>70</v>
      </c>
      <c r="U29" s="41">
        <v>70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70</v>
      </c>
      <c r="AG29" s="41">
        <v>70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53649</v>
      </c>
      <c r="FK29" s="43">
        <v>53659</v>
      </c>
    </row>
    <row r="30" spans="1:167" x14ac:dyDescent="0.25">
      <c r="A30" s="19">
        <v>20</v>
      </c>
      <c r="B30" s="19">
        <v>130149</v>
      </c>
      <c r="C30" s="19" t="s">
        <v>208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f t="shared" si="10"/>
        <v>3</v>
      </c>
      <c r="J30" s="28" t="str">
        <f t="shared" si="4"/>
        <v>Memiliki kemampuan Cukup dalam penguasaan konsep fungsi, Persamaan, pertidaksamaan Eksponen dan Logaritma.</v>
      </c>
      <c r="K30" s="28">
        <f t="shared" si="5"/>
        <v>72.53125</v>
      </c>
      <c r="L30" s="28" t="str">
        <f t="shared" si="6"/>
        <v>C</v>
      </c>
      <c r="M30" s="28">
        <f t="shared" si="7"/>
        <v>72.53125</v>
      </c>
      <c r="N30" s="28" t="str">
        <f t="shared" si="8"/>
        <v>C</v>
      </c>
      <c r="O30" s="36">
        <f t="shared" si="11"/>
        <v>3</v>
      </c>
      <c r="P30" s="28" t="str">
        <f t="shared" si="9"/>
        <v>Cukup dalam penguasaan aplikasi fungsi, Persamaan, pertidaksamaan Eksponen dan Logaritma.</v>
      </c>
      <c r="Q30" s="39"/>
      <c r="R30" s="42" t="s">
        <v>9</v>
      </c>
      <c r="S30" s="18"/>
      <c r="T30" s="41">
        <v>73</v>
      </c>
      <c r="U30" s="41">
        <v>74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74.0625</v>
      </c>
      <c r="AG30" s="41">
        <v>71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130150</v>
      </c>
      <c r="C31" s="19" t="s">
        <v>209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penguasaan konsep fungsi, Persamaan, pertidaksamaan Eksponen dan Logaritma.</v>
      </c>
      <c r="K31" s="28">
        <f t="shared" si="5"/>
        <v>78.5</v>
      </c>
      <c r="L31" s="28" t="str">
        <f t="shared" si="6"/>
        <v>B</v>
      </c>
      <c r="M31" s="28">
        <f t="shared" si="7"/>
        <v>78.5</v>
      </c>
      <c r="N31" s="28" t="str">
        <f t="shared" si="8"/>
        <v>B</v>
      </c>
      <c r="O31" s="36">
        <f t="shared" si="11"/>
        <v>2</v>
      </c>
      <c r="P31" s="28" t="str">
        <f t="shared" si="9"/>
        <v>Baik dalam penguasaan aplkasi fungsi, Persamaan, pertidaksamaan Eksponen dan Logaritma.</v>
      </c>
      <c r="Q31" s="39"/>
      <c r="R31" s="42" t="s">
        <v>9</v>
      </c>
      <c r="S31" s="18"/>
      <c r="T31" s="41">
        <v>79</v>
      </c>
      <c r="U31" s="41">
        <v>78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80</v>
      </c>
      <c r="AG31" s="41">
        <v>77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53650</v>
      </c>
      <c r="FK31" s="43">
        <v>53660</v>
      </c>
    </row>
    <row r="32" spans="1:167" x14ac:dyDescent="0.25">
      <c r="A32" s="19">
        <v>22</v>
      </c>
      <c r="B32" s="19">
        <v>130151</v>
      </c>
      <c r="C32" s="19" t="s">
        <v>210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f t="shared" si="10"/>
        <v>1</v>
      </c>
      <c r="J32" s="28" t="str">
        <f t="shared" si="4"/>
        <v>Memiliki kemampuan Sangat baik dalam penguasaan konsep fungsi, Persamaan, pertidaksamaan Eksponen dan Logaritma.</v>
      </c>
      <c r="K32" s="28">
        <f t="shared" si="5"/>
        <v>90.03125</v>
      </c>
      <c r="L32" s="28" t="str">
        <f t="shared" si="6"/>
        <v>A</v>
      </c>
      <c r="M32" s="28">
        <f t="shared" si="7"/>
        <v>90.03125</v>
      </c>
      <c r="N32" s="28" t="str">
        <f t="shared" si="8"/>
        <v>A</v>
      </c>
      <c r="O32" s="36">
        <f t="shared" si="11"/>
        <v>1</v>
      </c>
      <c r="P32" s="28" t="str">
        <f t="shared" si="9"/>
        <v>Sangat baik dalam penguasaan aplikasi fungsi, Persamaan, pertidaksamaan Eksponen dan Logaritma.</v>
      </c>
      <c r="Q32" s="39"/>
      <c r="R32" s="42" t="s">
        <v>8</v>
      </c>
      <c r="S32" s="18"/>
      <c r="T32" s="41">
        <v>95</v>
      </c>
      <c r="U32" s="4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92.0625</v>
      </c>
      <c r="AG32" s="4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130152</v>
      </c>
      <c r="C33" s="19" t="s">
        <v>211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f t="shared" si="10"/>
        <v>2</v>
      </c>
      <c r="J33" s="28" t="str">
        <f t="shared" si="4"/>
        <v>Memiliki kemampuan Baik dalam penguasaan konsep fungsi, Persamaan, pertidaksamaan Eksponen dan Logaritma.</v>
      </c>
      <c r="K33" s="28">
        <f t="shared" si="5"/>
        <v>82.25</v>
      </c>
      <c r="L33" s="28" t="str">
        <f t="shared" si="6"/>
        <v>B</v>
      </c>
      <c r="M33" s="28">
        <f t="shared" si="7"/>
        <v>82.25</v>
      </c>
      <c r="N33" s="28" t="str">
        <f t="shared" si="8"/>
        <v>B</v>
      </c>
      <c r="O33" s="36">
        <f t="shared" si="11"/>
        <v>2</v>
      </c>
      <c r="P33" s="28" t="str">
        <f t="shared" si="9"/>
        <v>Baik dalam penguasaan aplkasi fungsi, Persamaan, pertidaksamaan Eksponen dan Logaritma.</v>
      </c>
      <c r="Q33" s="39"/>
      <c r="R33" s="42" t="s">
        <v>9</v>
      </c>
      <c r="S33" s="18"/>
      <c r="T33" s="41">
        <v>89</v>
      </c>
      <c r="U33" s="41">
        <v>75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87.5</v>
      </c>
      <c r="AG33" s="41">
        <v>77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130153</v>
      </c>
      <c r="C34" s="19" t="s">
        <v>212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f t="shared" si="10"/>
        <v>2</v>
      </c>
      <c r="J34" s="28" t="str">
        <f t="shared" si="4"/>
        <v>Memiliki kemampuan Baik dalam penguasaan konsep fungsi, Persamaan, pertidaksamaan Eksponen dan Logaritma.</v>
      </c>
      <c r="K34" s="28">
        <f t="shared" si="5"/>
        <v>78.34375</v>
      </c>
      <c r="L34" s="28" t="str">
        <f t="shared" si="6"/>
        <v>B</v>
      </c>
      <c r="M34" s="28">
        <f t="shared" si="7"/>
        <v>78.34375</v>
      </c>
      <c r="N34" s="28" t="str">
        <f t="shared" si="8"/>
        <v>B</v>
      </c>
      <c r="O34" s="36">
        <f t="shared" si="11"/>
        <v>2</v>
      </c>
      <c r="P34" s="28" t="str">
        <f t="shared" si="9"/>
        <v>Baik dalam penguasaan aplkasi fungsi, Persamaan, pertidaksamaan Eksponen dan Logaritma.</v>
      </c>
      <c r="Q34" s="39"/>
      <c r="R34" s="42" t="s">
        <v>9</v>
      </c>
      <c r="S34" s="18"/>
      <c r="T34" s="41">
        <v>79</v>
      </c>
      <c r="U34" s="41">
        <v>77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79.6875</v>
      </c>
      <c r="AG34" s="41">
        <v>77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130154</v>
      </c>
      <c r="C35" s="19" t="s">
        <v>213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f t="shared" si="10"/>
        <v>1</v>
      </c>
      <c r="J35" s="28" t="str">
        <f t="shared" si="4"/>
        <v>Memiliki kemampuan Sangat baik dalam penguasaan konsep fungsi, Persamaan, pertidaksamaan Eksponen dan Logaritma.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f t="shared" si="11"/>
        <v>2</v>
      </c>
      <c r="P35" s="28" t="str">
        <f t="shared" si="9"/>
        <v>Baik dalam penguasaan aplkasi fungsi, Persamaan, pertidaksamaan Eksponen dan Logaritma.</v>
      </c>
      <c r="Q35" s="39"/>
      <c r="R35" s="42" t="s">
        <v>9</v>
      </c>
      <c r="S35" s="18"/>
      <c r="T35" s="41">
        <v>81</v>
      </c>
      <c r="U35" s="4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80</v>
      </c>
      <c r="AG35" s="4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130155</v>
      </c>
      <c r="C36" s="19" t="s">
        <v>214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f t="shared" si="10"/>
        <v>3</v>
      </c>
      <c r="J36" s="28" t="str">
        <f t="shared" si="4"/>
        <v>Memiliki kemampuan Cukup dalam penguasaan konsep fungsi, Persamaan, pertidaksamaan Eksponen dan Logaritma.</v>
      </c>
      <c r="K36" s="28">
        <f t="shared" si="5"/>
        <v>72.5</v>
      </c>
      <c r="L36" s="28" t="str">
        <f t="shared" si="6"/>
        <v>C</v>
      </c>
      <c r="M36" s="28">
        <f t="shared" si="7"/>
        <v>72.5</v>
      </c>
      <c r="N36" s="28" t="str">
        <f t="shared" si="8"/>
        <v>C</v>
      </c>
      <c r="O36" s="36">
        <f t="shared" si="11"/>
        <v>3</v>
      </c>
      <c r="P36" s="28" t="str">
        <f t="shared" si="9"/>
        <v>Cukup dalam penguasaan aplikasi fungsi, Persamaan, pertidaksamaan Eksponen dan Logaritma.</v>
      </c>
      <c r="Q36" s="39"/>
      <c r="R36" s="42" t="s">
        <v>9</v>
      </c>
      <c r="S36" s="18"/>
      <c r="T36" s="41">
        <v>71</v>
      </c>
      <c r="U36" s="41">
        <v>74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72</v>
      </c>
      <c r="AG36" s="41">
        <v>73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130156</v>
      </c>
      <c r="C37" s="19" t="s">
        <v>215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f t="shared" si="10"/>
        <v>2</v>
      </c>
      <c r="J37" s="28" t="str">
        <f t="shared" si="4"/>
        <v>Memiliki kemampuan Baik dalam penguasaan konsep fungsi, Persamaan, pertidaksamaan Eksponen dan Logaritma.</v>
      </c>
      <c r="K37" s="28">
        <f t="shared" si="5"/>
        <v>75.5</v>
      </c>
      <c r="L37" s="28" t="str">
        <f t="shared" si="6"/>
        <v>B</v>
      </c>
      <c r="M37" s="28">
        <f t="shared" si="7"/>
        <v>75.5</v>
      </c>
      <c r="N37" s="28" t="str">
        <f t="shared" si="8"/>
        <v>B</v>
      </c>
      <c r="O37" s="36">
        <f t="shared" si="11"/>
        <v>3</v>
      </c>
      <c r="P37" s="28" t="str">
        <f t="shared" si="9"/>
        <v>Cukup dalam penguasaan aplikasi fungsi, Persamaan, pertidaksamaan Eksponen dan Logaritma.</v>
      </c>
      <c r="Q37" s="39"/>
      <c r="R37" s="42" t="s">
        <v>9</v>
      </c>
      <c r="S37" s="18"/>
      <c r="T37" s="41">
        <v>77</v>
      </c>
      <c r="U37" s="41">
        <v>78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76</v>
      </c>
      <c r="AG37" s="41">
        <v>75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130157</v>
      </c>
      <c r="C38" s="19" t="s">
        <v>216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f t="shared" si="10"/>
        <v>2</v>
      </c>
      <c r="J38" s="28" t="str">
        <f t="shared" si="4"/>
        <v>Memiliki kemampuan Baik dalam penguasaan konsep fungsi, Persamaan, pertidaksamaan Eksponen dan Logaritma.</v>
      </c>
      <c r="K38" s="28">
        <f t="shared" si="5"/>
        <v>76.21875</v>
      </c>
      <c r="L38" s="28" t="str">
        <f t="shared" si="6"/>
        <v>B</v>
      </c>
      <c r="M38" s="28">
        <f t="shared" si="7"/>
        <v>76.21875</v>
      </c>
      <c r="N38" s="28" t="str">
        <f t="shared" si="8"/>
        <v>B</v>
      </c>
      <c r="O38" s="36">
        <f t="shared" si="11"/>
        <v>2</v>
      </c>
      <c r="P38" s="28" t="str">
        <f t="shared" si="9"/>
        <v>Baik dalam penguasaan aplkasi fungsi, Persamaan, pertidaksamaan Eksponen dan Logaritma.</v>
      </c>
      <c r="Q38" s="39"/>
      <c r="R38" s="42" t="s">
        <v>9</v>
      </c>
      <c r="S38" s="18"/>
      <c r="T38" s="41">
        <v>76</v>
      </c>
      <c r="U38" s="41">
        <v>75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78.4375</v>
      </c>
      <c r="AG38" s="41">
        <v>74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130158</v>
      </c>
      <c r="C39" s="19" t="s">
        <v>217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f t="shared" si="10"/>
        <v>2</v>
      </c>
      <c r="J39" s="28" t="str">
        <f t="shared" si="4"/>
        <v>Memiliki kemampuan Baik dalam penguasaan konsep fungsi, Persamaan, pertidaksamaan Eksponen dan Logaritma.</v>
      </c>
      <c r="K39" s="28">
        <f t="shared" si="5"/>
        <v>75.75</v>
      </c>
      <c r="L39" s="28" t="str">
        <f t="shared" si="6"/>
        <v>B</v>
      </c>
      <c r="M39" s="28">
        <f t="shared" si="7"/>
        <v>75.75</v>
      </c>
      <c r="N39" s="28" t="str">
        <f t="shared" si="8"/>
        <v>B</v>
      </c>
      <c r="O39" s="36">
        <f t="shared" si="11"/>
        <v>3</v>
      </c>
      <c r="P39" s="28" t="str">
        <f t="shared" si="9"/>
        <v>Cukup dalam penguasaan aplikasi fungsi, Persamaan, pertidaksamaan Eksponen dan Logaritma.</v>
      </c>
      <c r="Q39" s="39"/>
      <c r="R39" s="42" t="s">
        <v>9</v>
      </c>
      <c r="S39" s="18"/>
      <c r="T39" s="41">
        <v>79</v>
      </c>
      <c r="U39" s="41">
        <v>77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78.5</v>
      </c>
      <c r="AG39" s="41">
        <v>73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130159</v>
      </c>
      <c r="C40" s="19" t="s">
        <v>218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f t="shared" si="10"/>
        <v>3</v>
      </c>
      <c r="J40" s="28" t="str">
        <f t="shared" si="4"/>
        <v>Memiliki kemampuan Cukup dalam penguasaan konsep fungsi, Persamaan, pertidaksamaan Eksponen dan Logaritma.</v>
      </c>
      <c r="K40" s="28">
        <f t="shared" si="5"/>
        <v>71</v>
      </c>
      <c r="L40" s="28" t="str">
        <f t="shared" si="6"/>
        <v>C</v>
      </c>
      <c r="M40" s="28">
        <f t="shared" si="7"/>
        <v>71</v>
      </c>
      <c r="N40" s="28" t="str">
        <f t="shared" si="8"/>
        <v>C</v>
      </c>
      <c r="O40" s="36">
        <f t="shared" si="11"/>
        <v>3</v>
      </c>
      <c r="P40" s="28" t="str">
        <f t="shared" si="9"/>
        <v>Cukup dalam penguasaan aplikasi fungsi, Persamaan, pertidaksamaan Eksponen dan Logaritma.</v>
      </c>
      <c r="Q40" s="39"/>
      <c r="R40" s="42" t="s">
        <v>9</v>
      </c>
      <c r="S40" s="18"/>
      <c r="T40" s="41">
        <v>74</v>
      </c>
      <c r="U40" s="41">
        <v>70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72</v>
      </c>
      <c r="AG40" s="41">
        <v>70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130160</v>
      </c>
      <c r="C41" s="19" t="s">
        <v>219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f t="shared" si="10"/>
        <v>3</v>
      </c>
      <c r="J41" s="28" t="str">
        <f t="shared" si="4"/>
        <v>Memiliki kemampuan Cukup dalam penguasaan konsep fungsi, Persamaan, pertidaksamaan Eksponen dan Logaritma.</v>
      </c>
      <c r="K41" s="28">
        <f t="shared" si="5"/>
        <v>70</v>
      </c>
      <c r="L41" s="28" t="str">
        <f t="shared" si="6"/>
        <v>C</v>
      </c>
      <c r="M41" s="28">
        <f t="shared" si="7"/>
        <v>70</v>
      </c>
      <c r="N41" s="28" t="str">
        <f t="shared" si="8"/>
        <v>C</v>
      </c>
      <c r="O41" s="36">
        <f t="shared" si="11"/>
        <v>3</v>
      </c>
      <c r="P41" s="28" t="str">
        <f t="shared" si="9"/>
        <v>Cukup dalam penguasaan aplikasi fungsi, Persamaan, pertidaksamaan Eksponen dan Logaritma.</v>
      </c>
      <c r="Q41" s="39"/>
      <c r="R41" s="42" t="s">
        <v>9</v>
      </c>
      <c r="S41" s="18"/>
      <c r="T41" s="41">
        <v>70</v>
      </c>
      <c r="U41" s="41">
        <v>70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70</v>
      </c>
      <c r="AG41" s="41">
        <v>70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130161</v>
      </c>
      <c r="C42" s="19" t="s">
        <v>220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f t="shared" si="10"/>
        <v>2</v>
      </c>
      <c r="J42" s="28" t="str">
        <f t="shared" si="4"/>
        <v>Memiliki kemampuan Baik dalam penguasaan konsep fungsi, Persamaan, pertidaksamaan Eksponen dan Logaritma.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f t="shared" si="11"/>
        <v>2</v>
      </c>
      <c r="P42" s="28" t="str">
        <f t="shared" si="9"/>
        <v>Baik dalam penguasaan aplkasi fungsi, Persamaan, pertidaksamaan Eksponen dan Logaritma.</v>
      </c>
      <c r="Q42" s="39"/>
      <c r="R42" s="42" t="s">
        <v>9</v>
      </c>
      <c r="S42" s="18"/>
      <c r="T42" s="41">
        <v>77</v>
      </c>
      <c r="U42" s="41">
        <v>86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77</v>
      </c>
      <c r="AG42" s="4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130162</v>
      </c>
      <c r="C43" s="19" t="s">
        <v>221</v>
      </c>
      <c r="D43" s="18"/>
      <c r="E43" s="28">
        <f t="shared" si="0"/>
        <v>72</v>
      </c>
      <c r="F43" s="28" t="str">
        <f t="shared" si="1"/>
        <v>C</v>
      </c>
      <c r="G43" s="28">
        <f t="shared" si="2"/>
        <v>72</v>
      </c>
      <c r="H43" s="28" t="str">
        <f t="shared" si="3"/>
        <v>C</v>
      </c>
      <c r="I43" s="36">
        <f t="shared" si="10"/>
        <v>3</v>
      </c>
      <c r="J43" s="28" t="str">
        <f t="shared" si="4"/>
        <v>Memiliki kemampuan Cukup dalam penguasaan konsep fungsi, Persamaan, pertidaksamaan Eksponen dan Logaritma.</v>
      </c>
      <c r="K43" s="28">
        <f t="shared" si="5"/>
        <v>72</v>
      </c>
      <c r="L43" s="28" t="str">
        <f t="shared" si="6"/>
        <v>C</v>
      </c>
      <c r="M43" s="28">
        <f t="shared" si="7"/>
        <v>72</v>
      </c>
      <c r="N43" s="28" t="str">
        <f t="shared" si="8"/>
        <v>C</v>
      </c>
      <c r="O43" s="36">
        <f t="shared" si="11"/>
        <v>3</v>
      </c>
      <c r="P43" s="28" t="str">
        <f t="shared" si="9"/>
        <v>Cukup dalam penguasaan aplikasi fungsi, Persamaan, pertidaksamaan Eksponen dan Logaritma.</v>
      </c>
      <c r="Q43" s="39"/>
      <c r="R43" s="42" t="s">
        <v>9</v>
      </c>
      <c r="S43" s="18"/>
      <c r="T43" s="41">
        <v>73</v>
      </c>
      <c r="U43" s="41">
        <v>71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73</v>
      </c>
      <c r="AG43" s="41">
        <v>71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130163</v>
      </c>
      <c r="C44" s="19" t="s">
        <v>222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f t="shared" si="10"/>
        <v>2</v>
      </c>
      <c r="J44" s="28" t="str">
        <f t="shared" si="4"/>
        <v>Memiliki kemampuan Baik dalam penguasaan konsep fungsi, Persamaan, pertidaksamaan Eksponen dan Logaritma.</v>
      </c>
      <c r="K44" s="28">
        <f t="shared" si="5"/>
        <v>81.9375</v>
      </c>
      <c r="L44" s="28" t="str">
        <f t="shared" si="6"/>
        <v>B</v>
      </c>
      <c r="M44" s="28">
        <f t="shared" si="7"/>
        <v>81.9375</v>
      </c>
      <c r="N44" s="28" t="str">
        <f t="shared" si="8"/>
        <v>B</v>
      </c>
      <c r="O44" s="36">
        <f t="shared" si="11"/>
        <v>2</v>
      </c>
      <c r="P44" s="28" t="str">
        <f t="shared" si="9"/>
        <v>Baik dalam penguasaan aplkasi fungsi, Persamaan, pertidaksamaan Eksponen dan Logaritma.</v>
      </c>
      <c r="Q44" s="39"/>
      <c r="R44" s="42" t="s">
        <v>9</v>
      </c>
      <c r="S44" s="18"/>
      <c r="T44" s="41">
        <v>84</v>
      </c>
      <c r="U44" s="41">
        <v>77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85.875</v>
      </c>
      <c r="AG44" s="4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130164</v>
      </c>
      <c r="C45" s="19" t="s">
        <v>223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f t="shared" si="10"/>
        <v>2</v>
      </c>
      <c r="J45" s="28" t="str">
        <f t="shared" si="4"/>
        <v>Memiliki kemampuan Baik dalam penguasaan konsep fungsi, Persamaan, pertidaksamaan Eksponen dan Logaritma.</v>
      </c>
      <c r="K45" s="28">
        <f t="shared" si="5"/>
        <v>75</v>
      </c>
      <c r="L45" s="28" t="str">
        <f t="shared" si="6"/>
        <v>C</v>
      </c>
      <c r="M45" s="28">
        <f t="shared" si="7"/>
        <v>75</v>
      </c>
      <c r="N45" s="28" t="str">
        <f t="shared" si="8"/>
        <v>C</v>
      </c>
      <c r="O45" s="36">
        <f t="shared" si="11"/>
        <v>3</v>
      </c>
      <c r="P45" s="28" t="str">
        <f t="shared" si="9"/>
        <v>Cukup dalam penguasaan aplikasi fungsi, Persamaan, pertidaksamaan Eksponen dan Logaritma.</v>
      </c>
      <c r="Q45" s="39"/>
      <c r="R45" s="42" t="s">
        <v>9</v>
      </c>
      <c r="S45" s="18"/>
      <c r="T45" s="41">
        <v>75</v>
      </c>
      <c r="U45" s="41">
        <v>76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75</v>
      </c>
      <c r="AG45" s="41">
        <v>75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42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2019-12-12T00:45:31Z</dcterms:modified>
  <cp:category/>
</cp:coreProperties>
</file>