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3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V11" i="7" l="1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V36" i="7"/>
  <c r="W36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V46" i="7"/>
  <c r="W46" i="7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V32" i="4"/>
  <c r="W32" i="4"/>
  <c r="V33" i="4"/>
  <c r="W33" i="4"/>
  <c r="V34" i="4"/>
  <c r="W34" i="4"/>
  <c r="V35" i="4"/>
  <c r="W35" i="4"/>
  <c r="V36" i="4"/>
  <c r="W36" i="4"/>
  <c r="V37" i="4"/>
  <c r="W37" i="4"/>
  <c r="V38" i="4"/>
  <c r="W38" i="4"/>
  <c r="V39" i="4"/>
  <c r="W39" i="4"/>
  <c r="V40" i="4"/>
  <c r="W40" i="4"/>
  <c r="V41" i="4"/>
  <c r="W41" i="4"/>
  <c r="V42" i="4"/>
  <c r="W42" i="4"/>
  <c r="V43" i="4"/>
  <c r="W43" i="4"/>
  <c r="V44" i="4"/>
  <c r="W44" i="4"/>
  <c r="V45" i="4"/>
  <c r="W45" i="4"/>
  <c r="V46" i="4"/>
  <c r="W46" i="4"/>
  <c r="V47" i="4"/>
  <c r="W47" i="4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N49" i="7"/>
  <c r="M49" i="7"/>
  <c r="L49" i="7"/>
  <c r="K49" i="7"/>
  <c r="J49" i="7"/>
  <c r="G49" i="7"/>
  <c r="H49" i="7" s="1"/>
  <c r="E49" i="7"/>
  <c r="F49" i="7" s="1"/>
  <c r="R48" i="7"/>
  <c r="Q48" i="7"/>
  <c r="P48" i="7"/>
  <c r="N48" i="7"/>
  <c r="M48" i="7"/>
  <c r="L48" i="7"/>
  <c r="K48" i="7"/>
  <c r="J48" i="7"/>
  <c r="G48" i="7"/>
  <c r="H48" i="7" s="1"/>
  <c r="E48" i="7"/>
  <c r="F48" i="7" s="1"/>
  <c r="R47" i="7"/>
  <c r="Q47" i="7"/>
  <c r="P47" i="7"/>
  <c r="N47" i="7"/>
  <c r="M47" i="7"/>
  <c r="L47" i="7"/>
  <c r="K47" i="7"/>
  <c r="J47" i="7"/>
  <c r="G47" i="7"/>
  <c r="H47" i="7" s="1"/>
  <c r="E47" i="7"/>
  <c r="F47" i="7" s="1"/>
  <c r="R46" i="7"/>
  <c r="Q46" i="7"/>
  <c r="P46" i="7"/>
  <c r="M46" i="7"/>
  <c r="N46" i="7" s="1"/>
  <c r="K46" i="7"/>
  <c r="L46" i="7" s="1"/>
  <c r="J46" i="7"/>
  <c r="G46" i="7"/>
  <c r="H46" i="7" s="1"/>
  <c r="E46" i="7"/>
  <c r="F46" i="7" s="1"/>
  <c r="R45" i="7"/>
  <c r="Q45" i="7"/>
  <c r="P45" i="7"/>
  <c r="M45" i="7"/>
  <c r="N45" i="7" s="1"/>
  <c r="K45" i="7"/>
  <c r="L45" i="7" s="1"/>
  <c r="J45" i="7"/>
  <c r="G45" i="7"/>
  <c r="H45" i="7" s="1"/>
  <c r="E45" i="7"/>
  <c r="F45" i="7" s="1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M33" i="7"/>
  <c r="N33" i="7" s="1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K29" i="7"/>
  <c r="L29" i="7" s="1"/>
  <c r="J29" i="7"/>
  <c r="G29" i="7"/>
  <c r="H29" i="7" s="1"/>
  <c r="E29" i="7"/>
  <c r="F29" i="7" s="1"/>
  <c r="R28" i="7"/>
  <c r="Q28" i="7"/>
  <c r="P28" i="7"/>
  <c r="M28" i="7"/>
  <c r="N28" i="7" s="1"/>
  <c r="K28" i="7"/>
  <c r="L28" i="7" s="1"/>
  <c r="J28" i="7"/>
  <c r="G28" i="7"/>
  <c r="H28" i="7" s="1"/>
  <c r="E28" i="7"/>
  <c r="F28" i="7" s="1"/>
  <c r="R27" i="7"/>
  <c r="Q27" i="7"/>
  <c r="P27" i="7"/>
  <c r="M27" i="7"/>
  <c r="N27" i="7" s="1"/>
  <c r="K27" i="7"/>
  <c r="L27" i="7" s="1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M24" i="7"/>
  <c r="N24" i="7" s="1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M20" i="7"/>
  <c r="N20" i="7" s="1"/>
  <c r="K20" i="7"/>
  <c r="L20" i="7" s="1"/>
  <c r="J20" i="7"/>
  <c r="G20" i="7"/>
  <c r="H20" i="7" s="1"/>
  <c r="E20" i="7"/>
  <c r="F20" i="7" s="1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E17" i="7"/>
  <c r="F17" i="7" s="1"/>
  <c r="R16" i="7"/>
  <c r="Q16" i="7"/>
  <c r="P16" i="7"/>
  <c r="M16" i="7"/>
  <c r="N16" i="7" s="1"/>
  <c r="K16" i="7"/>
  <c r="L16" i="7" s="1"/>
  <c r="J16" i="7"/>
  <c r="G16" i="7"/>
  <c r="H16" i="7" s="1"/>
  <c r="E16" i="7"/>
  <c r="F16" i="7" s="1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M12" i="7"/>
  <c r="N12" i="7" s="1"/>
  <c r="K12" i="7"/>
  <c r="L12" i="7" s="1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E11" i="7"/>
  <c r="F11" i="7" s="1"/>
  <c r="K55" i="6"/>
  <c r="R50" i="6"/>
  <c r="Q50" i="6"/>
  <c r="P50" i="6"/>
  <c r="N50" i="6"/>
  <c r="M50" i="6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N41" i="6"/>
  <c r="M41" i="6"/>
  <c r="L41" i="6"/>
  <c r="K41" i="6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N30" i="6"/>
  <c r="M30" i="6"/>
  <c r="L30" i="6"/>
  <c r="K30" i="6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M47" i="5"/>
  <c r="N47" i="5" s="1"/>
  <c r="K47" i="5"/>
  <c r="L47" i="5" s="1"/>
  <c r="J47" i="5"/>
  <c r="H47" i="5"/>
  <c r="G47" i="5"/>
  <c r="F47" i="5"/>
  <c r="E47" i="5"/>
  <c r="R46" i="5"/>
  <c r="Q46" i="5"/>
  <c r="P46" i="5"/>
  <c r="M46" i="5"/>
  <c r="N46" i="5" s="1"/>
  <c r="K46" i="5"/>
  <c r="L46" i="5" s="1"/>
  <c r="J46" i="5"/>
  <c r="H46" i="5"/>
  <c r="G46" i="5"/>
  <c r="F46" i="5"/>
  <c r="E46" i="5"/>
  <c r="R45" i="5"/>
  <c r="Q45" i="5"/>
  <c r="P45" i="5"/>
  <c r="M45" i="5"/>
  <c r="N45" i="5" s="1"/>
  <c r="K45" i="5"/>
  <c r="L45" i="5" s="1"/>
  <c r="J45" i="5"/>
  <c r="H45" i="5"/>
  <c r="G45" i="5"/>
  <c r="F45" i="5"/>
  <c r="E45" i="5"/>
  <c r="R44" i="5"/>
  <c r="Q44" i="5"/>
  <c r="P44" i="5"/>
  <c r="M44" i="5"/>
  <c r="N44" i="5" s="1"/>
  <c r="K44" i="5"/>
  <c r="L44" i="5" s="1"/>
  <c r="J44" i="5"/>
  <c r="H44" i="5"/>
  <c r="G44" i="5"/>
  <c r="F44" i="5"/>
  <c r="E44" i="5"/>
  <c r="R43" i="5"/>
  <c r="Q43" i="5"/>
  <c r="P43" i="5"/>
  <c r="M43" i="5"/>
  <c r="N43" i="5" s="1"/>
  <c r="K43" i="5"/>
  <c r="L43" i="5" s="1"/>
  <c r="J43" i="5"/>
  <c r="H43" i="5"/>
  <c r="G43" i="5"/>
  <c r="F43" i="5"/>
  <c r="E43" i="5"/>
  <c r="R42" i="5"/>
  <c r="Q42" i="5"/>
  <c r="P42" i="5"/>
  <c r="M42" i="5"/>
  <c r="N42" i="5" s="1"/>
  <c r="K42" i="5"/>
  <c r="L42" i="5" s="1"/>
  <c r="J42" i="5"/>
  <c r="H42" i="5"/>
  <c r="G42" i="5"/>
  <c r="F42" i="5"/>
  <c r="E42" i="5"/>
  <c r="R41" i="5"/>
  <c r="Q41" i="5"/>
  <c r="P41" i="5"/>
  <c r="M41" i="5"/>
  <c r="N41" i="5" s="1"/>
  <c r="K41" i="5"/>
  <c r="L41" i="5" s="1"/>
  <c r="J41" i="5"/>
  <c r="H41" i="5"/>
  <c r="G41" i="5"/>
  <c r="F41" i="5"/>
  <c r="E41" i="5"/>
  <c r="R40" i="5"/>
  <c r="Q40" i="5"/>
  <c r="P40" i="5"/>
  <c r="M40" i="5"/>
  <c r="N40" i="5" s="1"/>
  <c r="K40" i="5"/>
  <c r="L40" i="5" s="1"/>
  <c r="J40" i="5"/>
  <c r="H40" i="5"/>
  <c r="G40" i="5"/>
  <c r="F40" i="5"/>
  <c r="E40" i="5"/>
  <c r="R39" i="5"/>
  <c r="Q39" i="5"/>
  <c r="P39" i="5"/>
  <c r="M39" i="5"/>
  <c r="N39" i="5" s="1"/>
  <c r="K39" i="5"/>
  <c r="L39" i="5" s="1"/>
  <c r="J39" i="5"/>
  <c r="H39" i="5"/>
  <c r="G39" i="5"/>
  <c r="F39" i="5"/>
  <c r="E39" i="5"/>
  <c r="R38" i="5"/>
  <c r="Q38" i="5"/>
  <c r="P38" i="5"/>
  <c r="M38" i="5"/>
  <c r="N38" i="5" s="1"/>
  <c r="K38" i="5"/>
  <c r="L38" i="5" s="1"/>
  <c r="J38" i="5"/>
  <c r="H38" i="5"/>
  <c r="G38" i="5"/>
  <c r="F38" i="5"/>
  <c r="E38" i="5"/>
  <c r="R37" i="5"/>
  <c r="Q37" i="5"/>
  <c r="P37" i="5"/>
  <c r="M37" i="5"/>
  <c r="N37" i="5" s="1"/>
  <c r="K37" i="5"/>
  <c r="L37" i="5" s="1"/>
  <c r="J37" i="5"/>
  <c r="H37" i="5"/>
  <c r="G37" i="5"/>
  <c r="F37" i="5"/>
  <c r="E37" i="5"/>
  <c r="R36" i="5"/>
  <c r="Q36" i="5"/>
  <c r="P36" i="5"/>
  <c r="M36" i="5"/>
  <c r="N36" i="5" s="1"/>
  <c r="K36" i="5"/>
  <c r="L36" i="5" s="1"/>
  <c r="J36" i="5"/>
  <c r="H36" i="5"/>
  <c r="G36" i="5"/>
  <c r="F36" i="5"/>
  <c r="E36" i="5"/>
  <c r="R35" i="5"/>
  <c r="Q35" i="5"/>
  <c r="P35" i="5"/>
  <c r="M35" i="5"/>
  <c r="N35" i="5" s="1"/>
  <c r="K35" i="5"/>
  <c r="L35" i="5" s="1"/>
  <c r="J35" i="5"/>
  <c r="H35" i="5"/>
  <c r="G35" i="5"/>
  <c r="F35" i="5"/>
  <c r="E35" i="5"/>
  <c r="R34" i="5"/>
  <c r="Q34" i="5"/>
  <c r="P34" i="5"/>
  <c r="M34" i="5"/>
  <c r="N34" i="5" s="1"/>
  <c r="K34" i="5"/>
  <c r="L34" i="5" s="1"/>
  <c r="J34" i="5"/>
  <c r="H34" i="5"/>
  <c r="G34" i="5"/>
  <c r="F34" i="5"/>
  <c r="E34" i="5"/>
  <c r="R33" i="5"/>
  <c r="Q33" i="5"/>
  <c r="P33" i="5"/>
  <c r="M33" i="5"/>
  <c r="N33" i="5" s="1"/>
  <c r="K33" i="5"/>
  <c r="L33" i="5" s="1"/>
  <c r="J33" i="5"/>
  <c r="H33" i="5"/>
  <c r="G33" i="5"/>
  <c r="F33" i="5"/>
  <c r="E33" i="5"/>
  <c r="R32" i="5"/>
  <c r="Q32" i="5"/>
  <c r="P32" i="5"/>
  <c r="M32" i="5"/>
  <c r="N32" i="5" s="1"/>
  <c r="K32" i="5"/>
  <c r="L32" i="5" s="1"/>
  <c r="J32" i="5"/>
  <c r="H32" i="5"/>
  <c r="G32" i="5"/>
  <c r="F32" i="5"/>
  <c r="E32" i="5"/>
  <c r="R31" i="5"/>
  <c r="Q31" i="5"/>
  <c r="P31" i="5"/>
  <c r="M31" i="5"/>
  <c r="N31" i="5" s="1"/>
  <c r="K31" i="5"/>
  <c r="L31" i="5" s="1"/>
  <c r="J31" i="5"/>
  <c r="H31" i="5"/>
  <c r="G31" i="5"/>
  <c r="F31" i="5"/>
  <c r="E31" i="5"/>
  <c r="R30" i="5"/>
  <c r="Q30" i="5"/>
  <c r="P30" i="5"/>
  <c r="M30" i="5"/>
  <c r="N30" i="5" s="1"/>
  <c r="K30" i="5"/>
  <c r="L30" i="5" s="1"/>
  <c r="J30" i="5"/>
  <c r="H30" i="5"/>
  <c r="G30" i="5"/>
  <c r="F30" i="5"/>
  <c r="E30" i="5"/>
  <c r="R29" i="5"/>
  <c r="Q29" i="5"/>
  <c r="P29" i="5"/>
  <c r="M29" i="5"/>
  <c r="N29" i="5" s="1"/>
  <c r="K29" i="5"/>
  <c r="L29" i="5" s="1"/>
  <c r="J29" i="5"/>
  <c r="H29" i="5"/>
  <c r="G29" i="5"/>
  <c r="F29" i="5"/>
  <c r="E29" i="5"/>
  <c r="R28" i="5"/>
  <c r="Q28" i="5"/>
  <c r="P28" i="5"/>
  <c r="M28" i="5"/>
  <c r="N28" i="5" s="1"/>
  <c r="K28" i="5"/>
  <c r="L28" i="5" s="1"/>
  <c r="J28" i="5"/>
  <c r="H28" i="5"/>
  <c r="G28" i="5"/>
  <c r="F28" i="5"/>
  <c r="E28" i="5"/>
  <c r="R27" i="5"/>
  <c r="Q27" i="5"/>
  <c r="P27" i="5"/>
  <c r="M27" i="5"/>
  <c r="N27" i="5" s="1"/>
  <c r="K27" i="5"/>
  <c r="L27" i="5" s="1"/>
  <c r="J27" i="5"/>
  <c r="H27" i="5"/>
  <c r="G27" i="5"/>
  <c r="F27" i="5"/>
  <c r="E27" i="5"/>
  <c r="R26" i="5"/>
  <c r="Q26" i="5"/>
  <c r="P26" i="5"/>
  <c r="M26" i="5"/>
  <c r="N26" i="5" s="1"/>
  <c r="K26" i="5"/>
  <c r="L26" i="5" s="1"/>
  <c r="J26" i="5"/>
  <c r="H26" i="5"/>
  <c r="G26" i="5"/>
  <c r="F26" i="5"/>
  <c r="E26" i="5"/>
  <c r="R25" i="5"/>
  <c r="Q25" i="5"/>
  <c r="P25" i="5"/>
  <c r="M25" i="5"/>
  <c r="N25" i="5" s="1"/>
  <c r="K25" i="5"/>
  <c r="L25" i="5" s="1"/>
  <c r="J25" i="5"/>
  <c r="H25" i="5"/>
  <c r="G25" i="5"/>
  <c r="F25" i="5"/>
  <c r="E25" i="5"/>
  <c r="R24" i="5"/>
  <c r="Q24" i="5"/>
  <c r="P24" i="5"/>
  <c r="M24" i="5"/>
  <c r="N24" i="5" s="1"/>
  <c r="K24" i="5"/>
  <c r="L24" i="5" s="1"/>
  <c r="J24" i="5"/>
  <c r="H24" i="5"/>
  <c r="G24" i="5"/>
  <c r="F24" i="5"/>
  <c r="E24" i="5"/>
  <c r="R23" i="5"/>
  <c r="Q23" i="5"/>
  <c r="P23" i="5"/>
  <c r="M23" i="5"/>
  <c r="N23" i="5" s="1"/>
  <c r="K23" i="5"/>
  <c r="L23" i="5" s="1"/>
  <c r="J23" i="5"/>
  <c r="H23" i="5"/>
  <c r="G23" i="5"/>
  <c r="F23" i="5"/>
  <c r="E23" i="5"/>
  <c r="R22" i="5"/>
  <c r="Q22" i="5"/>
  <c r="P22" i="5"/>
  <c r="M22" i="5"/>
  <c r="N22" i="5" s="1"/>
  <c r="K22" i="5"/>
  <c r="L22" i="5" s="1"/>
  <c r="J22" i="5"/>
  <c r="H22" i="5"/>
  <c r="G22" i="5"/>
  <c r="F22" i="5"/>
  <c r="E22" i="5"/>
  <c r="R21" i="5"/>
  <c r="Q21" i="5"/>
  <c r="P21" i="5"/>
  <c r="M21" i="5"/>
  <c r="N21" i="5" s="1"/>
  <c r="K21" i="5"/>
  <c r="L21" i="5" s="1"/>
  <c r="J21" i="5"/>
  <c r="H21" i="5"/>
  <c r="G21" i="5"/>
  <c r="F21" i="5"/>
  <c r="E21" i="5"/>
  <c r="R20" i="5"/>
  <c r="Q20" i="5"/>
  <c r="P20" i="5"/>
  <c r="M20" i="5"/>
  <c r="N20" i="5" s="1"/>
  <c r="K20" i="5"/>
  <c r="L20" i="5" s="1"/>
  <c r="J20" i="5"/>
  <c r="H20" i="5"/>
  <c r="G20" i="5"/>
  <c r="F20" i="5"/>
  <c r="E20" i="5"/>
  <c r="R19" i="5"/>
  <c r="Q19" i="5"/>
  <c r="P19" i="5"/>
  <c r="M19" i="5"/>
  <c r="N19" i="5" s="1"/>
  <c r="K19" i="5"/>
  <c r="L19" i="5" s="1"/>
  <c r="J19" i="5"/>
  <c r="H19" i="5"/>
  <c r="G19" i="5"/>
  <c r="F19" i="5"/>
  <c r="E19" i="5"/>
  <c r="R18" i="5"/>
  <c r="Q18" i="5"/>
  <c r="P18" i="5"/>
  <c r="M18" i="5"/>
  <c r="N18" i="5" s="1"/>
  <c r="K18" i="5"/>
  <c r="L18" i="5" s="1"/>
  <c r="J18" i="5"/>
  <c r="H18" i="5"/>
  <c r="G18" i="5"/>
  <c r="F18" i="5"/>
  <c r="E18" i="5"/>
  <c r="R17" i="5"/>
  <c r="Q17" i="5"/>
  <c r="P17" i="5"/>
  <c r="M17" i="5"/>
  <c r="N17" i="5" s="1"/>
  <c r="K17" i="5"/>
  <c r="L17" i="5" s="1"/>
  <c r="J17" i="5"/>
  <c r="H17" i="5"/>
  <c r="G17" i="5"/>
  <c r="F17" i="5"/>
  <c r="E17" i="5"/>
  <c r="R16" i="5"/>
  <c r="Q16" i="5"/>
  <c r="P16" i="5"/>
  <c r="M16" i="5"/>
  <c r="N16" i="5" s="1"/>
  <c r="K16" i="5"/>
  <c r="L16" i="5" s="1"/>
  <c r="J16" i="5"/>
  <c r="H16" i="5"/>
  <c r="G16" i="5"/>
  <c r="F16" i="5"/>
  <c r="E16" i="5"/>
  <c r="R15" i="5"/>
  <c r="Q15" i="5"/>
  <c r="P15" i="5"/>
  <c r="M15" i="5"/>
  <c r="N15" i="5" s="1"/>
  <c r="K15" i="5"/>
  <c r="L15" i="5" s="1"/>
  <c r="J15" i="5"/>
  <c r="H15" i="5"/>
  <c r="G15" i="5"/>
  <c r="F15" i="5"/>
  <c r="E15" i="5"/>
  <c r="R14" i="5"/>
  <c r="Q14" i="5"/>
  <c r="P14" i="5"/>
  <c r="M14" i="5"/>
  <c r="N14" i="5" s="1"/>
  <c r="K14" i="5"/>
  <c r="L14" i="5" s="1"/>
  <c r="J14" i="5"/>
  <c r="H14" i="5"/>
  <c r="G14" i="5"/>
  <c r="F14" i="5"/>
  <c r="E14" i="5"/>
  <c r="R13" i="5"/>
  <c r="Q13" i="5"/>
  <c r="P13" i="5"/>
  <c r="M13" i="5"/>
  <c r="N13" i="5" s="1"/>
  <c r="K13" i="5"/>
  <c r="L13" i="5" s="1"/>
  <c r="J13" i="5"/>
  <c r="H13" i="5"/>
  <c r="G13" i="5"/>
  <c r="F13" i="5"/>
  <c r="E13" i="5"/>
  <c r="R12" i="5"/>
  <c r="Q12" i="5"/>
  <c r="P12" i="5"/>
  <c r="M12" i="5"/>
  <c r="N12" i="5" s="1"/>
  <c r="K12" i="5"/>
  <c r="L12" i="5" s="1"/>
  <c r="J12" i="5"/>
  <c r="H12" i="5"/>
  <c r="G12" i="5"/>
  <c r="F12" i="5"/>
  <c r="E12" i="5"/>
  <c r="R11" i="5"/>
  <c r="Q11" i="5"/>
  <c r="P11" i="5"/>
  <c r="M11" i="5"/>
  <c r="N11" i="5" s="1"/>
  <c r="K11" i="5"/>
  <c r="L11" i="5" s="1"/>
  <c r="J11" i="5"/>
  <c r="H11" i="5"/>
  <c r="G11" i="5"/>
  <c r="F11" i="5"/>
  <c r="E11" i="5"/>
  <c r="K55" i="4"/>
  <c r="R50" i="4"/>
  <c r="Q50" i="4"/>
  <c r="P50" i="4"/>
  <c r="M50" i="4"/>
  <c r="N50" i="4" s="1"/>
  <c r="K50" i="4"/>
  <c r="L50" i="4" s="1"/>
  <c r="J50" i="4"/>
  <c r="G50" i="4"/>
  <c r="H50" i="4" s="1"/>
  <c r="F50" i="4"/>
  <c r="E50" i="4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F48" i="4"/>
  <c r="E48" i="4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K54" i="4" s="1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H11" i="3" s="1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2" i="1" s="1"/>
  <c r="E11" i="1"/>
  <c r="F11" i="1" s="1"/>
  <c r="H11" i="4" l="1"/>
  <c r="K53" i="4"/>
  <c r="K54" i="1"/>
  <c r="H11" i="1"/>
  <c r="K53" i="1"/>
  <c r="H11" i="2"/>
  <c r="K53" i="2"/>
  <c r="K52" i="2"/>
  <c r="K54" i="3"/>
  <c r="K52" i="3"/>
  <c r="K53" i="3"/>
  <c r="K52" i="4"/>
  <c r="K53" i="5"/>
  <c r="K52" i="5"/>
  <c r="K53" i="6"/>
  <c r="K52" i="6"/>
  <c r="H11" i="6"/>
  <c r="K54" i="5"/>
  <c r="K54" i="6"/>
  <c r="K53" i="7"/>
  <c r="H11" i="7"/>
  <c r="K54" i="7"/>
  <c r="K52" i="7"/>
</calcChain>
</file>

<file path=xl/sharedStrings.xml><?xml version="1.0" encoding="utf-8"?>
<sst xmlns="http://schemas.openxmlformats.org/spreadsheetml/2006/main" count="1322" uniqueCount="347">
  <si>
    <t>DAFTAR NILAI SISWA SMAN 9 SEMARANG SEMESTER GASAL TAHUN PELAJARAN 2016/2017</t>
  </si>
  <si>
    <t>Guru :</t>
  </si>
  <si>
    <t>Anestia Widya Wardani S.Pd</t>
  </si>
  <si>
    <t>Kelas X-MIPA 1</t>
  </si>
  <si>
    <t>Mapel :</t>
  </si>
  <si>
    <t>Seni Budaya [ Kelompok B (Wajib)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</si>
  <si>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</si>
  <si>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</si>
  <si>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</si>
  <si>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</si>
  <si>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</si>
  <si>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</si>
  <si>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</si>
  <si>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</si>
  <si>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</si>
  <si>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</si>
  <si>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</si>
  <si>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</si>
  <si>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</si>
  <si>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</si>
  <si>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</si>
  <si>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</si>
  <si>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</si>
  <si>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</si>
  <si>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</si>
  <si>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</si>
  <si>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</si>
  <si>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</si>
  <si>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</si>
  <si>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</si>
  <si>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</si>
  <si>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</si>
  <si>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</si>
  <si>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</si>
  <si>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</si>
  <si>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</si>
  <si>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</si>
  <si>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</si>
  <si>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</si>
  <si>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</si>
  <si>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</si>
  <si>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</si>
  <si>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</si>
  <si>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</si>
  <si>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</si>
  <si>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</si>
  <si>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</si>
  <si>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</si>
  <si>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</si>
  <si>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</si>
  <si>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</si>
  <si>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</si>
  <si>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</si>
  <si>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</si>
  <si>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</si>
  <si>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</si>
  <si>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</si>
  <si>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</si>
  <si>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</si>
  <si>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</si>
  <si>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</si>
  <si>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</si>
  <si>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</si>
  <si>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</si>
  <si>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</si>
  <si>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</si>
  <si>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</si>
  <si>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</si>
  <si>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</si>
  <si>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</si>
  <si>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</si>
  <si>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</si>
  <si>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</si>
  <si>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</si>
  <si>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</si>
  <si>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</si>
  <si>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</si>
  <si>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</si>
  <si>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</si>
  <si>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</si>
  <si>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</si>
  <si>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</si>
  <si>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</si>
  <si>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</si>
  <si>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</si>
  <si>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</si>
  <si>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</si>
  <si>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</si>
  <si>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</si>
  <si>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</si>
  <si>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</si>
  <si>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</si>
  <si>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</si>
  <si>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</si>
  <si>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</si>
  <si>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</si>
  <si>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</si>
  <si>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</si>
  <si>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</si>
  <si>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</si>
  <si>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</si>
  <si>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</si>
  <si>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</si>
  <si>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</si>
  <si>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</si>
  <si>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</si>
  <si>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</si>
  <si>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</si>
  <si>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</si>
  <si>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</si>
  <si>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</si>
  <si>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</si>
  <si>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</si>
  <si>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</si>
  <si>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</si>
  <si>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</si>
  <si>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</si>
  <si>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</si>
  <si>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</si>
  <si>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</si>
  <si>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</si>
  <si>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</si>
  <si>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</si>
  <si>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</si>
  <si>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</si>
  <si>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</si>
  <si>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</si>
  <si>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</si>
  <si>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</si>
  <si>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</si>
  <si>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</si>
  <si>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</si>
  <si>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</si>
  <si>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</si>
  <si>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</si>
  <si>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</si>
  <si>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</si>
  <si>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</si>
  <si>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</si>
  <si>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</si>
  <si>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</si>
  <si>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</si>
  <si>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</si>
  <si>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</si>
  <si>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</si>
  <si>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</si>
  <si>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</si>
  <si>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</si>
  <si>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</si>
  <si>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</si>
  <si>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</si>
  <si>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</si>
  <si>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</si>
  <si>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</si>
  <si>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</si>
  <si>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</si>
  <si>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</si>
  <si>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</si>
  <si>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</si>
  <si>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</si>
  <si>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</si>
  <si>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</si>
  <si>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</si>
  <si>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</si>
  <si>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</si>
  <si>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</si>
  <si>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</si>
  <si>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</si>
  <si>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</si>
  <si>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</si>
  <si>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</si>
  <si>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</si>
  <si>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</si>
  <si>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</si>
  <si>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</si>
  <si>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</si>
  <si>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</si>
  <si>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</si>
  <si>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</si>
  <si>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</si>
  <si>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</si>
  <si>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</si>
  <si>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</si>
  <si>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</si>
  <si>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</si>
  <si>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</si>
  <si>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</si>
  <si>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</si>
  <si>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</si>
  <si>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</si>
  <si>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</si>
  <si>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</si>
  <si>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</si>
  <si>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</si>
  <si>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</si>
  <si>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</si>
  <si>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</si>
  <si>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</si>
  <si>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</si>
  <si>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</si>
  <si>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</si>
  <si>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</si>
  <si>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</si>
  <si>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</si>
  <si>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</si>
  <si>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</si>
  <si>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</si>
  <si>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</si>
  <si>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</si>
  <si>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</si>
  <si>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</si>
  <si>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</si>
  <si>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</si>
  <si>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</si>
  <si>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</si>
  <si>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</si>
  <si>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</si>
  <si>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</si>
  <si>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</si>
  <si>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</si>
  <si>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</si>
  <si>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</si>
  <si>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</si>
  <si>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</si>
  <si>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</si>
  <si>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</si>
  <si>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</si>
  <si>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</si>
  <si>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</si>
  <si>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</si>
  <si>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</si>
  <si>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</si>
  <si>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</si>
  <si>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</si>
  <si>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</si>
  <si>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</si>
  <si>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</si>
  <si>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</si>
  <si>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</si>
  <si>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</si>
  <si>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</si>
  <si>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</si>
  <si>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</si>
  <si>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</si>
  <si>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</si>
  <si>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</si>
  <si>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</si>
  <si>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</si>
  <si>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</si>
  <si>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</si>
  <si>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</si>
  <si>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</si>
  <si>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</si>
  <si>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</si>
  <si>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</si>
  <si>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</si>
  <si>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</si>
  <si>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</si>
  <si>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</si>
  <si>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</si>
  <si>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</si>
  <si>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</si>
  <si>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</si>
  <si>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</si>
  <si>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</si>
  <si>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</si>
  <si>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</si>
  <si>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</si>
  <si>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</si>
  <si>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</si>
  <si>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</si>
  <si>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</si>
  <si>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</si>
  <si>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</si>
  <si>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</si>
  <si>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</si>
  <si>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</si>
  <si>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</si>
  <si>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</si>
  <si>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</si>
  <si>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</si>
  <si>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</si>
  <si>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</si>
  <si>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</si>
  <si>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</si>
  <si>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</si>
  <si>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</si>
  <si>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</si>
  <si>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</si>
  <si>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</si>
  <si>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</si>
  <si>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</si>
  <si>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</si>
  <si>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</si>
  <si>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</si>
  <si>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</si>
  <si>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</si>
  <si>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</si>
  <si>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</si>
  <si>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</si>
  <si>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</si>
  <si>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</si>
  <si>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</si>
  <si>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</si>
  <si>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</si>
  <si>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</si>
  <si>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</si>
  <si>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</si>
  <si>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</si>
  <si>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</si>
  <si>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</si>
  <si>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</si>
  <si>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</si>
  <si>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</si>
  <si>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</si>
  <si>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</si>
  <si>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</si>
  <si>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</si>
  <si>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</si>
  <si>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</si>
  <si>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</si>
  <si>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</si>
  <si>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</si>
  <si>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</si>
  <si>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</si>
  <si>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</si>
  <si>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</si>
  <si>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</si>
  <si>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</si>
  <si>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</si>
  <si>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</si>
  <si>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</si>
  <si>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</si>
  <si>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</si>
  <si>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</si>
  <si>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</si>
  <si>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</si>
  <si>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</si>
  <si>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</si>
  <si>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</si>
  <si>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</si>
  <si>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memahami  konsep, teknik dan prosedur dalam meniru ragam gerak tari tradisi namun perlu penimgkatan</t>
  </si>
  <si>
    <t>Memiliki kemampuan menganalisis konsep, teknik dan prosedur dalam ragam gerak tari tradisi namun perlu peningkatan</t>
  </si>
  <si>
    <t>Memiliki ketrampilan memeragakan ragam gerak tari tradisi berdasarkan konsep, teknik dan prosedur sesuai dengan iringan</t>
  </si>
  <si>
    <t>Memiliki ketrampilan memeragakan ragam gerak tari tradisi berdasarkan konsep, teknik dan prosedur sesuai dengan iringan namun perlu ditingkatkan</t>
  </si>
  <si>
    <t>Memiliki ketrampilan memeragakan gerak tari tradisi  berdasarkan konsep, teknik, dan prosedur sesuai dengan hitungan/ketukan namun perlu ditingkatkan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</si>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</sst>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3" zoomScaleNormal="73" workbookViewId="0">
      <pane xSplit="3" ySplit="10" topLeftCell="D11" activePane="bottomRight" state="frozen"/>
      <selection pane="topRight"/>
      <selection pane="bottomLeft"/>
      <selection pane="bottomRight" activeCell="BA1" sqref="BA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5703125" customWidth="1"/>
    <col min="12" max="12" width="7.7109375" customWidth="1"/>
    <col min="13" max="13" width="4.57031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konsep, teknik dan prosedur dalam ragam gerak tari tradisi namun perlu peningkatan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ragam gerak tari tradisi berdasarkan konsep, teknik dan prosedur sesuai dengan iringan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87</v>
      </c>
      <c r="U11" s="1">
        <v>78</v>
      </c>
      <c r="V11" s="1">
        <f t="shared" ref="V11:V26" si="11">T11</f>
        <v>87</v>
      </c>
      <c r="W11" s="1">
        <f t="shared" ref="W11:W26" si="12">U11</f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f t="shared" ref="AI11:AI46" si="13">AF11</f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28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memahami  konsep, teknik dan prosedur dalam meniru ragam gerak tari tradisi namun perlu penimgkatan</v>
      </c>
      <c r="K12" s="19">
        <f t="shared" si="4"/>
        <v>80.75</v>
      </c>
      <c r="L12" s="19" t="str">
        <f t="shared" si="5"/>
        <v>B</v>
      </c>
      <c r="M12" s="19">
        <f t="shared" si="6"/>
        <v>80.75</v>
      </c>
      <c r="N12" s="19" t="str">
        <f t="shared" si="7"/>
        <v>B</v>
      </c>
      <c r="O12" s="35">
        <v>3</v>
      </c>
      <c r="P12" s="19" t="str">
        <f t="shared" si="8"/>
        <v>Memiliki ketrampilan memeragakan ragam gerak tari tradisi berdasarkan konsep, teknik dan prosedur sesuai dengan iringan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93</v>
      </c>
      <c r="U12" s="1">
        <v>78</v>
      </c>
      <c r="V12" s="1">
        <f t="shared" si="11"/>
        <v>93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79</v>
      </c>
      <c r="AI12" s="1">
        <f t="shared" si="13"/>
        <v>82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3</v>
      </c>
      <c r="J13" s="19" t="str">
        <f t="shared" si="3"/>
        <v>Memiliki kemampuan menganalisis konsep, teknik dan prosedur dalam ragam gerak tari tradisi namun perlu peningkatan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3</v>
      </c>
      <c r="P13" s="19" t="str">
        <f t="shared" si="8"/>
        <v>Memiliki ketrampilan memeragakan ragam gerak tari tradisi berdasarkan konsep, teknik dan prosedur sesuai dengan iringan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90</v>
      </c>
      <c r="U13" s="1">
        <v>78</v>
      </c>
      <c r="V13" s="1">
        <f t="shared" si="11"/>
        <v>90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79</v>
      </c>
      <c r="AI13" s="1">
        <f t="shared" si="13"/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341</v>
      </c>
      <c r="FI13" s="42" t="s">
        <v>345</v>
      </c>
      <c r="FJ13" s="39">
        <v>2561</v>
      </c>
      <c r="FK13" s="39">
        <v>2571</v>
      </c>
    </row>
    <row r="14" spans="1:167" x14ac:dyDescent="0.25">
      <c r="A14" s="19">
        <v>4</v>
      </c>
      <c r="B14" s="19">
        <v>60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2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82.75</v>
      </c>
      <c r="L14" s="19" t="str">
        <f t="shared" si="5"/>
        <v>B</v>
      </c>
      <c r="M14" s="19">
        <f t="shared" si="6"/>
        <v>82.75</v>
      </c>
      <c r="N14" s="19" t="str">
        <f t="shared" si="7"/>
        <v>B</v>
      </c>
      <c r="O14" s="35">
        <v>3</v>
      </c>
      <c r="P14" s="19" t="str">
        <f t="shared" si="8"/>
        <v>Memiliki ketrampilan memeragakan ragam gerak tari tradisi berdasarkan konsep, teknik dan prosedur sesuai dengan iringan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93</v>
      </c>
      <c r="U14" s="1">
        <v>80</v>
      </c>
      <c r="V14" s="1">
        <f t="shared" si="11"/>
        <v>93</v>
      </c>
      <c r="W14" s="1">
        <f t="shared" si="12"/>
        <v>80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83</v>
      </c>
      <c r="AI14" s="1">
        <f t="shared" si="13"/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76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4</v>
      </c>
      <c r="J15" s="19" t="str">
        <f t="shared" si="3"/>
        <v>Memiliki kemampuan menganalisis konsep, teknik dan prosedur dalam ragam gerak tari tradisi namun perlu peningkatan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4</v>
      </c>
      <c r="P15" s="19" t="str">
        <f t="shared" si="8"/>
        <v>Memiliki ketrampilan memeragakan ragam gerak tari tradisi berdasarkan konsep, teknik dan prosedur sesuai dengan iringan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79</v>
      </c>
      <c r="V15" s="1">
        <f t="shared" si="11"/>
        <v>80</v>
      </c>
      <c r="W15" s="1">
        <f t="shared" si="12"/>
        <v>79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83</v>
      </c>
      <c r="AI15" s="1">
        <f t="shared" si="13"/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341</v>
      </c>
      <c r="FI15" s="42" t="s">
        <v>345</v>
      </c>
      <c r="FJ15" s="39">
        <v>2562</v>
      </c>
      <c r="FK15" s="39">
        <v>2572</v>
      </c>
    </row>
    <row r="16" spans="1:167" x14ac:dyDescent="0.25">
      <c r="A16" s="19">
        <v>6</v>
      </c>
      <c r="B16" s="19">
        <v>92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4</v>
      </c>
      <c r="J16" s="19" t="str">
        <f t="shared" si="3"/>
        <v>Memiliki kemampuan menganalisis konsep, teknik dan prosedur dalam ragam gerak tari tradisi namun perlu peningkatan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4</v>
      </c>
      <c r="P16" s="19" t="str">
        <f t="shared" si="8"/>
        <v>Memiliki ketrampilan memeragakan ragam gerak tari tradisi berdasarkan konsep, teknik dan prosedur sesuai dengan iringan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87</v>
      </c>
      <c r="U16" s="1">
        <v>78</v>
      </c>
      <c r="V16" s="1">
        <f t="shared" si="11"/>
        <v>87</v>
      </c>
      <c r="W16" s="1">
        <f t="shared" si="12"/>
        <v>78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82</v>
      </c>
      <c r="AI16" s="1">
        <f t="shared" si="13"/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108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4</v>
      </c>
      <c r="J17" s="19" t="str">
        <f t="shared" si="3"/>
        <v>Memiliki kemampuan menganalisis konsep, teknik dan prosedur dalam ragam gerak tari tradisi namun perlu peningkatan</v>
      </c>
      <c r="K17" s="19">
        <f t="shared" si="4"/>
        <v>80.5</v>
      </c>
      <c r="L17" s="19" t="str">
        <f t="shared" si="5"/>
        <v>B</v>
      </c>
      <c r="M17" s="19">
        <f t="shared" si="6"/>
        <v>80.5</v>
      </c>
      <c r="N17" s="19" t="str">
        <f t="shared" si="7"/>
        <v>B</v>
      </c>
      <c r="O17" s="35">
        <v>4</v>
      </c>
      <c r="P17" s="19" t="str">
        <f t="shared" si="8"/>
        <v>Memiliki ketrampilan memeragakan ragam gerak tari tradisi berdasarkan konsep, teknik dan prosedur sesuai dengan iringan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78</v>
      </c>
      <c r="V17" s="1">
        <f t="shared" si="11"/>
        <v>82</v>
      </c>
      <c r="W17" s="1">
        <f t="shared" si="12"/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f t="shared" si="13"/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342</v>
      </c>
      <c r="FI17" s="42" t="s">
        <v>344</v>
      </c>
      <c r="FJ17" s="39">
        <v>2563</v>
      </c>
      <c r="FK17" s="39">
        <v>2573</v>
      </c>
    </row>
    <row r="18" spans="1:167" x14ac:dyDescent="0.25">
      <c r="A18" s="19">
        <v>8</v>
      </c>
      <c r="B18" s="19">
        <v>124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4</v>
      </c>
      <c r="J18" s="19" t="str">
        <f t="shared" si="3"/>
        <v>Memiliki kemampuan menganalisis konsep, teknik dan prosedur dalam ragam gerak tari tradisi namun perlu peningkatan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4</v>
      </c>
      <c r="P18" s="19" t="str">
        <f t="shared" si="8"/>
        <v>Memiliki ketrampilan memeragakan ragam gerak tari tradisi berdasarkan konsep, teknik dan prosedur sesuai dengan iringan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87</v>
      </c>
      <c r="U18" s="1">
        <v>79</v>
      </c>
      <c r="V18" s="1">
        <f t="shared" si="11"/>
        <v>87</v>
      </c>
      <c r="W18" s="1">
        <f t="shared" si="12"/>
        <v>79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80</v>
      </c>
      <c r="AI18" s="1">
        <f t="shared" si="13"/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140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4</v>
      </c>
      <c r="P19" s="19" t="str">
        <f t="shared" si="8"/>
        <v>Memiliki ketrampilan memeragakan ragam gerak tari tradisi berdasarkan konsep, teknik dan prosedur sesuai dengan iringan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95</v>
      </c>
      <c r="U19" s="1">
        <v>78</v>
      </c>
      <c r="V19" s="1">
        <f t="shared" si="11"/>
        <v>95</v>
      </c>
      <c r="W19" s="1">
        <f t="shared" si="12"/>
        <v>78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>
        <v>79</v>
      </c>
      <c r="AI19" s="1">
        <f t="shared" si="13"/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2" t="s">
        <v>342</v>
      </c>
      <c r="FI19" s="42" t="s">
        <v>344</v>
      </c>
      <c r="FJ19" s="39">
        <v>2564</v>
      </c>
      <c r="FK19" s="39">
        <v>2574</v>
      </c>
    </row>
    <row r="20" spans="1:167" x14ac:dyDescent="0.25">
      <c r="A20" s="19">
        <v>10</v>
      </c>
      <c r="B20" s="19">
        <v>156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3</v>
      </c>
      <c r="J20" s="19" t="str">
        <f t="shared" si="3"/>
        <v>Memiliki kemampuan menganalisis konsep, teknik dan prosedur dalam ragam gerak tari tradisi namun perlu peningkatan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4</v>
      </c>
      <c r="P20" s="19" t="str">
        <f t="shared" si="8"/>
        <v>Memiliki ketrampilan memeragakan ragam gerak tari tradisi berdasarkan konsep, teknik dan prosedur sesuai dengan iringan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78</v>
      </c>
      <c r="V20" s="1">
        <f t="shared" si="11"/>
        <v>80</v>
      </c>
      <c r="W20" s="1">
        <f t="shared" si="12"/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79</v>
      </c>
      <c r="AI20" s="1">
        <f t="shared" si="13"/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172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2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85.5</v>
      </c>
      <c r="L21" s="19" t="str">
        <f t="shared" si="5"/>
        <v>A</v>
      </c>
      <c r="M21" s="19">
        <f t="shared" si="6"/>
        <v>85.5</v>
      </c>
      <c r="N21" s="19" t="str">
        <f t="shared" si="7"/>
        <v>A</v>
      </c>
      <c r="O21" s="35">
        <v>1</v>
      </c>
      <c r="P21" s="19" t="str">
        <f t="shared" si="8"/>
        <v>Memiliki ketrampilan memeragakan gerak tari tradisi  berdasarkan konsep, teknik, dan prosedur sesuai dengan hitungan/ketukan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93</v>
      </c>
      <c r="U21" s="1">
        <v>80</v>
      </c>
      <c r="V21" s="1">
        <f t="shared" si="11"/>
        <v>93</v>
      </c>
      <c r="W21" s="1">
        <f t="shared" si="12"/>
        <v>80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83</v>
      </c>
      <c r="AH21" s="1">
        <v>85</v>
      </c>
      <c r="AI21" s="1">
        <f t="shared" si="13"/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2565</v>
      </c>
      <c r="FK21" s="39">
        <v>2575</v>
      </c>
    </row>
    <row r="22" spans="1:167" x14ac:dyDescent="0.25">
      <c r="A22" s="19">
        <v>12</v>
      </c>
      <c r="B22" s="19">
        <v>188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2</v>
      </c>
      <c r="J22" s="19" t="str">
        <f t="shared" si="3"/>
        <v>Memiliki kemampuan memahami  konsep, teknik dan prosedur dalam meniru ragam gerak tari tradisi namun perlu penimgkatan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3</v>
      </c>
      <c r="P22" s="19" t="str">
        <f t="shared" si="8"/>
        <v>Memiliki ketrampilan memeragakan ragam gerak tari tradisi berdasarkan konsep, teknik dan prosedur sesuai dengan iringan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90</v>
      </c>
      <c r="U22" s="1">
        <v>79</v>
      </c>
      <c r="V22" s="1">
        <f t="shared" si="11"/>
        <v>90</v>
      </c>
      <c r="W22" s="1">
        <f t="shared" si="12"/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79</v>
      </c>
      <c r="AI22" s="1">
        <f t="shared" si="13"/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204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3</v>
      </c>
      <c r="J23" s="19" t="str">
        <f t="shared" si="3"/>
        <v>Memiliki kemampuan menganalisis konsep, teknik dan prosedur dalam ragam gerak tari tradisi namun perlu peningkatan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3</v>
      </c>
      <c r="P23" s="19" t="str">
        <f t="shared" si="8"/>
        <v>Memiliki ketrampilan memeragakan ragam gerak tari tradisi berdasarkan konsep, teknik dan prosedur sesuai dengan iringan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78</v>
      </c>
      <c r="V23" s="1">
        <f t="shared" si="11"/>
        <v>80</v>
      </c>
      <c r="W23" s="1">
        <f t="shared" si="12"/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82</v>
      </c>
      <c r="AI23" s="1">
        <f t="shared" si="13"/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2566</v>
      </c>
      <c r="FK23" s="39">
        <v>2576</v>
      </c>
    </row>
    <row r="24" spans="1:167" x14ac:dyDescent="0.25">
      <c r="A24" s="19">
        <v>14</v>
      </c>
      <c r="B24" s="19">
        <v>220</v>
      </c>
      <c r="C24" s="19" t="s">
        <v>76</v>
      </c>
      <c r="D24" s="18"/>
      <c r="E24" s="19">
        <f t="shared" si="0"/>
        <v>89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memahami  konsep, teknik dan prosedur dalam meniru ragam gerak tari tradisi namun perlu penimgkatan</v>
      </c>
      <c r="K24" s="19">
        <f t="shared" si="4"/>
        <v>84.75</v>
      </c>
      <c r="L24" s="19" t="str">
        <f t="shared" si="5"/>
        <v>A</v>
      </c>
      <c r="M24" s="19">
        <f t="shared" si="6"/>
        <v>84.75</v>
      </c>
      <c r="N24" s="19" t="str">
        <f t="shared" si="7"/>
        <v>A</v>
      </c>
      <c r="O24" s="35">
        <v>2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90</v>
      </c>
      <c r="U24" s="1">
        <v>88</v>
      </c>
      <c r="V24" s="1">
        <f t="shared" si="11"/>
        <v>90</v>
      </c>
      <c r="W24" s="1">
        <f t="shared" si="12"/>
        <v>88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80</v>
      </c>
      <c r="AI24" s="1">
        <f t="shared" si="13"/>
        <v>87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236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3</v>
      </c>
      <c r="J25" s="19" t="str">
        <f t="shared" si="3"/>
        <v>Memiliki kemampuan menganalisis konsep, teknik dan prosedur dalam ragam gerak tari tradisi namun perlu peningkatan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3</v>
      </c>
      <c r="P25" s="19" t="str">
        <f t="shared" si="8"/>
        <v>Memiliki ketrampilan memeragakan ragam gerak tari tradisi berdasarkan konsep, teknik dan prosedur sesuai dengan iringan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78</v>
      </c>
      <c r="V25" s="1">
        <f t="shared" si="11"/>
        <v>82</v>
      </c>
      <c r="W25" s="1">
        <f t="shared" si="12"/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83</v>
      </c>
      <c r="AI25" s="1">
        <f t="shared" si="13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2567</v>
      </c>
      <c r="FK25" s="39">
        <v>2577</v>
      </c>
    </row>
    <row r="26" spans="1:167" x14ac:dyDescent="0.25">
      <c r="A26" s="19">
        <v>16</v>
      </c>
      <c r="B26" s="19">
        <v>252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3</v>
      </c>
      <c r="J26" s="19" t="str">
        <f t="shared" si="3"/>
        <v>Memiliki kemampuan menganalisis konsep, teknik dan prosedur dalam ragam gerak tari tradisi namun perlu peningkatan</v>
      </c>
      <c r="K26" s="19">
        <f t="shared" si="4"/>
        <v>82.25</v>
      </c>
      <c r="L26" s="19" t="str">
        <f t="shared" si="5"/>
        <v>B</v>
      </c>
      <c r="M26" s="19">
        <f t="shared" si="6"/>
        <v>82.25</v>
      </c>
      <c r="N26" s="19" t="str">
        <f t="shared" si="7"/>
        <v>B</v>
      </c>
      <c r="O26" s="35">
        <v>3</v>
      </c>
      <c r="P26" s="19" t="str">
        <f t="shared" si="8"/>
        <v>Memiliki ketrampilan memeragakan ragam gerak tari tradisi berdasarkan konsep, teknik dan prosedur sesuai dengan iringan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79</v>
      </c>
      <c r="V26" s="1">
        <f t="shared" si="11"/>
        <v>82</v>
      </c>
      <c r="W26" s="1">
        <f t="shared" si="12"/>
        <v>79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80</v>
      </c>
      <c r="AI26" s="1">
        <f t="shared" si="13"/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268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3</v>
      </c>
      <c r="J27" s="19" t="str">
        <f t="shared" si="3"/>
        <v>Memiliki kemampuan menganalisis konsep, teknik dan prosedur dalam ragam gerak tari tradisi namun perlu peningkatan</v>
      </c>
      <c r="K27" s="19">
        <f t="shared" si="4"/>
        <v>81.75</v>
      </c>
      <c r="L27" s="19" t="str">
        <f t="shared" si="5"/>
        <v>B</v>
      </c>
      <c r="M27" s="19">
        <f t="shared" si="6"/>
        <v>81.75</v>
      </c>
      <c r="N27" s="19" t="str">
        <f t="shared" si="7"/>
        <v>B</v>
      </c>
      <c r="O27" s="35">
        <v>3</v>
      </c>
      <c r="P27" s="19" t="str">
        <f t="shared" si="8"/>
        <v>Memiliki ketrampilan memeragakan ragam gerak tari tradisi berdasarkan konsep, teknik dan prosedur sesuai dengan iringan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82</v>
      </c>
      <c r="U27" s="1">
        <v>78</v>
      </c>
      <c r="V27" s="1">
        <f t="shared" ref="V27:V46" si="14">T27</f>
        <v>82</v>
      </c>
      <c r="W27" s="1">
        <f t="shared" ref="W27:W46" si="15">U27</f>
        <v>78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79</v>
      </c>
      <c r="AI27" s="1">
        <f t="shared" si="13"/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2568</v>
      </c>
      <c r="FK27" s="39">
        <v>2578</v>
      </c>
    </row>
    <row r="28" spans="1:167" x14ac:dyDescent="0.25">
      <c r="A28" s="19">
        <v>18</v>
      </c>
      <c r="B28" s="19">
        <v>284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2</v>
      </c>
      <c r="J28" s="19" t="str">
        <f t="shared" si="3"/>
        <v>Memiliki kemampuan memahami  konsep, teknik dan prosedur dalam meniru ragam gerak tari tradisi namun perlu penimgkatan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3</v>
      </c>
      <c r="P28" s="19" t="str">
        <f t="shared" si="8"/>
        <v>Memiliki ketrampilan memeragakan ragam gerak tari tradisi berdasarkan konsep, teknik dan prosedur sesuai dengan iringan namun perlu ditingkatkan</v>
      </c>
      <c r="Q28" s="19" t="str">
        <f t="shared" si="9"/>
        <v>B</v>
      </c>
      <c r="R28" s="19" t="str">
        <f t="shared" si="10"/>
        <v/>
      </c>
      <c r="S28" s="18"/>
      <c r="T28" s="1">
        <v>90</v>
      </c>
      <c r="U28" s="1">
        <v>86</v>
      </c>
      <c r="V28" s="1">
        <f t="shared" si="14"/>
        <v>90</v>
      </c>
      <c r="W28" s="1">
        <f t="shared" si="15"/>
        <v>86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83</v>
      </c>
      <c r="AH28" s="1">
        <v>79</v>
      </c>
      <c r="AI28" s="1">
        <f t="shared" si="13"/>
        <v>87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300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2</v>
      </c>
      <c r="J29" s="19" t="str">
        <f t="shared" si="3"/>
        <v>Memiliki kemampuan memahami  konsep, teknik dan prosedur dalam meniru ragam gerak tari tradisi namun perlu penimgkatan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4</v>
      </c>
      <c r="P29" s="19" t="str">
        <f t="shared" si="8"/>
        <v>Memiliki ketrampilan memeragakan ragam gerak tari tradisi berdasarkan konsep, teknik dan prosedur sesuai dengan iringan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95</v>
      </c>
      <c r="U29" s="1">
        <v>78</v>
      </c>
      <c r="V29" s="1">
        <f t="shared" si="14"/>
        <v>95</v>
      </c>
      <c r="W29" s="1">
        <f t="shared" si="15"/>
        <v>78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82</v>
      </c>
      <c r="AH29" s="1">
        <v>79</v>
      </c>
      <c r="AI29" s="1">
        <f t="shared" si="13"/>
        <v>87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2569</v>
      </c>
      <c r="FK29" s="39">
        <v>2579</v>
      </c>
    </row>
    <row r="30" spans="1:167" x14ac:dyDescent="0.25">
      <c r="A30" s="19">
        <v>20</v>
      </c>
      <c r="B30" s="19">
        <v>316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4</v>
      </c>
      <c r="J30" s="19" t="str">
        <f t="shared" si="3"/>
        <v>Memiliki kemampuan menganalisis konsep, teknik dan prosedur dalam ragam gerak tari tradisi namun perlu peningkatan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4</v>
      </c>
      <c r="P30" s="19" t="str">
        <f t="shared" si="8"/>
        <v>Memiliki ketrampilan memeragakan ragam gerak tari tradisi berdasarkan konsep, teknik dan prosedur sesuai dengan iringan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82</v>
      </c>
      <c r="U30" s="1">
        <v>78</v>
      </c>
      <c r="V30" s="1">
        <f t="shared" si="14"/>
        <v>82</v>
      </c>
      <c r="W30" s="1">
        <f t="shared" si="15"/>
        <v>78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80</v>
      </c>
      <c r="AI30" s="1">
        <f t="shared" si="13"/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332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4</v>
      </c>
      <c r="J31" s="19" t="str">
        <f t="shared" si="3"/>
        <v>Memiliki kemampuan menganalisis konsep, teknik dan prosedur dalam ragam gerak tari tradisi namun perlu peningkatan</v>
      </c>
      <c r="K31" s="19">
        <f t="shared" si="4"/>
        <v>82.25</v>
      </c>
      <c r="L31" s="19" t="str">
        <f t="shared" si="5"/>
        <v>B</v>
      </c>
      <c r="M31" s="19">
        <f t="shared" si="6"/>
        <v>82.25</v>
      </c>
      <c r="N31" s="19" t="str">
        <f t="shared" si="7"/>
        <v>B</v>
      </c>
      <c r="O31" s="35">
        <v>4</v>
      </c>
      <c r="P31" s="19" t="str">
        <f t="shared" si="8"/>
        <v>Memiliki ketrampilan memeragakan ragam gerak tari tradisi berdasarkan konsep, teknik dan prosedur sesuai dengan iringan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78</v>
      </c>
      <c r="V31" s="1">
        <f t="shared" si="14"/>
        <v>82</v>
      </c>
      <c r="W31" s="1">
        <f t="shared" si="15"/>
        <v>78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83</v>
      </c>
      <c r="AI31" s="1">
        <f t="shared" si="13"/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2570</v>
      </c>
      <c r="FK31" s="39">
        <v>2580</v>
      </c>
    </row>
    <row r="32" spans="1:167" x14ac:dyDescent="0.25">
      <c r="A32" s="19">
        <v>22</v>
      </c>
      <c r="B32" s="19">
        <v>348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4</v>
      </c>
      <c r="J32" s="19" t="str">
        <f t="shared" si="3"/>
        <v>Memiliki kemampuan menganalisis konsep, teknik dan prosedur dalam ragam gerak tari tradisi namun perlu peningkatan</v>
      </c>
      <c r="K32" s="19">
        <f t="shared" si="4"/>
        <v>81.75</v>
      </c>
      <c r="L32" s="19" t="str">
        <f t="shared" si="5"/>
        <v>B</v>
      </c>
      <c r="M32" s="19">
        <f t="shared" si="6"/>
        <v>81.75</v>
      </c>
      <c r="N32" s="19" t="str">
        <f t="shared" si="7"/>
        <v>B</v>
      </c>
      <c r="O32" s="35">
        <v>4</v>
      </c>
      <c r="P32" s="19" t="str">
        <f t="shared" si="8"/>
        <v>Memiliki ketrampilan memeragakan ragam gerak tari tradisi berdasarkan konsep, teknik dan prosedur sesuai dengan iringan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82</v>
      </c>
      <c r="U32" s="1">
        <v>80</v>
      </c>
      <c r="V32" s="1">
        <f t="shared" si="14"/>
        <v>82</v>
      </c>
      <c r="W32" s="1">
        <f t="shared" si="15"/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>
        <v>80</v>
      </c>
      <c r="AI32" s="1">
        <f t="shared" si="13"/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364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menganalisis konsep, teknik dan prosedur dalam ragam gerak tari tradisi namun perlu peningkatan</v>
      </c>
      <c r="K33" s="19">
        <f t="shared" si="4"/>
        <v>79.75</v>
      </c>
      <c r="L33" s="19" t="str">
        <f t="shared" si="5"/>
        <v>B</v>
      </c>
      <c r="M33" s="19">
        <f t="shared" si="6"/>
        <v>79.75</v>
      </c>
      <c r="N33" s="19" t="str">
        <f t="shared" si="7"/>
        <v>B</v>
      </c>
      <c r="O33" s="35">
        <v>4</v>
      </c>
      <c r="P33" s="19" t="str">
        <f t="shared" si="8"/>
        <v>Memiliki ketrampilan memeragakan ragam gerak tari tradisi berdasarkan konsep, teknik dan prosedur sesuai dengan iringan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88</v>
      </c>
      <c r="V33" s="1">
        <f t="shared" si="14"/>
        <v>80</v>
      </c>
      <c r="W33" s="1">
        <f t="shared" si="15"/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79</v>
      </c>
      <c r="AI33" s="1">
        <f t="shared" si="13"/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380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3</v>
      </c>
      <c r="J34" s="19" t="str">
        <f t="shared" si="3"/>
        <v>Memiliki kemampuan menganalisis konsep, teknik dan prosedur dalam ragam gerak tari tradisi namun perlu peningkatan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4</v>
      </c>
      <c r="P34" s="19" t="str">
        <f t="shared" si="8"/>
        <v>Memiliki ketrampilan memeragakan ragam gerak tari tradisi berdasarkan konsep, teknik dan prosedur sesuai dengan iringan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79</v>
      </c>
      <c r="V34" s="1">
        <f t="shared" si="14"/>
        <v>80</v>
      </c>
      <c r="W34" s="1">
        <f t="shared" si="15"/>
        <v>79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83</v>
      </c>
      <c r="AI34" s="1">
        <f t="shared" si="13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396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3</v>
      </c>
      <c r="J35" s="19" t="str">
        <f t="shared" si="3"/>
        <v>Memiliki kemampuan menganalisis konsep, teknik dan prosedur dalam ragam gerak tari tradisi namun perlu peningkatan</v>
      </c>
      <c r="K35" s="19">
        <f t="shared" si="4"/>
        <v>82.25</v>
      </c>
      <c r="L35" s="19" t="str">
        <f t="shared" si="5"/>
        <v>B</v>
      </c>
      <c r="M35" s="19">
        <f t="shared" si="6"/>
        <v>82.25</v>
      </c>
      <c r="N35" s="19" t="str">
        <f t="shared" si="7"/>
        <v>B</v>
      </c>
      <c r="O35" s="35">
        <v>4</v>
      </c>
      <c r="P35" s="19" t="str">
        <f t="shared" si="8"/>
        <v>Memiliki ketrampilan memeragakan ragam gerak tari tradisi berdasarkan konsep, teknik dan prosedur sesuai dengan iringan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76</v>
      </c>
      <c r="V35" s="1">
        <f t="shared" si="14"/>
        <v>82</v>
      </c>
      <c r="W35" s="1">
        <f t="shared" si="15"/>
        <v>76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80</v>
      </c>
      <c r="AI35" s="1">
        <f t="shared" si="13"/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412</v>
      </c>
      <c r="C36" s="19" t="s">
        <v>89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80.5</v>
      </c>
      <c r="L36" s="19" t="str">
        <f t="shared" si="5"/>
        <v>B</v>
      </c>
      <c r="M36" s="19">
        <f t="shared" si="6"/>
        <v>80.5</v>
      </c>
      <c r="N36" s="19" t="str">
        <f t="shared" si="7"/>
        <v>B</v>
      </c>
      <c r="O36" s="35">
        <v>4</v>
      </c>
      <c r="P36" s="19" t="str">
        <f t="shared" si="8"/>
        <v>Memiliki ketrampilan memeragakan ragam gerak tari tradisi berdasarkan konsep, teknik dan prosedur sesuai dengan iringan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95</v>
      </c>
      <c r="U36" s="1">
        <v>84</v>
      </c>
      <c r="V36" s="1">
        <f t="shared" si="14"/>
        <v>95</v>
      </c>
      <c r="W36" s="1">
        <f t="shared" si="15"/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f t="shared" si="13"/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428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3</v>
      </c>
      <c r="J37" s="19" t="str">
        <f t="shared" si="3"/>
        <v>Memiliki kemampuan menganalisis konsep, teknik dan prosedur dalam ragam gerak tari tradisi namun perlu peningkatan</v>
      </c>
      <c r="K37" s="19">
        <f t="shared" si="4"/>
        <v>84.75</v>
      </c>
      <c r="L37" s="19" t="str">
        <f t="shared" si="5"/>
        <v>A</v>
      </c>
      <c r="M37" s="19">
        <f t="shared" si="6"/>
        <v>84.75</v>
      </c>
      <c r="N37" s="19" t="str">
        <f t="shared" si="7"/>
        <v>A</v>
      </c>
      <c r="O37" s="35">
        <v>2</v>
      </c>
      <c r="P37" s="19" t="str">
        <f t="shared" si="8"/>
        <v>Memiliki ketrampilan memeragakan gerak tari tradisi  berdasarkan konsep, teknik, dan prosedur sesuai dengan hitungan/ketukan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90</v>
      </c>
      <c r="U37" s="1">
        <v>78</v>
      </c>
      <c r="V37" s="1">
        <f t="shared" si="14"/>
        <v>90</v>
      </c>
      <c r="W37" s="1">
        <f t="shared" si="15"/>
        <v>78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83</v>
      </c>
      <c r="AH37" s="1">
        <v>82</v>
      </c>
      <c r="AI37" s="1">
        <f t="shared" si="13"/>
        <v>87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444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3</v>
      </c>
      <c r="J38" s="19" t="str">
        <f t="shared" si="3"/>
        <v>Memiliki kemampuan menganalisis konsep, teknik dan prosedur dalam ragam gerak tari tradisi namun perlu peningkatan</v>
      </c>
      <c r="K38" s="19">
        <f t="shared" si="4"/>
        <v>83.25</v>
      </c>
      <c r="L38" s="19" t="str">
        <f t="shared" si="5"/>
        <v>B</v>
      </c>
      <c r="M38" s="19">
        <f t="shared" si="6"/>
        <v>83.25</v>
      </c>
      <c r="N38" s="19" t="str">
        <f t="shared" si="7"/>
        <v>B</v>
      </c>
      <c r="O38" s="35">
        <v>3</v>
      </c>
      <c r="P38" s="19" t="str">
        <f t="shared" si="8"/>
        <v>Memiliki ketrampilan memeragakan ragam gerak tari tradisi berdasarkan konsep, teknik dan prosedur sesuai dengan iringan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82</v>
      </c>
      <c r="U38" s="1">
        <v>79</v>
      </c>
      <c r="V38" s="1">
        <f t="shared" si="14"/>
        <v>82</v>
      </c>
      <c r="W38" s="1">
        <f t="shared" si="15"/>
        <v>79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80</v>
      </c>
      <c r="AH38" s="1">
        <v>79</v>
      </c>
      <c r="AI38" s="1">
        <f t="shared" si="13"/>
        <v>87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460</v>
      </c>
      <c r="C39" s="19" t="s">
        <v>92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2</v>
      </c>
      <c r="J39" s="19" t="str">
        <f t="shared" si="3"/>
        <v>Memiliki kemampuan memahami  konsep, teknik dan prosedur dalam meniru ragam gerak tari tradisi namun perlu penimgkatan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3</v>
      </c>
      <c r="P39" s="19" t="str">
        <f t="shared" si="8"/>
        <v>Memiliki ketrampilan memeragakan ragam gerak tari tradisi berdasarkan konsep, teknik dan prosedur sesuai dengan iringan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93</v>
      </c>
      <c r="U39" s="1">
        <v>81</v>
      </c>
      <c r="V39" s="1">
        <f t="shared" si="14"/>
        <v>93</v>
      </c>
      <c r="W39" s="1">
        <f t="shared" si="15"/>
        <v>81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79</v>
      </c>
      <c r="AI39" s="1">
        <f t="shared" si="13"/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476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kemampuan memahami  konsep, teknik dan prosedur dalam meniru ragam gerak tari tradisi namun perlu penimgkatan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3</v>
      </c>
      <c r="P40" s="19" t="str">
        <f t="shared" si="8"/>
        <v>Memiliki ketrampilan memeragakan ragam gerak tari tradisi berdasarkan konsep, teknik dan prosedur sesuai dengan iringan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95</v>
      </c>
      <c r="U40" s="1">
        <v>76</v>
      </c>
      <c r="V40" s="1">
        <f t="shared" si="14"/>
        <v>95</v>
      </c>
      <c r="W40" s="1">
        <f t="shared" si="15"/>
        <v>76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84</v>
      </c>
      <c r="AI40" s="1">
        <f t="shared" si="13"/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492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>Memiliki kemampuan memahami  konsep, teknik dan prosedur dalam meniru ragam gerak tari tradisi namun perlu penimgkatan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3</v>
      </c>
      <c r="P41" s="19" t="str">
        <f t="shared" si="8"/>
        <v>Memiliki ketrampilan memeragakan ragam gerak tari tradisi berdasarkan konsep, teknik dan prosedur sesuai dengan iringan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95</v>
      </c>
      <c r="U41" s="1">
        <v>76</v>
      </c>
      <c r="V41" s="1">
        <f t="shared" si="14"/>
        <v>95</v>
      </c>
      <c r="W41" s="1">
        <f t="shared" si="15"/>
        <v>76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82</v>
      </c>
      <c r="AI41" s="1">
        <f t="shared" si="13"/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508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menganalisis konsep, teknik dan prosedur dalam ragam gerak tari tradisi namun perlu peningkatan</v>
      </c>
      <c r="K42" s="19">
        <f t="shared" si="4"/>
        <v>80.75</v>
      </c>
      <c r="L42" s="19" t="str">
        <f t="shared" si="5"/>
        <v>B</v>
      </c>
      <c r="M42" s="19">
        <f t="shared" si="6"/>
        <v>80.75</v>
      </c>
      <c r="N42" s="19" t="str">
        <f t="shared" si="7"/>
        <v>B</v>
      </c>
      <c r="O42" s="35">
        <v>3</v>
      </c>
      <c r="P42" s="19" t="str">
        <f t="shared" si="8"/>
        <v>Memiliki ketrampilan memeragakan ragam gerak tari tradisi berdasarkan konsep, teknik dan prosedur sesuai dengan iringan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82</v>
      </c>
      <c r="U42" s="1">
        <v>82</v>
      </c>
      <c r="V42" s="1">
        <f t="shared" si="14"/>
        <v>82</v>
      </c>
      <c r="W42" s="1">
        <f t="shared" si="15"/>
        <v>82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80</v>
      </c>
      <c r="AI42" s="1">
        <f t="shared" si="13"/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524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3</v>
      </c>
      <c r="J43" s="19" t="str">
        <f t="shared" si="3"/>
        <v>Memiliki kemampuan menganalisis konsep, teknik dan prosedur dalam ragam gerak tari tradisi namun perlu peningkatan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3</v>
      </c>
      <c r="P43" s="19" t="str">
        <f t="shared" si="8"/>
        <v>Memiliki ketrampilan memeragakan ragam gerak tari tradisi berdasarkan konsep, teknik dan prosedur sesuai dengan iringan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87</v>
      </c>
      <c r="U43" s="1">
        <v>76</v>
      </c>
      <c r="V43" s="1">
        <f t="shared" si="14"/>
        <v>87</v>
      </c>
      <c r="W43" s="1">
        <f t="shared" si="15"/>
        <v>76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79</v>
      </c>
      <c r="AI43" s="1">
        <f t="shared" si="13"/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540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 konsep, teknik dan prosedur dalam meniru ragam gerak tari tradisi namun perlu penimgkatan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4</v>
      </c>
      <c r="P44" s="19" t="str">
        <f t="shared" si="8"/>
        <v>Memiliki ketrampilan memeragakan ragam gerak tari tradisi berdasarkan konsep, teknik dan prosedur sesuai dengan iringan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82</v>
      </c>
      <c r="U44" s="1">
        <v>88</v>
      </c>
      <c r="V44" s="1">
        <f t="shared" si="14"/>
        <v>82</v>
      </c>
      <c r="W44" s="1">
        <f t="shared" si="15"/>
        <v>88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80</v>
      </c>
      <c r="AI44" s="1">
        <f t="shared" si="13"/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556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3</v>
      </c>
      <c r="J45" s="19" t="str">
        <f t="shared" si="3"/>
        <v>Memiliki kemampuan menganalisis konsep, teknik dan prosedur dalam ragam gerak tari tradisi namun perlu peningkatan</v>
      </c>
      <c r="K45" s="19">
        <f t="shared" si="4"/>
        <v>81.75</v>
      </c>
      <c r="L45" s="19" t="str">
        <f t="shared" si="5"/>
        <v>B</v>
      </c>
      <c r="M45" s="19">
        <f t="shared" si="6"/>
        <v>81.75</v>
      </c>
      <c r="N45" s="19" t="str">
        <f t="shared" si="7"/>
        <v>B</v>
      </c>
      <c r="O45" s="35">
        <v>4</v>
      </c>
      <c r="P45" s="19" t="str">
        <f t="shared" si="8"/>
        <v>Memiliki ketrampilan memeragakan ragam gerak tari tradisi berdasarkan konsep, teknik dan prosedur sesuai dengan iringan namun perlu ditingkatkan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85</v>
      </c>
      <c r="V45" s="1">
        <f t="shared" si="14"/>
        <v>80</v>
      </c>
      <c r="W45" s="1">
        <f t="shared" si="15"/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82</v>
      </c>
      <c r="AI45" s="1">
        <f t="shared" si="13"/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572</v>
      </c>
      <c r="C46" s="19" t="s">
        <v>99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memahami  konsep, teknik dan prosedur dalam meniru ragam gerak tari tradisi namun perlu penimgkatan</v>
      </c>
      <c r="K46" s="19">
        <f t="shared" si="4"/>
        <v>84.75</v>
      </c>
      <c r="L46" s="19" t="str">
        <f t="shared" si="5"/>
        <v>A</v>
      </c>
      <c r="M46" s="19">
        <f t="shared" si="6"/>
        <v>84.75</v>
      </c>
      <c r="N46" s="19" t="str">
        <f t="shared" si="7"/>
        <v>A</v>
      </c>
      <c r="O46" s="35">
        <v>2</v>
      </c>
      <c r="P46" s="19" t="str">
        <f t="shared" si="8"/>
        <v>Memiliki ketrampilan memeragakan gerak tari tradisi  berdasarkan konsep, teknik, dan prosedur sesuai dengan hitungan/ketukan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93</v>
      </c>
      <c r="U46" s="1">
        <v>83</v>
      </c>
      <c r="V46" s="1">
        <f t="shared" si="14"/>
        <v>93</v>
      </c>
      <c r="W46" s="1">
        <f t="shared" si="15"/>
        <v>83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>
        <v>80</v>
      </c>
      <c r="AI46" s="1">
        <f t="shared" si="13"/>
        <v>87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8" zoomScaleNormal="78" workbookViewId="0">
      <pane xSplit="3" ySplit="10" topLeftCell="D26" activePane="bottomRight" state="frozen"/>
      <selection pane="topRight"/>
      <selection pane="bottomLeft"/>
      <selection pane="bottomRight" activeCell="AD26" sqref="AD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6.28515625" customWidth="1"/>
    <col min="30" max="30" width="9.28515625" customWidth="1"/>
    <col min="31" max="31" width="7.140625" customWidth="1"/>
    <col min="32" max="40" width="8.7109375" customWidth="1"/>
    <col min="41" max="41" width="10.5703125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588</v>
      </c>
      <c r="C11" s="19" t="s">
        <v>114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ketrampilan memeragakan ragam gerak tari tradisi berdasarkan konsep, teknik dan prosedur sesuai dengan iringan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tari tradisi  berdasarkan konsep, teknik, dan prosedur sesuai dengan hitungan/ketukan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78</v>
      </c>
      <c r="V11" s="1">
        <f t="shared" ref="V11:V47" si="11">T11</f>
        <v>90</v>
      </c>
      <c r="W11" s="1">
        <f t="shared" ref="W11:W47" si="12">U11</f>
        <v>78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80</v>
      </c>
      <c r="AH11" s="1">
        <v>79</v>
      </c>
      <c r="AI11" s="1">
        <f t="shared" ref="AI11:AI47" si="13">AF11</f>
        <v>87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603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ketrampilan memeragakan ragam gerak tari tradisi berdasarkan konsep, teknik dan prosedur sesuai dengan iringan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1</v>
      </c>
      <c r="P12" s="19" t="str">
        <f t="shared" si="8"/>
        <v>Memiliki ketrampilan memeragakan gerak tari tradisi  berdasarkan konsep, teknik, dan prosedur sesuai dengan hitungan/ketukan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90</v>
      </c>
      <c r="U12" s="1">
        <v>78</v>
      </c>
      <c r="V12" s="1">
        <f t="shared" si="11"/>
        <v>90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83</v>
      </c>
      <c r="AH12" s="1">
        <v>79</v>
      </c>
      <c r="AI12" s="1">
        <f t="shared" si="13"/>
        <v>87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619</v>
      </c>
      <c r="C13" s="19" t="s">
        <v>116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3</v>
      </c>
      <c r="J13" s="19" t="str">
        <f t="shared" si="3"/>
        <v>Memiliki kemampuan menganalisis konsep, teknik dan prosedur dalam ragam gerak tari tradisi namun perlu peningkatan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memeragakan gerak tari tradisi  berdasarkan konsep, teknik, dan prosedur sesuai dengan hitungan/ketukan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93</v>
      </c>
      <c r="U13" s="1">
        <v>78</v>
      </c>
      <c r="V13" s="1">
        <f t="shared" si="11"/>
        <v>93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78</v>
      </c>
      <c r="AI13" s="1">
        <f t="shared" si="13"/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2" t="s">
        <v>343</v>
      </c>
      <c r="FI13" s="41" t="s">
        <v>345</v>
      </c>
      <c r="FJ13" s="39">
        <v>2581</v>
      </c>
      <c r="FK13" s="39">
        <v>2591</v>
      </c>
    </row>
    <row r="14" spans="1:167" x14ac:dyDescent="0.25">
      <c r="A14" s="19">
        <v>4</v>
      </c>
      <c r="B14" s="19">
        <v>635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1</v>
      </c>
      <c r="P14" s="19" t="str">
        <f t="shared" si="8"/>
        <v>Memiliki ketrampilan memeragakan gerak tari tradisi  berdasarkan konsep, teknik, dan prosedur sesuai dengan hitungan/ketukan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78</v>
      </c>
      <c r="V14" s="1">
        <f t="shared" si="11"/>
        <v>85</v>
      </c>
      <c r="W14" s="1">
        <f t="shared" si="12"/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78</v>
      </c>
      <c r="AI14" s="1">
        <f t="shared" si="13"/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651</v>
      </c>
      <c r="C15" s="19" t="s">
        <v>118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memahami  konsep, teknik dan prosedur dalam meniru ragam gerak tari tradisi namun perlu penimgkatan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1</v>
      </c>
      <c r="P15" s="19" t="str">
        <f t="shared" si="8"/>
        <v>Memiliki ketrampilan memeragakan gerak tari tradisi  berdasarkan konsep, teknik, dan prosedur sesuai dengan hitungan/ketukan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1">
        <v>78</v>
      </c>
      <c r="V15" s="1">
        <f t="shared" si="11"/>
        <v>90</v>
      </c>
      <c r="W15" s="1">
        <f t="shared" si="12"/>
        <v>78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78</v>
      </c>
      <c r="AI15" s="1">
        <f t="shared" si="13"/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341</v>
      </c>
      <c r="FI15" s="41" t="s">
        <v>345</v>
      </c>
      <c r="FJ15" s="39">
        <v>2582</v>
      </c>
      <c r="FK15" s="39">
        <v>2592</v>
      </c>
    </row>
    <row r="16" spans="1:167" x14ac:dyDescent="0.25">
      <c r="A16" s="19">
        <v>6</v>
      </c>
      <c r="B16" s="19">
        <v>667</v>
      </c>
      <c r="C16" s="19" t="s">
        <v>119</v>
      </c>
      <c r="D16" s="18"/>
      <c r="E16" s="19">
        <f t="shared" si="0"/>
        <v>92</v>
      </c>
      <c r="F16" s="19" t="str">
        <f t="shared" si="1"/>
        <v>A</v>
      </c>
      <c r="G16" s="19">
        <f>IF((COUNTA(T12:AC12)&gt;0),(ROUND((AVERAGE(T16:AD16)),0)),"")</f>
        <v>92</v>
      </c>
      <c r="H16" s="19" t="str">
        <f t="shared" si="2"/>
        <v>A</v>
      </c>
      <c r="I16" s="35">
        <v>3</v>
      </c>
      <c r="J16" s="19" t="str">
        <f t="shared" si="3"/>
        <v>Memiliki kemampuan menganalisis konsep, teknik dan prosedur dalam ragam gerak tari tradisi namun perlu peningkatan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memeragakan gerak tari tradisi  berdasarkan konsep, teknik, dan prosedur sesuai dengan hitungan/ketukan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95</v>
      </c>
      <c r="U16" s="1">
        <v>88</v>
      </c>
      <c r="V16" s="1">
        <f t="shared" si="11"/>
        <v>95</v>
      </c>
      <c r="W16" s="1">
        <f t="shared" si="12"/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78</v>
      </c>
      <c r="AI16" s="1">
        <f t="shared" si="13"/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683</v>
      </c>
      <c r="C17" s="19" t="s">
        <v>120</v>
      </c>
      <c r="D17" s="18"/>
      <c r="E17" s="19">
        <f t="shared" si="0"/>
        <v>90</v>
      </c>
      <c r="F17" s="19" t="str">
        <f t="shared" si="1"/>
        <v>A</v>
      </c>
      <c r="G17" s="19">
        <f>IF((COUNTA(T12:AC12)&gt;0),(ROUND((AVERAGE(T17:AD17)),0)),"")</f>
        <v>90</v>
      </c>
      <c r="H17" s="19" t="str">
        <f t="shared" si="2"/>
        <v>A</v>
      </c>
      <c r="I17" s="35">
        <v>4</v>
      </c>
      <c r="J17" s="19" t="str">
        <f t="shared" si="3"/>
        <v>Memiliki kemampuan menganalisis konsep, teknik dan prosedur dalam ragam gerak tari tradisi namun perlu peningkatan</v>
      </c>
      <c r="K17" s="19">
        <f t="shared" si="4"/>
        <v>82.25</v>
      </c>
      <c r="L17" s="19" t="str">
        <f t="shared" si="5"/>
        <v>B</v>
      </c>
      <c r="M17" s="19">
        <f t="shared" si="6"/>
        <v>82.25</v>
      </c>
      <c r="N17" s="19" t="str">
        <f t="shared" si="7"/>
        <v>B</v>
      </c>
      <c r="O17" s="35">
        <v>1</v>
      </c>
      <c r="P17" s="19" t="str">
        <f t="shared" si="8"/>
        <v>Memiliki ketrampilan memeragakan gerak tari tradisi  berdasarkan konsep, teknik, dan prosedur sesuai dengan hitungan/ketukan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95</v>
      </c>
      <c r="U17" s="1">
        <v>84</v>
      </c>
      <c r="V17" s="1">
        <f t="shared" si="11"/>
        <v>95</v>
      </c>
      <c r="W17" s="1">
        <f t="shared" si="12"/>
        <v>84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80</v>
      </c>
      <c r="AI17" s="1">
        <f t="shared" si="13"/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342</v>
      </c>
      <c r="FI17" s="41" t="s">
        <v>344</v>
      </c>
      <c r="FJ17" s="39">
        <v>2583</v>
      </c>
      <c r="FK17" s="39">
        <v>2593</v>
      </c>
    </row>
    <row r="18" spans="1:167" x14ac:dyDescent="0.25">
      <c r="A18" s="19">
        <v>8</v>
      </c>
      <c r="B18" s="19">
        <v>699</v>
      </c>
      <c r="C18" s="19" t="s">
        <v>121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4</v>
      </c>
      <c r="J18" s="19" t="str">
        <f t="shared" si="3"/>
        <v>Memiliki kemampuan menganalisis konsep, teknik dan prosedur dalam ragam gerak tari tradisi namun perlu peningkatan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1</v>
      </c>
      <c r="P18" s="19" t="str">
        <f t="shared" si="8"/>
        <v>Memiliki ketrampilan memeragakan gerak tari tradisi  berdasarkan konsep, teknik, dan prosedur sesuai dengan hitungan/ketukan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95</v>
      </c>
      <c r="U18" s="1">
        <v>78</v>
      </c>
      <c r="V18" s="1">
        <f t="shared" si="11"/>
        <v>95</v>
      </c>
      <c r="W18" s="1">
        <f t="shared" si="12"/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78</v>
      </c>
      <c r="AI18" s="1">
        <f t="shared" si="13"/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715</v>
      </c>
      <c r="C19" s="19" t="s">
        <v>122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3</v>
      </c>
      <c r="J19" s="19" t="str">
        <f t="shared" si="3"/>
        <v>Memiliki kemampuan menganalisis konsep, teknik dan prosedur dalam ragam gerak tari tradisi namun perlu peningkatan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1</v>
      </c>
      <c r="P19" s="19" t="str">
        <f t="shared" si="8"/>
        <v>Memiliki ketrampilan memeragakan gerak tari tradisi  berdasarkan konsep, teknik, dan prosedur sesuai dengan hitungan/ketukan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95</v>
      </c>
      <c r="U19" s="1">
        <v>78</v>
      </c>
      <c r="V19" s="1">
        <f t="shared" si="11"/>
        <v>95</v>
      </c>
      <c r="W19" s="1">
        <f t="shared" si="12"/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83</v>
      </c>
      <c r="AI19" s="1">
        <f t="shared" si="13"/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2584</v>
      </c>
      <c r="FK19" s="39">
        <v>2594</v>
      </c>
    </row>
    <row r="20" spans="1:167" x14ac:dyDescent="0.25">
      <c r="A20" s="19">
        <v>10</v>
      </c>
      <c r="B20" s="19">
        <v>731</v>
      </c>
      <c r="C20" s="19" t="s">
        <v>123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3</v>
      </c>
      <c r="J20" s="19" t="str">
        <f t="shared" si="3"/>
        <v>Memiliki kemampuan menganalisis konsep, teknik dan prosedur dalam ragam gerak tari tradisi namun perlu peningkatan</v>
      </c>
      <c r="K20" s="19">
        <f t="shared" si="4"/>
        <v>80.75</v>
      </c>
      <c r="L20" s="19" t="str">
        <f t="shared" si="5"/>
        <v>B</v>
      </c>
      <c r="M20" s="19">
        <f t="shared" si="6"/>
        <v>80.75</v>
      </c>
      <c r="N20" s="19" t="str">
        <f t="shared" si="7"/>
        <v>B</v>
      </c>
      <c r="O20" s="35">
        <v>1</v>
      </c>
      <c r="P20" s="19" t="str">
        <f t="shared" si="8"/>
        <v>Memiliki ketrampilan memeragakan gerak tari tradisi  berdasarkan konsep, teknik, dan prosedur sesuai dengan hitungan/ketukan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93</v>
      </c>
      <c r="U20" s="1">
        <v>84</v>
      </c>
      <c r="V20" s="1">
        <f t="shared" si="11"/>
        <v>93</v>
      </c>
      <c r="W20" s="1">
        <f t="shared" si="12"/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80</v>
      </c>
      <c r="AI20" s="1">
        <f t="shared" si="13"/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747</v>
      </c>
      <c r="C21" s="19" t="s">
        <v>124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3</v>
      </c>
      <c r="J21" s="19" t="str">
        <f t="shared" si="3"/>
        <v>Memiliki kemampuan menganalisis konsep, teknik dan prosedur dalam ragam gerak tari tradisi namun perlu peningkatan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4</v>
      </c>
      <c r="P21" s="19" t="str">
        <f t="shared" si="8"/>
        <v>Memiliki ketrampilan memeragakan ragam gerak tari tradisi berdasarkan konsep, teknik dan prosedur sesuai dengan iringan namun perlu ditingkatkan</v>
      </c>
      <c r="Q21" s="19" t="str">
        <f t="shared" si="9"/>
        <v>A</v>
      </c>
      <c r="R21" s="19" t="str">
        <f t="shared" si="10"/>
        <v/>
      </c>
      <c r="S21" s="18"/>
      <c r="T21" s="1">
        <v>95</v>
      </c>
      <c r="U21" s="1">
        <v>84</v>
      </c>
      <c r="V21" s="1">
        <f t="shared" si="11"/>
        <v>95</v>
      </c>
      <c r="W21" s="1">
        <f t="shared" si="12"/>
        <v>84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90</v>
      </c>
      <c r="AH21" s="1">
        <v>84</v>
      </c>
      <c r="AI21" s="1">
        <f t="shared" si="13"/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2585</v>
      </c>
      <c r="FK21" s="39">
        <v>2595</v>
      </c>
    </row>
    <row r="22" spans="1:167" x14ac:dyDescent="0.25">
      <c r="A22" s="19">
        <v>12</v>
      </c>
      <c r="B22" s="19">
        <v>763</v>
      </c>
      <c r="C22" s="19" t="s">
        <v>125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3</v>
      </c>
      <c r="J22" s="19" t="str">
        <f t="shared" si="3"/>
        <v>Memiliki kemampuan menganalisis konsep, teknik dan prosedur dalam ragam gerak tari tradisi namun perlu peningkatan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>Memiliki ketrampilan memeragakan gerak tari tradisi  berdasarkan konsep, teknik, dan prosedur sesuai dengan hitungan/ketukan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95</v>
      </c>
      <c r="U22" s="1">
        <v>78</v>
      </c>
      <c r="V22" s="1">
        <f t="shared" si="11"/>
        <v>95</v>
      </c>
      <c r="W22" s="1">
        <f t="shared" si="12"/>
        <v>78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79</v>
      </c>
      <c r="AI22" s="1">
        <f t="shared" si="13"/>
        <v>83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779</v>
      </c>
      <c r="C23" s="19" t="s">
        <v>126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82.25</v>
      </c>
      <c r="L23" s="19" t="str">
        <f t="shared" si="5"/>
        <v>B</v>
      </c>
      <c r="M23" s="19">
        <f t="shared" si="6"/>
        <v>82.25</v>
      </c>
      <c r="N23" s="19" t="str">
        <f t="shared" si="7"/>
        <v>B</v>
      </c>
      <c r="O23" s="35">
        <v>2</v>
      </c>
      <c r="P23" s="19" t="str">
        <f t="shared" si="8"/>
        <v>Memiliki ketrampilan memeragakan gerak tari tradisi  berdasarkan konsep, teknik, dan prosedur sesuai dengan hitungan/ketukan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90</v>
      </c>
      <c r="U23" s="1">
        <v>78</v>
      </c>
      <c r="V23" s="1">
        <f t="shared" si="11"/>
        <v>90</v>
      </c>
      <c r="W23" s="1">
        <f t="shared" si="12"/>
        <v>78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80</v>
      </c>
      <c r="AI23" s="1">
        <f t="shared" si="13"/>
        <v>82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2586</v>
      </c>
      <c r="FK23" s="39">
        <v>2596</v>
      </c>
    </row>
    <row r="24" spans="1:167" x14ac:dyDescent="0.25">
      <c r="A24" s="19">
        <v>14</v>
      </c>
      <c r="B24" s="19">
        <v>795</v>
      </c>
      <c r="C24" s="19" t="s">
        <v>127</v>
      </c>
      <c r="D24" s="18"/>
      <c r="E24" s="19">
        <f t="shared" si="0"/>
        <v>92</v>
      </c>
      <c r="F24" s="19" t="str">
        <f t="shared" si="1"/>
        <v>A</v>
      </c>
      <c r="G24" s="19">
        <f>IF((COUNTA(T12:AC12)&gt;0),(ROUND((AVERAGE(T24:AD24)),0)),"")</f>
        <v>92</v>
      </c>
      <c r="H24" s="19" t="str">
        <f t="shared" si="2"/>
        <v>A</v>
      </c>
      <c r="I24" s="35">
        <v>4</v>
      </c>
      <c r="J24" s="19" t="str">
        <f t="shared" si="3"/>
        <v>Memiliki kemampuan menganalisis konsep, teknik dan prosedur dalam ragam gerak tari tradisi namun perlu peningkatan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95</v>
      </c>
      <c r="U24" s="1">
        <v>88</v>
      </c>
      <c r="V24" s="1">
        <f t="shared" si="11"/>
        <v>95</v>
      </c>
      <c r="W24" s="1">
        <f t="shared" si="12"/>
        <v>88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82</v>
      </c>
      <c r="AI24" s="1">
        <f t="shared" si="13"/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810</v>
      </c>
      <c r="C25" s="19" t="s">
        <v>128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4</v>
      </c>
      <c r="J25" s="19" t="str">
        <f t="shared" si="3"/>
        <v>Memiliki kemampuan menganalisis konsep, teknik dan prosedur dalam ragam gerak tari tradisi namun perlu peningkatan</v>
      </c>
      <c r="K25" s="19">
        <f t="shared" si="4"/>
        <v>80.5</v>
      </c>
      <c r="L25" s="19" t="str">
        <f t="shared" si="5"/>
        <v>B</v>
      </c>
      <c r="M25" s="19">
        <f t="shared" si="6"/>
        <v>80.5</v>
      </c>
      <c r="N25" s="19" t="str">
        <f t="shared" si="7"/>
        <v>B</v>
      </c>
      <c r="O25" s="35">
        <v>2</v>
      </c>
      <c r="P25" s="19" t="str">
        <f t="shared" si="8"/>
        <v>Memiliki ketrampilan memeragakan gerak tari tradisi  berdasarkan konsep, teknik, dan prosedur sesuai dengan hitungan/ketukan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93</v>
      </c>
      <c r="U25" s="1">
        <v>78</v>
      </c>
      <c r="V25" s="1">
        <f t="shared" si="11"/>
        <v>93</v>
      </c>
      <c r="W25" s="1">
        <f t="shared" si="12"/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80</v>
      </c>
      <c r="AI25" s="1">
        <f t="shared" si="13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2587</v>
      </c>
      <c r="FK25" s="39">
        <v>2597</v>
      </c>
    </row>
    <row r="26" spans="1:167" x14ac:dyDescent="0.25">
      <c r="A26" s="19">
        <v>16</v>
      </c>
      <c r="B26" s="19">
        <v>825</v>
      </c>
      <c r="C26" s="19" t="s">
        <v>129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4</v>
      </c>
      <c r="J26" s="19" t="str">
        <f t="shared" si="3"/>
        <v>Memiliki kemampuan menganalisis konsep, teknik dan prosedur dalam ragam gerak tari tradisi namun perlu peningkatan</v>
      </c>
      <c r="K26" s="19">
        <f t="shared" si="4"/>
        <v>80.75</v>
      </c>
      <c r="L26" s="19" t="str">
        <f t="shared" si="5"/>
        <v>B</v>
      </c>
      <c r="M26" s="19">
        <f t="shared" si="6"/>
        <v>80.75</v>
      </c>
      <c r="N26" s="19" t="str">
        <f t="shared" si="7"/>
        <v>B</v>
      </c>
      <c r="O26" s="35">
        <v>2</v>
      </c>
      <c r="P26" s="19" t="str">
        <f t="shared" si="8"/>
        <v>Memiliki ketrampilan memeragakan gerak tari tradisi  berdasarkan konsep, teknik, dan prosedur sesuai dengan hitungan/ketukan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95</v>
      </c>
      <c r="U26" s="1">
        <v>78</v>
      </c>
      <c r="V26" s="1">
        <f t="shared" si="11"/>
        <v>95</v>
      </c>
      <c r="W26" s="1">
        <f t="shared" si="12"/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78</v>
      </c>
      <c r="AI26" s="1">
        <f t="shared" si="13"/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841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ketrampilan memeragakan ragam gerak tari tradisi berdasarkan konsep, teknik dan prosedur sesuai dengan iringan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memeragakan gerak tari tradisi  berdasarkan konsep, teknik, dan prosedur sesuai dengan hitungan/ketukan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86</v>
      </c>
      <c r="U27" s="1">
        <v>78</v>
      </c>
      <c r="V27" s="1">
        <f t="shared" si="11"/>
        <v>86</v>
      </c>
      <c r="W27" s="1">
        <f t="shared" si="12"/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f t="shared" si="13"/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2588</v>
      </c>
      <c r="FK27" s="39">
        <v>2598</v>
      </c>
    </row>
    <row r="28" spans="1:167" x14ac:dyDescent="0.25">
      <c r="A28" s="19">
        <v>18</v>
      </c>
      <c r="B28" s="19">
        <v>857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ketrampilan memeragakan ragam gerak tari tradisi berdasarkan konsep, teknik dan prosedur sesuai dengan iringan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Memiliki ketrampilan memeragakan gerak tari tradisi  berdasarkan konsep, teknik, dan prosedur sesuai dengan hitungan/ketukan namun perlu ditingkatkan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78</v>
      </c>
      <c r="V28" s="1">
        <f t="shared" si="11"/>
        <v>85</v>
      </c>
      <c r="W28" s="1">
        <f t="shared" si="12"/>
        <v>78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85</v>
      </c>
      <c r="AI28" s="1">
        <f t="shared" si="13"/>
        <v>82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873</v>
      </c>
      <c r="C29" s="19" t="s">
        <v>132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3</v>
      </c>
      <c r="J29" s="19" t="str">
        <f t="shared" si="3"/>
        <v>Memiliki kemampuan menganalisis konsep, teknik dan prosedur dalam ragam gerak tari tradisi namun perlu peningkatan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2</v>
      </c>
      <c r="P29" s="19" t="str">
        <f t="shared" si="8"/>
        <v>Memiliki ketrampilan memeragakan gerak tari tradisi  berdasarkan konsep, teknik, dan prosedur sesuai dengan hitungan/ketukan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95</v>
      </c>
      <c r="U29" s="1">
        <v>78</v>
      </c>
      <c r="V29" s="1">
        <f t="shared" si="11"/>
        <v>95</v>
      </c>
      <c r="W29" s="1">
        <f t="shared" si="12"/>
        <v>78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79</v>
      </c>
      <c r="AI29" s="1">
        <f t="shared" si="13"/>
        <v>83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2589</v>
      </c>
      <c r="FK29" s="39">
        <v>2599</v>
      </c>
    </row>
    <row r="30" spans="1:167" x14ac:dyDescent="0.25">
      <c r="A30" s="19">
        <v>20</v>
      </c>
      <c r="B30" s="19">
        <v>889</v>
      </c>
      <c r="C30" s="19" t="s">
        <v>133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 konsep, teknik dan prosedur dalam meniru ragam gerak tari tradisi namun perlu penimgkatan</v>
      </c>
      <c r="K30" s="19">
        <f t="shared" si="4"/>
        <v>81.25</v>
      </c>
      <c r="L30" s="19" t="str">
        <f t="shared" si="5"/>
        <v>B</v>
      </c>
      <c r="M30" s="19">
        <f t="shared" si="6"/>
        <v>81.25</v>
      </c>
      <c r="N30" s="19" t="str">
        <f t="shared" si="7"/>
        <v>B</v>
      </c>
      <c r="O30" s="35">
        <v>2</v>
      </c>
      <c r="P30" s="19" t="str">
        <f t="shared" si="8"/>
        <v>Memiliki ketrampilan memeragakan gerak tari tradisi  berdasarkan konsep, teknik, dan prosedur sesuai dengan hitungan/ketukan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90</v>
      </c>
      <c r="U30" s="1">
        <v>78</v>
      </c>
      <c r="V30" s="1">
        <f t="shared" si="11"/>
        <v>90</v>
      </c>
      <c r="W30" s="1">
        <f t="shared" si="12"/>
        <v>78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79</v>
      </c>
      <c r="AI30" s="1">
        <f t="shared" si="13"/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905</v>
      </c>
      <c r="C31" s="19" t="s">
        <v>134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 konsep, teknik dan prosedur dalam meniru ragam gerak tari tradisi namun perlu penimgkatan</v>
      </c>
      <c r="K31" s="19">
        <f t="shared" si="4"/>
        <v>84.25</v>
      </c>
      <c r="L31" s="19" t="str">
        <f t="shared" si="5"/>
        <v>A</v>
      </c>
      <c r="M31" s="19">
        <f t="shared" si="6"/>
        <v>84.25</v>
      </c>
      <c r="N31" s="19" t="str">
        <f t="shared" si="7"/>
        <v>A</v>
      </c>
      <c r="O31" s="35">
        <v>4</v>
      </c>
      <c r="P31" s="19" t="str">
        <f t="shared" si="8"/>
        <v>Memiliki ketrampilan memeragakan ragam gerak tari tradisi berdasarkan konsep, teknik dan prosedur sesuai dengan iringan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1">
        <v>78</v>
      </c>
      <c r="V31" s="1">
        <f t="shared" si="11"/>
        <v>85</v>
      </c>
      <c r="W31" s="1">
        <f t="shared" si="12"/>
        <v>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84</v>
      </c>
      <c r="AI31" s="1">
        <f t="shared" si="13"/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2590</v>
      </c>
      <c r="FK31" s="39">
        <v>2600</v>
      </c>
    </row>
    <row r="32" spans="1:167" x14ac:dyDescent="0.25">
      <c r="A32" s="19">
        <v>22</v>
      </c>
      <c r="B32" s="19">
        <v>921</v>
      </c>
      <c r="C32" s="19" t="s">
        <v>135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4</v>
      </c>
      <c r="J32" s="19" t="str">
        <f t="shared" si="3"/>
        <v>Memiliki kemampuan menganalisis konsep, teknik dan prosedur dalam ragam gerak tari tradisi namun perlu peningkatan</v>
      </c>
      <c r="K32" s="19">
        <f t="shared" si="4"/>
        <v>85.25</v>
      </c>
      <c r="L32" s="19" t="str">
        <f t="shared" si="5"/>
        <v>A</v>
      </c>
      <c r="M32" s="19">
        <f t="shared" si="6"/>
        <v>85.25</v>
      </c>
      <c r="N32" s="19" t="str">
        <f t="shared" si="7"/>
        <v>A</v>
      </c>
      <c r="O32" s="35">
        <v>4</v>
      </c>
      <c r="P32" s="19" t="str">
        <f t="shared" si="8"/>
        <v>Memiliki ketrampilan memeragakan ragam gerak tari tradisi berdasarkan konsep, teknik dan prosedur sesuai dengan iringan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95</v>
      </c>
      <c r="U32" s="1">
        <v>78</v>
      </c>
      <c r="V32" s="1">
        <f t="shared" si="11"/>
        <v>95</v>
      </c>
      <c r="W32" s="1">
        <f t="shared" si="12"/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81</v>
      </c>
      <c r="AI32" s="1">
        <f t="shared" si="13"/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936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86.75</v>
      </c>
      <c r="L33" s="19" t="str">
        <f t="shared" si="5"/>
        <v>A</v>
      </c>
      <c r="M33" s="19">
        <f t="shared" si="6"/>
        <v>86.75</v>
      </c>
      <c r="N33" s="19" t="str">
        <f t="shared" si="7"/>
        <v>A</v>
      </c>
      <c r="O33" s="35">
        <v>4</v>
      </c>
      <c r="P33" s="19" t="str">
        <f t="shared" si="8"/>
        <v>Memiliki ketrampilan memeragakan ragam gerak tari tradisi berdasarkan konsep, teknik dan prosedur sesuai dengan iringan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80</v>
      </c>
      <c r="V33" s="1">
        <f t="shared" si="11"/>
        <v>85</v>
      </c>
      <c r="W33" s="1">
        <f t="shared" si="12"/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>
        <v>80</v>
      </c>
      <c r="AI33" s="1">
        <f t="shared" si="13"/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</v>
      </c>
      <c r="C34" s="19" t="s">
        <v>137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4</v>
      </c>
      <c r="J34" s="19" t="str">
        <f t="shared" si="3"/>
        <v>Memiliki kemampuan menganalisis konsep, teknik dan prosedur dalam ragam gerak tari tradisi namun perlu peningkatan</v>
      </c>
      <c r="K34" s="19">
        <f t="shared" si="4"/>
        <v>84.75</v>
      </c>
      <c r="L34" s="19" t="str">
        <f t="shared" si="5"/>
        <v>A</v>
      </c>
      <c r="M34" s="19">
        <f t="shared" si="6"/>
        <v>84.75</v>
      </c>
      <c r="N34" s="19" t="str">
        <f t="shared" si="7"/>
        <v>A</v>
      </c>
      <c r="O34" s="35">
        <v>4</v>
      </c>
      <c r="P34" s="19" t="str">
        <f t="shared" si="8"/>
        <v>Memiliki ketrampilan memeragakan ragam gerak tari tradisi berdasarkan konsep, teknik dan prosedur sesuai dengan iringan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85</v>
      </c>
      <c r="U34" s="1">
        <v>86</v>
      </c>
      <c r="V34" s="1">
        <f t="shared" si="11"/>
        <v>85</v>
      </c>
      <c r="W34" s="1">
        <f t="shared" si="12"/>
        <v>86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83</v>
      </c>
      <c r="AH34" s="1">
        <v>82</v>
      </c>
      <c r="AI34" s="1">
        <f t="shared" si="13"/>
        <v>87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</v>
      </c>
      <c r="C35" s="19" t="s">
        <v>138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ketrampilan memeragakan ragam gerak tari tradisi berdasarkan konsep, teknik dan prosedur sesuai dengan iringan</v>
      </c>
      <c r="K35" s="19">
        <f t="shared" si="4"/>
        <v>79.75</v>
      </c>
      <c r="L35" s="19" t="str">
        <f t="shared" si="5"/>
        <v>B</v>
      </c>
      <c r="M35" s="19">
        <f t="shared" si="6"/>
        <v>79.75</v>
      </c>
      <c r="N35" s="19" t="str">
        <f t="shared" si="7"/>
        <v>B</v>
      </c>
      <c r="O35" s="35">
        <v>2</v>
      </c>
      <c r="P35" s="19" t="str">
        <f t="shared" si="8"/>
        <v>Memiliki ketrampilan memeragakan gerak tari tradisi  berdasarkan konsep, teknik, dan prosedur sesuai dengan hitungan/ketukan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85</v>
      </c>
      <c r="U35" s="1">
        <v>78</v>
      </c>
      <c r="V35" s="1">
        <f t="shared" si="11"/>
        <v>85</v>
      </c>
      <c r="W35" s="1">
        <f t="shared" si="12"/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79</v>
      </c>
      <c r="AI35" s="1">
        <f t="shared" si="13"/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982</v>
      </c>
      <c r="C36" s="19" t="s">
        <v>139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3</v>
      </c>
      <c r="J36" s="19" t="str">
        <f t="shared" si="3"/>
        <v>Memiliki kemampuan menganalisis konsep, teknik dan prosedur dalam ragam gerak tari tradisi namun perlu peningkatan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4</v>
      </c>
      <c r="P36" s="19" t="str">
        <f t="shared" si="8"/>
        <v>Memiliki ketrampilan memeragakan ragam gerak tari tradisi berdasarkan konsep, teknik dan prosedur sesuai dengan iringan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95</v>
      </c>
      <c r="U36" s="1">
        <v>88</v>
      </c>
      <c r="V36" s="1">
        <f t="shared" si="11"/>
        <v>95</v>
      </c>
      <c r="W36" s="1">
        <f t="shared" si="12"/>
        <v>88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83</v>
      </c>
      <c r="AI36" s="1">
        <f t="shared" si="13"/>
        <v>87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998</v>
      </c>
      <c r="C37" s="19" t="s">
        <v>140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3</v>
      </c>
      <c r="J37" s="19" t="str">
        <f t="shared" si="3"/>
        <v>Memiliki kemampuan menganalisis konsep, teknik dan prosedur dalam ragam gerak tari tradisi namun perlu peningkatan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ketrampilan memeragakan gerak tari tradisi  berdasarkan konsep, teknik, dan prosedur sesuai dengan hitungan/ketukan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90</v>
      </c>
      <c r="U37" s="1">
        <v>81</v>
      </c>
      <c r="V37" s="1">
        <f t="shared" si="11"/>
        <v>90</v>
      </c>
      <c r="W37" s="1">
        <f t="shared" si="12"/>
        <v>81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82</v>
      </c>
      <c r="AH37" s="1">
        <v>80</v>
      </c>
      <c r="AI37" s="1">
        <f t="shared" si="13"/>
        <v>87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1014</v>
      </c>
      <c r="C38" s="19" t="s">
        <v>141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3</v>
      </c>
      <c r="J38" s="19" t="str">
        <f t="shared" si="3"/>
        <v>Memiliki kemampuan menganalisis konsep, teknik dan prosedur dalam ragam gerak tari tradisi namun perlu peningkatan</v>
      </c>
      <c r="K38" s="19">
        <f t="shared" si="4"/>
        <v>80.75</v>
      </c>
      <c r="L38" s="19" t="str">
        <f t="shared" si="5"/>
        <v>B</v>
      </c>
      <c r="M38" s="19">
        <f t="shared" si="6"/>
        <v>80.75</v>
      </c>
      <c r="N38" s="19" t="str">
        <f t="shared" si="7"/>
        <v>B</v>
      </c>
      <c r="O38" s="35">
        <v>2</v>
      </c>
      <c r="P38" s="19" t="str">
        <f t="shared" si="8"/>
        <v>Memiliki ketrampilan memeragakan gerak tari tradisi  berdasarkan konsep, teknik, dan prosedur sesuai dengan hitungan/ketukan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93</v>
      </c>
      <c r="U38" s="1">
        <v>78</v>
      </c>
      <c r="V38" s="1">
        <f t="shared" si="11"/>
        <v>93</v>
      </c>
      <c r="W38" s="1">
        <f t="shared" si="12"/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81</v>
      </c>
      <c r="AI38" s="1">
        <f t="shared" si="13"/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1029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3</v>
      </c>
      <c r="J39" s="19" t="str">
        <f t="shared" si="3"/>
        <v>Memiliki kemampuan menganalisis konsep, teknik dan prosedur dalam ragam gerak tari tradisi namun perlu peningkatan</v>
      </c>
      <c r="K39" s="19">
        <f t="shared" si="4"/>
        <v>84.75</v>
      </c>
      <c r="L39" s="19" t="str">
        <f t="shared" si="5"/>
        <v>A</v>
      </c>
      <c r="M39" s="19">
        <f t="shared" si="6"/>
        <v>84.75</v>
      </c>
      <c r="N39" s="19" t="str">
        <f t="shared" si="7"/>
        <v>A</v>
      </c>
      <c r="O39" s="35">
        <v>3</v>
      </c>
      <c r="P39" s="19" t="str">
        <f t="shared" si="8"/>
        <v>Memiliki ketrampilan memeragakan ragam gerak tari tradisi berdasarkan konsep, teknik dan prosedur sesuai dengan iringan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88</v>
      </c>
      <c r="V39" s="1">
        <f t="shared" si="11"/>
        <v>85</v>
      </c>
      <c r="W39" s="1">
        <f t="shared" si="12"/>
        <v>88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83</v>
      </c>
      <c r="AH39" s="1">
        <v>80</v>
      </c>
      <c r="AI39" s="1">
        <f t="shared" si="13"/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1045</v>
      </c>
      <c r="C40" s="19" t="s">
        <v>143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3</v>
      </c>
      <c r="J40" s="19" t="str">
        <f t="shared" si="3"/>
        <v>Memiliki kemampuan menganalisis konsep, teknik dan prosedur dalam ragam gerak tari tradisi namun perlu peningkatan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2</v>
      </c>
      <c r="P40" s="19" t="str">
        <f t="shared" si="8"/>
        <v>Memiliki ketrampilan memeragakan gerak tari tradisi  berdasarkan konsep, teknik, dan prosedur sesuai dengan hitungan/ketukan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95</v>
      </c>
      <c r="U40" s="1">
        <v>78</v>
      </c>
      <c r="V40" s="1">
        <f t="shared" si="11"/>
        <v>95</v>
      </c>
      <c r="W40" s="1">
        <f t="shared" si="12"/>
        <v>78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>
        <f t="shared" si="13"/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1061</v>
      </c>
      <c r="C41" s="19" t="s">
        <v>144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3</v>
      </c>
      <c r="J41" s="19" t="str">
        <f t="shared" si="3"/>
        <v>Memiliki kemampuan menganalisis konsep, teknik dan prosedur dalam ragam gerak tari tradisi namun perlu peningkatan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2</v>
      </c>
      <c r="P41" s="19" t="str">
        <f t="shared" si="8"/>
        <v>Memiliki ketrampilan memeragakan gerak tari tradisi  berdasarkan konsep, teknik, dan prosedur sesuai dengan hitungan/ketukan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93</v>
      </c>
      <c r="U41" s="1">
        <v>78</v>
      </c>
      <c r="V41" s="1">
        <f t="shared" si="11"/>
        <v>93</v>
      </c>
      <c r="W41" s="1">
        <f t="shared" si="12"/>
        <v>78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v>79</v>
      </c>
      <c r="AI41" s="1">
        <f t="shared" si="13"/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1076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2</v>
      </c>
      <c r="P42" s="19" t="str">
        <f t="shared" si="8"/>
        <v>Memiliki ketrampilan memeragakan gerak tari tradisi  berdasarkan konsep, teknik, dan prosedur sesuai dengan hitungan/ketukan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86</v>
      </c>
      <c r="U42" s="1">
        <v>78</v>
      </c>
      <c r="V42" s="1">
        <f t="shared" si="11"/>
        <v>86</v>
      </c>
      <c r="W42" s="1">
        <f t="shared" si="12"/>
        <v>78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82</v>
      </c>
      <c r="AI42" s="1">
        <f t="shared" si="13"/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1092</v>
      </c>
      <c r="C43" s="19" t="s">
        <v>146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4</v>
      </c>
      <c r="J43" s="19" t="str">
        <f t="shared" si="3"/>
        <v>Memiliki kemampuan menganalisis konsep, teknik dan prosedur dalam ragam gerak tari tradisi namun perlu peningkatan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4</v>
      </c>
      <c r="P43" s="19" t="str">
        <f t="shared" si="8"/>
        <v>Memiliki ketrampilan memeragakan ragam gerak tari tradisi berdasarkan konsep, teknik dan prosedur sesuai dengan iringan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86</v>
      </c>
      <c r="U43" s="1">
        <v>86</v>
      </c>
      <c r="V43" s="1">
        <f t="shared" si="11"/>
        <v>86</v>
      </c>
      <c r="W43" s="1">
        <f t="shared" si="12"/>
        <v>86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82</v>
      </c>
      <c r="AH43" s="1">
        <v>80</v>
      </c>
      <c r="AI43" s="1">
        <f t="shared" si="13"/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1108</v>
      </c>
      <c r="C44" s="19" t="s">
        <v>147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4</v>
      </c>
      <c r="J44" s="19" t="str">
        <f t="shared" si="3"/>
        <v>Memiliki kemampuan menganalisis konsep, teknik dan prosedur dalam ragam gerak tari tradisi namun perlu peningkatan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ketrampilan memeragakan gerak tari tradisi  berdasarkan konsep, teknik, dan prosedur sesuai dengan hitungan/ketukan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95</v>
      </c>
      <c r="U44" s="1">
        <v>78</v>
      </c>
      <c r="V44" s="1">
        <f t="shared" si="11"/>
        <v>95</v>
      </c>
      <c r="W44" s="1">
        <f t="shared" si="12"/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81</v>
      </c>
      <c r="AI44" s="1">
        <f t="shared" si="13"/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1123</v>
      </c>
      <c r="C45" s="19" t="s">
        <v>148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ketrampilan memeragakan ragam gerak tari tradisi berdasarkan konsep, teknik dan prosedur sesuai dengan iringan</v>
      </c>
      <c r="K45" s="19">
        <f t="shared" si="4"/>
        <v>80.5</v>
      </c>
      <c r="L45" s="19" t="str">
        <f t="shared" si="5"/>
        <v>B</v>
      </c>
      <c r="M45" s="19">
        <f t="shared" si="6"/>
        <v>80.5</v>
      </c>
      <c r="N45" s="19" t="str">
        <f t="shared" si="7"/>
        <v>B</v>
      </c>
      <c r="O45" s="35">
        <v>2</v>
      </c>
      <c r="P45" s="19" t="str">
        <f t="shared" si="8"/>
        <v>Memiliki ketrampilan memeragakan gerak tari tradisi  berdasarkan konsep, teknik, dan prosedur sesuai dengan hitungan/ketukan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86</v>
      </c>
      <c r="V45" s="1">
        <f t="shared" si="11"/>
        <v>80</v>
      </c>
      <c r="W45" s="1">
        <f t="shared" si="12"/>
        <v>86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79</v>
      </c>
      <c r="AI45" s="1">
        <f t="shared" si="13"/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1139</v>
      </c>
      <c r="C46" s="19" t="s">
        <v>149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3</v>
      </c>
      <c r="J46" s="19" t="str">
        <f t="shared" si="3"/>
        <v>Memiliki kemampuan menganalisis konsep, teknik dan prosedur dalam ragam gerak tari tradisi namun perlu peningkatan</v>
      </c>
      <c r="K46" s="19">
        <f t="shared" si="4"/>
        <v>79.75</v>
      </c>
      <c r="L46" s="19" t="str">
        <f t="shared" si="5"/>
        <v>B</v>
      </c>
      <c r="M46" s="19">
        <f t="shared" si="6"/>
        <v>79.75</v>
      </c>
      <c r="N46" s="19" t="str">
        <f t="shared" si="7"/>
        <v>B</v>
      </c>
      <c r="O46" s="35">
        <v>2</v>
      </c>
      <c r="P46" s="19" t="str">
        <f t="shared" si="8"/>
        <v>Memiliki ketrampilan memeragakan gerak tari tradisi  berdasarkan konsep, teknik, dan prosedur sesuai dengan hitungan/ketukan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93</v>
      </c>
      <c r="U46" s="1">
        <v>78</v>
      </c>
      <c r="V46" s="1">
        <f t="shared" si="11"/>
        <v>93</v>
      </c>
      <c r="W46" s="1">
        <f t="shared" si="12"/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79</v>
      </c>
      <c r="AI46" s="1">
        <f t="shared" si="13"/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1154</v>
      </c>
      <c r="C47" s="19" t="s">
        <v>150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88</v>
      </c>
      <c r="H47" s="19" t="str">
        <f t="shared" si="2"/>
        <v>A</v>
      </c>
      <c r="I47" s="35">
        <v>1</v>
      </c>
      <c r="J47" s="19" t="str">
        <f t="shared" si="3"/>
        <v>Memiliki ketrampilan memeragakan ragam gerak tari tradisi berdasarkan konsep, teknik dan prosedur sesuai dengan iringan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2</v>
      </c>
      <c r="P47" s="19" t="str">
        <f t="shared" si="8"/>
        <v>Memiliki ketrampilan memeragakan gerak tari tradisi  berdasarkan konsep, teknik, dan prosedur sesuai dengan hitungan/ketukan namun perlu ditingkatkan</v>
      </c>
      <c r="Q47" s="19" t="str">
        <f t="shared" si="9"/>
        <v>B</v>
      </c>
      <c r="R47" s="19" t="str">
        <f t="shared" si="10"/>
        <v/>
      </c>
      <c r="S47" s="18"/>
      <c r="T47" s="1">
        <v>95</v>
      </c>
      <c r="U47" s="1">
        <v>80</v>
      </c>
      <c r="V47" s="1">
        <f t="shared" si="11"/>
        <v>95</v>
      </c>
      <c r="W47" s="1">
        <f t="shared" si="12"/>
        <v>80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80</v>
      </c>
      <c r="AH47" s="1">
        <v>80</v>
      </c>
      <c r="AI47" s="1">
        <f t="shared" si="13"/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2" zoomScaleNormal="82" workbookViewId="0">
      <pane xSplit="3" ySplit="10" topLeftCell="D28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1169</v>
      </c>
      <c r="C11" s="19" t="s">
        <v>152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 konsep, teknik dan prosedur dalam meniru ragam gerak tari tradisi namun perlu penimgkatan</v>
      </c>
      <c r="K11" s="19">
        <f t="shared" ref="K11:K50" si="4">IF((COUNTA(AF11:AN11)&gt;0),AVERAGE(AF11:AN11),"")</f>
        <v>90.25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ragam gerak tari tradisi berdasarkan konsep, teknik dan prosedur sesuai dengan iringan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78</v>
      </c>
      <c r="V11" s="1">
        <f t="shared" ref="V11:V48" si="11">T11</f>
        <v>80</v>
      </c>
      <c r="W11" s="1">
        <f t="shared" ref="W11:W48" si="12">U11</f>
        <v>78</v>
      </c>
      <c r="X11" s="1"/>
      <c r="Y11" s="1"/>
      <c r="Z11" s="1"/>
      <c r="AA11" s="1"/>
      <c r="AB11" s="1"/>
      <c r="AC11" s="1"/>
      <c r="AD11" s="1"/>
      <c r="AE11" s="18"/>
      <c r="AF11" s="1">
        <v>97</v>
      </c>
      <c r="AG11" s="1">
        <v>80</v>
      </c>
      <c r="AH11" s="1">
        <v>87</v>
      </c>
      <c r="AI11" s="1">
        <f t="shared" ref="AI11:AI48" si="13">AF11</f>
        <v>97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1185</v>
      </c>
      <c r="C12" s="19" t="s">
        <v>153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 konsep, teknik dan prosedur dalam meniru ragam gerak tari tradisi namun perlu penimgkatan</v>
      </c>
      <c r="K12" s="19">
        <f t="shared" si="4"/>
        <v>78.75</v>
      </c>
      <c r="L12" s="19" t="str">
        <f t="shared" si="5"/>
        <v>B</v>
      </c>
      <c r="M12" s="19">
        <f t="shared" si="6"/>
        <v>78.75</v>
      </c>
      <c r="N12" s="19" t="str">
        <f t="shared" si="7"/>
        <v>B</v>
      </c>
      <c r="O12" s="35">
        <v>2</v>
      </c>
      <c r="P12" s="19" t="str">
        <f t="shared" si="8"/>
        <v>Memiliki ketrampilan memeragakan gerak tari tradisi  berdasarkan konsep, teknik, dan prosedur sesuai dengan hitungan/ketukan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78</v>
      </c>
      <c r="V12" s="1">
        <f t="shared" si="11"/>
        <v>80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79</v>
      </c>
      <c r="AI12" s="1">
        <f t="shared" si="13"/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1201</v>
      </c>
      <c r="C13" s="19" t="s">
        <v>154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 konsep, teknik dan prosedur dalam meniru ragam gerak tari tradisi namun perlu penimgkatan</v>
      </c>
      <c r="K13" s="19">
        <f t="shared" si="4"/>
        <v>90.5</v>
      </c>
      <c r="L13" s="19" t="str">
        <f t="shared" si="5"/>
        <v>A</v>
      </c>
      <c r="M13" s="19">
        <f t="shared" si="6"/>
        <v>90.5</v>
      </c>
      <c r="N13" s="19" t="str">
        <f t="shared" si="7"/>
        <v>A</v>
      </c>
      <c r="O13" s="35">
        <v>4</v>
      </c>
      <c r="P13" s="19" t="str">
        <f t="shared" si="8"/>
        <v>Memiliki ketrampilan memeragakan ragam gerak tari tradisi berdasarkan konsep, teknik dan prosedur sesuai dengan iringan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78</v>
      </c>
      <c r="V13" s="1">
        <f t="shared" si="11"/>
        <v>80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97</v>
      </c>
      <c r="AG13" s="1">
        <v>82</v>
      </c>
      <c r="AH13" s="1">
        <v>86</v>
      </c>
      <c r="AI13" s="1">
        <f t="shared" si="13"/>
        <v>97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341</v>
      </c>
      <c r="FI13" s="41" t="s">
        <v>345</v>
      </c>
      <c r="FJ13" s="39">
        <v>2601</v>
      </c>
      <c r="FK13" s="39">
        <v>2611</v>
      </c>
    </row>
    <row r="14" spans="1:167" x14ac:dyDescent="0.25">
      <c r="A14" s="19">
        <v>4</v>
      </c>
      <c r="B14" s="19">
        <v>1217</v>
      </c>
      <c r="C14" s="19" t="s">
        <v>155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87.25</v>
      </c>
      <c r="L14" s="19" t="str">
        <f t="shared" si="5"/>
        <v>A</v>
      </c>
      <c r="M14" s="19">
        <f t="shared" si="6"/>
        <v>87.25</v>
      </c>
      <c r="N14" s="19" t="str">
        <f t="shared" si="7"/>
        <v>A</v>
      </c>
      <c r="O14" s="35">
        <v>4</v>
      </c>
      <c r="P14" s="19" t="str">
        <f t="shared" si="8"/>
        <v>Memiliki ketrampilan memeragakan ragam gerak tari tradisi berdasarkan konsep, teknik dan prosedur sesuai dengan iringan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78</v>
      </c>
      <c r="V14" s="1">
        <f t="shared" si="11"/>
        <v>80</v>
      </c>
      <c r="W14" s="1">
        <f t="shared" si="12"/>
        <v>78</v>
      </c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82</v>
      </c>
      <c r="AH14" s="1">
        <v>85</v>
      </c>
      <c r="AI14" s="1">
        <f t="shared" si="13"/>
        <v>91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1233</v>
      </c>
      <c r="C15" s="19" t="s">
        <v>156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 konsep, teknik dan prosedur dalam meniru ragam gerak tari tradisi namun perlu penimgkatan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ketrampilan memeragakan gerak tari tradisi  berdasarkan konsep, teknik, dan prosedur sesuai dengan hitungan/ketukan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78</v>
      </c>
      <c r="V15" s="1">
        <f t="shared" si="11"/>
        <v>80</v>
      </c>
      <c r="W15" s="1">
        <f t="shared" si="12"/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>
        <f t="shared" si="13"/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341</v>
      </c>
      <c r="FI15" s="41" t="s">
        <v>345</v>
      </c>
      <c r="FJ15" s="39">
        <v>2602</v>
      </c>
      <c r="FK15" s="39">
        <v>2612</v>
      </c>
    </row>
    <row r="16" spans="1:167" x14ac:dyDescent="0.25">
      <c r="A16" s="19">
        <v>6</v>
      </c>
      <c r="B16" s="19">
        <v>1249</v>
      </c>
      <c r="C16" s="19" t="s">
        <v>157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 konsep, teknik dan prosedur dalam meniru ragam gerak tari tradisi namun perlu penimgkatan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ketrampilan memeragakan gerak tari tradisi  berdasarkan konsep, teknik, dan prosedur sesuai dengan hitungan/ketukan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76</v>
      </c>
      <c r="V16" s="1">
        <f t="shared" si="11"/>
        <v>80</v>
      </c>
      <c r="W16" s="1">
        <f t="shared" si="12"/>
        <v>76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84</v>
      </c>
      <c r="AI16" s="1">
        <f t="shared" si="13"/>
        <v>78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1265</v>
      </c>
      <c r="C17" s="19" t="s">
        <v>158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memahami  konsep, teknik dan prosedur dalam meniru ragam gerak tari tradisi namun perlu penimgkatan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memeragakan gerak tari tradisi  berdasarkan konsep, teknik, dan prosedur sesuai dengan hitungan/ketukan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78</v>
      </c>
      <c r="V17" s="1">
        <f t="shared" si="11"/>
        <v>85</v>
      </c>
      <c r="W17" s="1">
        <f t="shared" si="12"/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f t="shared" si="13"/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342</v>
      </c>
      <c r="FI17" s="41" t="s">
        <v>344</v>
      </c>
      <c r="FJ17" s="39">
        <v>2603</v>
      </c>
      <c r="FK17" s="39">
        <v>2613</v>
      </c>
    </row>
    <row r="18" spans="1:167" x14ac:dyDescent="0.25">
      <c r="A18" s="19">
        <v>8</v>
      </c>
      <c r="B18" s="19">
        <v>1281</v>
      </c>
      <c r="C18" s="19" t="s">
        <v>159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memahami  konsep, teknik dan prosedur dalam meniru ragam gerak tari tradisi namun perlu penimgkatan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1</v>
      </c>
      <c r="P18" s="19" t="str">
        <f t="shared" si="8"/>
        <v>Memiliki ketrampilan memeragakan gerak tari tradisi  berdasarkan konsep, teknik, dan prosedur sesuai dengan hitungan/ketukan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82</v>
      </c>
      <c r="U18" s="1">
        <v>78</v>
      </c>
      <c r="V18" s="1">
        <f t="shared" si="11"/>
        <v>82</v>
      </c>
      <c r="W18" s="1">
        <f t="shared" si="12"/>
        <v>78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85</v>
      </c>
      <c r="AI18" s="1">
        <f t="shared" si="13"/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1297</v>
      </c>
      <c r="C19" s="19" t="s">
        <v>160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92.25</v>
      </c>
      <c r="L19" s="19" t="str">
        <f t="shared" si="5"/>
        <v>A</v>
      </c>
      <c r="M19" s="19">
        <f t="shared" si="6"/>
        <v>92.25</v>
      </c>
      <c r="N19" s="19" t="str">
        <f t="shared" si="7"/>
        <v>A</v>
      </c>
      <c r="O19" s="35">
        <v>3</v>
      </c>
      <c r="P19" s="19" t="str">
        <f t="shared" si="8"/>
        <v>Memiliki ketrampilan memeragakan ragam gerak tari tradisi berdasarkan konsep, teknik dan prosedur sesuai dengan iringan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83</v>
      </c>
      <c r="U19" s="1">
        <v>82</v>
      </c>
      <c r="V19" s="1">
        <f t="shared" si="11"/>
        <v>83</v>
      </c>
      <c r="W19" s="1">
        <f t="shared" si="12"/>
        <v>82</v>
      </c>
      <c r="X19" s="1"/>
      <c r="Y19" s="1"/>
      <c r="Z19" s="1"/>
      <c r="AA19" s="1"/>
      <c r="AB19" s="1"/>
      <c r="AC19" s="1"/>
      <c r="AD19" s="1"/>
      <c r="AE19" s="18"/>
      <c r="AF19" s="1">
        <v>97</v>
      </c>
      <c r="AG19" s="1">
        <v>83</v>
      </c>
      <c r="AH19" s="1">
        <v>92</v>
      </c>
      <c r="AI19" s="1">
        <f t="shared" si="13"/>
        <v>97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2604</v>
      </c>
      <c r="FK19" s="39">
        <v>2614</v>
      </c>
    </row>
    <row r="20" spans="1:167" x14ac:dyDescent="0.25">
      <c r="A20" s="19">
        <v>10</v>
      </c>
      <c r="B20" s="19">
        <v>1312</v>
      </c>
      <c r="C20" s="19" t="s">
        <v>161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 konsep, teknik dan prosedur dalam meniru ragam gerak tari tradisi namun perlu penimgkatan</v>
      </c>
      <c r="K20" s="19">
        <f t="shared" si="4"/>
        <v>82.75</v>
      </c>
      <c r="L20" s="19" t="str">
        <f t="shared" si="5"/>
        <v>B</v>
      </c>
      <c r="M20" s="19">
        <f t="shared" si="6"/>
        <v>82.75</v>
      </c>
      <c r="N20" s="19" t="str">
        <f t="shared" si="7"/>
        <v>B</v>
      </c>
      <c r="O20" s="35">
        <v>2</v>
      </c>
      <c r="P20" s="19" t="str">
        <f t="shared" si="8"/>
        <v>Memiliki ketrampilan memeragakan gerak tari tradisi  berdasarkan konsep, teknik, dan prosedur sesuai dengan hitungan/ketukan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79</v>
      </c>
      <c r="V20" s="1">
        <f t="shared" si="11"/>
        <v>80</v>
      </c>
      <c r="W20" s="1">
        <f t="shared" si="12"/>
        <v>79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83</v>
      </c>
      <c r="AI20" s="1">
        <f t="shared" si="13"/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1328</v>
      </c>
      <c r="C21" s="19" t="s">
        <v>162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89.25</v>
      </c>
      <c r="L21" s="19" t="str">
        <f t="shared" si="5"/>
        <v>A</v>
      </c>
      <c r="M21" s="19">
        <f t="shared" si="6"/>
        <v>89.25</v>
      </c>
      <c r="N21" s="19" t="str">
        <f t="shared" si="7"/>
        <v>A</v>
      </c>
      <c r="O21" s="35">
        <v>3</v>
      </c>
      <c r="P21" s="19" t="str">
        <f t="shared" si="8"/>
        <v>Memiliki ketrampilan memeragakan ragam gerak tari tradisi berdasarkan konsep, teknik dan prosedur sesuai dengan iringan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76</v>
      </c>
      <c r="V21" s="1">
        <f t="shared" si="11"/>
        <v>80</v>
      </c>
      <c r="W21" s="1">
        <f t="shared" si="12"/>
        <v>76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82</v>
      </c>
      <c r="AH21" s="1">
        <v>85</v>
      </c>
      <c r="AI21" s="1">
        <f t="shared" si="13"/>
        <v>95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2605</v>
      </c>
      <c r="FK21" s="39">
        <v>2615</v>
      </c>
    </row>
    <row r="22" spans="1:167" x14ac:dyDescent="0.25">
      <c r="A22" s="19">
        <v>12</v>
      </c>
      <c r="B22" s="19">
        <v>1344</v>
      </c>
      <c r="C22" s="19" t="s">
        <v>163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memahami  konsep, teknik dan prosedur dalam meniru ragam gerak tari tradisi namun perlu penimgkatan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Memiliki ketrampilan memeragakan gerak tari tradisi  berdasarkan konsep, teknik, dan prosedur sesuai dengan hitungan/ketukan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82</v>
      </c>
      <c r="U22" s="1">
        <v>78</v>
      </c>
      <c r="V22" s="1">
        <f t="shared" si="11"/>
        <v>82</v>
      </c>
      <c r="W22" s="1">
        <f t="shared" si="12"/>
        <v>78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87</v>
      </c>
      <c r="AI22" s="1">
        <f t="shared" si="13"/>
        <v>83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1744</v>
      </c>
      <c r="C23" s="19" t="s">
        <v>164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memeragakan gerak tari tradisi  berdasarkan konsep, teknik, dan prosedur sesuai dengan hitungan/ketukan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78</v>
      </c>
      <c r="V23" s="1">
        <f t="shared" si="11"/>
        <v>78</v>
      </c>
      <c r="W23" s="1">
        <f t="shared" si="12"/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f t="shared" si="13"/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2606</v>
      </c>
      <c r="FK23" s="39">
        <v>2616</v>
      </c>
    </row>
    <row r="24" spans="1:167" x14ac:dyDescent="0.25">
      <c r="A24" s="19">
        <v>14</v>
      </c>
      <c r="B24" s="19">
        <v>1360</v>
      </c>
      <c r="C24" s="19" t="s">
        <v>165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 konsep, teknik dan prosedur dalam meniru ragam gerak tari tradisi namun perlu penimgkatan</v>
      </c>
      <c r="K24" s="19">
        <f t="shared" si="4"/>
        <v>83.5</v>
      </c>
      <c r="L24" s="19" t="str">
        <f t="shared" si="5"/>
        <v>B</v>
      </c>
      <c r="M24" s="19">
        <f t="shared" si="6"/>
        <v>83.5</v>
      </c>
      <c r="N24" s="19" t="str">
        <f t="shared" si="7"/>
        <v>B</v>
      </c>
      <c r="O24" s="35">
        <v>2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78</v>
      </c>
      <c r="V24" s="1">
        <f t="shared" si="11"/>
        <v>82</v>
      </c>
      <c r="W24" s="1">
        <f t="shared" si="12"/>
        <v>78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86</v>
      </c>
      <c r="AI24" s="1">
        <f t="shared" si="13"/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1376</v>
      </c>
      <c r="C25" s="19" t="s">
        <v>166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memahami  konsep, teknik dan prosedur dalam meniru ragam gerak tari tradisi namun perlu penimgkatan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ketrampilan memeragakan gerak tari tradisi  berdasarkan konsep, teknik, dan prosedur sesuai dengan hitungan/ketukan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86</v>
      </c>
      <c r="V25" s="1">
        <f t="shared" si="11"/>
        <v>80</v>
      </c>
      <c r="W25" s="1">
        <f t="shared" si="12"/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>
        <f t="shared" si="13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2607</v>
      </c>
      <c r="FK25" s="39">
        <v>2617</v>
      </c>
    </row>
    <row r="26" spans="1:167" x14ac:dyDescent="0.25">
      <c r="A26" s="19">
        <v>16</v>
      </c>
      <c r="B26" s="19">
        <v>1392</v>
      </c>
      <c r="C26" s="19" t="s">
        <v>167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 konsep, teknik dan prosedur dalam meniru ragam gerak tari tradisi namun perlu penimgkatan</v>
      </c>
      <c r="K26" s="19">
        <f t="shared" si="4"/>
        <v>89.75</v>
      </c>
      <c r="L26" s="19" t="str">
        <f t="shared" si="5"/>
        <v>A</v>
      </c>
      <c r="M26" s="19">
        <f t="shared" si="6"/>
        <v>89.75</v>
      </c>
      <c r="N26" s="19" t="str">
        <f t="shared" si="7"/>
        <v>A</v>
      </c>
      <c r="O26" s="35">
        <v>4</v>
      </c>
      <c r="P26" s="19" t="str">
        <f t="shared" si="8"/>
        <v>Memiliki ketrampilan memeragakan ragam gerak tari tradisi berdasarkan konsep, teknik dan prosedur sesuai dengan iringan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83</v>
      </c>
      <c r="U26" s="1">
        <v>78</v>
      </c>
      <c r="V26" s="1">
        <f t="shared" si="11"/>
        <v>83</v>
      </c>
      <c r="W26" s="1">
        <f t="shared" si="12"/>
        <v>78</v>
      </c>
      <c r="X26" s="1"/>
      <c r="Y26" s="1"/>
      <c r="Z26" s="1"/>
      <c r="AA26" s="1"/>
      <c r="AB26" s="1"/>
      <c r="AC26" s="1"/>
      <c r="AD26" s="1"/>
      <c r="AE26" s="18"/>
      <c r="AF26" s="1">
        <v>97</v>
      </c>
      <c r="AG26" s="1">
        <v>83</v>
      </c>
      <c r="AH26" s="1">
        <v>82</v>
      </c>
      <c r="AI26" s="1">
        <f t="shared" si="13"/>
        <v>97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1408</v>
      </c>
      <c r="C27" s="19" t="s">
        <v>168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 konsep, teknik dan prosedur dalam meniru ragam gerak tari tradisi namun perlu penimgkatan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ketrampilan memeragakan gerak tari tradisi  berdasarkan konsep, teknik, dan prosedur sesuai dengan hitungan/ketukan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78</v>
      </c>
      <c r="V27" s="1">
        <f t="shared" si="11"/>
        <v>80</v>
      </c>
      <c r="W27" s="1">
        <f t="shared" si="12"/>
        <v>78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>
        <v>84</v>
      </c>
      <c r="AI27" s="1">
        <f t="shared" si="13"/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2608</v>
      </c>
      <c r="FK27" s="39">
        <v>2618</v>
      </c>
    </row>
    <row r="28" spans="1:167" x14ac:dyDescent="0.25">
      <c r="A28" s="19">
        <v>18</v>
      </c>
      <c r="B28" s="19">
        <v>1424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 konsep, teknik dan prosedur dalam meniru ragam gerak tari tradisi namun perlu penimgkatan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ketrampilan memeragakan gerak tari tradisi  berdasarkan konsep, teknik, dan prosedur sesuai dengan hitungan/ketukan namun perlu ditingkatkan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78</v>
      </c>
      <c r="V28" s="1">
        <f t="shared" si="11"/>
        <v>85</v>
      </c>
      <c r="W28" s="1">
        <f t="shared" si="12"/>
        <v>78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84</v>
      </c>
      <c r="AI28" s="1">
        <f t="shared" si="13"/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1440</v>
      </c>
      <c r="C29" s="19" t="s">
        <v>170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>Memiliki kemampuan memahami  konsep, teknik dan prosedur dalam meniru ragam gerak tari tradisi namun perlu penimgkatan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Memiliki ketrampilan memeragakan gerak tari tradisi  berdasarkan konsep, teknik, dan prosedur sesuai dengan hitungan/ketukan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78</v>
      </c>
      <c r="V29" s="1">
        <f t="shared" si="11"/>
        <v>80</v>
      </c>
      <c r="W29" s="1">
        <f t="shared" si="12"/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84</v>
      </c>
      <c r="AI29" s="1">
        <f t="shared" si="13"/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2609</v>
      </c>
      <c r="FK29" s="39">
        <v>2619</v>
      </c>
    </row>
    <row r="30" spans="1:167" x14ac:dyDescent="0.25">
      <c r="A30" s="19">
        <v>20</v>
      </c>
      <c r="B30" s="19">
        <v>1456</v>
      </c>
      <c r="C30" s="19" t="s">
        <v>171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 konsep, teknik dan prosedur dalam meniru ragam gerak tari tradisi namun perlu penimgkatan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ketrampilan memeragakan gerak tari tradisi  berdasarkan konsep, teknik, dan prosedur sesuai dengan hitungan/ketukan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86</v>
      </c>
      <c r="V30" s="1">
        <f t="shared" si="11"/>
        <v>80</v>
      </c>
      <c r="W30" s="1">
        <f t="shared" si="12"/>
        <v>86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84</v>
      </c>
      <c r="AI30" s="1">
        <f t="shared" si="13"/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1472</v>
      </c>
      <c r="C31" s="19" t="s">
        <v>172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 konsep, teknik dan prosedur dalam meniru ragam gerak tari tradisi namun perlu penimgkatan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ketrampilan memeragakan gerak tari tradisi  berdasarkan konsep, teknik, dan prosedur sesuai dengan hitungan/ketukan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78</v>
      </c>
      <c r="V31" s="1">
        <f t="shared" si="11"/>
        <v>80</v>
      </c>
      <c r="W31" s="1">
        <f t="shared" si="12"/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84</v>
      </c>
      <c r="AI31" s="1">
        <f t="shared" si="13"/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2610</v>
      </c>
      <c r="FK31" s="39">
        <v>2620</v>
      </c>
    </row>
    <row r="32" spans="1:167" x14ac:dyDescent="0.25">
      <c r="A32" s="19">
        <v>22</v>
      </c>
      <c r="B32" s="19">
        <v>1760</v>
      </c>
      <c r="C32" s="19" t="s">
        <v>173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 konsep, teknik dan prosedur dalam meniru ragam gerak tari tradisi namun perlu penimgkatan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ketrampilan memeragakan gerak tari tradisi  berdasarkan konsep, teknik, dan prosedur sesuai dengan hitungan/ketukan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78</v>
      </c>
      <c r="V32" s="1">
        <f t="shared" si="11"/>
        <v>80</v>
      </c>
      <c r="W32" s="1">
        <f t="shared" si="12"/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f t="shared" si="13"/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1488</v>
      </c>
      <c r="C33" s="19" t="s">
        <v>174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88.5</v>
      </c>
      <c r="L33" s="19" t="str">
        <f t="shared" si="5"/>
        <v>A</v>
      </c>
      <c r="M33" s="19">
        <f t="shared" si="6"/>
        <v>88.5</v>
      </c>
      <c r="N33" s="19" t="str">
        <f t="shared" si="7"/>
        <v>A</v>
      </c>
      <c r="O33" s="35">
        <v>3</v>
      </c>
      <c r="P33" s="19" t="str">
        <f t="shared" si="8"/>
        <v>Memiliki ketrampilan memeragakan ragam gerak tari tradisi berdasarkan konsep, teknik dan prosedur sesuai dengan iringan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78</v>
      </c>
      <c r="V33" s="1">
        <f t="shared" si="11"/>
        <v>80</v>
      </c>
      <c r="W33" s="1">
        <f t="shared" si="12"/>
        <v>78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82</v>
      </c>
      <c r="AH33" s="1">
        <v>82</v>
      </c>
      <c r="AI33" s="1">
        <f t="shared" si="13"/>
        <v>95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1504</v>
      </c>
      <c r="C34" s="19" t="s">
        <v>175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 konsep, teknik dan prosedur dalam meniru ragam gerak tari tradisi namun perlu penimgkatan</v>
      </c>
      <c r="K34" s="19">
        <f t="shared" si="4"/>
        <v>81.75</v>
      </c>
      <c r="L34" s="19" t="str">
        <f t="shared" si="5"/>
        <v>B</v>
      </c>
      <c r="M34" s="19">
        <f t="shared" si="6"/>
        <v>81.75</v>
      </c>
      <c r="N34" s="19" t="str">
        <f t="shared" si="7"/>
        <v>B</v>
      </c>
      <c r="O34" s="35">
        <v>1</v>
      </c>
      <c r="P34" s="19" t="str">
        <f t="shared" si="8"/>
        <v>Memiliki ketrampilan memeragakan gerak tari tradisi  berdasarkan konsep, teknik, dan prosedur sesuai dengan hitungan/ketukan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82</v>
      </c>
      <c r="U34" s="1">
        <v>78</v>
      </c>
      <c r="V34" s="1">
        <f t="shared" si="11"/>
        <v>82</v>
      </c>
      <c r="W34" s="1">
        <f t="shared" si="12"/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85</v>
      </c>
      <c r="AI34" s="1">
        <f t="shared" si="13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1520</v>
      </c>
      <c r="C35" s="19" t="s">
        <v>176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 konsep, teknik dan prosedur dalam meniru ragam gerak tari tradisi namun perlu penimgkatan</v>
      </c>
      <c r="K35" s="19">
        <f t="shared" si="4"/>
        <v>80.75</v>
      </c>
      <c r="L35" s="19" t="str">
        <f t="shared" si="5"/>
        <v>B</v>
      </c>
      <c r="M35" s="19">
        <f t="shared" si="6"/>
        <v>80.75</v>
      </c>
      <c r="N35" s="19" t="str">
        <f t="shared" si="7"/>
        <v>B</v>
      </c>
      <c r="O35" s="35">
        <v>1</v>
      </c>
      <c r="P35" s="19" t="str">
        <f t="shared" si="8"/>
        <v>Memiliki ketrampilan memeragakan gerak tari tradisi  berdasarkan konsep, teknik, dan prosedur sesuai dengan hitungan/ketukan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78</v>
      </c>
      <c r="V35" s="1">
        <f t="shared" si="11"/>
        <v>82</v>
      </c>
      <c r="W35" s="1">
        <f t="shared" si="12"/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80</v>
      </c>
      <c r="AI35" s="1">
        <f t="shared" si="13"/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1536</v>
      </c>
      <c r="C36" s="19" t="s">
        <v>177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79.75</v>
      </c>
      <c r="L36" s="19" t="str">
        <f t="shared" si="5"/>
        <v>B</v>
      </c>
      <c r="M36" s="19">
        <f t="shared" si="6"/>
        <v>79.75</v>
      </c>
      <c r="N36" s="19" t="str">
        <f t="shared" si="7"/>
        <v>B</v>
      </c>
      <c r="O36" s="35">
        <v>1</v>
      </c>
      <c r="P36" s="19" t="str">
        <f t="shared" si="8"/>
        <v>Memiliki ketrampilan memeragakan gerak tari tradisi  berdasarkan konsep, teknik, dan prosedur sesuai dengan hitungan/ketukan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78</v>
      </c>
      <c r="V36" s="1">
        <f t="shared" si="11"/>
        <v>80</v>
      </c>
      <c r="W36" s="1">
        <f t="shared" si="12"/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79</v>
      </c>
      <c r="AI36" s="1">
        <f t="shared" si="13"/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1552</v>
      </c>
      <c r="C37" s="19" t="s">
        <v>178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 konsep, teknik dan prosedur dalam meniru ragam gerak tari tradisi namun perlu penimgkatan</v>
      </c>
      <c r="K37" s="19">
        <f t="shared" si="4"/>
        <v>81.75</v>
      </c>
      <c r="L37" s="19" t="str">
        <f t="shared" si="5"/>
        <v>B</v>
      </c>
      <c r="M37" s="19">
        <f t="shared" si="6"/>
        <v>81.75</v>
      </c>
      <c r="N37" s="19" t="str">
        <f t="shared" si="7"/>
        <v>B</v>
      </c>
      <c r="O37" s="35">
        <v>1</v>
      </c>
      <c r="P37" s="19" t="str">
        <f t="shared" si="8"/>
        <v>Memiliki ketrampilan memeragakan gerak tari tradisi  berdasarkan konsep, teknik, dan prosedur sesuai dengan hitungan/ketukan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79</v>
      </c>
      <c r="V37" s="1">
        <f t="shared" si="11"/>
        <v>80</v>
      </c>
      <c r="W37" s="1">
        <f t="shared" si="12"/>
        <v>79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82</v>
      </c>
      <c r="AI37" s="1">
        <f t="shared" si="13"/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1568</v>
      </c>
      <c r="C38" s="19" t="s">
        <v>179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 konsep, teknik dan prosedur dalam meniru ragam gerak tari tradisi namun perlu penimgkatan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4</v>
      </c>
      <c r="P38" s="19" t="str">
        <f t="shared" si="8"/>
        <v>Memiliki ketrampilan memeragakan ragam gerak tari tradisi berdasarkan konsep, teknik dan prosedur sesuai dengan iringan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80</v>
      </c>
      <c r="V38" s="1">
        <f t="shared" si="11"/>
        <v>85</v>
      </c>
      <c r="W38" s="1">
        <f t="shared" si="12"/>
        <v>80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80</v>
      </c>
      <c r="AH38" s="1">
        <v>82</v>
      </c>
      <c r="AI38" s="1">
        <f t="shared" si="13"/>
        <v>95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1584</v>
      </c>
      <c r="C39" s="19" t="s">
        <v>180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Memiliki kemampuan memahami  konsep, teknik dan prosedur dalam meniru ragam gerak tari tradisi namun perlu penimgkatan</v>
      </c>
      <c r="K39" s="19">
        <f t="shared" si="4"/>
        <v>80.25</v>
      </c>
      <c r="L39" s="19" t="str">
        <f t="shared" si="5"/>
        <v>B</v>
      </c>
      <c r="M39" s="19">
        <f t="shared" si="6"/>
        <v>80.25</v>
      </c>
      <c r="N39" s="19" t="str">
        <f t="shared" si="7"/>
        <v>B</v>
      </c>
      <c r="O39" s="35">
        <v>2</v>
      </c>
      <c r="P39" s="19" t="str">
        <f t="shared" si="8"/>
        <v>Memiliki ketrampilan memeragakan gerak tari tradisi  berdasarkan konsep, teknik, dan prosedur sesuai dengan hitungan/ketukan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78</v>
      </c>
      <c r="V39" s="1">
        <f t="shared" si="11"/>
        <v>80</v>
      </c>
      <c r="W39" s="1">
        <f t="shared" si="12"/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81</v>
      </c>
      <c r="AI39" s="1">
        <f t="shared" si="13"/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1600</v>
      </c>
      <c r="C40" s="19" t="s">
        <v>181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 konsep, teknik dan prosedur dalam meniru ragam gerak tari tradisi namun perlu penimgkatan</v>
      </c>
      <c r="K40" s="19">
        <f t="shared" si="4"/>
        <v>80.25</v>
      </c>
      <c r="L40" s="19" t="str">
        <f t="shared" si="5"/>
        <v>B</v>
      </c>
      <c r="M40" s="19">
        <f t="shared" si="6"/>
        <v>80.25</v>
      </c>
      <c r="N40" s="19" t="str">
        <f t="shared" si="7"/>
        <v>B</v>
      </c>
      <c r="O40" s="35">
        <v>2</v>
      </c>
      <c r="P40" s="19" t="str">
        <f t="shared" si="8"/>
        <v>Memiliki ketrampilan memeragakan gerak tari tradisi  berdasarkan konsep, teknik, dan prosedur sesuai dengan hitungan/ketukan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f t="shared" si="11"/>
        <v>80</v>
      </c>
      <c r="W40" s="1">
        <f t="shared" si="12"/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81</v>
      </c>
      <c r="AI40" s="1">
        <f t="shared" si="13"/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1616</v>
      </c>
      <c r="C41" s="19" t="s">
        <v>182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 konsep, teknik dan prosedur dalam meniru ragam gerak tari tradisi namun perlu penimgkatan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ketrampilan memeragakan gerak tari tradisi  berdasarkan konsep, teknik, dan prosedur sesuai dengan hitungan/ketukan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78</v>
      </c>
      <c r="V41" s="1">
        <f t="shared" si="11"/>
        <v>78</v>
      </c>
      <c r="W41" s="1">
        <f t="shared" si="12"/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84</v>
      </c>
      <c r="AI41" s="1">
        <f t="shared" si="13"/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1632</v>
      </c>
      <c r="C42" s="19" t="s">
        <v>183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89</v>
      </c>
      <c r="L42" s="19" t="str">
        <f t="shared" si="5"/>
        <v>A</v>
      </c>
      <c r="M42" s="19">
        <f t="shared" si="6"/>
        <v>89</v>
      </c>
      <c r="N42" s="19" t="str">
        <f t="shared" si="7"/>
        <v>A</v>
      </c>
      <c r="O42" s="35">
        <v>3</v>
      </c>
      <c r="P42" s="19" t="str">
        <f t="shared" si="8"/>
        <v>Memiliki ketrampilan memeragakan ragam gerak tari tradisi berdasarkan konsep, teknik dan prosedur sesuai dengan iringan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82</v>
      </c>
      <c r="U42" s="1">
        <v>78</v>
      </c>
      <c r="V42" s="1">
        <f t="shared" si="11"/>
        <v>82</v>
      </c>
      <c r="W42" s="1">
        <f t="shared" si="12"/>
        <v>78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82</v>
      </c>
      <c r="AH42" s="1">
        <v>84</v>
      </c>
      <c r="AI42" s="1">
        <f t="shared" si="13"/>
        <v>95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1648</v>
      </c>
      <c r="C43" s="19" t="s">
        <v>184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 konsep, teknik dan prosedur dalam meniru ragam gerak tari tradisi namun perlu penimgkatan</v>
      </c>
      <c r="K43" s="19">
        <f t="shared" si="4"/>
        <v>80.25</v>
      </c>
      <c r="L43" s="19" t="str">
        <f t="shared" si="5"/>
        <v>B</v>
      </c>
      <c r="M43" s="19">
        <f t="shared" si="6"/>
        <v>80.25</v>
      </c>
      <c r="N43" s="19" t="str">
        <f t="shared" si="7"/>
        <v>B</v>
      </c>
      <c r="O43" s="35">
        <v>1</v>
      </c>
      <c r="P43" s="19" t="str">
        <f t="shared" si="8"/>
        <v>Memiliki ketrampilan memeragakan gerak tari tradisi  berdasarkan konsep, teknik, dan prosedur sesuai dengan hitungan/ketukan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78</v>
      </c>
      <c r="V43" s="1">
        <f t="shared" si="11"/>
        <v>80</v>
      </c>
      <c r="W43" s="1">
        <f t="shared" si="12"/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81</v>
      </c>
      <c r="AI43" s="1">
        <f t="shared" si="13"/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1664</v>
      </c>
      <c r="C44" s="19" t="s">
        <v>185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 konsep, teknik dan prosedur dalam meniru ragam gerak tari tradisi namun perlu penimgkatan</v>
      </c>
      <c r="K44" s="19">
        <f t="shared" si="4"/>
        <v>88.75</v>
      </c>
      <c r="L44" s="19" t="str">
        <f t="shared" si="5"/>
        <v>A</v>
      </c>
      <c r="M44" s="19">
        <f t="shared" si="6"/>
        <v>88.75</v>
      </c>
      <c r="N44" s="19" t="str">
        <f t="shared" si="7"/>
        <v>A</v>
      </c>
      <c r="O44" s="35">
        <v>3</v>
      </c>
      <c r="P44" s="19" t="str">
        <f t="shared" si="8"/>
        <v>Memiliki ketrampilan memeragakan ragam gerak tari tradisi berdasarkan konsep, teknik dan prosedur sesuai dengan iringan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83</v>
      </c>
      <c r="V44" s="1">
        <f t="shared" si="11"/>
        <v>80</v>
      </c>
      <c r="W44" s="1">
        <f t="shared" si="12"/>
        <v>83</v>
      </c>
      <c r="X44" s="1"/>
      <c r="Y44" s="1"/>
      <c r="Z44" s="1"/>
      <c r="AA44" s="1"/>
      <c r="AB44" s="1"/>
      <c r="AC44" s="1"/>
      <c r="AD44" s="1"/>
      <c r="AE44" s="18"/>
      <c r="AF44" s="1">
        <v>97</v>
      </c>
      <c r="AG44" s="1">
        <v>80</v>
      </c>
      <c r="AH44" s="1">
        <v>81</v>
      </c>
      <c r="AI44" s="1">
        <f t="shared" si="13"/>
        <v>97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1680</v>
      </c>
      <c r="C45" s="19" t="s">
        <v>186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 konsep, teknik dan prosedur dalam meniru ragam gerak tari tradisi namun perlu penimgkatan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3</v>
      </c>
      <c r="P45" s="19" t="str">
        <f t="shared" si="8"/>
        <v>Memiliki ketrampilan memeragakan ragam gerak tari tradisi berdasarkan konsep, teknik dan prosedur sesuai dengan iringan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76</v>
      </c>
      <c r="V45" s="1">
        <f t="shared" si="11"/>
        <v>80</v>
      </c>
      <c r="W45" s="1">
        <f t="shared" si="12"/>
        <v>76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84</v>
      </c>
      <c r="AI45" s="1">
        <f t="shared" si="13"/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1696</v>
      </c>
      <c r="C46" s="19" t="s">
        <v>187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 konsep, teknik dan prosedur dalam meniru ragam gerak tari tradisi namun perlu penimgkatan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3</v>
      </c>
      <c r="P46" s="19" t="str">
        <f t="shared" si="8"/>
        <v>Memiliki ketrampilan memeragakan ragam gerak tari tradisi berdasarkan konsep, teknik dan prosedur sesuai dengan iringan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84</v>
      </c>
      <c r="V46" s="1">
        <f t="shared" si="11"/>
        <v>82</v>
      </c>
      <c r="W46" s="1">
        <f t="shared" si="12"/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83</v>
      </c>
      <c r="AI46" s="1">
        <f t="shared" si="13"/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1712</v>
      </c>
      <c r="C47" s="19" t="s">
        <v>188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 konsep, teknik dan prosedur dalam meniru ragam gerak tari tradisi namun perlu penimgkatan</v>
      </c>
      <c r="K47" s="19">
        <f t="shared" si="4"/>
        <v>80.75</v>
      </c>
      <c r="L47" s="19" t="str">
        <f t="shared" si="5"/>
        <v>B</v>
      </c>
      <c r="M47" s="19">
        <f t="shared" si="6"/>
        <v>80.75</v>
      </c>
      <c r="N47" s="19" t="str">
        <f t="shared" si="7"/>
        <v>B</v>
      </c>
      <c r="O47" s="35">
        <v>3</v>
      </c>
      <c r="P47" s="19" t="str">
        <f t="shared" si="8"/>
        <v>Memiliki ketrampilan memeragakan ragam gerak tari tradisi berdasarkan konsep, teknik dan prosedur sesuai dengan iringan namun perlu ditingkatkan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78</v>
      </c>
      <c r="V47" s="1">
        <f t="shared" si="11"/>
        <v>80</v>
      </c>
      <c r="W47" s="1">
        <f t="shared" si="12"/>
        <v>78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83</v>
      </c>
      <c r="AI47" s="1">
        <f t="shared" si="13"/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1728</v>
      </c>
      <c r="C48" s="19" t="s">
        <v>189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 konsep, teknik dan prosedur dalam meniru ragam gerak tari tradisi namun perlu penimgkatan</v>
      </c>
      <c r="K48" s="19">
        <f t="shared" si="4"/>
        <v>89</v>
      </c>
      <c r="L48" s="19" t="str">
        <f t="shared" si="5"/>
        <v>A</v>
      </c>
      <c r="M48" s="19">
        <f t="shared" si="6"/>
        <v>89</v>
      </c>
      <c r="N48" s="19" t="str">
        <f t="shared" si="7"/>
        <v>A</v>
      </c>
      <c r="O48" s="35">
        <v>2</v>
      </c>
      <c r="P48" s="19" t="str">
        <f t="shared" si="8"/>
        <v>Memiliki ketrampilan memeragakan gerak tari tradisi  berdasarkan konsep, teknik, dan prosedur sesuai dengan hitungan/ketukan namun perlu ditingkatkan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78</v>
      </c>
      <c r="V48" s="1">
        <f t="shared" si="11"/>
        <v>80</v>
      </c>
      <c r="W48" s="1">
        <f t="shared" si="12"/>
        <v>78</v>
      </c>
      <c r="X48" s="1"/>
      <c r="Y48" s="1"/>
      <c r="Z48" s="1"/>
      <c r="AA48" s="1"/>
      <c r="AB48" s="1"/>
      <c r="AC48" s="1"/>
      <c r="AD48" s="1"/>
      <c r="AE48" s="18"/>
      <c r="AF48" s="1">
        <v>95</v>
      </c>
      <c r="AG48" s="1">
        <v>82</v>
      </c>
      <c r="AH48" s="1">
        <v>84</v>
      </c>
      <c r="AI48" s="1">
        <f t="shared" si="13"/>
        <v>95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73" zoomScaleNormal="73" workbookViewId="0">
      <pane xSplit="3" ySplit="10" topLeftCell="D24" activePane="bottomRight" state="frozen"/>
      <selection pane="topRight"/>
      <selection pane="bottomLeft"/>
      <selection pane="bottomRight" activeCell="R24" sqref="R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1776</v>
      </c>
      <c r="C11" s="19" t="s">
        <v>191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konsep, teknik dan prosedur dalam ragam gerak tari tradisi namun perlu peningkatan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tari tradisi  berdasarkan konsep, teknik, dan prosedur sesuai dengan hitungan/ketukan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82</v>
      </c>
      <c r="V11" s="1">
        <f t="shared" ref="V11:V47" si="11">T11</f>
        <v>80</v>
      </c>
      <c r="W11" s="1">
        <f t="shared" ref="W11:W47" si="12">U11</f>
        <v>82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87</v>
      </c>
      <c r="AH11" s="1">
        <v>79</v>
      </c>
      <c r="AI11" s="1">
        <f t="shared" ref="AI11:AI47" si="13">AF11</f>
        <v>82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1792</v>
      </c>
      <c r="C12" s="19" t="s">
        <v>192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3</v>
      </c>
      <c r="J12" s="19" t="str">
        <f t="shared" si="3"/>
        <v>Memiliki kemampuan menganalisis konsep, teknik dan prosedur dalam ragam gerak tari tradisi namun perlu peningkatan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1</v>
      </c>
      <c r="P12" s="19" t="str">
        <f t="shared" si="8"/>
        <v>Memiliki ketrampilan memeragakan gerak tari tradisi  berdasarkan konsep, teknik, dan prosedur sesuai dengan hitungan/ketukan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78</v>
      </c>
      <c r="V12" s="1">
        <f t="shared" si="11"/>
        <v>85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79</v>
      </c>
      <c r="AI12" s="1">
        <f t="shared" si="13"/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1807</v>
      </c>
      <c r="C13" s="19" t="s">
        <v>193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menganalisis konsep, teknik dan prosedur dalam ragam gerak tari tradisi namun perlu peningkatan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memeragakan gerak tari tradisi  berdasarkan konsep, teknik, dan prosedur sesuai dengan hitungan/ketukan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82</v>
      </c>
      <c r="U13" s="1">
        <v>78</v>
      </c>
      <c r="V13" s="1">
        <f t="shared" si="11"/>
        <v>82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87</v>
      </c>
      <c r="AH13" s="1">
        <v>79</v>
      </c>
      <c r="AI13" s="1">
        <f t="shared" si="13"/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341</v>
      </c>
      <c r="FI13" s="41" t="s">
        <v>345</v>
      </c>
      <c r="FJ13" s="39">
        <v>2621</v>
      </c>
      <c r="FK13" s="39">
        <v>2631</v>
      </c>
    </row>
    <row r="14" spans="1:167" x14ac:dyDescent="0.25">
      <c r="A14" s="19">
        <v>4</v>
      </c>
      <c r="B14" s="19">
        <v>1823</v>
      </c>
      <c r="C14" s="19" t="s">
        <v>194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81.75</v>
      </c>
      <c r="L14" s="19" t="str">
        <f t="shared" si="5"/>
        <v>B</v>
      </c>
      <c r="M14" s="19">
        <f t="shared" si="6"/>
        <v>81.75</v>
      </c>
      <c r="N14" s="19" t="str">
        <f t="shared" si="7"/>
        <v>B</v>
      </c>
      <c r="O14" s="35">
        <v>1</v>
      </c>
      <c r="P14" s="19" t="str">
        <f t="shared" si="8"/>
        <v>Memiliki ketrampilan memeragakan gerak tari tradisi  berdasarkan konsep, teknik, dan prosedur sesuai dengan hitungan/ketukan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98</v>
      </c>
      <c r="U14" s="1">
        <v>78</v>
      </c>
      <c r="V14" s="1">
        <f t="shared" si="11"/>
        <v>98</v>
      </c>
      <c r="W14" s="1">
        <f t="shared" si="12"/>
        <v>78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80</v>
      </c>
      <c r="AI14" s="1">
        <f t="shared" si="13"/>
        <v>82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1839</v>
      </c>
      <c r="C15" s="19" t="s">
        <v>195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 konsep, teknik dan prosedur dalam meniru ragam gerak tari tradisi namun perlu penimgkatan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1</v>
      </c>
      <c r="P15" s="19" t="str">
        <f t="shared" si="8"/>
        <v>Memiliki ketrampilan memeragakan gerak tari tradisi  berdasarkan konsep, teknik, dan prosedur sesuai dengan hitungan/ketukan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95</v>
      </c>
      <c r="U15" s="1">
        <v>78</v>
      </c>
      <c r="V15" s="1">
        <f t="shared" si="11"/>
        <v>95</v>
      </c>
      <c r="W15" s="1">
        <f t="shared" si="12"/>
        <v>78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84</v>
      </c>
      <c r="AI15" s="1">
        <f t="shared" si="13"/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341</v>
      </c>
      <c r="FI15" s="41" t="s">
        <v>345</v>
      </c>
      <c r="FJ15" s="39">
        <v>2622</v>
      </c>
      <c r="FK15" s="39">
        <v>2632</v>
      </c>
    </row>
    <row r="16" spans="1:167" x14ac:dyDescent="0.25">
      <c r="A16" s="19">
        <v>6</v>
      </c>
      <c r="B16" s="19">
        <v>1855</v>
      </c>
      <c r="C16" s="19" t="s">
        <v>196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 konsep, teknik dan prosedur dalam meniru ragam gerak tari tradisi namun perlu penimgkatan</v>
      </c>
      <c r="K16" s="19">
        <f t="shared" si="4"/>
        <v>82.75</v>
      </c>
      <c r="L16" s="19" t="str">
        <f t="shared" si="5"/>
        <v>B</v>
      </c>
      <c r="M16" s="19">
        <f t="shared" si="6"/>
        <v>82.75</v>
      </c>
      <c r="N16" s="19" t="str">
        <f t="shared" si="7"/>
        <v>B</v>
      </c>
      <c r="O16" s="35">
        <v>2</v>
      </c>
      <c r="P16" s="19" t="str">
        <f t="shared" si="8"/>
        <v>Memiliki ketrampilan memeragakan gerak tari tradisi  berdasarkan konsep, teknik, dan prosedur sesuai dengan hitungan/ketukan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96</v>
      </c>
      <c r="U16" s="1">
        <v>78</v>
      </c>
      <c r="V16" s="1">
        <f t="shared" si="11"/>
        <v>96</v>
      </c>
      <c r="W16" s="1">
        <f t="shared" si="12"/>
        <v>78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83</v>
      </c>
      <c r="AI16" s="1">
        <f t="shared" si="13"/>
        <v>83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1871</v>
      </c>
      <c r="C17" s="19" t="s">
        <v>197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memahami  konsep, teknik dan prosedur dalam meniru ragam gerak tari tradisi namun perlu penimgkatan</v>
      </c>
      <c r="K17" s="19">
        <f t="shared" si="4"/>
        <v>82.75</v>
      </c>
      <c r="L17" s="19" t="str">
        <f t="shared" si="5"/>
        <v>B</v>
      </c>
      <c r="M17" s="19">
        <f t="shared" si="6"/>
        <v>82.75</v>
      </c>
      <c r="N17" s="19" t="str">
        <f t="shared" si="7"/>
        <v>B</v>
      </c>
      <c r="O17" s="35">
        <v>2</v>
      </c>
      <c r="P17" s="19" t="str">
        <f t="shared" si="8"/>
        <v>Memiliki ketrampilan memeragakan gerak tari tradisi  berdasarkan konsep, teknik, dan prosedur sesuai dengan hitungan/ketukan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95</v>
      </c>
      <c r="U17" s="1">
        <v>78</v>
      </c>
      <c r="V17" s="1">
        <f t="shared" si="11"/>
        <v>95</v>
      </c>
      <c r="W17" s="1">
        <f t="shared" si="12"/>
        <v>78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83</v>
      </c>
      <c r="AI17" s="1">
        <f t="shared" si="13"/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342</v>
      </c>
      <c r="FI17" s="41" t="s">
        <v>344</v>
      </c>
      <c r="FJ17" s="39">
        <v>2623</v>
      </c>
      <c r="FK17" s="39">
        <v>2633</v>
      </c>
    </row>
    <row r="18" spans="1:167" x14ac:dyDescent="0.25">
      <c r="A18" s="19">
        <v>8</v>
      </c>
      <c r="B18" s="19">
        <v>1887</v>
      </c>
      <c r="C18" s="19" t="s">
        <v>198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4</v>
      </c>
      <c r="J18" s="19" t="str">
        <f t="shared" si="3"/>
        <v>Memiliki kemampuan menganalisis konsep, teknik dan prosedur dalam ragam gerak tari tradisi namun perlu peningkatan</v>
      </c>
      <c r="K18" s="19">
        <f t="shared" si="4"/>
        <v>82.75</v>
      </c>
      <c r="L18" s="19" t="str">
        <f t="shared" si="5"/>
        <v>B</v>
      </c>
      <c r="M18" s="19">
        <f t="shared" si="6"/>
        <v>82.75</v>
      </c>
      <c r="N18" s="19" t="str">
        <f t="shared" si="7"/>
        <v>B</v>
      </c>
      <c r="O18" s="35">
        <v>2</v>
      </c>
      <c r="P18" s="19" t="str">
        <f t="shared" si="8"/>
        <v>Memiliki ketrampilan memeragakan gerak tari tradisi  berdasarkan konsep, teknik, dan prosedur sesuai dengan hitungan/ketukan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80</v>
      </c>
      <c r="V18" s="1">
        <f t="shared" si="11"/>
        <v>85</v>
      </c>
      <c r="W18" s="1">
        <f t="shared" si="12"/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87</v>
      </c>
      <c r="AH18" s="1">
        <v>84</v>
      </c>
      <c r="AI18" s="1">
        <f t="shared" si="13"/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1903</v>
      </c>
      <c r="C19" s="19" t="s">
        <v>199</v>
      </c>
      <c r="D19" s="18"/>
      <c r="E19" s="19">
        <f t="shared" si="0"/>
        <v>92</v>
      </c>
      <c r="F19" s="19" t="str">
        <f t="shared" si="1"/>
        <v>A</v>
      </c>
      <c r="G19" s="19">
        <f>IF((COUNTA(T12:AC12)&gt;0),(ROUND((AVERAGE(T19:AD19)),0)),"")</f>
        <v>92</v>
      </c>
      <c r="H19" s="19" t="str">
        <f t="shared" si="2"/>
        <v>A</v>
      </c>
      <c r="I19" s="35">
        <v>2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83.5</v>
      </c>
      <c r="L19" s="19" t="str">
        <f t="shared" si="5"/>
        <v>B</v>
      </c>
      <c r="M19" s="19">
        <f t="shared" si="6"/>
        <v>83.5</v>
      </c>
      <c r="N19" s="19" t="str">
        <f t="shared" si="7"/>
        <v>B</v>
      </c>
      <c r="O19" s="35">
        <v>2</v>
      </c>
      <c r="P19" s="19" t="str">
        <f t="shared" si="8"/>
        <v>Memiliki ketrampilan memeragakan gerak tari tradisi  berdasarkan konsep, teknik, dan prosedur sesuai dengan hitungan/ketukan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95</v>
      </c>
      <c r="U19" s="1">
        <v>88</v>
      </c>
      <c r="V19" s="1">
        <f t="shared" si="11"/>
        <v>95</v>
      </c>
      <c r="W19" s="1">
        <f t="shared" si="12"/>
        <v>88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87</v>
      </c>
      <c r="AH19" s="1">
        <v>83</v>
      </c>
      <c r="AI19" s="1">
        <f t="shared" si="13"/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2624</v>
      </c>
      <c r="FK19" s="39">
        <v>2634</v>
      </c>
    </row>
    <row r="20" spans="1:167" x14ac:dyDescent="0.25">
      <c r="A20" s="19">
        <v>10</v>
      </c>
      <c r="B20" s="19">
        <v>1919</v>
      </c>
      <c r="C20" s="19" t="s">
        <v>200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2</v>
      </c>
      <c r="J20" s="19" t="str">
        <f t="shared" si="3"/>
        <v>Memiliki kemampuan memahami  konsep, teknik dan prosedur dalam meniru ragam gerak tari tradisi namun perlu penimgkatan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ketrampilan memeragakan gerak tari tradisi  berdasarkan konsep, teknik, dan prosedur sesuai dengan hitungan/ketukan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98</v>
      </c>
      <c r="U20" s="1">
        <v>78</v>
      </c>
      <c r="V20" s="1">
        <f t="shared" si="11"/>
        <v>98</v>
      </c>
      <c r="W20" s="1">
        <f t="shared" si="12"/>
        <v>78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80</v>
      </c>
      <c r="AI20" s="1">
        <f t="shared" si="13"/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1934</v>
      </c>
      <c r="C21" s="19" t="s">
        <v>201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2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ketrampilan memeragakan gerak tari tradisi  berdasarkan konsep, teknik, dan prosedur sesuai dengan hitungan/ketukan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88</v>
      </c>
      <c r="V21" s="1">
        <f t="shared" si="11"/>
        <v>85</v>
      </c>
      <c r="W21" s="1">
        <f t="shared" si="12"/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87</v>
      </c>
      <c r="AH21" s="1">
        <v>85</v>
      </c>
      <c r="AI21" s="1">
        <f t="shared" si="13"/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2625</v>
      </c>
      <c r="FK21" s="39">
        <v>2635</v>
      </c>
    </row>
    <row r="22" spans="1:167" x14ac:dyDescent="0.25">
      <c r="A22" s="19">
        <v>12</v>
      </c>
      <c r="B22" s="19">
        <v>1950</v>
      </c>
      <c r="C22" s="19" t="s">
        <v>202</v>
      </c>
      <c r="D22" s="18"/>
      <c r="E22" s="19">
        <f t="shared" si="0"/>
        <v>91</v>
      </c>
      <c r="F22" s="19" t="str">
        <f t="shared" si="1"/>
        <v>A</v>
      </c>
      <c r="G22" s="19">
        <f>IF((COUNTA(T12:AC12)&gt;0),(ROUND((AVERAGE(T22:AD22)),0)),"")</f>
        <v>91</v>
      </c>
      <c r="H22" s="19" t="str">
        <f t="shared" si="2"/>
        <v>A</v>
      </c>
      <c r="I22" s="35">
        <v>2</v>
      </c>
      <c r="J22" s="19" t="str">
        <f t="shared" si="3"/>
        <v>Memiliki kemampuan memahami  konsep, teknik dan prosedur dalam meniru ragam gerak tari tradisi namun perlu penimgkatan</v>
      </c>
      <c r="K22" s="19">
        <f t="shared" si="4"/>
        <v>82.25</v>
      </c>
      <c r="L22" s="19" t="str">
        <f t="shared" si="5"/>
        <v>B</v>
      </c>
      <c r="M22" s="19">
        <f t="shared" si="6"/>
        <v>82.25</v>
      </c>
      <c r="N22" s="19" t="str">
        <f t="shared" si="7"/>
        <v>B</v>
      </c>
      <c r="O22" s="35">
        <v>2</v>
      </c>
      <c r="P22" s="19" t="str">
        <f t="shared" si="8"/>
        <v>Memiliki ketrampilan memeragakan gerak tari tradisi  berdasarkan konsep, teknik, dan prosedur sesuai dengan hitungan/ketukan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98</v>
      </c>
      <c r="U22" s="1">
        <v>83</v>
      </c>
      <c r="V22" s="1">
        <f t="shared" si="11"/>
        <v>98</v>
      </c>
      <c r="W22" s="1">
        <f t="shared" si="12"/>
        <v>83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80</v>
      </c>
      <c r="AI22" s="1">
        <f t="shared" si="13"/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1966</v>
      </c>
      <c r="C23" s="19" t="s">
        <v>203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2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Memiliki ketrampilan memeragakan gerak tari tradisi  berdasarkan konsep, teknik, dan prosedur sesuai dengan hitungan/ketukan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88</v>
      </c>
      <c r="V23" s="1">
        <f t="shared" si="11"/>
        <v>85</v>
      </c>
      <c r="W23" s="1">
        <f t="shared" si="12"/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87</v>
      </c>
      <c r="AH23" s="1">
        <v>83</v>
      </c>
      <c r="AI23" s="1">
        <f t="shared" si="13"/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2626</v>
      </c>
      <c r="FK23" s="39">
        <v>2636</v>
      </c>
    </row>
    <row r="24" spans="1:167" x14ac:dyDescent="0.25">
      <c r="A24" s="19">
        <v>14</v>
      </c>
      <c r="B24" s="19">
        <v>1981</v>
      </c>
      <c r="C24" s="19" t="s">
        <v>204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3</v>
      </c>
      <c r="J24" s="19" t="str">
        <f t="shared" si="3"/>
        <v>Memiliki kemampuan menganalisis konsep, teknik dan prosedur dalam ragam gerak tari tradisi namun perlu peningkatan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2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78</v>
      </c>
      <c r="V24" s="1">
        <f t="shared" si="11"/>
        <v>82</v>
      </c>
      <c r="W24" s="1">
        <f t="shared" si="12"/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83</v>
      </c>
      <c r="AI24" s="1">
        <f t="shared" si="13"/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1997</v>
      </c>
      <c r="C25" s="19" t="s">
        <v>205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3</v>
      </c>
      <c r="J25" s="19" t="str">
        <f t="shared" si="3"/>
        <v>Memiliki kemampuan menganalisis konsep, teknik dan prosedur dalam ragam gerak tari tradisi namun perlu peningkatan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ketrampilan memeragakan gerak tari tradisi  berdasarkan konsep, teknik, dan prosedur sesuai dengan hitungan/ketukan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78</v>
      </c>
      <c r="V25" s="1">
        <f t="shared" si="11"/>
        <v>80</v>
      </c>
      <c r="W25" s="1">
        <f t="shared" si="12"/>
        <v>78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80</v>
      </c>
      <c r="AI25" s="1">
        <f t="shared" si="13"/>
        <v>82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2627</v>
      </c>
      <c r="FK25" s="39">
        <v>2637</v>
      </c>
    </row>
    <row r="26" spans="1:167" x14ac:dyDescent="0.25">
      <c r="A26" s="19">
        <v>16</v>
      </c>
      <c r="B26" s="19">
        <v>2013</v>
      </c>
      <c r="C26" s="19" t="s">
        <v>206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memahami  konsep, teknik dan prosedur dalam meniru ragam gerak tari tradisi namun perlu penimgkatan</v>
      </c>
      <c r="K26" s="19">
        <f t="shared" si="4"/>
        <v>84.25</v>
      </c>
      <c r="L26" s="19" t="str">
        <f t="shared" si="5"/>
        <v>A</v>
      </c>
      <c r="M26" s="19">
        <f t="shared" si="6"/>
        <v>84.25</v>
      </c>
      <c r="N26" s="19" t="str">
        <f t="shared" si="7"/>
        <v>A</v>
      </c>
      <c r="O26" s="35">
        <v>4</v>
      </c>
      <c r="P26" s="19" t="str">
        <f t="shared" si="8"/>
        <v>Memiliki ketrampilan memeragakan ragam gerak tari tradisi berdasarkan konsep, teknik dan prosedur sesuai dengan iringan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95</v>
      </c>
      <c r="U26" s="1">
        <v>84</v>
      </c>
      <c r="V26" s="1">
        <f t="shared" si="11"/>
        <v>95</v>
      </c>
      <c r="W26" s="1">
        <f t="shared" si="12"/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82</v>
      </c>
      <c r="AI26" s="1">
        <f t="shared" si="13"/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2029</v>
      </c>
      <c r="C27" s="19" t="s">
        <v>207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 konsep, teknik dan prosedur dalam meniru ragam gerak tari tradisi namun perlu penimgkatan</v>
      </c>
      <c r="K27" s="19">
        <f t="shared" si="4"/>
        <v>85.25</v>
      </c>
      <c r="L27" s="19" t="str">
        <f t="shared" si="5"/>
        <v>A</v>
      </c>
      <c r="M27" s="19">
        <f t="shared" si="6"/>
        <v>85.25</v>
      </c>
      <c r="N27" s="19" t="str">
        <f t="shared" si="7"/>
        <v>A</v>
      </c>
      <c r="O27" s="35">
        <v>4</v>
      </c>
      <c r="P27" s="19" t="str">
        <f t="shared" si="8"/>
        <v>Memiliki ketrampilan memeragakan ragam gerak tari tradisi berdasarkan konsep, teknik dan prosedur sesuai dengan iringan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95</v>
      </c>
      <c r="U27" s="1">
        <v>82</v>
      </c>
      <c r="V27" s="1">
        <f t="shared" si="11"/>
        <v>95</v>
      </c>
      <c r="W27" s="1">
        <f t="shared" si="12"/>
        <v>82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90</v>
      </c>
      <c r="AI27" s="1">
        <f t="shared" si="13"/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2628</v>
      </c>
      <c r="FK27" s="39">
        <v>2638</v>
      </c>
    </row>
    <row r="28" spans="1:167" x14ac:dyDescent="0.25">
      <c r="A28" s="19">
        <v>18</v>
      </c>
      <c r="B28" s="19">
        <v>2045</v>
      </c>
      <c r="C28" s="19" t="s">
        <v>208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4</v>
      </c>
      <c r="J28" s="19" t="str">
        <f t="shared" si="3"/>
        <v>Memiliki kemampuan menganalisis konsep, teknik dan prosedur dalam ragam gerak tari tradisi namun perlu peningkatan</v>
      </c>
      <c r="K28" s="19">
        <f t="shared" si="4"/>
        <v>84.75</v>
      </c>
      <c r="L28" s="19" t="str">
        <f t="shared" si="5"/>
        <v>A</v>
      </c>
      <c r="M28" s="19">
        <f t="shared" si="6"/>
        <v>84.75</v>
      </c>
      <c r="N28" s="19" t="str">
        <f t="shared" si="7"/>
        <v>A</v>
      </c>
      <c r="O28" s="35">
        <v>4</v>
      </c>
      <c r="P28" s="19" t="str">
        <f t="shared" si="8"/>
        <v>Memiliki ketrampilan memeragakan ragam gerak tari tradisi berdasarkan konsep, teknik dan prosedur sesuai dengan iringan namun perlu ditingkatkan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82</v>
      </c>
      <c r="V28" s="1">
        <f t="shared" si="11"/>
        <v>80</v>
      </c>
      <c r="W28" s="1">
        <f t="shared" si="12"/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90</v>
      </c>
      <c r="AI28" s="1">
        <f t="shared" si="13"/>
        <v>82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2061</v>
      </c>
      <c r="C29" s="19" t="s">
        <v>209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4</v>
      </c>
      <c r="J29" s="19" t="str">
        <f t="shared" si="3"/>
        <v>Memiliki kemampuan menganalisis konsep, teknik dan prosedur dalam ragam gerak tari tradisi namun perlu peningkatan</v>
      </c>
      <c r="K29" s="19">
        <f t="shared" si="4"/>
        <v>80.75</v>
      </c>
      <c r="L29" s="19" t="str">
        <f t="shared" si="5"/>
        <v>B</v>
      </c>
      <c r="M29" s="19">
        <f t="shared" si="6"/>
        <v>80.75</v>
      </c>
      <c r="N29" s="19" t="str">
        <f t="shared" si="7"/>
        <v>B</v>
      </c>
      <c r="O29" s="35">
        <v>2</v>
      </c>
      <c r="P29" s="19" t="str">
        <f t="shared" si="8"/>
        <v>Memiliki ketrampilan memeragakan gerak tari tradisi  berdasarkan konsep, teknik, dan prosedur sesuai dengan hitungan/ketukan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82</v>
      </c>
      <c r="U29" s="1">
        <v>78</v>
      </c>
      <c r="V29" s="1">
        <f t="shared" si="11"/>
        <v>82</v>
      </c>
      <c r="W29" s="1">
        <f t="shared" si="12"/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f t="shared" si="13"/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2629</v>
      </c>
      <c r="FK29" s="39">
        <v>2639</v>
      </c>
    </row>
    <row r="30" spans="1:167" x14ac:dyDescent="0.25">
      <c r="A30" s="19">
        <v>20</v>
      </c>
      <c r="B30" s="19">
        <v>2077</v>
      </c>
      <c r="C30" s="19" t="s">
        <v>210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4</v>
      </c>
      <c r="J30" s="19" t="str">
        <f t="shared" si="3"/>
        <v>Memiliki kemampuan menganalisis konsep, teknik dan prosedur dalam ragam gerak tari tradisi namun perlu peningkatan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ketrampilan memeragakan gerak tari tradisi  berdasarkan konsep, teknik, dan prosedur sesuai dengan hitungan/ketukan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82</v>
      </c>
      <c r="U30" s="1">
        <v>77</v>
      </c>
      <c r="V30" s="1">
        <f t="shared" si="11"/>
        <v>82</v>
      </c>
      <c r="W30" s="1">
        <f t="shared" si="12"/>
        <v>77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83</v>
      </c>
      <c r="AH30" s="1">
        <v>83</v>
      </c>
      <c r="AI30" s="1">
        <f t="shared" si="13"/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2093</v>
      </c>
      <c r="C31" s="19" t="s">
        <v>211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4</v>
      </c>
      <c r="J31" s="19" t="str">
        <f t="shared" si="3"/>
        <v>Memiliki kemampuan menganalisis konsep, teknik dan prosedur dalam ragam gerak tari tradisi namun perlu peningkatan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ketrampilan memeragakan gerak tari tradisi  berdasarkan konsep, teknik, dan prosedur sesuai dengan hitungan/ketukan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1">
        <v>78</v>
      </c>
      <c r="V31" s="1">
        <f t="shared" si="11"/>
        <v>85</v>
      </c>
      <c r="W31" s="1">
        <f t="shared" si="12"/>
        <v>78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84</v>
      </c>
      <c r="AI31" s="1">
        <f t="shared" si="13"/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2630</v>
      </c>
      <c r="FK31" s="39">
        <v>2640</v>
      </c>
    </row>
    <row r="32" spans="1:167" x14ac:dyDescent="0.25">
      <c r="A32" s="19">
        <v>22</v>
      </c>
      <c r="B32" s="19">
        <v>2109</v>
      </c>
      <c r="C32" s="19" t="s">
        <v>212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2</v>
      </c>
      <c r="J32" s="19" t="str">
        <f t="shared" si="3"/>
        <v>Memiliki kemampuan memahami  konsep, teknik dan prosedur dalam meniru ragam gerak tari tradisi namun perlu penimgkatan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2</v>
      </c>
      <c r="P32" s="19" t="str">
        <f t="shared" si="8"/>
        <v>Memiliki ketrampilan memeragakan gerak tari tradisi  berdasarkan konsep, teknik, dan prosedur sesuai dengan hitungan/ketukan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96</v>
      </c>
      <c r="U32" s="1">
        <v>78</v>
      </c>
      <c r="V32" s="1">
        <f t="shared" si="11"/>
        <v>96</v>
      </c>
      <c r="W32" s="1">
        <f t="shared" si="12"/>
        <v>78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>
        <v>80</v>
      </c>
      <c r="AI32" s="1">
        <f t="shared" si="13"/>
        <v>83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2125</v>
      </c>
      <c r="C33" s="19" t="s">
        <v>213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2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80.5</v>
      </c>
      <c r="L33" s="19" t="str">
        <f t="shared" si="5"/>
        <v>B</v>
      </c>
      <c r="M33" s="19">
        <f t="shared" si="6"/>
        <v>80.5</v>
      </c>
      <c r="N33" s="19" t="str">
        <f t="shared" si="7"/>
        <v>B</v>
      </c>
      <c r="O33" s="35">
        <v>1</v>
      </c>
      <c r="P33" s="19" t="str">
        <f t="shared" si="8"/>
        <v>Memiliki ketrampilan memeragakan gerak tari tradisi  berdasarkan konsep, teknik, dan prosedur sesuai dengan hitungan/ketukan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96</v>
      </c>
      <c r="U33" s="1">
        <v>78</v>
      </c>
      <c r="V33" s="1">
        <f t="shared" si="11"/>
        <v>96</v>
      </c>
      <c r="W33" s="1">
        <f t="shared" si="12"/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80</v>
      </c>
      <c r="AI33" s="1">
        <f t="shared" si="13"/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2141</v>
      </c>
      <c r="C34" s="19" t="s">
        <v>214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2</v>
      </c>
      <c r="J34" s="19" t="str">
        <f t="shared" si="3"/>
        <v>Memiliki kemampuan memahami  konsep, teknik dan prosedur dalam meniru ragam gerak tari tradisi namun perlu penimgkatan</v>
      </c>
      <c r="K34" s="19">
        <f t="shared" si="4"/>
        <v>80.75</v>
      </c>
      <c r="L34" s="19" t="str">
        <f t="shared" si="5"/>
        <v>B</v>
      </c>
      <c r="M34" s="19">
        <f t="shared" si="6"/>
        <v>80.75</v>
      </c>
      <c r="N34" s="19" t="str">
        <f t="shared" si="7"/>
        <v>B</v>
      </c>
      <c r="O34" s="35">
        <v>1</v>
      </c>
      <c r="P34" s="19" t="str">
        <f t="shared" si="8"/>
        <v>Memiliki ketrampilan memeragakan gerak tari tradisi  berdasarkan konsep, teknik, dan prosedur sesuai dengan hitungan/ketukan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96</v>
      </c>
      <c r="U34" s="1">
        <v>78</v>
      </c>
      <c r="V34" s="1">
        <f t="shared" si="11"/>
        <v>96</v>
      </c>
      <c r="W34" s="1">
        <f t="shared" si="12"/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80</v>
      </c>
      <c r="AI34" s="1">
        <f t="shared" si="13"/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2157</v>
      </c>
      <c r="C35" s="19" t="s">
        <v>215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2</v>
      </c>
      <c r="J35" s="19" t="str">
        <f t="shared" si="3"/>
        <v>Memiliki kemampuan memahami  konsep, teknik dan prosedur dalam meniru ragam gerak tari tradisi namun perlu penimgkatan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Memiliki ketrampilan memeragakan gerak tari tradisi  berdasarkan konsep, teknik, dan prosedur sesuai dengan hitungan/ketukan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95</v>
      </c>
      <c r="U35" s="1">
        <v>82</v>
      </c>
      <c r="V35" s="1">
        <f t="shared" si="11"/>
        <v>95</v>
      </c>
      <c r="W35" s="1">
        <f t="shared" si="12"/>
        <v>82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86</v>
      </c>
      <c r="AI35" s="1">
        <f t="shared" si="13"/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2173</v>
      </c>
      <c r="C36" s="19" t="s">
        <v>216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91</v>
      </c>
      <c r="H36" s="19" t="str">
        <f t="shared" si="2"/>
        <v>A</v>
      </c>
      <c r="I36" s="35">
        <v>2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1</v>
      </c>
      <c r="P36" s="19" t="str">
        <f t="shared" si="8"/>
        <v>Memiliki ketrampilan memeragakan gerak tari tradisi  berdasarkan konsep, teknik, dan prosedur sesuai dengan hitungan/ketukan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96</v>
      </c>
      <c r="U36" s="1">
        <v>86</v>
      </c>
      <c r="V36" s="1">
        <f t="shared" si="11"/>
        <v>96</v>
      </c>
      <c r="W36" s="1">
        <f t="shared" si="12"/>
        <v>86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87</v>
      </c>
      <c r="AH36" s="1">
        <v>80</v>
      </c>
      <c r="AI36" s="1">
        <f t="shared" si="13"/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2189</v>
      </c>
      <c r="C37" s="19" t="s">
        <v>217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3</v>
      </c>
      <c r="J37" s="19" t="str">
        <f t="shared" si="3"/>
        <v>Memiliki kemampuan menganalisis konsep, teknik dan prosedur dalam ragam gerak tari tradisi namun perlu peningkatan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memeragakan gerak tari tradisi  berdasarkan konsep, teknik, dan prosedur sesuai dengan hitungan/ketukan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80</v>
      </c>
      <c r="V37" s="1">
        <f t="shared" si="11"/>
        <v>85</v>
      </c>
      <c r="W37" s="1">
        <f t="shared" si="12"/>
        <v>80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84</v>
      </c>
      <c r="AI37" s="1">
        <f t="shared" si="13"/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2205</v>
      </c>
      <c r="C38" s="19" t="s">
        <v>218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memahami  konsep, teknik dan prosedur dalam meniru ragam gerak tari tradisi namun perlu penimgkatan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Memiliki ketrampilan memeragakan gerak tari tradisi  berdasarkan konsep, teknik, dan prosedur sesuai dengan hitungan/ketukan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98</v>
      </c>
      <c r="U38" s="1">
        <v>78</v>
      </c>
      <c r="V38" s="1">
        <f t="shared" si="11"/>
        <v>98</v>
      </c>
      <c r="W38" s="1">
        <f t="shared" si="12"/>
        <v>78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84</v>
      </c>
      <c r="AI38" s="1">
        <f t="shared" si="13"/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2220</v>
      </c>
      <c r="C39" s="19" t="s">
        <v>219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 menganalisis konsep, teknik dan prosedur dalam ragam gerak tari tradisi namun perlu peningkatan</v>
      </c>
      <c r="K39" s="19">
        <f t="shared" si="4"/>
        <v>80.5</v>
      </c>
      <c r="L39" s="19" t="str">
        <f t="shared" si="5"/>
        <v>B</v>
      </c>
      <c r="M39" s="19">
        <f t="shared" si="6"/>
        <v>80.5</v>
      </c>
      <c r="N39" s="19" t="str">
        <f t="shared" si="7"/>
        <v>B</v>
      </c>
      <c r="O39" s="35">
        <v>1</v>
      </c>
      <c r="P39" s="19" t="str">
        <f t="shared" si="8"/>
        <v>Memiliki ketrampilan memeragakan gerak tari tradisi  berdasarkan konsep, teknik, dan prosedur sesuai dengan hitungan/ketukan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82</v>
      </c>
      <c r="U39" s="1">
        <v>78</v>
      </c>
      <c r="V39" s="1">
        <f t="shared" si="11"/>
        <v>82</v>
      </c>
      <c r="W39" s="1">
        <f t="shared" si="12"/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80</v>
      </c>
      <c r="AI39" s="1">
        <f t="shared" si="13"/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2236</v>
      </c>
      <c r="C40" s="19" t="s">
        <v>220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menganalisis konsep, teknik dan prosedur dalam ragam gerak tari tradisi namun perlu peningkatan</v>
      </c>
      <c r="K40" s="19">
        <f t="shared" si="4"/>
        <v>81.25</v>
      </c>
      <c r="L40" s="19" t="str">
        <f t="shared" si="5"/>
        <v>B</v>
      </c>
      <c r="M40" s="19">
        <f t="shared" si="6"/>
        <v>81.25</v>
      </c>
      <c r="N40" s="19" t="str">
        <f t="shared" si="7"/>
        <v>B</v>
      </c>
      <c r="O40" s="35">
        <v>1</v>
      </c>
      <c r="P40" s="19" t="str">
        <f t="shared" si="8"/>
        <v>Memiliki ketrampilan memeragakan gerak tari tradisi  berdasarkan konsep, teknik, dan prosedur sesuai dengan hitungan/ketukan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f t="shared" si="11"/>
        <v>80</v>
      </c>
      <c r="W40" s="1">
        <f t="shared" si="12"/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82</v>
      </c>
      <c r="AI40" s="1">
        <f t="shared" si="13"/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2251</v>
      </c>
      <c r="C41" s="19" t="s">
        <v>221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3</v>
      </c>
      <c r="J41" s="19" t="str">
        <f t="shared" si="3"/>
        <v>Memiliki kemampuan menganalisis konsep, teknik dan prosedur dalam ragam gerak tari tradisi namun perlu peningkatan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1</v>
      </c>
      <c r="P41" s="19" t="str">
        <f t="shared" si="8"/>
        <v>Memiliki ketrampilan memeragakan gerak tari tradisi  berdasarkan konsep, teknik, dan prosedur sesuai dengan hitungan/ketukan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85</v>
      </c>
      <c r="U41" s="1">
        <v>82</v>
      </c>
      <c r="V41" s="1">
        <f t="shared" si="11"/>
        <v>85</v>
      </c>
      <c r="W41" s="1">
        <f t="shared" si="12"/>
        <v>82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87</v>
      </c>
      <c r="AH41" s="1">
        <v>80</v>
      </c>
      <c r="AI41" s="1">
        <f t="shared" si="13"/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2267</v>
      </c>
      <c r="C42" s="19" t="s">
        <v>222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1</v>
      </c>
      <c r="P42" s="19" t="str">
        <f t="shared" si="8"/>
        <v>Memiliki ketrampilan memeragakan gerak tari tradisi  berdasarkan konsep, teknik, dan prosedur sesuai dengan hitungan/ketukan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98</v>
      </c>
      <c r="U42" s="1">
        <v>78</v>
      </c>
      <c r="V42" s="1">
        <f t="shared" si="11"/>
        <v>98</v>
      </c>
      <c r="W42" s="1">
        <f t="shared" si="12"/>
        <v>78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80</v>
      </c>
      <c r="AI42" s="1">
        <f t="shared" si="13"/>
        <v>83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2282</v>
      </c>
      <c r="C43" s="19" t="s">
        <v>223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2</v>
      </c>
      <c r="J43" s="19" t="str">
        <f t="shared" si="3"/>
        <v>Memiliki kemampuan memahami  konsep, teknik dan prosedur dalam meniru ragam gerak tari tradisi namun perlu penimgkatan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1</v>
      </c>
      <c r="P43" s="19" t="str">
        <f t="shared" si="8"/>
        <v>Memiliki ketrampilan memeragakan gerak tari tradisi  berdasarkan konsep, teknik, dan prosedur sesuai dengan hitungan/ketukan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98</v>
      </c>
      <c r="U43" s="1">
        <v>80</v>
      </c>
      <c r="V43" s="1">
        <f t="shared" si="11"/>
        <v>98</v>
      </c>
      <c r="W43" s="1">
        <f t="shared" si="12"/>
        <v>80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87</v>
      </c>
      <c r="AI43" s="1">
        <f t="shared" si="13"/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2297</v>
      </c>
      <c r="C44" s="19" t="s">
        <v>224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4</v>
      </c>
      <c r="J44" s="19" t="str">
        <f t="shared" si="3"/>
        <v>Memiliki kemampuan menganalisis konsep, teknik dan prosedur dalam ragam gerak tari tradisi namun perlu peningkatan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1</v>
      </c>
      <c r="P44" s="19" t="str">
        <f t="shared" si="8"/>
        <v>Memiliki ketrampilan memeragakan gerak tari tradisi  berdasarkan konsep, teknik, dan prosedur sesuai dengan hitungan/ketukan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78</v>
      </c>
      <c r="V44" s="1">
        <f t="shared" si="11"/>
        <v>80</v>
      </c>
      <c r="W44" s="1">
        <f t="shared" si="12"/>
        <v>78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f t="shared" si="13"/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2313</v>
      </c>
      <c r="C45" s="19" t="s">
        <v>225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menganalisis konsep, teknik dan prosedur dalam ragam gerak tari tradisi namun perlu peningkatan</v>
      </c>
      <c r="K45" s="19">
        <f t="shared" si="4"/>
        <v>81.25</v>
      </c>
      <c r="L45" s="19" t="str">
        <f t="shared" si="5"/>
        <v>B</v>
      </c>
      <c r="M45" s="19">
        <f t="shared" si="6"/>
        <v>81.25</v>
      </c>
      <c r="N45" s="19" t="str">
        <f t="shared" si="7"/>
        <v>B</v>
      </c>
      <c r="O45" s="35">
        <v>1</v>
      </c>
      <c r="P45" s="19" t="str">
        <f t="shared" si="8"/>
        <v>Memiliki ketrampilan memeragakan gerak tari tradisi  berdasarkan konsep, teknik, dan prosedur sesuai dengan hitungan/ketukan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78</v>
      </c>
      <c r="V45" s="1">
        <f t="shared" si="11"/>
        <v>85</v>
      </c>
      <c r="W45" s="1">
        <f t="shared" si="12"/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f t="shared" si="13"/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2329</v>
      </c>
      <c r="C46" s="19" t="s">
        <v>226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4</v>
      </c>
      <c r="J46" s="19" t="str">
        <f t="shared" si="3"/>
        <v>Memiliki kemampuan menganalisis konsep, teknik dan prosedur dalam ragam gerak tari tradisi namun perlu peningkatan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1</v>
      </c>
      <c r="P46" s="19" t="str">
        <f t="shared" si="8"/>
        <v>Memiliki ketrampilan memeragakan gerak tari tradisi  berdasarkan konsep, teknik, dan prosedur sesuai dengan hitungan/ketukan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86</v>
      </c>
      <c r="V46" s="1">
        <f t="shared" si="11"/>
        <v>80</v>
      </c>
      <c r="W46" s="1">
        <f t="shared" si="12"/>
        <v>86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87</v>
      </c>
      <c r="AH46" s="1">
        <v>82</v>
      </c>
      <c r="AI46" s="1">
        <f t="shared" si="13"/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2344</v>
      </c>
      <c r="C47" s="19" t="s">
        <v>227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4</v>
      </c>
      <c r="J47" s="19" t="str">
        <f t="shared" si="3"/>
        <v>Memiliki kemampuan menganalisis konsep, teknik dan prosedur dalam ragam gerak tari tradisi namun perlu peningkatan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memeragakan gerak tari tradisi  berdasarkan konsep, teknik, dan prosedur sesuai dengan hitungan/ketukan namun perlu ditingkatkan</v>
      </c>
      <c r="Q47" s="19" t="str">
        <f t="shared" si="9"/>
        <v>B</v>
      </c>
      <c r="R47" s="19" t="str">
        <f t="shared" si="10"/>
        <v/>
      </c>
      <c r="S47" s="18"/>
      <c r="T47" s="1">
        <v>85</v>
      </c>
      <c r="U47" s="1">
        <v>78</v>
      </c>
      <c r="V47" s="1">
        <f t="shared" si="11"/>
        <v>85</v>
      </c>
      <c r="W47" s="1">
        <f t="shared" si="12"/>
        <v>78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f t="shared" si="13"/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3" zoomScaleNormal="73" workbookViewId="0">
      <pane xSplit="3" ySplit="10" topLeftCell="D23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2360</v>
      </c>
      <c r="C11" s="19" t="s">
        <v>229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 konsep, teknik dan prosedur dalam meniru ragam gerak tari tradisi namun perlu penimgkatan</v>
      </c>
      <c r="K11" s="19">
        <f t="shared" ref="K11:K50" si="4">IF((COUNTA(AF11:AN11)&gt;0),AVERAGE(AF11:AN11),"")</f>
        <v>79.75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ragam gerak tari tradisi berdasarkan konsep, teknik dan prosedur sesuai dengan iringan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79</v>
      </c>
      <c r="V11" s="1">
        <f t="shared" ref="V11:V46" si="11">T11</f>
        <v>80</v>
      </c>
      <c r="W11" s="1">
        <f t="shared" ref="W11:W46" si="12">U11</f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79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2376</v>
      </c>
      <c r="C12" s="19" t="s">
        <v>230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 konsep, teknik dan prosedur dalam meniru ragam gerak tari tradisi namun perlu penimgkatan</v>
      </c>
      <c r="K12" s="19">
        <f t="shared" si="4"/>
        <v>80.25</v>
      </c>
      <c r="L12" s="19" t="str">
        <f t="shared" si="5"/>
        <v>B</v>
      </c>
      <c r="M12" s="19">
        <f t="shared" si="6"/>
        <v>80.25</v>
      </c>
      <c r="N12" s="19" t="str">
        <f t="shared" si="7"/>
        <v>B</v>
      </c>
      <c r="O12" s="35">
        <v>4</v>
      </c>
      <c r="P12" s="19" t="str">
        <f t="shared" si="8"/>
        <v>Memiliki ketrampilan memeragakan ragam gerak tari tradisi berdasarkan konsep, teknik dan prosedur sesuai dengan iringan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85</v>
      </c>
      <c r="V12" s="1">
        <f t="shared" si="11"/>
        <v>78</v>
      </c>
      <c r="W12" s="1">
        <f t="shared" si="12"/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79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2392</v>
      </c>
      <c r="C13" s="19" t="s">
        <v>231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3</v>
      </c>
      <c r="J13" s="19" t="str">
        <f t="shared" si="3"/>
        <v>Memiliki kemampuan menganalisis konsep, teknik dan prosedur dalam ragam gerak tari tradisi namun perlu peningkatan</v>
      </c>
      <c r="K13" s="19">
        <f t="shared" si="4"/>
        <v>84.25</v>
      </c>
      <c r="L13" s="19" t="str">
        <f t="shared" si="5"/>
        <v>A</v>
      </c>
      <c r="M13" s="19">
        <f t="shared" si="6"/>
        <v>84.25</v>
      </c>
      <c r="N13" s="19" t="str">
        <f t="shared" si="7"/>
        <v>A</v>
      </c>
      <c r="O13" s="35">
        <v>2</v>
      </c>
      <c r="P13" s="19" t="str">
        <f t="shared" si="8"/>
        <v>Memiliki ketrampilan memeragakan gerak tari tradisi  berdasarkan konsep, teknik, dan prosedur sesuai dengan hitungan/ketukan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87</v>
      </c>
      <c r="U13" s="1">
        <v>85</v>
      </c>
      <c r="V13" s="1">
        <f t="shared" si="11"/>
        <v>87</v>
      </c>
      <c r="W13" s="1">
        <f t="shared" si="12"/>
        <v>85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87</v>
      </c>
      <c r="AH13" s="1">
        <v>83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341</v>
      </c>
      <c r="FI13" s="41" t="s">
        <v>345</v>
      </c>
      <c r="FJ13" s="39">
        <v>2641</v>
      </c>
      <c r="FK13" s="39">
        <v>2651</v>
      </c>
    </row>
    <row r="14" spans="1:167" x14ac:dyDescent="0.25">
      <c r="A14" s="19">
        <v>4</v>
      </c>
      <c r="B14" s="19">
        <v>2408</v>
      </c>
      <c r="C14" s="19" t="s">
        <v>232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4</v>
      </c>
      <c r="P14" s="19" t="str">
        <f t="shared" si="8"/>
        <v>Memiliki ketrampilan memeragakan ragam gerak tari tradisi berdasarkan konsep, teknik dan prosedur sesuai dengan iringan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83</v>
      </c>
      <c r="V14" s="1">
        <f t="shared" si="11"/>
        <v>78</v>
      </c>
      <c r="W14" s="1">
        <f t="shared" si="12"/>
        <v>83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2424</v>
      </c>
      <c r="C15" s="19" t="s">
        <v>233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 konsep, teknik dan prosedur dalam meniru ragam gerak tari tradisi namun perlu penimgkatan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4</v>
      </c>
      <c r="P15" s="19" t="str">
        <f t="shared" si="8"/>
        <v>Memiliki ketrampilan memeragakan ragam gerak tari tradisi berdasarkan konsep, teknik dan prosedur sesuai dengan iringan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83</v>
      </c>
      <c r="V15" s="1">
        <f t="shared" si="11"/>
        <v>83</v>
      </c>
      <c r="W15" s="1">
        <f t="shared" si="12"/>
        <v>83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341</v>
      </c>
      <c r="FI15" s="41" t="s">
        <v>345</v>
      </c>
      <c r="FJ15" s="39">
        <v>2642</v>
      </c>
      <c r="FK15" s="39">
        <v>2652</v>
      </c>
    </row>
    <row r="16" spans="1:167" x14ac:dyDescent="0.25">
      <c r="A16" s="19">
        <v>6</v>
      </c>
      <c r="B16" s="19">
        <v>2440</v>
      </c>
      <c r="C16" s="19" t="s">
        <v>234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 konsep, teknik dan prosedur dalam meniru ragam gerak tari tradisi namun perlu penimgkatan</v>
      </c>
      <c r="K16" s="19">
        <f t="shared" si="4"/>
        <v>80.75</v>
      </c>
      <c r="L16" s="19" t="str">
        <f t="shared" si="5"/>
        <v>B</v>
      </c>
      <c r="M16" s="19">
        <f t="shared" si="6"/>
        <v>80.75</v>
      </c>
      <c r="N16" s="19" t="str">
        <f t="shared" si="7"/>
        <v>B</v>
      </c>
      <c r="O16" s="35">
        <v>4</v>
      </c>
      <c r="P16" s="19" t="str">
        <f t="shared" si="8"/>
        <v>Memiliki ketrampilan memeragakan ragam gerak tari tradisi berdasarkan konsep, teknik dan prosedur sesuai dengan iringan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85</v>
      </c>
      <c r="V16" s="1">
        <f t="shared" si="11"/>
        <v>78</v>
      </c>
      <c r="W16" s="1">
        <f t="shared" si="12"/>
        <v>85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79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2457</v>
      </c>
      <c r="C17" s="19" t="s">
        <v>235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 konsep, teknik dan prosedur dalam meniru ragam gerak tari tradisi namun perlu penimgkatan</v>
      </c>
      <c r="K17" s="19">
        <f t="shared" si="4"/>
        <v>79.75</v>
      </c>
      <c r="L17" s="19" t="str">
        <f t="shared" si="5"/>
        <v>B</v>
      </c>
      <c r="M17" s="19">
        <f t="shared" si="6"/>
        <v>79.75</v>
      </c>
      <c r="N17" s="19" t="str">
        <f t="shared" si="7"/>
        <v>B</v>
      </c>
      <c r="O17" s="35">
        <v>4</v>
      </c>
      <c r="P17" s="19" t="str">
        <f t="shared" si="8"/>
        <v>Memiliki ketrampilan memeragakan ragam gerak tari tradisi berdasarkan konsep, teknik dan prosedur sesuai dengan iringan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83</v>
      </c>
      <c r="V17" s="1">
        <f t="shared" si="11"/>
        <v>78</v>
      </c>
      <c r="W17" s="1">
        <f t="shared" si="12"/>
        <v>83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79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342</v>
      </c>
      <c r="FI17" s="41" t="s">
        <v>344</v>
      </c>
      <c r="FJ17" s="39">
        <v>2643</v>
      </c>
      <c r="FK17" s="39">
        <v>2653</v>
      </c>
    </row>
    <row r="18" spans="1:167" x14ac:dyDescent="0.25">
      <c r="A18" s="19">
        <v>8</v>
      </c>
      <c r="B18" s="19">
        <v>2489</v>
      </c>
      <c r="C18" s="19" t="s">
        <v>236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 konsep, teknik dan prosedur dalam meniru ragam gerak tari tradisi namun perlu penimgkatan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4</v>
      </c>
      <c r="P18" s="19" t="str">
        <f t="shared" si="8"/>
        <v>Memiliki ketrampilan memeragakan ragam gerak tari tradisi berdasarkan konsep, teknik dan prosedur sesuai dengan iringan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90</v>
      </c>
      <c r="V18" s="1">
        <f t="shared" si="11"/>
        <v>78</v>
      </c>
      <c r="W18" s="1">
        <f t="shared" si="12"/>
        <v>90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2505</v>
      </c>
      <c r="C19" s="19" t="s">
        <v>237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4</v>
      </c>
      <c r="P19" s="19" t="str">
        <f t="shared" si="8"/>
        <v>Memiliki ketrampilan memeragakan ragam gerak tari tradisi berdasarkan konsep, teknik dan prosedur sesuai dengan iringan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87</v>
      </c>
      <c r="V19" s="1">
        <f t="shared" si="11"/>
        <v>78</v>
      </c>
      <c r="W19" s="1">
        <f t="shared" si="12"/>
        <v>87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80</v>
      </c>
      <c r="AI19" s="1">
        <v>83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2644</v>
      </c>
      <c r="FK19" s="39">
        <v>2654</v>
      </c>
    </row>
    <row r="20" spans="1:167" x14ac:dyDescent="0.25">
      <c r="A20" s="19">
        <v>10</v>
      </c>
      <c r="B20" s="19">
        <v>2520</v>
      </c>
      <c r="C20" s="19" t="s">
        <v>238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 konsep, teknik dan prosedur dalam meniru ragam gerak tari tradisi namun perlu penimgkatan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4</v>
      </c>
      <c r="P20" s="19" t="str">
        <f t="shared" si="8"/>
        <v>Memiliki ketrampilan memeragakan ragam gerak tari tradisi berdasarkan konsep, teknik dan prosedur sesuai dengan iringan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83</v>
      </c>
      <c r="V20" s="1">
        <f t="shared" si="11"/>
        <v>78</v>
      </c>
      <c r="W20" s="1">
        <f t="shared" si="12"/>
        <v>83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>
        <v>84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2536</v>
      </c>
      <c r="C21" s="19" t="s">
        <v>239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82.25</v>
      </c>
      <c r="L21" s="19" t="str">
        <f t="shared" si="5"/>
        <v>B</v>
      </c>
      <c r="M21" s="19">
        <f t="shared" si="6"/>
        <v>82.25</v>
      </c>
      <c r="N21" s="19" t="str">
        <f t="shared" si="7"/>
        <v>B</v>
      </c>
      <c r="O21" s="35">
        <v>2</v>
      </c>
      <c r="P21" s="19" t="str">
        <f t="shared" si="8"/>
        <v>Memiliki ketrampilan memeragakan gerak tari tradisi  berdasarkan konsep, teknik, dan prosedur sesuai dengan hitungan/ketukan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85</v>
      </c>
      <c r="V21" s="1">
        <f t="shared" si="11"/>
        <v>78</v>
      </c>
      <c r="W21" s="1">
        <f t="shared" si="12"/>
        <v>85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82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2645</v>
      </c>
      <c r="FK21" s="39">
        <v>2655</v>
      </c>
    </row>
    <row r="22" spans="1:167" x14ac:dyDescent="0.25">
      <c r="A22" s="19">
        <v>12</v>
      </c>
      <c r="B22" s="19">
        <v>2553</v>
      </c>
      <c r="C22" s="19" t="s">
        <v>240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 konsep, teknik dan prosedur dalam meniru ragam gerak tari tradisi namun perlu penimgkatan</v>
      </c>
      <c r="K22" s="19">
        <f t="shared" si="4"/>
        <v>82.25</v>
      </c>
      <c r="L22" s="19" t="str">
        <f t="shared" si="5"/>
        <v>B</v>
      </c>
      <c r="M22" s="19">
        <f t="shared" si="6"/>
        <v>82.25</v>
      </c>
      <c r="N22" s="19" t="str">
        <f t="shared" si="7"/>
        <v>B</v>
      </c>
      <c r="O22" s="35">
        <v>2</v>
      </c>
      <c r="P22" s="19" t="str">
        <f t="shared" si="8"/>
        <v>Memiliki ketrampilan memeragakan gerak tari tradisi  berdasarkan konsep, teknik, dan prosedur sesuai dengan hitungan/ketukan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90</v>
      </c>
      <c r="V22" s="1">
        <f t="shared" si="11"/>
        <v>78</v>
      </c>
      <c r="W22" s="1">
        <f t="shared" si="12"/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83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2568</v>
      </c>
      <c r="C23" s="19" t="s">
        <v>241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81.75</v>
      </c>
      <c r="L23" s="19" t="str">
        <f t="shared" si="5"/>
        <v>B</v>
      </c>
      <c r="M23" s="19">
        <f t="shared" si="6"/>
        <v>81.75</v>
      </c>
      <c r="N23" s="19" t="str">
        <f t="shared" si="7"/>
        <v>B</v>
      </c>
      <c r="O23" s="35">
        <v>1</v>
      </c>
      <c r="P23" s="19" t="str">
        <f t="shared" si="8"/>
        <v>Memiliki ketrampilan memeragakan gerak tari tradisi  berdasarkan konsep, teknik, dan prosedur sesuai dengan hitungan/ketukan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90</v>
      </c>
      <c r="V23" s="1">
        <f t="shared" si="11"/>
        <v>78</v>
      </c>
      <c r="W23" s="1">
        <f t="shared" si="12"/>
        <v>90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2646</v>
      </c>
      <c r="FK23" s="39">
        <v>2656</v>
      </c>
    </row>
    <row r="24" spans="1:167" x14ac:dyDescent="0.25">
      <c r="A24" s="19">
        <v>14</v>
      </c>
      <c r="B24" s="19">
        <v>2585</v>
      </c>
      <c r="C24" s="19" t="s">
        <v>242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4</v>
      </c>
      <c r="J24" s="19" t="str">
        <f t="shared" si="3"/>
        <v>Memiliki kemampuan menganalisis konsep, teknik dan prosedur dalam ragam gerak tari tradisi namun perlu peningkatan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1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87</v>
      </c>
      <c r="V24" s="1">
        <f t="shared" si="11"/>
        <v>82</v>
      </c>
      <c r="W24" s="1">
        <f t="shared" si="12"/>
        <v>87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80</v>
      </c>
      <c r="AI24" s="1">
        <v>87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2600</v>
      </c>
      <c r="C25" s="19" t="s">
        <v>243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4</v>
      </c>
      <c r="J25" s="19" t="str">
        <f t="shared" si="3"/>
        <v>Memiliki kemampuan menganalisis konsep, teknik dan prosedur dalam ragam gerak tari tradisi namun perlu peningkatan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1</v>
      </c>
      <c r="P25" s="19" t="str">
        <f t="shared" si="8"/>
        <v>Memiliki ketrampilan memeragakan gerak tari tradisi  berdasarkan konsep, teknik, dan prosedur sesuai dengan hitungan/ketukan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87</v>
      </c>
      <c r="V25" s="1">
        <f t="shared" si="11"/>
        <v>86</v>
      </c>
      <c r="W25" s="1">
        <f t="shared" si="12"/>
        <v>87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2647</v>
      </c>
      <c r="FK25" s="39">
        <v>2657</v>
      </c>
    </row>
    <row r="26" spans="1:167" x14ac:dyDescent="0.25">
      <c r="A26" s="19">
        <v>16</v>
      </c>
      <c r="B26" s="19">
        <v>2616</v>
      </c>
      <c r="C26" s="19" t="s">
        <v>244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 konsep, teknik dan prosedur dalam meniru ragam gerak tari tradisi namun perlu penimgkatan</v>
      </c>
      <c r="K26" s="19">
        <f t="shared" si="4"/>
        <v>80.5</v>
      </c>
      <c r="L26" s="19" t="str">
        <f t="shared" si="5"/>
        <v>B</v>
      </c>
      <c r="M26" s="19">
        <f t="shared" si="6"/>
        <v>80.5</v>
      </c>
      <c r="N26" s="19" t="str">
        <f t="shared" si="7"/>
        <v>B</v>
      </c>
      <c r="O26" s="35">
        <v>1</v>
      </c>
      <c r="P26" s="19" t="str">
        <f t="shared" si="8"/>
        <v>Memiliki ketrampilan memeragakan gerak tari tradisi  berdasarkan konsep, teknik, dan prosedur sesuai dengan hitungan/ketukan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80</v>
      </c>
      <c r="V26" s="1">
        <f t="shared" si="11"/>
        <v>78</v>
      </c>
      <c r="W26" s="1">
        <f t="shared" si="12"/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79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2632</v>
      </c>
      <c r="C27" s="19" t="s">
        <v>245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 konsep, teknik dan prosedur dalam meniru ragam gerak tari tradisi namun perlu penimgkatan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1</v>
      </c>
      <c r="P27" s="19" t="str">
        <f t="shared" si="8"/>
        <v>Memiliki ketrampilan memeragakan gerak tari tradisi  berdasarkan konsep, teknik, dan prosedur sesuai dengan hitungan/ketukan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90</v>
      </c>
      <c r="V27" s="1">
        <f t="shared" si="11"/>
        <v>78</v>
      </c>
      <c r="W27" s="1">
        <f t="shared" si="12"/>
        <v>90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79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2648</v>
      </c>
      <c r="FK27" s="39">
        <v>2658</v>
      </c>
    </row>
    <row r="28" spans="1:167" x14ac:dyDescent="0.25">
      <c r="A28" s="19">
        <v>18</v>
      </c>
      <c r="B28" s="19">
        <v>2649</v>
      </c>
      <c r="C28" s="19" t="s">
        <v>246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 konsep, teknik dan prosedur dalam meniru ragam gerak tari tradisi namun perlu penimgkatan</v>
      </c>
      <c r="K28" s="19">
        <f t="shared" si="4"/>
        <v>92</v>
      </c>
      <c r="L28" s="19" t="str">
        <f t="shared" si="5"/>
        <v>A</v>
      </c>
      <c r="M28" s="19">
        <f t="shared" si="6"/>
        <v>92</v>
      </c>
      <c r="N28" s="19" t="str">
        <f t="shared" si="7"/>
        <v>A</v>
      </c>
      <c r="O28" s="35">
        <v>4</v>
      </c>
      <c r="P28" s="19" t="str">
        <f t="shared" si="8"/>
        <v>Memiliki ketrampilan memeragakan ragam gerak tari tradisi berdasarkan konsep, teknik dan prosedur sesuai dengan iringan namun perlu ditingkatkan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87</v>
      </c>
      <c r="V28" s="1">
        <f t="shared" si="11"/>
        <v>78</v>
      </c>
      <c r="W28" s="1">
        <f t="shared" si="12"/>
        <v>87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80</v>
      </c>
      <c r="AH28" s="1">
        <v>95</v>
      </c>
      <c r="AI28" s="1">
        <v>98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2664</v>
      </c>
      <c r="C29" s="19" t="s">
        <v>247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 konsep, teknik dan prosedur dalam meniru ragam gerak tari tradisi namun perlu penimgkatan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1</v>
      </c>
      <c r="P29" s="19" t="str">
        <f t="shared" si="8"/>
        <v>Memiliki ketrampilan memeragakan gerak tari tradisi  berdasarkan konsep, teknik, dan prosedur sesuai dengan hitungan/ketukan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79</v>
      </c>
      <c r="V29" s="1">
        <f t="shared" si="11"/>
        <v>78</v>
      </c>
      <c r="W29" s="1">
        <f t="shared" si="12"/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2649</v>
      </c>
      <c r="FK29" s="39">
        <v>2659</v>
      </c>
    </row>
    <row r="30" spans="1:167" x14ac:dyDescent="0.25">
      <c r="A30" s="19">
        <v>20</v>
      </c>
      <c r="B30" s="19">
        <v>2680</v>
      </c>
      <c r="C30" s="19" t="s">
        <v>248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 konsep, teknik dan prosedur dalam meniru ragam gerak tari tradisi namun perlu penimgkatan</v>
      </c>
      <c r="K30" s="19">
        <f t="shared" si="4"/>
        <v>83.75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2</v>
      </c>
      <c r="P30" s="19" t="str">
        <f t="shared" si="8"/>
        <v>Memiliki ketrampilan memeragakan gerak tari tradisi  berdasarkan konsep, teknik, dan prosedur sesuai dengan hitungan/ketukan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80</v>
      </c>
      <c r="V30" s="1">
        <f t="shared" si="11"/>
        <v>78</v>
      </c>
      <c r="W30" s="1">
        <f t="shared" si="12"/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2696</v>
      </c>
      <c r="C31" s="19" t="s">
        <v>249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 konsep, teknik dan prosedur dalam meniru ragam gerak tari tradisi namun perlu penimgkatan</v>
      </c>
      <c r="K31" s="19">
        <f t="shared" si="4"/>
        <v>80.75</v>
      </c>
      <c r="L31" s="19" t="str">
        <f t="shared" si="5"/>
        <v>B</v>
      </c>
      <c r="M31" s="19">
        <f t="shared" si="6"/>
        <v>80.75</v>
      </c>
      <c r="N31" s="19" t="str">
        <f t="shared" si="7"/>
        <v>B</v>
      </c>
      <c r="O31" s="35">
        <v>1</v>
      </c>
      <c r="P31" s="19" t="str">
        <f t="shared" si="8"/>
        <v>Memiliki ketrampilan memeragakan gerak tari tradisi  berdasarkan konsep, teknik, dan prosedur sesuai dengan hitungan/ketukan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85</v>
      </c>
      <c r="V31" s="1">
        <f t="shared" si="11"/>
        <v>78</v>
      </c>
      <c r="W31" s="1">
        <f t="shared" si="12"/>
        <v>85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79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2650</v>
      </c>
      <c r="FK31" s="39">
        <v>2660</v>
      </c>
    </row>
    <row r="32" spans="1:167" x14ac:dyDescent="0.25">
      <c r="A32" s="19">
        <v>22</v>
      </c>
      <c r="B32" s="19">
        <v>2712</v>
      </c>
      <c r="C32" s="19" t="s">
        <v>250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 konsep, teknik dan prosedur dalam meniru ragam gerak tari tradisi namun perlu penimgkatan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1</v>
      </c>
      <c r="P32" s="19" t="str">
        <f t="shared" si="8"/>
        <v>Memiliki ketrampilan memeragakan gerak tari tradisi  berdasarkan konsep, teknik, dan prosedur sesuai dengan hitungan/ketukan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80</v>
      </c>
      <c r="V32" s="1">
        <f t="shared" si="11"/>
        <v>78</v>
      </c>
      <c r="W32" s="1">
        <f t="shared" si="12"/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2728</v>
      </c>
      <c r="C33" s="19" t="s">
        <v>251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81.75</v>
      </c>
      <c r="L33" s="19" t="str">
        <f t="shared" si="5"/>
        <v>B</v>
      </c>
      <c r="M33" s="19">
        <f t="shared" si="6"/>
        <v>81.75</v>
      </c>
      <c r="N33" s="19" t="str">
        <f t="shared" si="7"/>
        <v>B</v>
      </c>
      <c r="O33" s="35">
        <v>1</v>
      </c>
      <c r="P33" s="19" t="str">
        <f t="shared" si="8"/>
        <v>Memiliki ketrampilan memeragakan gerak tari tradisi  berdasarkan konsep, teknik, dan prosedur sesuai dengan hitungan/ketukan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83</v>
      </c>
      <c r="V33" s="1">
        <f t="shared" si="11"/>
        <v>78</v>
      </c>
      <c r="W33" s="1">
        <f t="shared" si="12"/>
        <v>83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>
        <v>79</v>
      </c>
      <c r="AI33" s="1">
        <v>83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2744</v>
      </c>
      <c r="C34" s="19" t="s">
        <v>252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3</v>
      </c>
      <c r="J34" s="19" t="str">
        <f t="shared" si="3"/>
        <v>Memiliki kemampuan menganalisis konsep, teknik dan prosedur dalam ragam gerak tari tradisi namun perlu peningkatan</v>
      </c>
      <c r="K34" s="19">
        <f t="shared" si="4"/>
        <v>83.75</v>
      </c>
      <c r="L34" s="19" t="str">
        <f t="shared" si="5"/>
        <v>B</v>
      </c>
      <c r="M34" s="19">
        <f t="shared" si="6"/>
        <v>83.75</v>
      </c>
      <c r="N34" s="19" t="str">
        <f t="shared" si="7"/>
        <v>B</v>
      </c>
      <c r="O34" s="35">
        <v>1</v>
      </c>
      <c r="P34" s="19" t="str">
        <f t="shared" si="8"/>
        <v>Memiliki ketrampilan memeragakan gerak tari tradisi  berdasarkan konsep, teknik, dan prosedur sesuai dengan hitungan/ketukan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87</v>
      </c>
      <c r="U34" s="1">
        <v>87</v>
      </c>
      <c r="V34" s="1">
        <f t="shared" si="11"/>
        <v>87</v>
      </c>
      <c r="W34" s="1">
        <f t="shared" si="12"/>
        <v>87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82</v>
      </c>
      <c r="AH34" s="1">
        <v>83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2761</v>
      </c>
      <c r="C35" s="19" t="s">
        <v>253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 konsep, teknik dan prosedur dalam meniru ragam gerak tari tradisi namun perlu penimgkatan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1</v>
      </c>
      <c r="P35" s="19" t="str">
        <f t="shared" si="8"/>
        <v>Memiliki ketrampilan memeragakan gerak tari tradisi  berdasarkan konsep, teknik, dan prosedur sesuai dengan hitungan/ketukan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80</v>
      </c>
      <c r="V35" s="1">
        <f t="shared" si="11"/>
        <v>78</v>
      </c>
      <c r="W35" s="1">
        <f t="shared" si="12"/>
        <v>80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79</v>
      </c>
      <c r="AI35" s="1"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2777</v>
      </c>
      <c r="C36" s="19" t="s">
        <v>254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1</v>
      </c>
      <c r="P36" s="19" t="str">
        <f t="shared" si="8"/>
        <v>Memiliki ketrampilan memeragakan gerak tari tradisi  berdasarkan konsep, teknik, dan prosedur sesuai dengan hitungan/ketukan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79</v>
      </c>
      <c r="V36" s="1">
        <f t="shared" si="11"/>
        <v>78</v>
      </c>
      <c r="W36" s="1">
        <f t="shared" si="12"/>
        <v>79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80</v>
      </c>
      <c r="AI36" s="1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2792</v>
      </c>
      <c r="C37" s="19" t="s">
        <v>255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 konsep, teknik dan prosedur dalam meniru ragam gerak tari tradisi namun perlu penimgkatan</v>
      </c>
      <c r="K37" s="19">
        <f t="shared" si="4"/>
        <v>84.5</v>
      </c>
      <c r="L37" s="19" t="str">
        <f t="shared" si="5"/>
        <v>A</v>
      </c>
      <c r="M37" s="19">
        <f t="shared" si="6"/>
        <v>84.5</v>
      </c>
      <c r="N37" s="19" t="str">
        <f t="shared" si="7"/>
        <v>A</v>
      </c>
      <c r="O37" s="35">
        <v>3</v>
      </c>
      <c r="P37" s="19" t="str">
        <f t="shared" si="8"/>
        <v>Memiliki ketrampilan memeragakan ragam gerak tari tradisi berdasarkan konsep, teknik dan prosedur sesuai dengan iringan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87</v>
      </c>
      <c r="V37" s="1">
        <f t="shared" si="11"/>
        <v>78</v>
      </c>
      <c r="W37" s="1">
        <f t="shared" si="12"/>
        <v>87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2808</v>
      </c>
      <c r="C38" s="19" t="s">
        <v>256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 konsep, teknik dan prosedur dalam meniru ragam gerak tari tradisi namun perlu penimgkatan</v>
      </c>
      <c r="K38" s="19">
        <f t="shared" si="4"/>
        <v>90.5</v>
      </c>
      <c r="L38" s="19" t="str">
        <f t="shared" si="5"/>
        <v>A</v>
      </c>
      <c r="M38" s="19">
        <f t="shared" si="6"/>
        <v>90.5</v>
      </c>
      <c r="N38" s="19" t="str">
        <f t="shared" si="7"/>
        <v>A</v>
      </c>
      <c r="O38" s="35">
        <v>3</v>
      </c>
      <c r="P38" s="19" t="str">
        <f t="shared" si="8"/>
        <v>Memiliki ketrampilan memeragakan ragam gerak tari tradisi berdasarkan konsep, teknik dan prosedur sesuai dengan iringan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87</v>
      </c>
      <c r="V38" s="1">
        <f t="shared" si="11"/>
        <v>78</v>
      </c>
      <c r="W38" s="1">
        <f t="shared" si="12"/>
        <v>87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85</v>
      </c>
      <c r="AI38" s="1">
        <v>92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2824</v>
      </c>
      <c r="C39" s="19" t="s">
        <v>257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 konsep, teknik dan prosedur dalam meniru ragam gerak tari tradisi namun perlu penimgkatan</v>
      </c>
      <c r="K39" s="19">
        <f t="shared" si="4"/>
        <v>81.75</v>
      </c>
      <c r="L39" s="19" t="str">
        <f t="shared" si="5"/>
        <v>B</v>
      </c>
      <c r="M39" s="19">
        <f t="shared" si="6"/>
        <v>81.75</v>
      </c>
      <c r="N39" s="19" t="str">
        <f t="shared" si="7"/>
        <v>B</v>
      </c>
      <c r="O39" s="35">
        <v>2</v>
      </c>
      <c r="P39" s="19" t="str">
        <f t="shared" si="8"/>
        <v>Memiliki ketrampilan memeragakan gerak tari tradisi  berdasarkan konsep, teknik, dan prosedur sesuai dengan hitungan/ketukan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79</v>
      </c>
      <c r="V39" s="1">
        <f t="shared" si="11"/>
        <v>78</v>
      </c>
      <c r="W39" s="1">
        <f t="shared" si="12"/>
        <v>79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83</v>
      </c>
      <c r="AI39" s="1">
        <v>82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2840</v>
      </c>
      <c r="C40" s="19" t="s">
        <v>258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 konsep, teknik dan prosedur dalam meniru ragam gerak tari tradisi namun perlu penimgkatan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>Memiliki ketrampilan memeragakan gerak tari tradisi  berdasarkan konsep, teknik, dan prosedur sesuai dengan hitungan/ketukan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80</v>
      </c>
      <c r="V40" s="1">
        <f t="shared" si="11"/>
        <v>78</v>
      </c>
      <c r="W40" s="1">
        <f t="shared" si="12"/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2857</v>
      </c>
      <c r="C41" s="19" t="s">
        <v>259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 konsep, teknik dan prosedur dalam meniru ragam gerak tari tradisi namun perlu penimgkatan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memeragakan gerak tari tradisi  berdasarkan konsep, teknik, dan prosedur sesuai dengan hitungan/ketukan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83</v>
      </c>
      <c r="V41" s="1">
        <f t="shared" si="11"/>
        <v>78</v>
      </c>
      <c r="W41" s="1">
        <f t="shared" si="12"/>
        <v>83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2872</v>
      </c>
      <c r="C42" s="19" t="s">
        <v>260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81.75</v>
      </c>
      <c r="L42" s="19" t="str">
        <f t="shared" si="5"/>
        <v>B</v>
      </c>
      <c r="M42" s="19">
        <f t="shared" si="6"/>
        <v>81.75</v>
      </c>
      <c r="N42" s="19" t="str">
        <f t="shared" si="7"/>
        <v>B</v>
      </c>
      <c r="O42" s="35">
        <v>2</v>
      </c>
      <c r="P42" s="19" t="str">
        <f t="shared" si="8"/>
        <v>Memiliki ketrampilan memeragakan gerak tari tradisi  berdasarkan konsep, teknik, dan prosedur sesuai dengan hitungan/ketukan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85</v>
      </c>
      <c r="V42" s="1">
        <f t="shared" si="11"/>
        <v>78</v>
      </c>
      <c r="W42" s="1">
        <f t="shared" si="12"/>
        <v>85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79</v>
      </c>
      <c r="AI42" s="1">
        <v>83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2889</v>
      </c>
      <c r="C43" s="19" t="s">
        <v>261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 konsep, teknik dan prosedur dalam meniru ragam gerak tari tradisi namun perlu penimgkatan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ketrampilan memeragakan gerak tari tradisi  berdasarkan konsep, teknik, dan prosedur sesuai dengan hitungan/ketukan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83</v>
      </c>
      <c r="V43" s="1">
        <f t="shared" si="11"/>
        <v>78</v>
      </c>
      <c r="W43" s="1">
        <f t="shared" si="12"/>
        <v>83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79</v>
      </c>
      <c r="AI43" s="1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2904</v>
      </c>
      <c r="C44" s="19" t="s">
        <v>262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 konsep, teknik dan prosedur dalam meniru ragam gerak tari tradisi namun perlu penimgkatan</v>
      </c>
      <c r="K44" s="19">
        <f t="shared" si="4"/>
        <v>81.75</v>
      </c>
      <c r="L44" s="19" t="str">
        <f t="shared" si="5"/>
        <v>B</v>
      </c>
      <c r="M44" s="19">
        <f t="shared" si="6"/>
        <v>81.75</v>
      </c>
      <c r="N44" s="19" t="str">
        <f t="shared" si="7"/>
        <v>B</v>
      </c>
      <c r="O44" s="35">
        <v>2</v>
      </c>
      <c r="P44" s="19" t="str">
        <f t="shared" si="8"/>
        <v>Memiliki ketrampilan memeragakan gerak tari tradisi  berdasarkan konsep, teknik, dan prosedur sesuai dengan hitungan/ketukan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85</v>
      </c>
      <c r="V44" s="1">
        <f t="shared" si="11"/>
        <v>78</v>
      </c>
      <c r="W44" s="1">
        <f t="shared" si="12"/>
        <v>85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>
        <v>79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2920</v>
      </c>
      <c r="C45" s="19" t="s">
        <v>263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 konsep, teknik dan prosedur dalam meniru ragam gerak tari tradisi namun perlu penimgkatan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ketrampilan memeragakan gerak tari tradisi  berdasarkan konsep, teknik, dan prosedur sesuai dengan hitungan/ketukan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90</v>
      </c>
      <c r="V45" s="1">
        <f t="shared" si="11"/>
        <v>78</v>
      </c>
      <c r="W45" s="1">
        <f t="shared" si="12"/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79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2936</v>
      </c>
      <c r="C46" s="19" t="s">
        <v>264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 konsep, teknik dan prosedur dalam meniru ragam gerak tari tradisi namun perlu penimgkatan</v>
      </c>
      <c r="K46" s="19">
        <f t="shared" si="4"/>
        <v>80.5</v>
      </c>
      <c r="L46" s="19" t="str">
        <f t="shared" si="5"/>
        <v>B</v>
      </c>
      <c r="M46" s="19">
        <f t="shared" si="6"/>
        <v>80.5</v>
      </c>
      <c r="N46" s="19" t="str">
        <f t="shared" si="7"/>
        <v>B</v>
      </c>
      <c r="O46" s="35">
        <v>2</v>
      </c>
      <c r="P46" s="19" t="str">
        <f t="shared" si="8"/>
        <v>Memiliki ketrampilan memeragakan gerak tari tradisi  berdasarkan konsep, teknik, dan prosedur sesuai dengan hitungan/ketukan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87</v>
      </c>
      <c r="V46" s="1">
        <f t="shared" si="11"/>
        <v>78</v>
      </c>
      <c r="W46" s="1">
        <f t="shared" si="12"/>
        <v>87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79</v>
      </c>
      <c r="AI46" s="1">
        <v>83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6" zoomScaleNormal="66" workbookViewId="0">
      <pane xSplit="3" ySplit="10" topLeftCell="D20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2951</v>
      </c>
      <c r="C11" s="19" t="s">
        <v>266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 konsep, teknik dan prosedur dalam meniru ragam gerak tari tradisi namun perlu penimgkatan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ragam gerak tari tradisi berdasarkan konsep, teknik dan prosedur sesuai dengan iringan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78</v>
      </c>
      <c r="V11" s="1">
        <f t="shared" ref="V11:V48" si="11">T11</f>
        <v>80</v>
      </c>
      <c r="W11" s="1">
        <f t="shared" ref="W11:W48" si="12">U11</f>
        <v>78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78</v>
      </c>
      <c r="AI11" s="1">
        <f t="shared" ref="AI11:AI48" si="13">AF11</f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2967</v>
      </c>
      <c r="C12" s="19" t="s">
        <v>267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 konsep, teknik dan prosedur dalam meniru ragam gerak tari tradisi namun perlu penimgkatan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4</v>
      </c>
      <c r="P12" s="19" t="str">
        <f t="shared" si="8"/>
        <v>Memiliki ketrampilan memeragakan ragam gerak tari tradisi berdasarkan konsep, teknik dan prosedur sesuai dengan iringan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78</v>
      </c>
      <c r="V12" s="1">
        <f t="shared" si="11"/>
        <v>78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78</v>
      </c>
      <c r="AI12" s="1">
        <f t="shared" si="13"/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2983</v>
      </c>
      <c r="C13" s="19" t="s">
        <v>268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 konsep, teknik dan prosedur dalam meniru ragam gerak tari tradisi namun perlu penimgkatan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4</v>
      </c>
      <c r="P13" s="19" t="str">
        <f t="shared" si="8"/>
        <v>Memiliki ketrampilan memeragakan ragam gerak tari tradisi berdasarkan konsep, teknik dan prosedur sesuai dengan iringan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78</v>
      </c>
      <c r="V13" s="1">
        <f t="shared" si="11"/>
        <v>80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f t="shared" si="13"/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341</v>
      </c>
      <c r="FI13" s="41" t="s">
        <v>345</v>
      </c>
      <c r="FJ13" s="39">
        <v>2661</v>
      </c>
      <c r="FK13" s="39">
        <v>2671</v>
      </c>
    </row>
    <row r="14" spans="1:167" x14ac:dyDescent="0.25">
      <c r="A14" s="19">
        <v>4</v>
      </c>
      <c r="B14" s="19">
        <v>2999</v>
      </c>
      <c r="C14" s="19" t="s">
        <v>269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82.75</v>
      </c>
      <c r="L14" s="19" t="str">
        <f t="shared" si="5"/>
        <v>B</v>
      </c>
      <c r="M14" s="19">
        <f t="shared" si="6"/>
        <v>82.75</v>
      </c>
      <c r="N14" s="19" t="str">
        <f t="shared" si="7"/>
        <v>B</v>
      </c>
      <c r="O14" s="35">
        <v>4</v>
      </c>
      <c r="P14" s="19" t="str">
        <f t="shared" si="8"/>
        <v>Memiliki ketrampilan memeragakan ragam gerak tari tradisi berdasarkan konsep, teknik dan prosedur sesuai dengan iringan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78</v>
      </c>
      <c r="V14" s="1">
        <f t="shared" si="11"/>
        <v>78</v>
      </c>
      <c r="W14" s="1">
        <f t="shared" si="12"/>
        <v>78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85</v>
      </c>
      <c r="AI14" s="1">
        <f t="shared" si="13"/>
        <v>82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3015</v>
      </c>
      <c r="C15" s="19" t="s">
        <v>270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3</v>
      </c>
      <c r="J15" s="19" t="str">
        <f t="shared" si="3"/>
        <v>Memiliki kemampuan menganalisis konsep, teknik dan prosedur dalam ragam gerak tari tradisi namun perlu peningkatan</v>
      </c>
      <c r="K15" s="19">
        <f t="shared" si="4"/>
        <v>85.25</v>
      </c>
      <c r="L15" s="19" t="str">
        <f t="shared" si="5"/>
        <v>A</v>
      </c>
      <c r="M15" s="19">
        <f t="shared" si="6"/>
        <v>85.25</v>
      </c>
      <c r="N15" s="19" t="str">
        <f t="shared" si="7"/>
        <v>A</v>
      </c>
      <c r="O15" s="35">
        <v>2</v>
      </c>
      <c r="P15" s="19" t="str">
        <f t="shared" si="8"/>
        <v>Memiliki ketrampilan memeragakan gerak tari tradisi  berdasarkan konsep, teknik, dan prosedur sesuai dengan hitungan/ketukan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81</v>
      </c>
      <c r="U15" s="1">
        <v>88</v>
      </c>
      <c r="V15" s="1">
        <f t="shared" si="11"/>
        <v>81</v>
      </c>
      <c r="W15" s="1">
        <f t="shared" si="12"/>
        <v>88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83</v>
      </c>
      <c r="AH15" s="1">
        <v>84</v>
      </c>
      <c r="AI15" s="1">
        <f t="shared" si="13"/>
        <v>87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341</v>
      </c>
      <c r="FI15" s="41" t="s">
        <v>345</v>
      </c>
      <c r="FJ15" s="39">
        <v>2662</v>
      </c>
      <c r="FK15" s="39">
        <v>2672</v>
      </c>
    </row>
    <row r="16" spans="1:167" x14ac:dyDescent="0.25">
      <c r="A16" s="19">
        <v>6</v>
      </c>
      <c r="B16" s="19">
        <v>3527</v>
      </c>
      <c r="C16" s="19" t="s">
        <v>271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 konsep, teknik dan prosedur dalam meniru ragam gerak tari tradisi namun perlu penimgkatan</v>
      </c>
      <c r="K16" s="19">
        <f t="shared" si="4"/>
        <v>79.5</v>
      </c>
      <c r="L16" s="19" t="str">
        <f t="shared" si="5"/>
        <v>B</v>
      </c>
      <c r="M16" s="19">
        <f t="shared" si="6"/>
        <v>79.5</v>
      </c>
      <c r="N16" s="19" t="str">
        <f t="shared" si="7"/>
        <v>B</v>
      </c>
      <c r="O16" s="35">
        <v>3</v>
      </c>
      <c r="P16" s="19" t="str">
        <f t="shared" si="8"/>
        <v>Memiliki ketrampilan memeragakan ragam gerak tari tradisi berdasarkan konsep, teknik dan prosedur sesuai dengan iringan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78</v>
      </c>
      <c r="V16" s="1">
        <f t="shared" si="11"/>
        <v>80</v>
      </c>
      <c r="W16" s="1">
        <f t="shared" si="12"/>
        <v>78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78</v>
      </c>
      <c r="AI16" s="1">
        <f t="shared" si="13"/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3031</v>
      </c>
      <c r="C17" s="19" t="s">
        <v>272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 konsep, teknik dan prosedur dalam meniru ragam gerak tari tradisi namun perlu penimgkatan</v>
      </c>
      <c r="K17" s="19">
        <f t="shared" si="4"/>
        <v>81.25</v>
      </c>
      <c r="L17" s="19" t="str">
        <f t="shared" si="5"/>
        <v>B</v>
      </c>
      <c r="M17" s="19">
        <f t="shared" si="6"/>
        <v>81.25</v>
      </c>
      <c r="N17" s="19" t="str">
        <f t="shared" si="7"/>
        <v>B</v>
      </c>
      <c r="O17" s="35">
        <v>3</v>
      </c>
      <c r="P17" s="19" t="str">
        <f t="shared" si="8"/>
        <v>Memiliki ketrampilan memeragakan ragam gerak tari tradisi berdasarkan konsep, teknik dan prosedur sesuai dengan iringan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81</v>
      </c>
      <c r="U17" s="1">
        <v>78</v>
      </c>
      <c r="V17" s="1">
        <f t="shared" si="11"/>
        <v>81</v>
      </c>
      <c r="W17" s="1">
        <f t="shared" si="12"/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f t="shared" si="13"/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342</v>
      </c>
      <c r="FI17" s="41" t="s">
        <v>344</v>
      </c>
      <c r="FJ17" s="39">
        <v>2663</v>
      </c>
      <c r="FK17" s="39">
        <v>2673</v>
      </c>
    </row>
    <row r="18" spans="1:167" x14ac:dyDescent="0.25">
      <c r="A18" s="19">
        <v>8</v>
      </c>
      <c r="B18" s="19">
        <v>3047</v>
      </c>
      <c r="C18" s="19" t="s">
        <v>273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 konsep, teknik dan prosedur dalam meniru ragam gerak tari tradisi namun perlu penimgkatan</v>
      </c>
      <c r="K18" s="19">
        <f t="shared" si="4"/>
        <v>79.75</v>
      </c>
      <c r="L18" s="19" t="str">
        <f t="shared" si="5"/>
        <v>B</v>
      </c>
      <c r="M18" s="19">
        <f t="shared" si="6"/>
        <v>79.75</v>
      </c>
      <c r="N18" s="19" t="str">
        <f t="shared" si="7"/>
        <v>B</v>
      </c>
      <c r="O18" s="35">
        <v>3</v>
      </c>
      <c r="P18" s="19" t="str">
        <f t="shared" si="8"/>
        <v>Memiliki ketrampilan memeragakan ragam gerak tari tradisi berdasarkan konsep, teknik dan prosedur sesuai dengan iringan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78</v>
      </c>
      <c r="V18" s="1">
        <f t="shared" si="11"/>
        <v>80</v>
      </c>
      <c r="W18" s="1">
        <f t="shared" si="12"/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79</v>
      </c>
      <c r="AI18" s="1">
        <f t="shared" si="13"/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3063</v>
      </c>
      <c r="C19" s="19" t="s">
        <v>274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3</v>
      </c>
      <c r="P19" s="19" t="str">
        <f t="shared" si="8"/>
        <v>Memiliki ketrampilan memeragakan ragam gerak tari tradisi berdasarkan konsep, teknik dan prosedur sesuai dengan iringan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78</v>
      </c>
      <c r="V19" s="1">
        <f t="shared" si="11"/>
        <v>80</v>
      </c>
      <c r="W19" s="1">
        <f t="shared" si="12"/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78</v>
      </c>
      <c r="AI19" s="1">
        <f t="shared" si="13"/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2664</v>
      </c>
      <c r="FK19" s="39">
        <v>2674</v>
      </c>
    </row>
    <row r="20" spans="1:167" x14ac:dyDescent="0.25">
      <c r="A20" s="19">
        <v>10</v>
      </c>
      <c r="B20" s="19">
        <v>3079</v>
      </c>
      <c r="C20" s="19" t="s">
        <v>275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memahami  konsep, teknik dan prosedur dalam meniru ragam gerak tari tradisi namun perlu penimgkatan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3</v>
      </c>
      <c r="P20" s="19" t="str">
        <f t="shared" si="8"/>
        <v>Memiliki ketrampilan memeragakan ragam gerak tari tradisi berdasarkan konsep, teknik dan prosedur sesuai dengan iringan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78</v>
      </c>
      <c r="V20" s="1">
        <f t="shared" si="11"/>
        <v>80</v>
      </c>
      <c r="W20" s="1">
        <f t="shared" si="12"/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84</v>
      </c>
      <c r="AI20" s="1">
        <f t="shared" si="13"/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3095</v>
      </c>
      <c r="C21" s="19" t="s">
        <v>276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80.75</v>
      </c>
      <c r="L21" s="19" t="str">
        <f t="shared" si="5"/>
        <v>B</v>
      </c>
      <c r="M21" s="19">
        <f t="shared" si="6"/>
        <v>80.75</v>
      </c>
      <c r="N21" s="19" t="str">
        <f t="shared" si="7"/>
        <v>B</v>
      </c>
      <c r="O21" s="35">
        <v>3</v>
      </c>
      <c r="P21" s="19" t="str">
        <f t="shared" si="8"/>
        <v>Memiliki ketrampilan memeragakan ragam gerak tari tradisi berdasarkan konsep, teknik dan prosedur sesuai dengan iringan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78</v>
      </c>
      <c r="V21" s="1">
        <f t="shared" si="11"/>
        <v>80</v>
      </c>
      <c r="W21" s="1">
        <f t="shared" si="12"/>
        <v>78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79</v>
      </c>
      <c r="AI21" s="1">
        <f t="shared" si="13"/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2665</v>
      </c>
      <c r="FK21" s="39">
        <v>2675</v>
      </c>
    </row>
    <row r="22" spans="1:167" x14ac:dyDescent="0.25">
      <c r="A22" s="19">
        <v>12</v>
      </c>
      <c r="B22" s="19">
        <v>3111</v>
      </c>
      <c r="C22" s="19" t="s">
        <v>277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 konsep, teknik dan prosedur dalam meniru ragam gerak tari tradisi namun perlu penimgkatan</v>
      </c>
      <c r="K22" s="19">
        <f t="shared" si="4"/>
        <v>80.25</v>
      </c>
      <c r="L22" s="19" t="str">
        <f t="shared" si="5"/>
        <v>B</v>
      </c>
      <c r="M22" s="19">
        <f t="shared" si="6"/>
        <v>80.25</v>
      </c>
      <c r="N22" s="19" t="str">
        <f t="shared" si="7"/>
        <v>B</v>
      </c>
      <c r="O22" s="35">
        <v>3</v>
      </c>
      <c r="P22" s="19" t="str">
        <f t="shared" si="8"/>
        <v>Memiliki ketrampilan memeragakan ragam gerak tari tradisi berdasarkan konsep, teknik dan prosedur sesuai dengan iringan namun perlu ditingkatkan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78</v>
      </c>
      <c r="V22" s="1">
        <f t="shared" si="11"/>
        <v>80</v>
      </c>
      <c r="W22" s="1">
        <f t="shared" si="12"/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79</v>
      </c>
      <c r="AI22" s="1">
        <f t="shared" si="13"/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3127</v>
      </c>
      <c r="C23" s="19" t="s">
        <v>278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82.25</v>
      </c>
      <c r="L23" s="19" t="str">
        <f t="shared" si="5"/>
        <v>B</v>
      </c>
      <c r="M23" s="19">
        <f t="shared" si="6"/>
        <v>82.25</v>
      </c>
      <c r="N23" s="19" t="str">
        <f t="shared" si="7"/>
        <v>B</v>
      </c>
      <c r="O23" s="35">
        <v>3</v>
      </c>
      <c r="P23" s="19" t="str">
        <f t="shared" si="8"/>
        <v>Memiliki ketrampilan memeragakan ragam gerak tari tradisi berdasarkan konsep, teknik dan prosedur sesuai dengan iringan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78</v>
      </c>
      <c r="V23" s="1">
        <f t="shared" si="11"/>
        <v>78</v>
      </c>
      <c r="W23" s="1">
        <f t="shared" si="12"/>
        <v>78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80</v>
      </c>
      <c r="AI23" s="1">
        <f t="shared" si="13"/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2666</v>
      </c>
      <c r="FK23" s="39">
        <v>2676</v>
      </c>
    </row>
    <row r="24" spans="1:167" x14ac:dyDescent="0.25">
      <c r="A24" s="19">
        <v>14</v>
      </c>
      <c r="B24" s="19">
        <v>3143</v>
      </c>
      <c r="C24" s="19" t="s">
        <v>279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 konsep, teknik dan prosedur dalam meniru ragam gerak tari tradisi namun perlu penimgkatan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3</v>
      </c>
      <c r="P24" s="19" t="str">
        <f t="shared" si="8"/>
        <v>Memiliki ketrampilan memeragakan ragam gerak tari tradisi berdasarkan konsep, teknik dan prosedur sesuai dengan iringan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85</v>
      </c>
      <c r="V24" s="1">
        <f t="shared" si="11"/>
        <v>82</v>
      </c>
      <c r="W24" s="1">
        <f t="shared" si="12"/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f t="shared" si="13"/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3159</v>
      </c>
      <c r="C25" s="19" t="s">
        <v>280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 konsep, teknik dan prosedur dalam meniru ragam gerak tari tradisi namun perlu penimgkatan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3</v>
      </c>
      <c r="P25" s="19" t="str">
        <f t="shared" si="8"/>
        <v>Memiliki ketrampilan memeragakan ragam gerak tari tradisi berdasarkan konsep, teknik dan prosedur sesuai dengan iringan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78</v>
      </c>
      <c r="V25" s="1">
        <f t="shared" si="11"/>
        <v>82</v>
      </c>
      <c r="W25" s="1">
        <f t="shared" si="12"/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84</v>
      </c>
      <c r="AI25" s="1">
        <f t="shared" si="13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2667</v>
      </c>
      <c r="FK25" s="39">
        <v>2677</v>
      </c>
    </row>
    <row r="26" spans="1:167" x14ac:dyDescent="0.25">
      <c r="A26" s="19">
        <v>16</v>
      </c>
      <c r="B26" s="19">
        <v>3175</v>
      </c>
      <c r="C26" s="19" t="s">
        <v>281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 konsep, teknik dan prosedur dalam meniru ragam gerak tari tradisi namun perlu penimgkatan</v>
      </c>
      <c r="K26" s="19">
        <f t="shared" si="4"/>
        <v>84.25</v>
      </c>
      <c r="L26" s="19" t="str">
        <f t="shared" si="5"/>
        <v>A</v>
      </c>
      <c r="M26" s="19">
        <f t="shared" si="6"/>
        <v>84.25</v>
      </c>
      <c r="N26" s="19" t="str">
        <f t="shared" si="7"/>
        <v>A</v>
      </c>
      <c r="O26" s="35">
        <v>1</v>
      </c>
      <c r="P26" s="19" t="str">
        <f t="shared" si="8"/>
        <v>Memiliki ketrampilan memeragakan gerak tari tradisi  berdasarkan konsep, teknik, dan prosedur sesuai dengan hitungan/ketukan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78</v>
      </c>
      <c r="V26" s="1">
        <f t="shared" si="11"/>
        <v>78</v>
      </c>
      <c r="W26" s="1">
        <f t="shared" si="12"/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87</v>
      </c>
      <c r="AI26" s="1">
        <f t="shared" si="13"/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3191</v>
      </c>
      <c r="C27" s="19" t="s">
        <v>282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 konsep, teknik dan prosedur dalam meniru ragam gerak tari tradisi namun perlu penimgkatan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memeragakan gerak tari tradisi  berdasarkan konsep, teknik, dan prosedur sesuai dengan hitungan/ketukan namun perlu ditingkatkan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80</v>
      </c>
      <c r="V27" s="1">
        <f t="shared" si="11"/>
        <v>80</v>
      </c>
      <c r="W27" s="1">
        <f t="shared" si="12"/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1">
        <v>85</v>
      </c>
      <c r="AI27" s="1">
        <f t="shared" si="13"/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2668</v>
      </c>
      <c r="FK27" s="39">
        <v>2678</v>
      </c>
    </row>
    <row r="28" spans="1:167" x14ac:dyDescent="0.25">
      <c r="A28" s="19">
        <v>18</v>
      </c>
      <c r="B28" s="19">
        <v>3207</v>
      </c>
      <c r="C28" s="19" t="s">
        <v>283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 konsep, teknik dan prosedur dalam meniru ragam gerak tari tradisi namun perlu penimgkatan</v>
      </c>
      <c r="K28" s="19">
        <f t="shared" si="4"/>
        <v>80.5</v>
      </c>
      <c r="L28" s="19" t="str">
        <f t="shared" si="5"/>
        <v>B</v>
      </c>
      <c r="M28" s="19">
        <f t="shared" si="6"/>
        <v>80.5</v>
      </c>
      <c r="N28" s="19" t="str">
        <f t="shared" si="7"/>
        <v>B</v>
      </c>
      <c r="O28" s="35">
        <v>4</v>
      </c>
      <c r="P28" s="19" t="str">
        <f t="shared" si="8"/>
        <v>Memiliki ketrampilan memeragakan ragam gerak tari tradisi berdasarkan konsep, teknik dan prosedur sesuai dengan iringan namun perlu ditingkatkan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78</v>
      </c>
      <c r="V28" s="1">
        <f t="shared" si="11"/>
        <v>80</v>
      </c>
      <c r="W28" s="1">
        <f t="shared" si="12"/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f t="shared" si="13"/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3223</v>
      </c>
      <c r="C29" s="19" t="s">
        <v>284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 konsep, teknik dan prosedur dalam meniru ragam gerak tari tradisi namun perlu penimgkatan</v>
      </c>
      <c r="K29" s="19">
        <f t="shared" si="4"/>
        <v>80.75</v>
      </c>
      <c r="L29" s="19" t="str">
        <f t="shared" si="5"/>
        <v>B</v>
      </c>
      <c r="M29" s="19">
        <f t="shared" si="6"/>
        <v>80.75</v>
      </c>
      <c r="N29" s="19" t="str">
        <f t="shared" si="7"/>
        <v>B</v>
      </c>
      <c r="O29" s="35">
        <v>4</v>
      </c>
      <c r="P29" s="19" t="str">
        <f t="shared" si="8"/>
        <v>Memiliki ketrampilan memeragakan ragam gerak tari tradisi berdasarkan konsep, teknik dan prosedur sesuai dengan iringan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78</v>
      </c>
      <c r="V29" s="1">
        <f t="shared" si="11"/>
        <v>78</v>
      </c>
      <c r="W29" s="1">
        <f t="shared" si="12"/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80</v>
      </c>
      <c r="AI29" s="1">
        <f t="shared" si="13"/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2669</v>
      </c>
      <c r="FK29" s="39">
        <v>2679</v>
      </c>
    </row>
    <row r="30" spans="1:167" x14ac:dyDescent="0.25">
      <c r="A30" s="19">
        <v>20</v>
      </c>
      <c r="B30" s="19">
        <v>3239</v>
      </c>
      <c r="C30" s="19" t="s">
        <v>285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 konsep, teknik dan prosedur dalam meniru ragam gerak tari tradisi namun perlu penimgkatan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4</v>
      </c>
      <c r="P30" s="19" t="str">
        <f t="shared" si="8"/>
        <v>Memiliki ketrampilan memeragakan ragam gerak tari tradisi berdasarkan konsep, teknik dan prosedur sesuai dengan iringan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88</v>
      </c>
      <c r="V30" s="1">
        <f t="shared" si="11"/>
        <v>78</v>
      </c>
      <c r="W30" s="1">
        <f t="shared" si="12"/>
        <v>88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82</v>
      </c>
      <c r="AI30" s="1">
        <f t="shared" si="13"/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3255</v>
      </c>
      <c r="C31" s="19" t="s">
        <v>286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 konsep, teknik dan prosedur dalam meniru ragam gerak tari tradisi namun perlu penimgkatan</v>
      </c>
      <c r="K31" s="19">
        <f t="shared" si="4"/>
        <v>83.5</v>
      </c>
      <c r="L31" s="19" t="str">
        <f t="shared" si="5"/>
        <v>B</v>
      </c>
      <c r="M31" s="19">
        <f t="shared" si="6"/>
        <v>83.5</v>
      </c>
      <c r="N31" s="19" t="str">
        <f t="shared" si="7"/>
        <v>B</v>
      </c>
      <c r="O31" s="35">
        <v>4</v>
      </c>
      <c r="P31" s="19" t="str">
        <f t="shared" si="8"/>
        <v>Memiliki ketrampilan memeragakan ragam gerak tari tradisi berdasarkan konsep, teknik dan prosedur sesuai dengan iringan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78</v>
      </c>
      <c r="V31" s="1">
        <f t="shared" si="11"/>
        <v>82</v>
      </c>
      <c r="W31" s="1">
        <f t="shared" si="12"/>
        <v>78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80</v>
      </c>
      <c r="AH31" s="1">
        <v>80</v>
      </c>
      <c r="AI31" s="1">
        <f t="shared" si="13"/>
        <v>87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2670</v>
      </c>
      <c r="FK31" s="39">
        <v>2680</v>
      </c>
    </row>
    <row r="32" spans="1:167" x14ac:dyDescent="0.25">
      <c r="A32" s="19">
        <v>22</v>
      </c>
      <c r="B32" s="19">
        <v>3271</v>
      </c>
      <c r="C32" s="19" t="s">
        <v>287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 konsep, teknik dan prosedur dalam meniru ragam gerak tari tradisi namun perlu penimgkatan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4</v>
      </c>
      <c r="P32" s="19" t="str">
        <f t="shared" si="8"/>
        <v>Memiliki ketrampilan memeragakan ragam gerak tari tradisi berdasarkan konsep, teknik dan prosedur sesuai dengan iringan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78</v>
      </c>
      <c r="V32" s="1">
        <f t="shared" si="11"/>
        <v>80</v>
      </c>
      <c r="W32" s="1">
        <f t="shared" si="12"/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79</v>
      </c>
      <c r="AI32" s="1">
        <f t="shared" si="13"/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3287</v>
      </c>
      <c r="C33" s="19" t="s">
        <v>288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80.5</v>
      </c>
      <c r="L33" s="19" t="str">
        <f t="shared" si="5"/>
        <v>B</v>
      </c>
      <c r="M33" s="19">
        <f t="shared" si="6"/>
        <v>80.5</v>
      </c>
      <c r="N33" s="19" t="str">
        <f t="shared" si="7"/>
        <v>B</v>
      </c>
      <c r="O33" s="35">
        <v>4</v>
      </c>
      <c r="P33" s="19" t="str">
        <f t="shared" si="8"/>
        <v>Memiliki ketrampilan memeragakan ragam gerak tari tradisi berdasarkan konsep, teknik dan prosedur sesuai dengan iringan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82</v>
      </c>
      <c r="U33" s="1">
        <v>78</v>
      </c>
      <c r="V33" s="1">
        <f t="shared" si="11"/>
        <v>82</v>
      </c>
      <c r="W33" s="1">
        <f t="shared" si="12"/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>
        <f t="shared" si="13"/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3303</v>
      </c>
      <c r="C34" s="19" t="s">
        <v>289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 konsep, teknik dan prosedur dalam meniru ragam gerak tari tradisi namun perlu penimgkatan</v>
      </c>
      <c r="K34" s="19">
        <f t="shared" si="4"/>
        <v>82.25</v>
      </c>
      <c r="L34" s="19" t="str">
        <f t="shared" si="5"/>
        <v>B</v>
      </c>
      <c r="M34" s="19">
        <f t="shared" si="6"/>
        <v>82.25</v>
      </c>
      <c r="N34" s="19" t="str">
        <f t="shared" si="7"/>
        <v>B</v>
      </c>
      <c r="O34" s="35">
        <v>4</v>
      </c>
      <c r="P34" s="19" t="str">
        <f t="shared" si="8"/>
        <v>Memiliki ketrampilan memeragakan ragam gerak tari tradisi berdasarkan konsep, teknik dan prosedur sesuai dengan iringan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78</v>
      </c>
      <c r="V34" s="1">
        <f t="shared" si="11"/>
        <v>81</v>
      </c>
      <c r="W34" s="1">
        <f t="shared" si="12"/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79</v>
      </c>
      <c r="AI34" s="1">
        <f t="shared" si="13"/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3319</v>
      </c>
      <c r="C35" s="19" t="s">
        <v>290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 konsep, teknik dan prosedur dalam meniru ragam gerak tari tradisi namun perlu penimgkatan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4</v>
      </c>
      <c r="P35" s="19" t="str">
        <f t="shared" si="8"/>
        <v>Memiliki ketrampilan memeragakan ragam gerak tari tradisi berdasarkan konsep, teknik dan prosedur sesuai dengan iringan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78</v>
      </c>
      <c r="V35" s="1">
        <f t="shared" si="11"/>
        <v>78</v>
      </c>
      <c r="W35" s="1">
        <f t="shared" si="12"/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82</v>
      </c>
      <c r="AI35" s="1">
        <f t="shared" si="13"/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3335</v>
      </c>
      <c r="C36" s="19" t="s">
        <v>291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79.75</v>
      </c>
      <c r="L36" s="19" t="str">
        <f t="shared" si="5"/>
        <v>B</v>
      </c>
      <c r="M36" s="19">
        <f t="shared" si="6"/>
        <v>79.75</v>
      </c>
      <c r="N36" s="19" t="str">
        <f t="shared" si="7"/>
        <v>B</v>
      </c>
      <c r="O36" s="35">
        <v>4</v>
      </c>
      <c r="P36" s="19" t="str">
        <f t="shared" si="8"/>
        <v>Memiliki ketrampilan memeragakan ragam gerak tari tradisi berdasarkan konsep, teknik dan prosedur sesuai dengan iringan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78</v>
      </c>
      <c r="V36" s="1">
        <f t="shared" si="11"/>
        <v>82</v>
      </c>
      <c r="W36" s="1">
        <f t="shared" si="12"/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79</v>
      </c>
      <c r="AI36" s="1">
        <f t="shared" si="13"/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3351</v>
      </c>
      <c r="C37" s="19" t="s">
        <v>292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 konsep, teknik dan prosedur dalam meniru ragam gerak tari tradisi namun perlu penimgkatan</v>
      </c>
      <c r="K37" s="19">
        <f t="shared" si="4"/>
        <v>82.25</v>
      </c>
      <c r="L37" s="19" t="str">
        <f t="shared" si="5"/>
        <v>B</v>
      </c>
      <c r="M37" s="19">
        <f t="shared" si="6"/>
        <v>82.25</v>
      </c>
      <c r="N37" s="19" t="str">
        <f t="shared" si="7"/>
        <v>B</v>
      </c>
      <c r="O37" s="35">
        <v>4</v>
      </c>
      <c r="P37" s="19" t="str">
        <f t="shared" si="8"/>
        <v>Memiliki ketrampilan memeragakan ragam gerak tari tradisi berdasarkan konsep, teknik dan prosedur sesuai dengan iringan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78</v>
      </c>
      <c r="V37" s="1">
        <f t="shared" si="11"/>
        <v>80</v>
      </c>
      <c r="W37" s="1">
        <f t="shared" si="12"/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79</v>
      </c>
      <c r="AI37" s="1">
        <f t="shared" si="13"/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3367</v>
      </c>
      <c r="C38" s="19" t="s">
        <v>293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 konsep, teknik dan prosedur dalam meniru ragam gerak tari tradisi namun perlu penimgkatan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4</v>
      </c>
      <c r="P38" s="19" t="str">
        <f t="shared" si="8"/>
        <v>Memiliki ketrampilan memeragakan ragam gerak tari tradisi berdasarkan konsep, teknik dan prosedur sesuai dengan iringan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78</v>
      </c>
      <c r="V38" s="1">
        <f t="shared" si="11"/>
        <v>80</v>
      </c>
      <c r="W38" s="1">
        <f t="shared" si="12"/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f t="shared" si="13"/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3383</v>
      </c>
      <c r="C39" s="19" t="s">
        <v>294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 konsep, teknik dan prosedur dalam meniru ragam gerak tari tradisi namun perlu penimgkatan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4</v>
      </c>
      <c r="P39" s="19" t="str">
        <f t="shared" si="8"/>
        <v>Memiliki ketrampilan memeragakan ragam gerak tari tradisi berdasarkan konsep, teknik dan prosedur sesuai dengan iringan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78</v>
      </c>
      <c r="V39" s="1">
        <f t="shared" si="11"/>
        <v>80</v>
      </c>
      <c r="W39" s="1">
        <f t="shared" si="12"/>
        <v>78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79</v>
      </c>
      <c r="AI39" s="1">
        <f t="shared" si="13"/>
        <v>82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3543</v>
      </c>
      <c r="C40" s="19" t="s">
        <v>295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 konsep, teknik dan prosedur dalam meniru ragam gerak tari tradisi namun perlu penimgkatan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4</v>
      </c>
      <c r="P40" s="19" t="str">
        <f t="shared" si="8"/>
        <v>Memiliki ketrampilan memeragakan ragam gerak tari tradisi berdasarkan konsep, teknik dan prosedur sesuai dengan iringan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81</v>
      </c>
      <c r="U40" s="1">
        <v>78</v>
      </c>
      <c r="V40" s="1">
        <f t="shared" si="11"/>
        <v>81</v>
      </c>
      <c r="W40" s="1">
        <f t="shared" si="12"/>
        <v>78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84</v>
      </c>
      <c r="AI40" s="1">
        <f t="shared" si="13"/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3399</v>
      </c>
      <c r="C41" s="19" t="s">
        <v>296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 konsep, teknik dan prosedur dalam meniru ragam gerak tari tradisi namun perlu penimgkatan</v>
      </c>
      <c r="K41" s="19">
        <f t="shared" si="4"/>
        <v>80.75</v>
      </c>
      <c r="L41" s="19" t="str">
        <f t="shared" si="5"/>
        <v>B</v>
      </c>
      <c r="M41" s="19">
        <f t="shared" si="6"/>
        <v>80.75</v>
      </c>
      <c r="N41" s="19" t="str">
        <f t="shared" si="7"/>
        <v>B</v>
      </c>
      <c r="O41" s="35">
        <v>4</v>
      </c>
      <c r="P41" s="19" t="str">
        <f t="shared" si="8"/>
        <v>Memiliki ketrampilan memeragakan ragam gerak tari tradisi berdasarkan konsep, teknik dan prosedur sesuai dengan iringan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78</v>
      </c>
      <c r="V41" s="1">
        <f t="shared" si="11"/>
        <v>78</v>
      </c>
      <c r="W41" s="1">
        <f t="shared" si="12"/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80</v>
      </c>
      <c r="AI41" s="1">
        <f t="shared" si="13"/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3415</v>
      </c>
      <c r="C42" s="19" t="s">
        <v>297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4</v>
      </c>
      <c r="P42" s="19" t="str">
        <f t="shared" si="8"/>
        <v>Memiliki ketrampilan memeragakan ragam gerak tari tradisi berdasarkan konsep, teknik dan prosedur sesuai dengan iringan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78</v>
      </c>
      <c r="V42" s="1">
        <f t="shared" si="11"/>
        <v>80</v>
      </c>
      <c r="W42" s="1">
        <f t="shared" si="12"/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f t="shared" si="13"/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3431</v>
      </c>
      <c r="C43" s="19" t="s">
        <v>298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 konsep, teknik dan prosedur dalam meniru ragam gerak tari tradisi namun perlu penimgkatan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4</v>
      </c>
      <c r="P43" s="19" t="str">
        <f t="shared" si="8"/>
        <v>Memiliki ketrampilan memeragakan ragam gerak tari tradisi berdasarkan konsep, teknik dan prosedur sesuai dengan iringan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78</v>
      </c>
      <c r="V43" s="1">
        <f t="shared" si="11"/>
        <v>80</v>
      </c>
      <c r="W43" s="1">
        <f t="shared" si="12"/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82</v>
      </c>
      <c r="AI43" s="1">
        <f t="shared" si="13"/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3447</v>
      </c>
      <c r="C44" s="19" t="s">
        <v>299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 konsep, teknik dan prosedur dalam meniru ragam gerak tari tradisi namun perlu penimgkatan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4</v>
      </c>
      <c r="P44" s="19" t="str">
        <f t="shared" si="8"/>
        <v>Memiliki ketrampilan memeragakan ragam gerak tari tradisi berdasarkan konsep, teknik dan prosedur sesuai dengan iringan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78</v>
      </c>
      <c r="V44" s="1">
        <f t="shared" si="11"/>
        <v>80</v>
      </c>
      <c r="W44" s="1">
        <f t="shared" si="12"/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82</v>
      </c>
      <c r="AI44" s="1">
        <f t="shared" si="13"/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3463</v>
      </c>
      <c r="C45" s="19" t="s">
        <v>300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 konsep, teknik dan prosedur dalam meniru ragam gerak tari tradisi namun perlu penimgkatan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4</v>
      </c>
      <c r="P45" s="19" t="str">
        <f t="shared" si="8"/>
        <v>Memiliki ketrampilan memeragakan ragam gerak tari tradisi berdasarkan konsep, teknik dan prosedur sesuai dengan iringan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81</v>
      </c>
      <c r="V45" s="1">
        <f t="shared" si="11"/>
        <v>78</v>
      </c>
      <c r="W45" s="1">
        <f t="shared" si="12"/>
        <v>81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78</v>
      </c>
      <c r="AI45" s="1">
        <f t="shared" si="13"/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3479</v>
      </c>
      <c r="C46" s="19" t="s">
        <v>301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 konsep, teknik dan prosedur dalam meniru ragam gerak tari tradisi namun perlu penimgkatan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4</v>
      </c>
      <c r="P46" s="19" t="str">
        <f t="shared" si="8"/>
        <v>Memiliki ketrampilan memeragakan ragam gerak tari tradisi berdasarkan konsep, teknik dan prosedur sesuai dengan iringan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81</v>
      </c>
      <c r="U46" s="1">
        <v>81</v>
      </c>
      <c r="V46" s="1">
        <f t="shared" si="11"/>
        <v>81</v>
      </c>
      <c r="W46" s="1">
        <f t="shared" si="12"/>
        <v>81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79</v>
      </c>
      <c r="AI46" s="1">
        <f t="shared" si="13"/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3495</v>
      </c>
      <c r="C47" s="19" t="s">
        <v>302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 konsep, teknik dan prosedur dalam meniru ragam gerak tari tradisi namun perlu penimgkatan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4</v>
      </c>
      <c r="P47" s="19" t="str">
        <f t="shared" si="8"/>
        <v>Memiliki ketrampilan memeragakan ragam gerak tari tradisi berdasarkan konsep, teknik dan prosedur sesuai dengan iringan namun perlu ditingkatkan</v>
      </c>
      <c r="Q47" s="19" t="str">
        <f t="shared" si="9"/>
        <v>B</v>
      </c>
      <c r="R47" s="19" t="str">
        <f t="shared" si="10"/>
        <v/>
      </c>
      <c r="S47" s="18"/>
      <c r="T47" s="1">
        <v>78</v>
      </c>
      <c r="U47" s="1">
        <v>78</v>
      </c>
      <c r="V47" s="1">
        <f t="shared" si="11"/>
        <v>78</v>
      </c>
      <c r="W47" s="1">
        <f t="shared" si="12"/>
        <v>78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83</v>
      </c>
      <c r="AH47" s="1">
        <v>79</v>
      </c>
      <c r="AI47" s="1">
        <f t="shared" si="13"/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3511</v>
      </c>
      <c r="C48" s="19" t="s">
        <v>303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 konsep, teknik dan prosedur dalam meniru ragam gerak tari tradisi namun perlu penimgkatan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4</v>
      </c>
      <c r="P48" s="19" t="str">
        <f t="shared" si="8"/>
        <v>Memiliki ketrampilan memeragakan ragam gerak tari tradisi berdasarkan konsep, teknik dan prosedur sesuai dengan iringan namun perlu ditingkatkan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78</v>
      </c>
      <c r="V48" s="1">
        <f t="shared" si="11"/>
        <v>80</v>
      </c>
      <c r="W48" s="1">
        <f t="shared" si="12"/>
        <v>78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79</v>
      </c>
      <c r="AI48" s="1">
        <f t="shared" si="13"/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8" zoomScaleNormal="78" workbookViewId="0">
      <pane xSplit="3" ySplit="10" topLeftCell="D26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4.28515625" customWidth="1"/>
    <col min="12" max="12" width="7.7109375" customWidth="1"/>
    <col min="13" max="13" width="4.57031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3558</v>
      </c>
      <c r="C11" s="19" t="s">
        <v>305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 konsep, teknik dan prosedur dalam meniru ragam gerak tari tradisi namun perlu penimgkatan</v>
      </c>
      <c r="K11" s="19">
        <f t="shared" ref="K11:K50" si="4">IF((COUNTA(AF11:AN11)&gt;0),AVERAGE(AF11:AN11),"")</f>
        <v>80.5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tari tradisi  berdasarkan konsep, teknik, dan prosedur sesuai dengan hitungan/ketukan namun perlu ditingkatkan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78</v>
      </c>
      <c r="V11" s="1">
        <f t="shared" ref="V11:V46" si="11">T11</f>
        <v>82</v>
      </c>
      <c r="W11" s="1">
        <f t="shared" ref="W11:W46" si="12">U11</f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 x14ac:dyDescent="0.25">
      <c r="A12" s="19">
        <v>2</v>
      </c>
      <c r="B12" s="19">
        <v>3574</v>
      </c>
      <c r="C12" s="19" t="s">
        <v>306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 konsep, teknik dan prosedur dalam meniru ragam gerak tari tradisi namun perlu penimgkatan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memeragakan gerak tari tradisi  berdasarkan konsep, teknik, dan prosedur sesuai dengan hitungan/ketukan namun perlu ditingkatkan</v>
      </c>
      <c r="Q12" s="19" t="str">
        <f t="shared" si="9"/>
        <v>B</v>
      </c>
      <c r="R12" s="19" t="str">
        <f t="shared" si="10"/>
        <v/>
      </c>
      <c r="S12" s="18"/>
      <c r="T12" s="1">
        <v>83</v>
      </c>
      <c r="U12" s="1">
        <v>78</v>
      </c>
      <c r="V12" s="1">
        <f t="shared" si="11"/>
        <v>83</v>
      </c>
      <c r="W12" s="1">
        <f t="shared" si="12"/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3590</v>
      </c>
      <c r="C13" s="19" t="s">
        <v>307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 konsep, teknik dan prosedur dalam meniru ragam gerak tari tradisi namun perlu penimgkatan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ketrampilan memeragakan gerak tari tradisi  berdasarkan konsep, teknik, dan prosedur sesuai dengan hitungan/ketukan namun perlu ditingkatkan</v>
      </c>
      <c r="Q13" s="19" t="str">
        <f t="shared" si="9"/>
        <v>B</v>
      </c>
      <c r="R13" s="19" t="str">
        <f t="shared" si="10"/>
        <v/>
      </c>
      <c r="S13" s="18"/>
      <c r="T13" s="1">
        <v>85</v>
      </c>
      <c r="U13" s="1">
        <v>78</v>
      </c>
      <c r="V13" s="1">
        <f t="shared" si="11"/>
        <v>85</v>
      </c>
      <c r="W13" s="1">
        <f t="shared" si="12"/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82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341</v>
      </c>
      <c r="FI13" s="41" t="s">
        <v>345</v>
      </c>
      <c r="FJ13" s="39">
        <v>2681</v>
      </c>
      <c r="FK13" s="39">
        <v>2691</v>
      </c>
    </row>
    <row r="14" spans="1:167" x14ac:dyDescent="0.25">
      <c r="A14" s="19">
        <v>4</v>
      </c>
      <c r="B14" s="19">
        <v>3606</v>
      </c>
      <c r="C14" s="19" t="s">
        <v>308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 konsep, teknik dan prosedur dalam meniru ragam gerak tari tradisi namun perlu penimgkatan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2</v>
      </c>
      <c r="P14" s="19" t="str">
        <f t="shared" si="8"/>
        <v>Memiliki ketrampilan memeragakan gerak tari tradisi  berdasarkan konsep, teknik, dan prosedur sesuai dengan hitungan/ketukan namun perlu ditingkatkan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81</v>
      </c>
      <c r="V14" s="1">
        <f t="shared" si="11"/>
        <v>80</v>
      </c>
      <c r="W14" s="1">
        <f t="shared" si="12"/>
        <v>81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79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3622</v>
      </c>
      <c r="C15" s="19" t="s">
        <v>309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 konsep, teknik dan prosedur dalam meniru ragam gerak tari tradisi namun perlu penimgkatan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2</v>
      </c>
      <c r="P15" s="19" t="str">
        <f t="shared" si="8"/>
        <v>Memiliki ketrampilan memeragakan gerak tari tradisi  berdasarkan konsep, teknik, dan prosedur sesuai dengan hitungan/ketukan namun perlu ditingkatkan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78</v>
      </c>
      <c r="V15" s="1">
        <f t="shared" si="11"/>
        <v>80</v>
      </c>
      <c r="W15" s="1">
        <f t="shared" si="12"/>
        <v>78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341</v>
      </c>
      <c r="FI15" s="41" t="s">
        <v>345</v>
      </c>
      <c r="FJ15" s="39">
        <v>2682</v>
      </c>
      <c r="FK15" s="39">
        <v>2692</v>
      </c>
    </row>
    <row r="16" spans="1:167" x14ac:dyDescent="0.25">
      <c r="A16" s="19">
        <v>6</v>
      </c>
      <c r="B16" s="19">
        <v>3638</v>
      </c>
      <c r="C16" s="19" t="s">
        <v>310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>Memiliki kemampuan memahami  konsep, teknik dan prosedur dalam meniru ragam gerak tari tradisi namun perlu penimgkatan</v>
      </c>
      <c r="K16" s="19">
        <f t="shared" si="4"/>
        <v>81.75</v>
      </c>
      <c r="L16" s="19" t="str">
        <f t="shared" si="5"/>
        <v>B</v>
      </c>
      <c r="M16" s="19">
        <f t="shared" si="6"/>
        <v>81.75</v>
      </c>
      <c r="N16" s="19" t="str">
        <f t="shared" si="7"/>
        <v>B</v>
      </c>
      <c r="O16" s="35">
        <v>2</v>
      </c>
      <c r="P16" s="19" t="str">
        <f t="shared" si="8"/>
        <v>Memiliki ketrampilan memeragakan gerak tari tradisi  berdasarkan konsep, teknik, dan prosedur sesuai dengan hitungan/ketukan namun perlu ditingkatkan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82</v>
      </c>
      <c r="V16" s="1">
        <f t="shared" si="11"/>
        <v>85</v>
      </c>
      <c r="W16" s="1">
        <f t="shared" si="12"/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79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3654</v>
      </c>
      <c r="C17" s="19" t="s">
        <v>311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 konsep, teknik dan prosedur dalam meniru ragam gerak tari tradisi namun perlu penimgkatan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2</v>
      </c>
      <c r="P17" s="19" t="str">
        <f t="shared" si="8"/>
        <v>Memiliki ketrampilan memeragakan gerak tari tradisi  berdasarkan konsep, teknik, dan prosedur sesuai dengan hitungan/ketukan namun perlu ditingkatkan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78</v>
      </c>
      <c r="V17" s="1">
        <f t="shared" si="11"/>
        <v>80</v>
      </c>
      <c r="W17" s="1">
        <f t="shared" si="12"/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83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342</v>
      </c>
      <c r="FI17" s="41" t="s">
        <v>344</v>
      </c>
      <c r="FJ17" s="39">
        <v>2683</v>
      </c>
      <c r="FK17" s="39">
        <v>2693</v>
      </c>
    </row>
    <row r="18" spans="1:167" x14ac:dyDescent="0.25">
      <c r="A18" s="19">
        <v>8</v>
      </c>
      <c r="B18" s="19">
        <v>3670</v>
      </c>
      <c r="C18" s="19" t="s">
        <v>312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memahami  konsep, teknik dan prosedur dalam meniru ragam gerak tari tradisi namun perlu penimgkatan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ketrampilan memeragakan gerak tari tradisi  berdasarkan konsep, teknik, dan prosedur sesuai dengan hitungan/ketukan namun perlu ditingkatkan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78</v>
      </c>
      <c r="V18" s="1">
        <f t="shared" si="11"/>
        <v>83</v>
      </c>
      <c r="W18" s="1">
        <f t="shared" si="12"/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3686</v>
      </c>
      <c r="C19" s="19" t="s">
        <v>313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 konsep, teknik dan prosedur dalam meniru ragam gerak tari tradisi namun perlu penimgkatan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2</v>
      </c>
      <c r="P19" s="19" t="str">
        <f t="shared" si="8"/>
        <v>Memiliki ketrampilan memeragakan gerak tari tradisi  berdasarkan konsep, teknik, dan prosedur sesuai dengan hitungan/ketukan namun perlu ditingkatkan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78</v>
      </c>
      <c r="V19" s="1">
        <f t="shared" si="11"/>
        <v>82</v>
      </c>
      <c r="W19" s="1">
        <f t="shared" si="12"/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342</v>
      </c>
      <c r="FI19" s="41" t="s">
        <v>344</v>
      </c>
      <c r="FJ19" s="39">
        <v>2684</v>
      </c>
      <c r="FK19" s="39">
        <v>2694</v>
      </c>
    </row>
    <row r="20" spans="1:167" x14ac:dyDescent="0.25">
      <c r="A20" s="19">
        <v>10</v>
      </c>
      <c r="B20" s="19">
        <v>3702</v>
      </c>
      <c r="C20" s="19" t="s">
        <v>314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 konsep, teknik dan prosedur dalam meniru ragam gerak tari tradisi namun perlu penimgkatan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2</v>
      </c>
      <c r="P20" s="19" t="str">
        <f t="shared" si="8"/>
        <v>Memiliki ketrampilan memeragakan gerak tari tradisi  berdasarkan konsep, teknik, dan prosedur sesuai dengan hitungan/ketukan namun perlu ditingkatkan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78</v>
      </c>
      <c r="V20" s="1">
        <f t="shared" si="11"/>
        <v>82</v>
      </c>
      <c r="W20" s="1">
        <f t="shared" si="12"/>
        <v>78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79</v>
      </c>
      <c r="AI20" s="1">
        <v>82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3718</v>
      </c>
      <c r="C21" s="19" t="s">
        <v>315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memahami  konsep, teknik dan prosedur dalam meniru ragam gerak tari tradisi namun perlu penimgkatan</v>
      </c>
      <c r="K21" s="19">
        <f t="shared" si="4"/>
        <v>81.75</v>
      </c>
      <c r="L21" s="19" t="str">
        <f t="shared" si="5"/>
        <v>B</v>
      </c>
      <c r="M21" s="19">
        <f t="shared" si="6"/>
        <v>81.75</v>
      </c>
      <c r="N21" s="19" t="str">
        <f t="shared" si="7"/>
        <v>B</v>
      </c>
      <c r="O21" s="35">
        <v>2</v>
      </c>
      <c r="P21" s="19" t="str">
        <f t="shared" si="8"/>
        <v>Memiliki ketrampilan memeragakan gerak tari tradisi  berdasarkan konsep, teknik, dan prosedur sesuai dengan hitungan/ketukan namun perlu ditingkatkan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80</v>
      </c>
      <c r="V21" s="1">
        <f t="shared" si="11"/>
        <v>80</v>
      </c>
      <c r="W21" s="1">
        <f t="shared" si="12"/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82</v>
      </c>
      <c r="AI21" s="1"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2685</v>
      </c>
      <c r="FK21" s="39">
        <v>2695</v>
      </c>
    </row>
    <row r="22" spans="1:167" x14ac:dyDescent="0.25">
      <c r="A22" s="19">
        <v>12</v>
      </c>
      <c r="B22" s="19">
        <v>3734</v>
      </c>
      <c r="C22" s="19" t="s">
        <v>316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3</v>
      </c>
      <c r="J22" s="19" t="str">
        <f t="shared" si="3"/>
        <v>Memiliki kemampuan menganalisis konsep, teknik dan prosedur dalam ragam gerak tari tradisi namun perlu peningkatan</v>
      </c>
      <c r="K22" s="19">
        <f t="shared" si="4"/>
        <v>90.75</v>
      </c>
      <c r="L22" s="19" t="str">
        <f t="shared" si="5"/>
        <v>A</v>
      </c>
      <c r="M22" s="19">
        <f t="shared" si="6"/>
        <v>90.75</v>
      </c>
      <c r="N22" s="19" t="str">
        <f t="shared" si="7"/>
        <v>A</v>
      </c>
      <c r="O22" s="35">
        <v>3</v>
      </c>
      <c r="P22" s="19" t="str">
        <f t="shared" si="8"/>
        <v>Memiliki ketrampilan memeragakan ragam gerak tari tradisi berdasarkan konsep, teknik dan prosedur sesuai dengan iringan namun perlu ditingkatkan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84</v>
      </c>
      <c r="V22" s="1">
        <f t="shared" si="11"/>
        <v>90</v>
      </c>
      <c r="W22" s="1">
        <f t="shared" si="12"/>
        <v>84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90</v>
      </c>
      <c r="AI22" s="1">
        <v>98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3750</v>
      </c>
      <c r="C23" s="19" t="s">
        <v>317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 konsep, teknik dan prosedur dalam meniru ragam gerak tari tradisi namun perlu penimgkatan</v>
      </c>
      <c r="K23" s="19">
        <f t="shared" si="4"/>
        <v>81.25</v>
      </c>
      <c r="L23" s="19" t="str">
        <f t="shared" si="5"/>
        <v>B</v>
      </c>
      <c r="M23" s="19">
        <f t="shared" si="6"/>
        <v>81.25</v>
      </c>
      <c r="N23" s="19" t="str">
        <f t="shared" si="7"/>
        <v>B</v>
      </c>
      <c r="O23" s="35">
        <v>1</v>
      </c>
      <c r="P23" s="19" t="str">
        <f t="shared" si="8"/>
        <v>Memiliki ketrampilan memeragakan gerak tari tradisi  berdasarkan konsep, teknik, dan prosedur sesuai dengan hitungan/ketukan namun perlu ditingkatkan</v>
      </c>
      <c r="Q23" s="19" t="str">
        <f t="shared" si="9"/>
        <v>B</v>
      </c>
      <c r="R23" s="19" t="str">
        <f t="shared" si="10"/>
        <v/>
      </c>
      <c r="S23" s="18"/>
      <c r="T23" s="1">
        <v>83</v>
      </c>
      <c r="U23" s="1">
        <v>78</v>
      </c>
      <c r="V23" s="1">
        <f t="shared" si="11"/>
        <v>83</v>
      </c>
      <c r="W23" s="1">
        <f t="shared" si="12"/>
        <v>78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79</v>
      </c>
      <c r="AI23" s="1"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2686</v>
      </c>
      <c r="FK23" s="39">
        <v>2696</v>
      </c>
    </row>
    <row r="24" spans="1:167" x14ac:dyDescent="0.25">
      <c r="A24" s="19">
        <v>14</v>
      </c>
      <c r="B24" s="19">
        <v>3766</v>
      </c>
      <c r="C24" s="19" t="s">
        <v>318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 konsep, teknik dan prosedur dalam meniru ragam gerak tari tradisi namun perlu penimgkatan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1</v>
      </c>
      <c r="P24" s="19" t="str">
        <f t="shared" si="8"/>
        <v>Memiliki ketrampilan memeragakan gerak tari tradisi  berdasarkan konsep, teknik, dan prosedur sesuai dengan hitungan/ketukan namun perlu ditingkatkan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78</v>
      </c>
      <c r="V24" s="1">
        <f t="shared" si="11"/>
        <v>80</v>
      </c>
      <c r="W24" s="1">
        <f t="shared" si="12"/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79</v>
      </c>
      <c r="AI24" s="1">
        <v>79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3782</v>
      </c>
      <c r="C25" s="19" t="s">
        <v>319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 konsep, teknik dan prosedur dalam meniru ragam gerak tari tradisi namun perlu penimgkatan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ketrampilan memeragakan gerak tari tradisi  berdasarkan konsep, teknik, dan prosedur sesuai dengan hitungan/ketukan namun perlu ditingkatkan</v>
      </c>
      <c r="Q25" s="19" t="str">
        <f t="shared" si="9"/>
        <v>B</v>
      </c>
      <c r="R25" s="19" t="str">
        <f t="shared" si="10"/>
        <v/>
      </c>
      <c r="S25" s="18"/>
      <c r="T25" s="1">
        <v>83</v>
      </c>
      <c r="U25" s="1">
        <v>78</v>
      </c>
      <c r="V25" s="1">
        <f t="shared" si="11"/>
        <v>83</v>
      </c>
      <c r="W25" s="1">
        <f t="shared" si="12"/>
        <v>78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0">
        <v>7</v>
      </c>
      <c r="FH25" s="41"/>
      <c r="FI25" s="41"/>
      <c r="FJ25" s="39">
        <v>2687</v>
      </c>
      <c r="FK25" s="39">
        <v>2697</v>
      </c>
    </row>
    <row r="26" spans="1:167" x14ac:dyDescent="0.25">
      <c r="A26" s="19">
        <v>16</v>
      </c>
      <c r="B26" s="19">
        <v>3798</v>
      </c>
      <c r="C26" s="19" t="s">
        <v>320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 konsep, teknik dan prosedur dalam meniru ragam gerak tari tradisi namun perlu penimgkatan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1</v>
      </c>
      <c r="P26" s="19" t="str">
        <f t="shared" si="8"/>
        <v>Memiliki ketrampilan memeragakan gerak tari tradisi  berdasarkan konsep, teknik, dan prosedur sesuai dengan hitungan/ketukan namun perlu ditingkatkan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78</v>
      </c>
      <c r="V26" s="1">
        <f t="shared" si="11"/>
        <v>82</v>
      </c>
      <c r="W26" s="1">
        <f t="shared" si="12"/>
        <v>78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>
        <v>79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3814</v>
      </c>
      <c r="C27" s="19" t="s">
        <v>321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 konsep, teknik dan prosedur dalam meniru ragam gerak tari tradisi namun perlu penimgkatan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3</v>
      </c>
      <c r="P27" s="19" t="str">
        <f t="shared" si="8"/>
        <v>Memiliki ketrampilan memeragakan ragam gerak tari tradisi berdasarkan konsep, teknik dan prosedur sesuai dengan iringan namun perlu ditingkatkan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78</v>
      </c>
      <c r="V27" s="1">
        <f t="shared" si="11"/>
        <v>85</v>
      </c>
      <c r="W27" s="1">
        <f t="shared" si="12"/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85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2688</v>
      </c>
      <c r="FK27" s="39">
        <v>2698</v>
      </c>
    </row>
    <row r="28" spans="1:167" x14ac:dyDescent="0.25">
      <c r="A28" s="19">
        <v>18</v>
      </c>
      <c r="B28" s="19">
        <v>3830</v>
      </c>
      <c r="C28" s="19" t="s">
        <v>322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 konsep, teknik dan prosedur dalam meniru ragam gerak tari tradisi namun perlu penimgkatan</v>
      </c>
      <c r="K28" s="19">
        <f t="shared" si="4"/>
        <v>90.75</v>
      </c>
      <c r="L28" s="19" t="str">
        <f t="shared" si="5"/>
        <v>A</v>
      </c>
      <c r="M28" s="19">
        <f t="shared" si="6"/>
        <v>90.75</v>
      </c>
      <c r="N28" s="19" t="str">
        <f t="shared" si="7"/>
        <v>A</v>
      </c>
      <c r="O28" s="35">
        <v>3</v>
      </c>
      <c r="P28" s="19" t="str">
        <f t="shared" si="8"/>
        <v>Memiliki ketrampilan memeragakan ragam gerak tari tradisi berdasarkan konsep, teknik dan prosedur sesuai dengan iringan namun perlu ditingkatkan</v>
      </c>
      <c r="Q28" s="19" t="str">
        <f t="shared" si="9"/>
        <v>A</v>
      </c>
      <c r="R28" s="19" t="str">
        <f t="shared" si="10"/>
        <v/>
      </c>
      <c r="S28" s="18"/>
      <c r="T28" s="1">
        <v>90</v>
      </c>
      <c r="U28" s="1">
        <v>78</v>
      </c>
      <c r="V28" s="1">
        <f t="shared" si="11"/>
        <v>90</v>
      </c>
      <c r="W28" s="1">
        <f t="shared" si="12"/>
        <v>78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83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3846</v>
      </c>
      <c r="C29" s="19" t="s">
        <v>323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4</v>
      </c>
      <c r="J29" s="19" t="str">
        <f t="shared" si="3"/>
        <v>Memiliki kemampuan menganalisis konsep, teknik dan prosedur dalam ragam gerak tari tradisi namun perlu peningkatan</v>
      </c>
      <c r="K29" s="19">
        <f t="shared" si="4"/>
        <v>85.25</v>
      </c>
      <c r="L29" s="19" t="str">
        <f t="shared" si="5"/>
        <v>A</v>
      </c>
      <c r="M29" s="19">
        <f t="shared" si="6"/>
        <v>85.25</v>
      </c>
      <c r="N29" s="19" t="str">
        <f t="shared" si="7"/>
        <v>A</v>
      </c>
      <c r="O29" s="35">
        <v>3</v>
      </c>
      <c r="P29" s="19" t="str">
        <f t="shared" si="8"/>
        <v>Memiliki ketrampilan memeragakan ragam gerak tari tradisi berdasarkan konsep, teknik dan prosedur sesuai dengan iringan namun perlu ditingkatkan</v>
      </c>
      <c r="Q29" s="19" t="str">
        <f t="shared" si="9"/>
        <v>B</v>
      </c>
      <c r="R29" s="19" t="str">
        <f t="shared" si="10"/>
        <v/>
      </c>
      <c r="S29" s="18"/>
      <c r="T29" s="1">
        <v>90</v>
      </c>
      <c r="U29" s="1">
        <v>84</v>
      </c>
      <c r="V29" s="1">
        <f t="shared" si="11"/>
        <v>90</v>
      </c>
      <c r="W29" s="1">
        <f t="shared" si="12"/>
        <v>84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83</v>
      </c>
      <c r="AH29" s="1">
        <v>83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2689</v>
      </c>
      <c r="FK29" s="39">
        <v>2699</v>
      </c>
    </row>
    <row r="30" spans="1:167" x14ac:dyDescent="0.25">
      <c r="A30" s="19">
        <v>20</v>
      </c>
      <c r="B30" s="19">
        <v>3862</v>
      </c>
      <c r="C30" s="19" t="s">
        <v>324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 konsep, teknik dan prosedur dalam meniru ragam gerak tari tradisi namun perlu penimgkatan</v>
      </c>
      <c r="K30" s="19">
        <f t="shared" si="4"/>
        <v>86.5</v>
      </c>
      <c r="L30" s="19" t="str">
        <f t="shared" si="5"/>
        <v>A</v>
      </c>
      <c r="M30" s="19">
        <f t="shared" si="6"/>
        <v>86.5</v>
      </c>
      <c r="N30" s="19" t="str">
        <f t="shared" si="7"/>
        <v>A</v>
      </c>
      <c r="O30" s="35">
        <v>3</v>
      </c>
      <c r="P30" s="19" t="str">
        <f t="shared" si="8"/>
        <v>Memiliki ketrampilan memeragakan ragam gerak tari tradisi berdasarkan konsep, teknik dan prosedur sesuai dengan iringan namun perlu ditingkatkan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78</v>
      </c>
      <c r="V30" s="1">
        <f t="shared" si="11"/>
        <v>85</v>
      </c>
      <c r="W30" s="1">
        <f t="shared" si="12"/>
        <v>78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80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3878</v>
      </c>
      <c r="C31" s="19" t="s">
        <v>325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 konsep, teknik dan prosedur dalam meniru ragam gerak tari tradisi namun perlu penimgkatan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3</v>
      </c>
      <c r="P31" s="19" t="str">
        <f t="shared" si="8"/>
        <v>Memiliki ketrampilan memeragakan ragam gerak tari tradisi berdasarkan konsep, teknik dan prosedur sesuai dengan iringan namun perlu ditingkatkan</v>
      </c>
      <c r="Q31" s="19" t="str">
        <f t="shared" si="9"/>
        <v>B</v>
      </c>
      <c r="R31" s="19" t="str">
        <f t="shared" si="10"/>
        <v/>
      </c>
      <c r="S31" s="18"/>
      <c r="T31" s="1">
        <v>85</v>
      </c>
      <c r="U31" s="1">
        <v>78</v>
      </c>
      <c r="V31" s="1">
        <f t="shared" si="11"/>
        <v>85</v>
      </c>
      <c r="W31" s="1">
        <f t="shared" si="12"/>
        <v>78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80</v>
      </c>
      <c r="AH31" s="1">
        <v>83</v>
      </c>
      <c r="AI31" s="1">
        <v>86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2690</v>
      </c>
      <c r="FK31" s="39">
        <v>2700</v>
      </c>
    </row>
    <row r="32" spans="1:167" x14ac:dyDescent="0.25">
      <c r="A32" s="19">
        <v>22</v>
      </c>
      <c r="B32" s="19">
        <v>3894</v>
      </c>
      <c r="C32" s="19" t="s">
        <v>326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 konsep, teknik dan prosedur dalam meniru ragam gerak tari tradisi namun perlu penimgkatan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2</v>
      </c>
      <c r="P32" s="19" t="str">
        <f t="shared" si="8"/>
        <v>Memiliki ketrampilan memeragakan gerak tari tradisi  berdasarkan konsep, teknik, dan prosedur sesuai dengan hitungan/ketukan namun perlu ditingkatkan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78</v>
      </c>
      <c r="V32" s="1">
        <f t="shared" si="11"/>
        <v>80</v>
      </c>
      <c r="W32" s="1">
        <f t="shared" si="12"/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3910</v>
      </c>
      <c r="C33" s="19" t="s">
        <v>327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 konsep, teknik dan prosedur dalam meniru ragam gerak tari tradisi namun perlu penimgkatan</v>
      </c>
      <c r="K33" s="19">
        <f t="shared" si="4"/>
        <v>83.75</v>
      </c>
      <c r="L33" s="19" t="str">
        <f t="shared" si="5"/>
        <v>B</v>
      </c>
      <c r="M33" s="19">
        <f t="shared" si="6"/>
        <v>83.75</v>
      </c>
      <c r="N33" s="19" t="str">
        <f t="shared" si="7"/>
        <v>B</v>
      </c>
      <c r="O33" s="35">
        <v>2</v>
      </c>
      <c r="P33" s="19" t="str">
        <f t="shared" si="8"/>
        <v>Memiliki ketrampilan memeragakan gerak tari tradisi  berdasarkan konsep, teknik, dan prosedur sesuai dengan hitungan/ketukan namun perlu ditingkatkan</v>
      </c>
      <c r="Q33" s="19" t="str">
        <f t="shared" si="9"/>
        <v>B</v>
      </c>
      <c r="R33" s="19" t="str">
        <f t="shared" si="10"/>
        <v/>
      </c>
      <c r="S33" s="18"/>
      <c r="T33" s="1">
        <v>82</v>
      </c>
      <c r="U33" s="1">
        <v>78</v>
      </c>
      <c r="V33" s="1">
        <f t="shared" si="11"/>
        <v>82</v>
      </c>
      <c r="W33" s="1">
        <f t="shared" si="12"/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87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3926</v>
      </c>
      <c r="C34" s="19" t="s">
        <v>328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 konsep, teknik dan prosedur dalam meniru ragam gerak tari tradisi namun perlu penimgkatan</v>
      </c>
      <c r="K34" s="19">
        <f t="shared" si="4"/>
        <v>81.75</v>
      </c>
      <c r="L34" s="19" t="str">
        <f t="shared" si="5"/>
        <v>B</v>
      </c>
      <c r="M34" s="19">
        <f t="shared" si="6"/>
        <v>81.75</v>
      </c>
      <c r="N34" s="19" t="str">
        <f t="shared" si="7"/>
        <v>B</v>
      </c>
      <c r="O34" s="35">
        <v>2</v>
      </c>
      <c r="P34" s="19" t="str">
        <f t="shared" si="8"/>
        <v>Memiliki ketrampilan memeragakan gerak tari tradisi  berdasarkan konsep, teknik, dan prosedur sesuai dengan hitungan/ketukan namun perlu ditingkatkan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78</v>
      </c>
      <c r="V34" s="1">
        <f t="shared" si="11"/>
        <v>80</v>
      </c>
      <c r="W34" s="1">
        <f t="shared" si="12"/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3942</v>
      </c>
      <c r="C35" s="19" t="s">
        <v>329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memahami  konsep, teknik dan prosedur dalam meniru ragam gerak tari tradisi namun perlu penimgkatan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ketrampilan memeragakan gerak tari tradisi  berdasarkan konsep, teknik, dan prosedur sesuai dengan hitungan/ketukan namun perlu ditingkatkan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78</v>
      </c>
      <c r="V35" s="1">
        <f t="shared" si="11"/>
        <v>83</v>
      </c>
      <c r="W35" s="1">
        <f t="shared" si="12"/>
        <v>78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80</v>
      </c>
      <c r="AI35" s="1"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3958</v>
      </c>
      <c r="C36" s="19" t="s">
        <v>330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 konsep, teknik dan prosedur dalam meniru ragam gerak tari tradisi namun perlu penimgkatan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2</v>
      </c>
      <c r="P36" s="19" t="str">
        <f t="shared" si="8"/>
        <v>Memiliki ketrampilan memeragakan gerak tari tradisi  berdasarkan konsep, teknik, dan prosedur sesuai dengan hitungan/ketukan namun perlu ditingkatkan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78</v>
      </c>
      <c r="V36" s="1">
        <f t="shared" si="11"/>
        <v>80</v>
      </c>
      <c r="W36" s="1">
        <f t="shared" si="12"/>
        <v>78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83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3974</v>
      </c>
      <c r="C37" s="19" t="s">
        <v>331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 konsep, teknik dan prosedur dalam meniru ragam gerak tari tradisi namun perlu penimgkatan</v>
      </c>
      <c r="K37" s="19">
        <f t="shared" si="4"/>
        <v>83.5</v>
      </c>
      <c r="L37" s="19" t="str">
        <f t="shared" si="5"/>
        <v>B</v>
      </c>
      <c r="M37" s="19">
        <f t="shared" si="6"/>
        <v>83.5</v>
      </c>
      <c r="N37" s="19" t="str">
        <f t="shared" si="7"/>
        <v>B</v>
      </c>
      <c r="O37" s="35">
        <v>2</v>
      </c>
      <c r="P37" s="19" t="str">
        <f t="shared" si="8"/>
        <v>Memiliki ketrampilan memeragakan gerak tari tradisi  berdasarkan konsep, teknik, dan prosedur sesuai dengan hitungan/ketukan namun perlu ditingkatkan</v>
      </c>
      <c r="Q37" s="19" t="str">
        <f t="shared" si="9"/>
        <v>B</v>
      </c>
      <c r="R37" s="19" t="str">
        <f t="shared" si="10"/>
        <v/>
      </c>
      <c r="S37" s="18"/>
      <c r="T37" s="1">
        <v>83</v>
      </c>
      <c r="U37" s="1">
        <v>79</v>
      </c>
      <c r="V37" s="1">
        <f t="shared" si="11"/>
        <v>83</v>
      </c>
      <c r="W37" s="1">
        <f t="shared" si="12"/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83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3990</v>
      </c>
      <c r="C38" s="19" t="s">
        <v>332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 konsep, teknik dan prosedur dalam meniru ragam gerak tari tradisi namun perlu penimgkatan</v>
      </c>
      <c r="K38" s="19">
        <f t="shared" si="4"/>
        <v>81.75</v>
      </c>
      <c r="L38" s="19" t="str">
        <f t="shared" si="5"/>
        <v>B</v>
      </c>
      <c r="M38" s="19">
        <f t="shared" si="6"/>
        <v>81.75</v>
      </c>
      <c r="N38" s="19" t="str">
        <f t="shared" si="7"/>
        <v>B</v>
      </c>
      <c r="O38" s="35">
        <v>2</v>
      </c>
      <c r="P38" s="19" t="str">
        <f t="shared" si="8"/>
        <v>Memiliki ketrampilan memeragakan gerak tari tradisi  berdasarkan konsep, teknik, dan prosedur sesuai dengan hitungan/ketukan namun perlu ditingkatkan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78</v>
      </c>
      <c r="V38" s="1">
        <f t="shared" si="11"/>
        <v>80</v>
      </c>
      <c r="W38" s="1">
        <f t="shared" si="12"/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79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4006</v>
      </c>
      <c r="C39" s="19" t="s">
        <v>333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 konsep, teknik dan prosedur dalam meniru ragam gerak tari tradisi namun perlu penimgkatan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2</v>
      </c>
      <c r="P39" s="19" t="str">
        <f t="shared" si="8"/>
        <v>Memiliki ketrampilan memeragakan gerak tari tradisi  berdasarkan konsep, teknik, dan prosedur sesuai dengan hitungan/ketukan namun perlu ditingkatkan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78</v>
      </c>
      <c r="V39" s="1">
        <f t="shared" si="11"/>
        <v>80</v>
      </c>
      <c r="W39" s="1">
        <f t="shared" si="12"/>
        <v>78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4022</v>
      </c>
      <c r="C40" s="19" t="s">
        <v>334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 konsep, teknik dan prosedur dalam meniru ragam gerak tari tradisi namun perlu penimgkatan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>Memiliki ketrampilan memeragakan gerak tari tradisi  berdasarkan konsep, teknik, dan prosedur sesuai dengan hitungan/ketukan namun perlu ditingkatkan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f t="shared" si="11"/>
        <v>80</v>
      </c>
      <c r="W40" s="1">
        <f t="shared" si="12"/>
        <v>78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>
        <v>83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4038</v>
      </c>
      <c r="C41" s="19" t="s">
        <v>335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 konsep, teknik dan prosedur dalam meniru ragam gerak tari tradisi namun perlu penimgkatan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memeragakan gerak tari tradisi  berdasarkan konsep, teknik, dan prosedur sesuai dengan hitungan/ketukan namun perlu ditingkatkan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80</v>
      </c>
      <c r="V41" s="1">
        <f t="shared" si="11"/>
        <v>80</v>
      </c>
      <c r="W41" s="1">
        <f t="shared" si="12"/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4054</v>
      </c>
      <c r="C42" s="19" t="s">
        <v>336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 konsep, teknik dan prosedur dalam meniru ragam gerak tari tradisi namun perlu penimgkatan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2</v>
      </c>
      <c r="P42" s="19" t="str">
        <f t="shared" si="8"/>
        <v>Memiliki ketrampilan memeragakan gerak tari tradisi  berdasarkan konsep, teknik, dan prosedur sesuai dengan hitungan/ketukan namun perlu ditingkatkan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78</v>
      </c>
      <c r="V42" s="1">
        <f t="shared" si="11"/>
        <v>83</v>
      </c>
      <c r="W42" s="1">
        <f t="shared" si="12"/>
        <v>78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4070</v>
      </c>
      <c r="C43" s="19" t="s">
        <v>337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 konsep, teknik dan prosedur dalam meniru ragam gerak tari tradisi namun perlu penimgkatan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Memiliki ketrampilan memeragakan gerak tari tradisi  berdasarkan konsep, teknik, dan prosedur sesuai dengan hitungan/ketukan namun perlu ditingkatkan</v>
      </c>
      <c r="Q43" s="19" t="str">
        <f t="shared" si="9"/>
        <v>B</v>
      </c>
      <c r="R43" s="19" t="str">
        <f t="shared" si="10"/>
        <v/>
      </c>
      <c r="S43" s="18"/>
      <c r="T43" s="1">
        <v>82</v>
      </c>
      <c r="U43" s="1">
        <v>78</v>
      </c>
      <c r="V43" s="1">
        <f t="shared" si="11"/>
        <v>82</v>
      </c>
      <c r="W43" s="1">
        <f t="shared" si="12"/>
        <v>78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80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4086</v>
      </c>
      <c r="C44" s="19" t="s">
        <v>338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 konsep, teknik dan prosedur dalam meniru ragam gerak tari tradisi namun perlu penimgkatan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ketrampilan memeragakan gerak tari tradisi  berdasarkan konsep, teknik, dan prosedur sesuai dengan hitungan/ketukan namun perlu ditingkatkan</v>
      </c>
      <c r="Q44" s="19" t="str">
        <f t="shared" si="9"/>
        <v>B</v>
      </c>
      <c r="R44" s="19" t="str">
        <f t="shared" si="10"/>
        <v/>
      </c>
      <c r="S44" s="18"/>
      <c r="T44" s="1">
        <v>83</v>
      </c>
      <c r="U44" s="1">
        <v>78</v>
      </c>
      <c r="V44" s="1">
        <f t="shared" si="11"/>
        <v>83</v>
      </c>
      <c r="W44" s="1">
        <f t="shared" si="12"/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79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4102</v>
      </c>
      <c r="C45" s="19" t="s">
        <v>339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 konsep, teknik dan prosedur dalam meniru ragam gerak tari tradisi namun perlu penimgkatan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Memiliki ketrampilan memeragakan gerak tari tradisi  berdasarkan konsep, teknik, dan prosedur sesuai dengan hitungan/ketukan namun perlu ditingkatkan</v>
      </c>
      <c r="Q45" s="19" t="str">
        <f t="shared" si="9"/>
        <v>B</v>
      </c>
      <c r="R45" s="19" t="str">
        <f t="shared" si="10"/>
        <v/>
      </c>
      <c r="S45" s="18"/>
      <c r="T45" s="1">
        <v>82</v>
      </c>
      <c r="U45" s="1">
        <v>78</v>
      </c>
      <c r="V45" s="1">
        <f t="shared" si="11"/>
        <v>82</v>
      </c>
      <c r="W45" s="1">
        <f t="shared" si="12"/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>
        <v>83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4118</v>
      </c>
      <c r="C46" s="19" t="s">
        <v>340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 konsep, teknik dan prosedur dalam meniru ragam gerak tari tradisi namun perlu penimgkatan</v>
      </c>
      <c r="K46" s="19">
        <f t="shared" si="4"/>
        <v>82.25</v>
      </c>
      <c r="L46" s="19" t="str">
        <f t="shared" si="5"/>
        <v>B</v>
      </c>
      <c r="M46" s="19">
        <f t="shared" si="6"/>
        <v>82.25</v>
      </c>
      <c r="N46" s="19" t="str">
        <f t="shared" si="7"/>
        <v>B</v>
      </c>
      <c r="O46" s="35">
        <v>2</v>
      </c>
      <c r="P46" s="19" t="str">
        <f t="shared" si="8"/>
        <v>Memiliki ketrampilan memeragakan gerak tari tradisi  berdasarkan konsep, teknik, dan prosedur sesuai dengan hitungan/ketukan namun perlu ditingkatkan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78</v>
      </c>
      <c r="V46" s="1">
        <f t="shared" si="11"/>
        <v>80</v>
      </c>
      <c r="W46" s="1">
        <f t="shared" si="12"/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82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 t="s">
        <v>346</v>
      </c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2016-12-14T05:08:49Z</dcterms:modified>
  <cp:category/>
</cp:coreProperties>
</file>