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 activeTab="1"/>
  </bookViews>
  <sheets>
    <sheet name="XI-IPS 1" sheetId="1" r:id="rId1"/>
    <sheet name="XI-IPS 2" sheetId="2" r:id="rId2"/>
    <sheet name="X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3" i="2"/>
  <c r="K54" i="2"/>
  <c r="K52" i="2"/>
  <c r="H11" i="2"/>
  <c r="H11" i="1"/>
  <c r="K54" i="1"/>
  <c r="K53" i="3"/>
  <c r="H11" i="3"/>
  <c r="K54" i="3"/>
  <c r="K52" i="3"/>
</calcChain>
</file>

<file path=xl/sharedStrings.xml><?xml version="1.0" encoding="utf-8"?>
<sst xmlns="http://schemas.openxmlformats.org/spreadsheetml/2006/main" count="525" uniqueCount="178">
  <si>
    <t>DAFTAR NILAI SISWA SMAN 9 SEMARANG SEMESTER GENAP TAHUN PELAJARAN 2019/2020</t>
  </si>
  <si>
    <t>Guru :</t>
  </si>
  <si>
    <t>Drs. Hamim</t>
  </si>
  <si>
    <t>Kelas XI-IPS 1</t>
  </si>
  <si>
    <t>Mapel :</t>
  </si>
  <si>
    <t>Pendidikan Agama dan Budi Pekerti [ Kelompok A (Wajib) ]</t>
  </si>
  <si>
    <t>didownload 11/06/2020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</si>
  <si>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</si>
  <si>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</si>
  <si>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</si>
  <si>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</si>
  <si>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</si>
  <si>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</si>
  <si>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</si>
  <si>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</si>
  <si>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</si>
  <si>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</si>
  <si>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</si>
  <si>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</si>
  <si>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</si>
  <si>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</si>
  <si>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</si>
  <si>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</si>
  <si>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</si>
  <si>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</si>
  <si>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</si>
  <si>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</si>
  <si>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</si>
  <si>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</si>
  <si>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</si>
  <si>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</si>
  <si>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</si>
  <si>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</si>
  <si>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</si>
  <si>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</si>
  <si>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</si>
  <si>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</si>
  <si>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</si>
  <si>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</si>
  <si>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</si>
  <si>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</si>
  <si>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</si>
  <si>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</si>
  <si>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</si>
  <si>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</si>
  <si>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</si>
  <si>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</si>
  <si>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</si>
  <si>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</si>
  <si>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</si>
  <si>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</si>
  <si>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</si>
  <si>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</si>
  <si>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</si>
  <si>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</si>
  <si>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</si>
  <si>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</si>
  <si>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</si>
  <si>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</si>
  <si>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</si>
  <si>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</si>
  <si>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</si>
  <si>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</si>
  <si>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</si>
  <si>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</si>
  <si>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</si>
  <si>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</si>
  <si>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</si>
  <si>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 xml:space="preserve">Memiliki kemampuan dalam menganalisis makna  QS. Yunus : 40-41 dan QS. Al maidah : 32 serta hadis tentang toleransi, rukun, dan menghindarkan diri dari tindak kekerasan pada  K.D. 3.2 </t>
  </si>
  <si>
    <t>Terampil dalam mendemonstrasikan  hafalan   QS. Yunus : 40-41 dan QS. Al maidah : 32 serta hadis tentang toleransi, rukun, dan menghindarkan diri dari tindak kekerasan  pada K.D. 4.2</t>
  </si>
  <si>
    <t>BASHIR HASTARYO SUSETYO</t>
  </si>
  <si>
    <t>BHANU RASENDRIYO</t>
  </si>
  <si>
    <t>Memiliki kemampuan dalam menganalisis  makna  iman kepada Rasul-rasul Allah Swt. pada K.D. 3.4</t>
  </si>
  <si>
    <t xml:space="preserve">Memiliki ketrampilan dalam menyajikan hubungan antara Iman kepada Rasul-rasul Allah Swt. dengan toleransi, ketaatan, dan kecintaannya kepada Allah SWT. </t>
  </si>
  <si>
    <t>CAROLLINE NADILLA INTAN NUGRAHA</t>
  </si>
  <si>
    <t>CATHERINE WIDYA PUTRI STUMER</t>
  </si>
  <si>
    <t>Memiliki kemampuan menganalisis  perilaku hormat dan patuh kepada orang tua dan guru  pada K.D. 3.6</t>
  </si>
  <si>
    <t>Memiliki ketrampilan dalam menyajikan kaitan antara ketauhidan dalam beribadah dengan hormat dan patuh kepada orang tua dan guru sesuai dengan QS. Al Isra': 23 dan hadis terkait pada K.D 4.6</t>
  </si>
  <si>
    <t>DEVINTA WULANDARI</t>
  </si>
  <si>
    <t>DINAR RIZKI SEPTIYAN PUTRI</t>
  </si>
  <si>
    <t>Memilki kemampuan menganalisis dan memenelaah prinsip-prinsip dan praktik ekonomi dalam Islam</t>
  </si>
  <si>
    <t xml:space="preserve">Memiliki ketrampilan dalam mempresentasikan prinsip-prinsip dan praktik ekonomi dalam Islam </t>
  </si>
  <si>
    <t>ERIT WARDASTI</t>
  </si>
  <si>
    <t>ISTIQOMAH</t>
  </si>
  <si>
    <t>Memiliki kemampuan menganalisis dan menelaah  perkembangan Islam pada masa modern ( 1800 M - sekarang)</t>
  </si>
  <si>
    <t>Terampil dalam menyajikan prinsip-prinsip perkembangan peradaban Islam pada masa modern (1800 M - Sekarang)</t>
  </si>
  <si>
    <t>JOFANIA AISYAH AISHWARYA</t>
  </si>
  <si>
    <t>MAHENDRA ARNANDO PRIYAGUNG WIBOWO</t>
  </si>
  <si>
    <t>MOCHAMMAD ERLANG NUSANTARA</t>
  </si>
  <si>
    <t>MOHAMMAD REZA FAHLEFI HARUN</t>
  </si>
  <si>
    <t>Predikat &amp; Deskripsi Keterampilan</t>
  </si>
  <si>
    <t>MUHAMMAD AL FATIH MAHYUZAR</t>
  </si>
  <si>
    <t>NABILA WARDAH SYAHLA</t>
  </si>
  <si>
    <t>NADIAN SHAFA</t>
  </si>
  <si>
    <t>NURUL HIDAYASIH</t>
  </si>
  <si>
    <t>PADMA SIWI NAWANG ENJANG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</si>
  <si>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</si>
  <si>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</si>
  <si>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</si>
  <si>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</si>
  <si>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</si>
  <si>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</si>
  <si>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</si>
  <si>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</si>
  <si>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</si>
  <si>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</si>
  <si>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</si>
  <si>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</si>
  <si>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</si>
  <si>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</si>
  <si>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</si>
  <si>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</si>
  <si>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</si>
  <si>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</si>
  <si>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</si>
  <si>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</si>
  <si>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</si>
  <si>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</si>
  <si>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091015</t>
  </si>
  <si>
    <t>Kelas XI-IPS 2</t>
  </si>
  <si>
    <t>ADRIAN PRASETYAWAN</t>
  </si>
  <si>
    <t>ALESANDRO TARUNA W</t>
  </si>
  <si>
    <t>ANNISA ATSILA AZKA</t>
  </si>
  <si>
    <t>ARDIAN DWI BAGASKARA</t>
  </si>
  <si>
    <t>ARMITA NURUL RAMADHANATUS SA'ADA</t>
  </si>
  <si>
    <t>ARYA PUJA MAHESWARA</t>
  </si>
  <si>
    <t>BRILIANI YANUAR NURCHASANAH</t>
  </si>
  <si>
    <t>CINDY CALISTA DIGDAYANTI</t>
  </si>
  <si>
    <t>DANIAR OKDAMIA IRVANI</t>
  </si>
  <si>
    <t>DIAH RAHMA PERTIWI</t>
  </si>
  <si>
    <t>DIVA DYAH PRAMESTA</t>
  </si>
  <si>
    <t>FITRIA RAHMA SAHID</t>
  </si>
  <si>
    <t>HILDA ALIFIANISA KUSUMAWARDANI</t>
  </si>
  <si>
    <t>MUHAMMAD HUDATIL ATQIYA</t>
  </si>
  <si>
    <t>NAFISA ZEVANTY</t>
  </si>
  <si>
    <t>NAMIRA DHIYA MARSHA</t>
  </si>
  <si>
    <t>NASYA HAFIDA SARI</t>
  </si>
  <si>
    <t>NUGRAHA OKTAVIANTO</t>
  </si>
  <si>
    <t>RAIHAN FAQIHUDIN</t>
  </si>
  <si>
    <t>SAVINA UMI LESTARI</t>
  </si>
  <si>
    <t>SHEVANDRA IRHAM ZUHLAL MAHARDIKA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</si>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</sst>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136981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QS. Yunus : 40-41 dan QS. Al maidah : 32 serta hadis tentang toleransi, rukun, dan menghindarkan diri dari tindak kekerasan pada  K.D. 3.2 </v>
      </c>
      <c r="K11" s="28">
        <f t="shared" ref="K11:K50" si="5">IF((COUNTA(AF11:AO11)&gt;0),AVERAGE(AF11:AO11),"")</f>
        <v>87.2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mendemonstrasikan  hafalan   QS. Yunus : 40-41 dan QS. Al maidah : 32 serta hadis tentang toleransi, rukun, dan menghindarkan diri dari tindak kekerasan  pada K.D. 4.2</v>
      </c>
      <c r="Q11" s="39"/>
      <c r="R11" s="39" t="s">
        <v>8</v>
      </c>
      <c r="S11" s="18"/>
      <c r="T11" s="1">
        <v>88</v>
      </c>
      <c r="U11" s="1">
        <v>85</v>
      </c>
      <c r="V11" s="1">
        <v>85</v>
      </c>
      <c r="W11" s="1">
        <v>88</v>
      </c>
      <c r="X11" s="1">
        <v>88</v>
      </c>
      <c r="Y11" s="1"/>
      <c r="Z11" s="1"/>
      <c r="AA11" s="1"/>
      <c r="AB11" s="1"/>
      <c r="AC11" s="1"/>
      <c r="AD11" s="1">
        <v>80</v>
      </c>
      <c r="AE11" s="18"/>
      <c r="AF11" s="1">
        <v>90</v>
      </c>
      <c r="AG11" s="1">
        <v>85</v>
      </c>
      <c r="AH11" s="1">
        <v>85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136996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2" s="28">
        <f t="shared" si="5"/>
        <v>87.2</v>
      </c>
      <c r="L12" s="28" t="str">
        <f t="shared" si="6"/>
        <v>A</v>
      </c>
      <c r="M12" s="28">
        <f t="shared" si="7"/>
        <v>87.2</v>
      </c>
      <c r="N12" s="28" t="str">
        <f t="shared" si="8"/>
        <v>A</v>
      </c>
      <c r="O12" s="36">
        <v>1</v>
      </c>
      <c r="P12" s="28" t="str">
        <f t="shared" si="9"/>
        <v>Terampil dalam mendemonstrasikan  hafalan   QS. Yunus : 40-41 dan QS. Al maidah : 32 serta hadis tentang toleransi, rukun, dan menghindarkan diri dari tindak kekerasan  pada K.D. 4.2</v>
      </c>
      <c r="Q12" s="39"/>
      <c r="R12" s="39" t="s">
        <v>8</v>
      </c>
      <c r="S12" s="18"/>
      <c r="T12" s="1">
        <v>90</v>
      </c>
      <c r="U12" s="1">
        <v>85</v>
      </c>
      <c r="V12" s="1">
        <v>85</v>
      </c>
      <c r="W12" s="1">
        <v>88</v>
      </c>
      <c r="X12" s="1">
        <v>88</v>
      </c>
      <c r="Y12" s="1"/>
      <c r="Z12" s="1"/>
      <c r="AA12" s="1"/>
      <c r="AB12" s="1"/>
      <c r="AC12" s="1"/>
      <c r="AD12" s="1">
        <v>90</v>
      </c>
      <c r="AE12" s="18"/>
      <c r="AF12" s="1">
        <v>90</v>
      </c>
      <c r="AG12" s="1">
        <v>85</v>
      </c>
      <c r="AH12" s="1">
        <v>85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137011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3" s="28">
        <f t="shared" si="5"/>
        <v>88.8</v>
      </c>
      <c r="L13" s="28" t="str">
        <f t="shared" si="6"/>
        <v>A</v>
      </c>
      <c r="M13" s="28">
        <f t="shared" si="7"/>
        <v>88.8</v>
      </c>
      <c r="N13" s="28" t="str">
        <f t="shared" si="8"/>
        <v>A</v>
      </c>
      <c r="O13" s="36">
        <v>1</v>
      </c>
      <c r="P13" s="28" t="str">
        <f t="shared" si="9"/>
        <v>Terampil dalam mendemonstrasikan  hafalan   QS. Yunus : 40-41 dan QS. Al maidah : 32 serta hadis tentang toleransi, rukun, dan menghindarkan diri dari tindak kekerasan  pada K.D. 4.2</v>
      </c>
      <c r="Q13" s="39"/>
      <c r="R13" s="39" t="s">
        <v>8</v>
      </c>
      <c r="S13" s="18"/>
      <c r="T13" s="1">
        <v>90</v>
      </c>
      <c r="U13" s="1">
        <v>88</v>
      </c>
      <c r="V13" s="1">
        <v>88</v>
      </c>
      <c r="W13" s="1">
        <v>88</v>
      </c>
      <c r="X13" s="1">
        <v>85</v>
      </c>
      <c r="Y13" s="1"/>
      <c r="Z13" s="1"/>
      <c r="AA13" s="1"/>
      <c r="AB13" s="1"/>
      <c r="AC13" s="1"/>
      <c r="AD13" s="1">
        <v>85</v>
      </c>
      <c r="AE13" s="18"/>
      <c r="AF13" s="1">
        <v>92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54741</v>
      </c>
      <c r="FK13" s="41">
        <v>54751</v>
      </c>
    </row>
    <row r="14" spans="1:167" x14ac:dyDescent="0.25">
      <c r="A14" s="19">
        <v>4</v>
      </c>
      <c r="B14" s="19">
        <v>137026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1</v>
      </c>
      <c r="P14" s="28" t="str">
        <f t="shared" si="9"/>
        <v>Terampil dalam mendemonstrasikan  hafalan   QS. Yunus : 40-41 dan QS. Al maidah : 32 serta hadis tentang toleransi, rukun, dan menghindarkan diri dari tindak kekerasan  pada K.D. 4.2</v>
      </c>
      <c r="Q14" s="39"/>
      <c r="R14" s="39" t="s">
        <v>8</v>
      </c>
      <c r="S14" s="18"/>
      <c r="T14" s="1">
        <v>88</v>
      </c>
      <c r="U14" s="1">
        <v>85</v>
      </c>
      <c r="V14" s="1">
        <v>85</v>
      </c>
      <c r="W14" s="1">
        <v>85</v>
      </c>
      <c r="X14" s="1">
        <v>85</v>
      </c>
      <c r="Y14" s="1"/>
      <c r="Z14" s="1"/>
      <c r="AA14" s="1"/>
      <c r="AB14" s="1"/>
      <c r="AC14" s="1"/>
      <c r="AD14" s="1">
        <v>85</v>
      </c>
      <c r="AE14" s="18"/>
      <c r="AF14" s="1">
        <v>88</v>
      </c>
      <c r="AG14" s="1">
        <v>82</v>
      </c>
      <c r="AH14" s="1">
        <v>82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149888</v>
      </c>
      <c r="C15" s="19" t="s">
        <v>71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menganalisis  makna  iman kepada Rasul-rasul Allah Swt. pada K.D. 3.4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 xml:space="preserve">Memiliki ketrampilan dalam menyajikan hubungan antara Iman kepada Rasul-rasul Allah Swt. dengan toleransi, ketaatan, dan kecintaannya kepada Allah SWT. 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85</v>
      </c>
      <c r="X15" s="1">
        <v>85</v>
      </c>
      <c r="Y15" s="1"/>
      <c r="Z15" s="1"/>
      <c r="AA15" s="1"/>
      <c r="AB15" s="1"/>
      <c r="AC15" s="1"/>
      <c r="AD15" s="1">
        <v>85</v>
      </c>
      <c r="AE15" s="18"/>
      <c r="AF15" s="1"/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54742</v>
      </c>
      <c r="FK15" s="41">
        <v>54752</v>
      </c>
    </row>
    <row r="16" spans="1:167" x14ac:dyDescent="0.25">
      <c r="A16" s="19">
        <v>6</v>
      </c>
      <c r="B16" s="19">
        <v>137041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4</v>
      </c>
      <c r="J16" s="28" t="str">
        <f t="shared" si="4"/>
        <v>Memilki kemampuan menganalisis dan memenelaah prinsip-prinsip dan praktik ekonomi dalam Islam</v>
      </c>
      <c r="K16" s="28">
        <f t="shared" si="5"/>
        <v>88.4</v>
      </c>
      <c r="L16" s="28" t="str">
        <f t="shared" si="6"/>
        <v>A</v>
      </c>
      <c r="M16" s="28">
        <f t="shared" si="7"/>
        <v>88.4</v>
      </c>
      <c r="N16" s="28" t="str">
        <f t="shared" si="8"/>
        <v>A</v>
      </c>
      <c r="O16" s="36">
        <v>1</v>
      </c>
      <c r="P16" s="28" t="str">
        <f t="shared" si="9"/>
        <v>Terampil dalam mendemonstrasikan  hafalan   QS. Yunus : 40-41 dan QS. Al maidah : 32 serta hadis tentang toleransi, rukun, dan menghindarkan diri dari tindak kekerasan  pada K.D. 4.2</v>
      </c>
      <c r="Q16" s="39"/>
      <c r="R16" s="39" t="s">
        <v>8</v>
      </c>
      <c r="S16" s="18"/>
      <c r="T16" s="1">
        <v>90</v>
      </c>
      <c r="U16" s="1">
        <v>88</v>
      </c>
      <c r="V16" s="1">
        <v>88</v>
      </c>
      <c r="W16" s="1">
        <v>90</v>
      </c>
      <c r="X16" s="1">
        <v>88</v>
      </c>
      <c r="Y16" s="1"/>
      <c r="Z16" s="1"/>
      <c r="AA16" s="1"/>
      <c r="AB16" s="1"/>
      <c r="AC16" s="1"/>
      <c r="AD16" s="1">
        <v>80</v>
      </c>
      <c r="AE16" s="18"/>
      <c r="AF16" s="1">
        <v>90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137056</v>
      </c>
      <c r="C17" s="19" t="s">
        <v>75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4</v>
      </c>
      <c r="J17" s="28" t="str">
        <f t="shared" si="4"/>
        <v>Memilki kemampuan menganalisis dan memenelaah prinsip-prinsip dan praktik ekonomi dalam Islam</v>
      </c>
      <c r="K17" s="28">
        <f t="shared" si="5"/>
        <v>83.8</v>
      </c>
      <c r="L17" s="28" t="str">
        <f t="shared" si="6"/>
        <v>B</v>
      </c>
      <c r="M17" s="28">
        <f t="shared" si="7"/>
        <v>83.8</v>
      </c>
      <c r="N17" s="28" t="str">
        <f t="shared" si="8"/>
        <v>B</v>
      </c>
      <c r="O17" s="36">
        <v>4</v>
      </c>
      <c r="P17" s="28" t="str">
        <f t="shared" si="9"/>
        <v xml:space="preserve">Memiliki ketrampilan dalam mempresentasikan prinsip-prinsip dan praktik ekonomi dalam Islam </v>
      </c>
      <c r="Q17" s="39"/>
      <c r="R17" s="39" t="s">
        <v>8</v>
      </c>
      <c r="S17" s="18"/>
      <c r="T17" s="1">
        <v>85</v>
      </c>
      <c r="U17" s="1">
        <v>80</v>
      </c>
      <c r="V17" s="1">
        <v>80</v>
      </c>
      <c r="W17" s="1">
        <v>85</v>
      </c>
      <c r="X17" s="1">
        <v>85</v>
      </c>
      <c r="Y17" s="1"/>
      <c r="Z17" s="1"/>
      <c r="AA17" s="1"/>
      <c r="AB17" s="1"/>
      <c r="AC17" s="1"/>
      <c r="AD17" s="1">
        <v>80</v>
      </c>
      <c r="AE17" s="18"/>
      <c r="AF17" s="1">
        <v>85</v>
      </c>
      <c r="AG17" s="1">
        <v>82</v>
      </c>
      <c r="AH17" s="1">
        <v>82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54743</v>
      </c>
      <c r="FK17" s="41">
        <v>54753</v>
      </c>
    </row>
    <row r="18" spans="1:167" x14ac:dyDescent="0.25">
      <c r="A18" s="19">
        <v>8</v>
      </c>
      <c r="B18" s="19">
        <v>137086</v>
      </c>
      <c r="C18" s="19" t="s">
        <v>78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8" s="28">
        <f t="shared" si="5"/>
        <v>90.4</v>
      </c>
      <c r="L18" s="28" t="str">
        <f t="shared" si="6"/>
        <v>A</v>
      </c>
      <c r="M18" s="28">
        <f t="shared" si="7"/>
        <v>90.4</v>
      </c>
      <c r="N18" s="28" t="str">
        <f t="shared" si="8"/>
        <v>A</v>
      </c>
      <c r="O18" s="36">
        <v>1</v>
      </c>
      <c r="P18" s="28" t="str">
        <f t="shared" si="9"/>
        <v>Terampil dalam mendemonstrasikan  hafalan   QS. Yunus : 40-41 dan QS. Al maidah : 32 serta hadis tentang toleransi, rukun, dan menghindarkan diri dari tindak kekerasan  pada K.D. 4.2</v>
      </c>
      <c r="Q18" s="39"/>
      <c r="R18" s="39" t="s">
        <v>8</v>
      </c>
      <c r="S18" s="18"/>
      <c r="T18" s="1">
        <v>92</v>
      </c>
      <c r="U18" s="1">
        <v>92</v>
      </c>
      <c r="V18" s="1">
        <v>92</v>
      </c>
      <c r="W18" s="1">
        <v>92</v>
      </c>
      <c r="X18" s="1">
        <v>92</v>
      </c>
      <c r="Y18" s="1"/>
      <c r="Z18" s="1"/>
      <c r="AA18" s="1"/>
      <c r="AB18" s="1"/>
      <c r="AC18" s="1"/>
      <c r="AD18" s="1">
        <v>85</v>
      </c>
      <c r="AE18" s="18"/>
      <c r="AF18" s="1">
        <v>92</v>
      </c>
      <c r="AG18" s="1">
        <v>90</v>
      </c>
      <c r="AH18" s="1">
        <v>90</v>
      </c>
      <c r="AI18" s="1">
        <v>90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137101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 makna  iman kepada Rasul-rasul Allah Swt. pada K.D. 3.4</v>
      </c>
      <c r="K19" s="28">
        <f t="shared" si="5"/>
        <v>83.8</v>
      </c>
      <c r="L19" s="28" t="str">
        <f t="shared" si="6"/>
        <v>B</v>
      </c>
      <c r="M19" s="28">
        <f t="shared" si="7"/>
        <v>83.8</v>
      </c>
      <c r="N19" s="28" t="str">
        <f t="shared" si="8"/>
        <v>B</v>
      </c>
      <c r="O19" s="36">
        <v>1</v>
      </c>
      <c r="P19" s="28" t="str">
        <f t="shared" si="9"/>
        <v>Terampil dalam mendemonstrasikan  hafalan   QS. Yunus : 40-41 dan QS. Al maidah : 32 serta hadis tentang toleransi, rukun, dan menghindarkan diri dari tindak kekerasan  pada K.D. 4.2</v>
      </c>
      <c r="Q19" s="39"/>
      <c r="R19" s="39" t="s">
        <v>8</v>
      </c>
      <c r="S19" s="18"/>
      <c r="T19" s="1">
        <v>85</v>
      </c>
      <c r="U19" s="1">
        <v>88</v>
      </c>
      <c r="V19" s="1">
        <v>82</v>
      </c>
      <c r="W19" s="1">
        <v>85</v>
      </c>
      <c r="X19" s="1">
        <v>85</v>
      </c>
      <c r="Y19" s="1"/>
      <c r="Z19" s="1"/>
      <c r="AA19" s="1"/>
      <c r="AB19" s="1"/>
      <c r="AC19" s="1"/>
      <c r="AD19" s="1">
        <v>80</v>
      </c>
      <c r="AE19" s="18"/>
      <c r="AF19" s="1">
        <v>85</v>
      </c>
      <c r="AG19" s="1">
        <v>82</v>
      </c>
      <c r="AH19" s="1">
        <v>82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54744</v>
      </c>
      <c r="FK19" s="41">
        <v>54754</v>
      </c>
    </row>
    <row r="20" spans="1:167" x14ac:dyDescent="0.25">
      <c r="A20" s="19">
        <v>10</v>
      </c>
      <c r="B20" s="19">
        <v>137116</v>
      </c>
      <c r="C20" s="19" t="s">
        <v>82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86.8</v>
      </c>
      <c r="L20" s="28" t="str">
        <f t="shared" si="6"/>
        <v>A</v>
      </c>
      <c r="M20" s="28">
        <f t="shared" si="7"/>
        <v>86.8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/>
      <c r="R20" s="39" t="s">
        <v>8</v>
      </c>
      <c r="S20" s="18"/>
      <c r="T20" s="1">
        <v>88</v>
      </c>
      <c r="U20" s="1">
        <v>86</v>
      </c>
      <c r="V20" s="1">
        <v>85</v>
      </c>
      <c r="W20" s="1">
        <v>88</v>
      </c>
      <c r="X20" s="1">
        <v>88</v>
      </c>
      <c r="Y20" s="1"/>
      <c r="Z20" s="1"/>
      <c r="AA20" s="1"/>
      <c r="AB20" s="1"/>
      <c r="AC20" s="1"/>
      <c r="AD20" s="1">
        <v>80</v>
      </c>
      <c r="AE20" s="18"/>
      <c r="AF20" s="1">
        <v>88</v>
      </c>
      <c r="AG20" s="1">
        <v>85</v>
      </c>
      <c r="AH20" s="1">
        <v>85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137146</v>
      </c>
      <c r="C21" s="19" t="s">
        <v>83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dalam menganalisis  makna  iman kepada Rasul-rasul Allah Swt. pada K.D. 3.4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Terampil dalam mendemonstrasikan  hafalan   QS. Yunus : 40-41 dan QS. Al maidah : 32 serta hadis tentang toleransi, rukun, dan menghindarkan diri dari tindak kekerasan  pada K.D. 4.2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90</v>
      </c>
      <c r="X21" s="1">
        <v>90</v>
      </c>
      <c r="Y21" s="1"/>
      <c r="Z21" s="1"/>
      <c r="AA21" s="1"/>
      <c r="AB21" s="1"/>
      <c r="AC21" s="1"/>
      <c r="AD21" s="1">
        <v>90</v>
      </c>
      <c r="AE21" s="18"/>
      <c r="AF21" s="1">
        <v>90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54745</v>
      </c>
      <c r="FK21" s="41">
        <v>54755</v>
      </c>
    </row>
    <row r="22" spans="1:167" x14ac:dyDescent="0.25">
      <c r="A22" s="19">
        <v>12</v>
      </c>
      <c r="B22" s="19">
        <v>137161</v>
      </c>
      <c r="C22" s="19" t="s">
        <v>86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2" s="28">
        <f t="shared" si="5"/>
        <v>90.4</v>
      </c>
      <c r="L22" s="28" t="str">
        <f t="shared" si="6"/>
        <v>A</v>
      </c>
      <c r="M22" s="28">
        <f t="shared" si="7"/>
        <v>90.4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/>
      <c r="R22" s="39" t="s">
        <v>8</v>
      </c>
      <c r="S22" s="18"/>
      <c r="T22" s="1">
        <v>92</v>
      </c>
      <c r="U22" s="1">
        <v>90</v>
      </c>
      <c r="V22" s="1">
        <v>90</v>
      </c>
      <c r="W22" s="1">
        <v>90</v>
      </c>
      <c r="X22" s="1">
        <v>90</v>
      </c>
      <c r="Y22" s="1"/>
      <c r="Z22" s="1"/>
      <c r="AA22" s="1"/>
      <c r="AB22" s="1"/>
      <c r="AC22" s="1"/>
      <c r="AD22" s="1">
        <v>82.5</v>
      </c>
      <c r="AE22" s="18"/>
      <c r="AF22" s="1">
        <v>92</v>
      </c>
      <c r="AG22" s="1">
        <v>90</v>
      </c>
      <c r="AH22" s="1">
        <v>90</v>
      </c>
      <c r="AI22" s="1">
        <v>90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137206</v>
      </c>
      <c r="C23" s="19" t="s">
        <v>87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3" s="28">
        <f t="shared" si="5"/>
        <v>84.8</v>
      </c>
      <c r="L23" s="28" t="str">
        <f t="shared" si="6"/>
        <v>A</v>
      </c>
      <c r="M23" s="28">
        <f t="shared" si="7"/>
        <v>84.8</v>
      </c>
      <c r="N23" s="28" t="str">
        <f t="shared" si="8"/>
        <v>A</v>
      </c>
      <c r="O23" s="36">
        <v>1</v>
      </c>
      <c r="P23" s="28" t="str">
        <f t="shared" si="9"/>
        <v>Terampil dalam mendemonstrasikan  hafalan   QS. Yunus : 40-41 dan QS. Al maidah : 32 serta hadis tentang toleransi, rukun, dan menghindarkan diri dari tindak kekerasan  pada K.D. 4.2</v>
      </c>
      <c r="Q23" s="39"/>
      <c r="R23" s="39" t="s">
        <v>8</v>
      </c>
      <c r="S23" s="18"/>
      <c r="T23" s="1">
        <v>90</v>
      </c>
      <c r="U23" s="1">
        <v>85</v>
      </c>
      <c r="V23" s="1">
        <v>85</v>
      </c>
      <c r="W23" s="1">
        <v>88</v>
      </c>
      <c r="X23" s="1">
        <v>88</v>
      </c>
      <c r="Y23" s="1"/>
      <c r="Z23" s="1"/>
      <c r="AA23" s="1"/>
      <c r="AB23" s="1"/>
      <c r="AC23" s="1"/>
      <c r="AD23" s="1">
        <v>80</v>
      </c>
      <c r="AE23" s="18"/>
      <c r="AF23" s="1">
        <v>90</v>
      </c>
      <c r="AG23" s="1">
        <v>82</v>
      </c>
      <c r="AH23" s="1">
        <v>82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54746</v>
      </c>
      <c r="FK23" s="41">
        <v>54756</v>
      </c>
    </row>
    <row r="24" spans="1:167" x14ac:dyDescent="0.25">
      <c r="A24" s="19">
        <v>14</v>
      </c>
      <c r="B24" s="19">
        <v>137221</v>
      </c>
      <c r="C24" s="19" t="s">
        <v>88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 makna  iman kepada Rasul-rasul Allah Swt. pada K.D. 3.4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2</v>
      </c>
      <c r="P24" s="28" t="str">
        <f t="shared" si="9"/>
        <v xml:space="preserve">Memiliki ketrampilan dalam menyajikan hubungan antara Iman kepada Rasul-rasul Allah Swt. dengan toleransi, ketaatan, dan kecintaannya kepada Allah SWT. </v>
      </c>
      <c r="Q24" s="39"/>
      <c r="R24" s="39" t="s">
        <v>8</v>
      </c>
      <c r="S24" s="18"/>
      <c r="T24" s="1">
        <v>85</v>
      </c>
      <c r="U24" s="1">
        <v>85</v>
      </c>
      <c r="V24" s="1">
        <v>85</v>
      </c>
      <c r="W24" s="1">
        <v>85</v>
      </c>
      <c r="X24" s="1">
        <v>80</v>
      </c>
      <c r="Y24" s="1"/>
      <c r="Z24" s="1"/>
      <c r="AA24" s="1"/>
      <c r="AB24" s="1"/>
      <c r="AC24" s="1"/>
      <c r="AD24" s="1">
        <v>80</v>
      </c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137236</v>
      </c>
      <c r="C25" s="19" t="s">
        <v>89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85</v>
      </c>
      <c r="X25" s="1">
        <v>85</v>
      </c>
      <c r="Y25" s="1"/>
      <c r="Z25" s="1"/>
      <c r="AA25" s="1"/>
      <c r="AB25" s="1"/>
      <c r="AC25" s="1"/>
      <c r="AD25" s="1">
        <v>80</v>
      </c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54747</v>
      </c>
      <c r="FK25" s="41">
        <v>54757</v>
      </c>
    </row>
    <row r="26" spans="1:167" x14ac:dyDescent="0.25">
      <c r="A26" s="19">
        <v>16</v>
      </c>
      <c r="B26" s="19">
        <v>137251</v>
      </c>
      <c r="C26" s="19" t="s">
        <v>91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4</v>
      </c>
      <c r="J26" s="28" t="str">
        <f t="shared" si="4"/>
        <v>Memilki kemampuan menganalisis dan memenelaah prinsip-prinsip dan praktik ekonomi dalam Islam</v>
      </c>
      <c r="K26" s="28">
        <f t="shared" si="5"/>
        <v>82.8</v>
      </c>
      <c r="L26" s="28" t="str">
        <f t="shared" si="6"/>
        <v>B</v>
      </c>
      <c r="M26" s="28">
        <f t="shared" si="7"/>
        <v>82.8</v>
      </c>
      <c r="N26" s="28" t="str">
        <f t="shared" si="8"/>
        <v>B</v>
      </c>
      <c r="O26" s="36">
        <v>4</v>
      </c>
      <c r="P26" s="28" t="str">
        <f t="shared" si="9"/>
        <v xml:space="preserve">Memiliki ketrampilan dalam mempresentasikan prinsip-prinsip dan praktik ekonomi dalam Islam </v>
      </c>
      <c r="Q26" s="39"/>
      <c r="R26" s="39" t="s">
        <v>8</v>
      </c>
      <c r="S26" s="18"/>
      <c r="T26" s="1">
        <v>80</v>
      </c>
      <c r="U26" s="1">
        <v>82</v>
      </c>
      <c r="V26" s="1">
        <v>82</v>
      </c>
      <c r="W26" s="1">
        <v>85</v>
      </c>
      <c r="X26" s="1">
        <v>82</v>
      </c>
      <c r="Y26" s="1"/>
      <c r="Z26" s="1"/>
      <c r="AA26" s="1"/>
      <c r="AB26" s="1"/>
      <c r="AC26" s="1"/>
      <c r="AD26" s="1">
        <v>82.5</v>
      </c>
      <c r="AE26" s="18"/>
      <c r="AF26" s="1">
        <v>80</v>
      </c>
      <c r="AG26" s="1">
        <v>82</v>
      </c>
      <c r="AH26" s="1">
        <v>82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137266</v>
      </c>
      <c r="C27" s="19" t="s">
        <v>92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3</v>
      </c>
      <c r="J27" s="28" t="str">
        <f t="shared" si="4"/>
        <v>Memiliki kemampuan menganalisis  perilaku hormat dan patuh kepada orang tua dan guru  pada K.D. 3.6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Terampil dalam mendemonstrasikan  hafalan   QS. Yunus : 40-41 dan QS. Al maidah : 32 serta hadis tentang toleransi, rukun, dan menghindarkan diri dari tindak kekerasan  pada K.D. 4.2</v>
      </c>
      <c r="Q27" s="39"/>
      <c r="R27" s="39" t="s">
        <v>8</v>
      </c>
      <c r="S27" s="18"/>
      <c r="T27" s="1">
        <v>90</v>
      </c>
      <c r="U27" s="1">
        <v>92</v>
      </c>
      <c r="V27" s="1">
        <v>92</v>
      </c>
      <c r="W27" s="1">
        <v>92</v>
      </c>
      <c r="X27" s="1">
        <v>92</v>
      </c>
      <c r="Y27" s="1"/>
      <c r="Z27" s="1"/>
      <c r="AA27" s="1"/>
      <c r="AB27" s="1"/>
      <c r="AC27" s="1"/>
      <c r="AD27" s="1">
        <v>100</v>
      </c>
      <c r="AE27" s="18"/>
      <c r="AF27" s="1">
        <v>90</v>
      </c>
      <c r="AG27" s="1">
        <v>90</v>
      </c>
      <c r="AH27" s="1">
        <v>90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54748</v>
      </c>
      <c r="FK27" s="41">
        <v>54758</v>
      </c>
    </row>
    <row r="28" spans="1:167" x14ac:dyDescent="0.25">
      <c r="A28" s="19">
        <v>18</v>
      </c>
      <c r="B28" s="19">
        <v>137281</v>
      </c>
      <c r="C28" s="19" t="s">
        <v>93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1</v>
      </c>
      <c r="P28" s="28" t="str">
        <f t="shared" si="9"/>
        <v>Terampil dalam mendemonstrasikan  hafalan   QS. Yunus : 40-41 dan QS. Al maidah : 32 serta hadis tentang toleransi, rukun, dan menghindarkan diri dari tindak kekerasan  pada K.D. 4.2</v>
      </c>
      <c r="Q28" s="39"/>
      <c r="R28" s="39" t="s">
        <v>8</v>
      </c>
      <c r="S28" s="18"/>
      <c r="T28" s="1">
        <v>90</v>
      </c>
      <c r="U28" s="1">
        <v>85</v>
      </c>
      <c r="V28" s="1">
        <v>85</v>
      </c>
      <c r="W28" s="1">
        <v>88</v>
      </c>
      <c r="X28" s="1">
        <v>88</v>
      </c>
      <c r="Y28" s="1"/>
      <c r="Z28" s="1"/>
      <c r="AA28" s="1"/>
      <c r="AB28" s="1"/>
      <c r="AC28" s="1"/>
      <c r="AD28" s="1">
        <v>80</v>
      </c>
      <c r="AE28" s="18"/>
      <c r="AF28" s="1">
        <v>90</v>
      </c>
      <c r="AG28" s="1">
        <v>85</v>
      </c>
      <c r="AH28" s="1">
        <v>85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137296</v>
      </c>
      <c r="C29" s="19" t="s">
        <v>94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9" s="28">
        <f t="shared" si="5"/>
        <v>84.4</v>
      </c>
      <c r="L29" s="28" t="str">
        <f t="shared" si="6"/>
        <v>A</v>
      </c>
      <c r="M29" s="28">
        <f t="shared" si="7"/>
        <v>84.4</v>
      </c>
      <c r="N29" s="28" t="str">
        <f t="shared" si="8"/>
        <v>A</v>
      </c>
      <c r="O29" s="36">
        <v>1</v>
      </c>
      <c r="P29" s="28" t="str">
        <f t="shared" si="9"/>
        <v>Terampil dalam mendemonstrasikan  hafalan   QS. Yunus : 40-41 dan QS. Al maidah : 32 serta hadis tentang toleransi, rukun, dan menghindarkan diri dari tindak kekerasan  pada K.D. 4.2</v>
      </c>
      <c r="Q29" s="39"/>
      <c r="R29" s="39" t="s">
        <v>8</v>
      </c>
      <c r="S29" s="18"/>
      <c r="T29" s="1">
        <v>88</v>
      </c>
      <c r="U29" s="1">
        <v>85</v>
      </c>
      <c r="V29" s="1">
        <v>85</v>
      </c>
      <c r="W29" s="1">
        <v>85</v>
      </c>
      <c r="X29" s="1">
        <v>85</v>
      </c>
      <c r="Y29" s="1"/>
      <c r="Z29" s="1"/>
      <c r="AA29" s="1"/>
      <c r="AB29" s="1"/>
      <c r="AC29" s="1"/>
      <c r="AD29" s="1">
        <v>80</v>
      </c>
      <c r="AE29" s="18"/>
      <c r="AF29" s="1">
        <v>88</v>
      </c>
      <c r="AG29" s="1">
        <v>82</v>
      </c>
      <c r="AH29" s="1">
        <v>82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54749</v>
      </c>
      <c r="FK29" s="41">
        <v>54759</v>
      </c>
    </row>
    <row r="30" spans="1:167" x14ac:dyDescent="0.25">
      <c r="A30" s="19">
        <v>20</v>
      </c>
      <c r="B30" s="19">
        <v>149074</v>
      </c>
      <c r="C30" s="19" t="s">
        <v>95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4</v>
      </c>
      <c r="P30" s="28" t="str">
        <f t="shared" si="9"/>
        <v xml:space="preserve">Memiliki ketrampilan dalam mempresentasikan prinsip-prinsip dan praktik ekonomi dalam Islam </v>
      </c>
      <c r="Q30" s="39"/>
      <c r="R30" s="39" t="s">
        <v>8</v>
      </c>
      <c r="S30" s="18"/>
      <c r="T30" s="1">
        <v>90</v>
      </c>
      <c r="U30" s="1">
        <v>88</v>
      </c>
      <c r="V30" s="1">
        <v>85</v>
      </c>
      <c r="W30" s="1">
        <v>90</v>
      </c>
      <c r="X30" s="1">
        <v>90</v>
      </c>
      <c r="Y30" s="1"/>
      <c r="Z30" s="1"/>
      <c r="AA30" s="1"/>
      <c r="AB30" s="1"/>
      <c r="AC30" s="1"/>
      <c r="AD30" s="1">
        <v>85</v>
      </c>
      <c r="AE30" s="18"/>
      <c r="AF30" s="1">
        <v>90</v>
      </c>
      <c r="AG30" s="1">
        <v>86</v>
      </c>
      <c r="AH30" s="1">
        <v>88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137326</v>
      </c>
      <c r="C31" s="19" t="s">
        <v>96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dalam menganalisis  makna  iman kepada Rasul-rasul Allah Swt. pada K.D. 3.4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 xml:space="preserve">Memiliki ketrampilan dalam menyajikan hubungan antara Iman kepada Rasul-rasul Allah Swt. dengan toleransi, ketaatan, dan kecintaannya kepada Allah SWT. </v>
      </c>
      <c r="Q31" s="39"/>
      <c r="R31" s="39" t="s">
        <v>9</v>
      </c>
      <c r="S31" s="18"/>
      <c r="T31" s="1">
        <v>85</v>
      </c>
      <c r="U31" s="1">
        <v>86</v>
      </c>
      <c r="V31" s="1">
        <v>86</v>
      </c>
      <c r="W31" s="1">
        <v>85</v>
      </c>
      <c r="X31" s="1">
        <v>85</v>
      </c>
      <c r="Y31" s="1"/>
      <c r="Z31" s="1"/>
      <c r="AA31" s="1"/>
      <c r="AB31" s="1"/>
      <c r="AC31" s="1"/>
      <c r="AD31" s="1">
        <v>80</v>
      </c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54750</v>
      </c>
      <c r="FK31" s="41">
        <v>54760</v>
      </c>
    </row>
    <row r="32" spans="1:167" x14ac:dyDescent="0.25">
      <c r="A32" s="19">
        <v>22</v>
      </c>
      <c r="B32" s="19">
        <v>137341</v>
      </c>
      <c r="C32" s="19" t="s">
        <v>97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menganalisis  makna  iman kepada Rasul-rasul Allah Swt. pada K.D. 3.4</v>
      </c>
      <c r="K32" s="28">
        <f t="shared" si="5"/>
        <v>85.6</v>
      </c>
      <c r="L32" s="28" t="str">
        <f t="shared" si="6"/>
        <v>A</v>
      </c>
      <c r="M32" s="28">
        <f t="shared" si="7"/>
        <v>85.6</v>
      </c>
      <c r="N32" s="28" t="str">
        <f t="shared" si="8"/>
        <v>A</v>
      </c>
      <c r="O32" s="36">
        <v>2</v>
      </c>
      <c r="P32" s="28" t="str">
        <f t="shared" si="9"/>
        <v xml:space="preserve">Memiliki ketrampilan dalam menyajikan hubungan antara Iman kepada Rasul-rasul Allah Swt. dengan toleransi, ketaatan, dan kecintaannya kepada Allah SWT. 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85</v>
      </c>
      <c r="X32" s="1">
        <v>85</v>
      </c>
      <c r="Y32" s="1"/>
      <c r="Z32" s="1"/>
      <c r="AA32" s="1"/>
      <c r="AB32" s="1"/>
      <c r="AC32" s="1"/>
      <c r="AD32" s="1">
        <v>80</v>
      </c>
      <c r="AE32" s="18"/>
      <c r="AF32" s="1">
        <v>88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137356</v>
      </c>
      <c r="C33" s="19" t="s">
        <v>98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1</v>
      </c>
      <c r="P33" s="28" t="str">
        <f t="shared" si="9"/>
        <v>Terampil dalam mendemonstrasikan  hafalan   QS. Yunus : 40-41 dan QS. Al maidah : 32 serta hadis tentang toleransi, rukun, dan menghindarkan diri dari tindak kekerasan  pada K.D. 4.2</v>
      </c>
      <c r="Q33" s="39"/>
      <c r="R33" s="39" t="s">
        <v>9</v>
      </c>
      <c r="S33" s="18"/>
      <c r="T33" s="1">
        <v>85</v>
      </c>
      <c r="U33" s="1">
        <v>80</v>
      </c>
      <c r="V33" s="1">
        <v>80</v>
      </c>
      <c r="W33" s="1">
        <v>85</v>
      </c>
      <c r="X33" s="1">
        <v>85</v>
      </c>
      <c r="Y33" s="1"/>
      <c r="Z33" s="1"/>
      <c r="AA33" s="1"/>
      <c r="AB33" s="1"/>
      <c r="AC33" s="1"/>
      <c r="AD33" s="1">
        <v>80</v>
      </c>
      <c r="AE33" s="18"/>
      <c r="AF33" s="1">
        <v>85</v>
      </c>
      <c r="AG33" s="1">
        <v>80</v>
      </c>
      <c r="AH33" s="1">
        <v>80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137371</v>
      </c>
      <c r="C34" s="19" t="s">
        <v>99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5</v>
      </c>
      <c r="J34" s="28" t="str">
        <f t="shared" si="4"/>
        <v>Memiliki kemampuan menganalisis dan menelaah  perkembangan Islam pada masa modern ( 1800 M - sekarang)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Terampil dalam mendemonstrasikan  hafalan   QS. Yunus : 40-41 dan QS. Al maidah : 32 serta hadis tentang toleransi, rukun, dan menghindarkan diri dari tindak kekerasan  pada K.D. 4.2</v>
      </c>
      <c r="Q34" s="39"/>
      <c r="R34" s="39" t="s">
        <v>8</v>
      </c>
      <c r="S34" s="18"/>
      <c r="T34" s="1">
        <v>88</v>
      </c>
      <c r="U34" s="1">
        <v>80</v>
      </c>
      <c r="V34" s="1">
        <v>80</v>
      </c>
      <c r="W34" s="1">
        <v>85</v>
      </c>
      <c r="X34" s="1">
        <v>85</v>
      </c>
      <c r="Y34" s="1"/>
      <c r="Z34" s="1"/>
      <c r="AA34" s="1"/>
      <c r="AB34" s="1"/>
      <c r="AC34" s="1"/>
      <c r="AD34" s="1">
        <v>80</v>
      </c>
      <c r="AE34" s="18"/>
      <c r="AF34" s="1">
        <v>85</v>
      </c>
      <c r="AG34" s="1">
        <v>80</v>
      </c>
      <c r="AH34" s="1">
        <v>80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137386</v>
      </c>
      <c r="C35" s="19" t="s">
        <v>100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4</v>
      </c>
      <c r="J35" s="28" t="str">
        <f t="shared" si="4"/>
        <v>Memilki kemampuan menganalisis dan memenelaah prinsip-prinsip dan praktik ekonomi dalam Islam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4</v>
      </c>
      <c r="P35" s="28" t="str">
        <f t="shared" si="9"/>
        <v xml:space="preserve">Memiliki ketrampilan dalam mempresentasikan prinsip-prinsip dan praktik ekonomi dalam Islam 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85</v>
      </c>
      <c r="X35" s="1">
        <v>85</v>
      </c>
      <c r="Y35" s="1"/>
      <c r="Z35" s="1"/>
      <c r="AA35" s="1"/>
      <c r="AB35" s="1"/>
      <c r="AC35" s="1"/>
      <c r="AD35" s="1">
        <v>80</v>
      </c>
      <c r="AE35" s="18"/>
      <c r="AF35" s="1">
        <v>80</v>
      </c>
      <c r="AG35" s="1">
        <v>80</v>
      </c>
      <c r="AH35" s="1">
        <v>80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137401</v>
      </c>
      <c r="C36" s="19" t="s">
        <v>101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6" s="28">
        <f t="shared" si="5"/>
        <v>88.4</v>
      </c>
      <c r="L36" s="28" t="str">
        <f t="shared" si="6"/>
        <v>A</v>
      </c>
      <c r="M36" s="28">
        <f t="shared" si="7"/>
        <v>88.4</v>
      </c>
      <c r="N36" s="28" t="str">
        <f t="shared" si="8"/>
        <v>A</v>
      </c>
      <c r="O36" s="36">
        <v>1</v>
      </c>
      <c r="P36" s="28" t="str">
        <f t="shared" si="9"/>
        <v>Terampil dalam mendemonstrasikan  hafalan   QS. Yunus : 40-41 dan QS. Al maidah : 32 serta hadis tentang toleransi, rukun, dan menghindarkan diri dari tindak kekerasan  pada K.D. 4.2</v>
      </c>
      <c r="Q36" s="39"/>
      <c r="R36" s="39" t="s">
        <v>8</v>
      </c>
      <c r="S36" s="18"/>
      <c r="T36" s="1">
        <v>90</v>
      </c>
      <c r="U36" s="1">
        <v>88</v>
      </c>
      <c r="V36" s="1">
        <v>88</v>
      </c>
      <c r="W36" s="1">
        <v>88</v>
      </c>
      <c r="X36" s="1">
        <v>88</v>
      </c>
      <c r="Y36" s="1"/>
      <c r="Z36" s="1"/>
      <c r="AA36" s="1"/>
      <c r="AB36" s="1"/>
      <c r="AC36" s="1"/>
      <c r="AD36" s="1">
        <v>85</v>
      </c>
      <c r="AE36" s="18"/>
      <c r="AF36" s="1">
        <v>90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137416</v>
      </c>
      <c r="C37" s="19" t="s">
        <v>102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7" s="28">
        <f t="shared" si="5"/>
        <v>88.4</v>
      </c>
      <c r="L37" s="28" t="str">
        <f t="shared" si="6"/>
        <v>A</v>
      </c>
      <c r="M37" s="28">
        <f t="shared" si="7"/>
        <v>88.4</v>
      </c>
      <c r="N37" s="28" t="str">
        <f t="shared" si="8"/>
        <v>A</v>
      </c>
      <c r="O37" s="36">
        <v>1</v>
      </c>
      <c r="P37" s="28" t="str">
        <f t="shared" si="9"/>
        <v>Terampil dalam mendemonstrasikan  hafalan   QS. Yunus : 40-41 dan QS. Al maidah : 32 serta hadis tentang toleransi, rukun, dan menghindarkan diri dari tindak kekerasan  pada K.D. 4.2</v>
      </c>
      <c r="Q37" s="39"/>
      <c r="R37" s="39" t="s">
        <v>8</v>
      </c>
      <c r="S37" s="18"/>
      <c r="T37" s="1">
        <v>90</v>
      </c>
      <c r="U37" s="1">
        <v>82</v>
      </c>
      <c r="V37" s="1">
        <v>82</v>
      </c>
      <c r="W37" s="1">
        <v>88</v>
      </c>
      <c r="X37" s="1">
        <v>88</v>
      </c>
      <c r="Y37" s="1"/>
      <c r="Z37" s="1"/>
      <c r="AA37" s="1"/>
      <c r="AB37" s="1"/>
      <c r="AC37" s="1"/>
      <c r="AD37" s="1">
        <v>80</v>
      </c>
      <c r="AE37" s="18"/>
      <c r="AF37" s="1">
        <v>90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137431</v>
      </c>
      <c r="C38" s="19" t="s">
        <v>103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Terampil dalam mendemonstrasikan  hafalan   QS. Yunus : 40-41 dan QS. Al maidah : 32 serta hadis tentang toleransi, rukun, dan menghindarkan diri dari tindak kekerasan  pada K.D. 4.2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88</v>
      </c>
      <c r="X38" s="1">
        <v>88</v>
      </c>
      <c r="Y38" s="1"/>
      <c r="Z38" s="1"/>
      <c r="AA38" s="1"/>
      <c r="AB38" s="1"/>
      <c r="AC38" s="1"/>
      <c r="AD38" s="1">
        <v>80</v>
      </c>
      <c r="AE38" s="18"/>
      <c r="AF38" s="1">
        <v>88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137446</v>
      </c>
      <c r="C39" s="19" t="s">
        <v>104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Terampil dalam mendemonstrasikan  hafalan   QS. Yunus : 40-41 dan QS. Al maidah : 32 serta hadis tentang toleransi, rukun, dan menghindarkan diri dari tindak kekerasan  pada K.D. 4.2</v>
      </c>
      <c r="Q39" s="39"/>
      <c r="R39" s="39" t="s">
        <v>8</v>
      </c>
      <c r="S39" s="18"/>
      <c r="T39" s="1">
        <v>88</v>
      </c>
      <c r="U39" s="1">
        <v>88</v>
      </c>
      <c r="V39" s="1">
        <v>88</v>
      </c>
      <c r="W39" s="1">
        <v>88</v>
      </c>
      <c r="X39" s="1">
        <v>88</v>
      </c>
      <c r="Y39" s="1"/>
      <c r="Z39" s="1"/>
      <c r="AA39" s="1"/>
      <c r="AB39" s="1"/>
      <c r="AC39" s="1"/>
      <c r="AD39" s="1">
        <v>85</v>
      </c>
      <c r="AE39" s="18"/>
      <c r="AF39" s="1">
        <v>88</v>
      </c>
      <c r="AG39" s="1">
        <v>88</v>
      </c>
      <c r="AH39" s="1">
        <v>88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137461</v>
      </c>
      <c r="C40" s="19" t="s">
        <v>105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0" s="28">
        <f t="shared" si="5"/>
        <v>88.4</v>
      </c>
      <c r="L40" s="28" t="str">
        <f t="shared" si="6"/>
        <v>A</v>
      </c>
      <c r="M40" s="28">
        <f t="shared" si="7"/>
        <v>88.4</v>
      </c>
      <c r="N40" s="28" t="str">
        <f t="shared" si="8"/>
        <v>A</v>
      </c>
      <c r="O40" s="36">
        <v>1</v>
      </c>
      <c r="P40" s="28" t="str">
        <f t="shared" si="9"/>
        <v>Terampil dalam mendemonstrasikan  hafalan   QS. Yunus : 40-41 dan QS. Al maidah : 32 serta hadis tentang toleransi, rukun, dan menghindarkan diri dari tindak kekerasan  pada K.D. 4.2</v>
      </c>
      <c r="Q40" s="39"/>
      <c r="R40" s="39" t="s">
        <v>8</v>
      </c>
      <c r="S40" s="18"/>
      <c r="T40" s="1">
        <v>90</v>
      </c>
      <c r="U40" s="1">
        <v>88</v>
      </c>
      <c r="V40" s="1">
        <v>88</v>
      </c>
      <c r="W40" s="1">
        <v>88</v>
      </c>
      <c r="X40" s="1">
        <v>88</v>
      </c>
      <c r="Y40" s="1"/>
      <c r="Z40" s="1"/>
      <c r="AA40" s="1"/>
      <c r="AB40" s="1"/>
      <c r="AC40" s="1"/>
      <c r="AD40" s="1">
        <v>80</v>
      </c>
      <c r="AE40" s="18"/>
      <c r="AF40" s="1">
        <v>90</v>
      </c>
      <c r="AG40" s="1">
        <v>88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86.033333333333331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>
        <f>IF(COUNTBLANK($AD$11:$AD$50)=40,"",AVERAGE($AD$11:$AD$50))</f>
        <v>82.666666666666671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D11" activePane="bottomRight" state="frozen"/>
      <selection pane="topRight"/>
      <selection pane="bottomLeft"/>
      <selection pane="bottomRight" activeCell="FH9" sqref="FH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137491</v>
      </c>
      <c r="C11" s="19" t="s">
        <v>120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QS. Yunus : 40-41 dan QS. Al maidah : 32 serta hadis tentang toleransi, rukun, dan menghindarkan diri dari tindak kekerasan pada  K.D. 3.2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dalam menyajikan hubungan antara Iman kepada Rasul-rasul Allah Swt. dengan toleransi, ketaatan, dan kecintaannya kepada Allah SWT. </v>
      </c>
      <c r="Q11" s="39"/>
      <c r="R11" s="39" t="s">
        <v>9</v>
      </c>
      <c r="S11" s="18"/>
      <c r="T11" s="1">
        <v>85</v>
      </c>
      <c r="U11" s="1">
        <v>85</v>
      </c>
      <c r="V11" s="1">
        <v>85</v>
      </c>
      <c r="W11" s="1">
        <v>82</v>
      </c>
      <c r="X11" s="1">
        <v>80</v>
      </c>
      <c r="Y11" s="1"/>
      <c r="Z11" s="1"/>
      <c r="AA11" s="1"/>
      <c r="AB11" s="1"/>
      <c r="AC11" s="1"/>
      <c r="AD11" s="1">
        <v>80</v>
      </c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137506</v>
      </c>
      <c r="C12" s="19" t="s">
        <v>121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2" s="28">
        <f t="shared" si="5"/>
        <v>83.6</v>
      </c>
      <c r="L12" s="28" t="str">
        <f t="shared" si="6"/>
        <v>B</v>
      </c>
      <c r="M12" s="28">
        <f t="shared" si="7"/>
        <v>83.6</v>
      </c>
      <c r="N12" s="28" t="str">
        <f t="shared" si="8"/>
        <v>B</v>
      </c>
      <c r="O12" s="36">
        <v>1</v>
      </c>
      <c r="P12" s="28" t="str">
        <f t="shared" si="9"/>
        <v>Terampil dalam mendemonstrasikan  hafalan   QS. Yunus : 40-41 dan QS. Al maidah : 32 serta hadis tentang toleransi, rukun, dan menghindarkan diri dari tindak kekerasan  pada K.D. 4.2</v>
      </c>
      <c r="Q12" s="39"/>
      <c r="R12" s="39" t="s">
        <v>9</v>
      </c>
      <c r="S12" s="18"/>
      <c r="T12" s="1">
        <v>88</v>
      </c>
      <c r="U12" s="1">
        <v>80</v>
      </c>
      <c r="V12" s="1">
        <v>80</v>
      </c>
      <c r="W12" s="1">
        <v>85</v>
      </c>
      <c r="X12" s="1">
        <v>85</v>
      </c>
      <c r="Y12" s="1"/>
      <c r="Z12" s="1"/>
      <c r="AA12" s="1"/>
      <c r="AB12" s="1"/>
      <c r="AC12" s="1"/>
      <c r="AD12" s="1">
        <v>80</v>
      </c>
      <c r="AE12" s="18"/>
      <c r="AF12" s="1">
        <v>88</v>
      </c>
      <c r="AG12" s="1">
        <v>80</v>
      </c>
      <c r="AH12" s="1">
        <v>80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137536</v>
      </c>
      <c r="C13" s="19" t="s">
        <v>122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3" s="28">
        <f t="shared" si="5"/>
        <v>87.2</v>
      </c>
      <c r="L13" s="28" t="str">
        <f t="shared" si="6"/>
        <v>A</v>
      </c>
      <c r="M13" s="28">
        <f t="shared" si="7"/>
        <v>87.2</v>
      </c>
      <c r="N13" s="28" t="str">
        <f t="shared" si="8"/>
        <v>A</v>
      </c>
      <c r="O13" s="36">
        <v>2</v>
      </c>
      <c r="P13" s="28" t="str">
        <f t="shared" si="9"/>
        <v xml:space="preserve">Memiliki ketrampilan dalam menyajikan hubungan antara Iman kepada Rasul-rasul Allah Swt. dengan toleransi, ketaatan, dan kecintaannya kepada Allah SWT. </v>
      </c>
      <c r="Q13" s="39"/>
      <c r="R13" s="39" t="s">
        <v>8</v>
      </c>
      <c r="S13" s="18"/>
      <c r="T13" s="1">
        <v>90</v>
      </c>
      <c r="U13" s="1">
        <v>88</v>
      </c>
      <c r="V13" s="1">
        <v>88</v>
      </c>
      <c r="W13" s="1">
        <v>88</v>
      </c>
      <c r="X13" s="1">
        <v>85</v>
      </c>
      <c r="Y13" s="1"/>
      <c r="Z13" s="1"/>
      <c r="AA13" s="1"/>
      <c r="AB13" s="1"/>
      <c r="AC13" s="1"/>
      <c r="AD13" s="1">
        <v>92.5</v>
      </c>
      <c r="AE13" s="18"/>
      <c r="AF13" s="1">
        <v>90</v>
      </c>
      <c r="AG13" s="1">
        <v>88</v>
      </c>
      <c r="AH13" s="1">
        <v>88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54761</v>
      </c>
      <c r="FK13" s="41">
        <v>54771</v>
      </c>
    </row>
    <row r="14" spans="1:167" x14ac:dyDescent="0.25">
      <c r="A14" s="19">
        <v>4</v>
      </c>
      <c r="B14" s="19">
        <v>137551</v>
      </c>
      <c r="C14" s="19" t="s">
        <v>123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dalam menganalisis  makna  iman kepada Rasul-rasul Allah Swt. pada K.D. 3.4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Terampil dalam mendemonstrasikan  hafalan   QS. Yunus : 40-41 dan QS. Al maidah : 32 serta hadis tentang toleransi, rukun, dan menghindarkan diri dari tindak kekerasan  pada K.D. 4.2</v>
      </c>
      <c r="Q14" s="39"/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88</v>
      </c>
      <c r="X14" s="1">
        <v>88</v>
      </c>
      <c r="Y14" s="1"/>
      <c r="Z14" s="1"/>
      <c r="AA14" s="1"/>
      <c r="AB14" s="1"/>
      <c r="AC14" s="1"/>
      <c r="AD14" s="1">
        <v>88</v>
      </c>
      <c r="AE14" s="18"/>
      <c r="AF14" s="1">
        <v>88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137566</v>
      </c>
      <c r="C15" s="19" t="s">
        <v>124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2</v>
      </c>
      <c r="P15" s="28" t="str">
        <f t="shared" si="9"/>
        <v xml:space="preserve">Memiliki ketrampilan dalam menyajikan hubungan antara Iman kepada Rasul-rasul Allah Swt. dengan toleransi, ketaatan, dan kecintaannya kepada Allah SWT. </v>
      </c>
      <c r="Q15" s="39"/>
      <c r="R15" s="39" t="s">
        <v>8</v>
      </c>
      <c r="S15" s="18"/>
      <c r="T15" s="1">
        <v>88</v>
      </c>
      <c r="U15" s="1">
        <v>82</v>
      </c>
      <c r="V15" s="1">
        <v>82</v>
      </c>
      <c r="W15" s="1">
        <v>85</v>
      </c>
      <c r="X15" s="1">
        <v>82</v>
      </c>
      <c r="Y15" s="1"/>
      <c r="Z15" s="1"/>
      <c r="AA15" s="1"/>
      <c r="AB15" s="1"/>
      <c r="AC15" s="1"/>
      <c r="AD15" s="1">
        <v>85</v>
      </c>
      <c r="AE15" s="18"/>
      <c r="AF15" s="1">
        <v>88</v>
      </c>
      <c r="AG15" s="1">
        <v>82</v>
      </c>
      <c r="AH15" s="1">
        <v>82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54762</v>
      </c>
      <c r="FK15" s="41">
        <v>54772</v>
      </c>
    </row>
    <row r="16" spans="1:167" x14ac:dyDescent="0.25">
      <c r="A16" s="19">
        <v>6</v>
      </c>
      <c r="B16" s="19">
        <v>137581</v>
      </c>
      <c r="C16" s="19" t="s">
        <v>125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menganalisis  makna  iman kepada Rasul-rasul Allah Swt. pada K.D. 3.4</v>
      </c>
      <c r="K16" s="28">
        <f t="shared" si="5"/>
        <v>88.8</v>
      </c>
      <c r="L16" s="28" t="str">
        <f t="shared" si="6"/>
        <v>A</v>
      </c>
      <c r="M16" s="28">
        <f t="shared" si="7"/>
        <v>88.8</v>
      </c>
      <c r="N16" s="28" t="str">
        <f t="shared" si="8"/>
        <v>A</v>
      </c>
      <c r="O16" s="36">
        <v>1</v>
      </c>
      <c r="P16" s="28" t="str">
        <f t="shared" si="9"/>
        <v>Terampil dalam mendemonstrasikan  hafalan   QS. Yunus : 40-41 dan QS. Al maidah : 32 serta hadis tentang toleransi, rukun, dan menghindarkan diri dari tindak kekerasan  pada K.D. 4.2</v>
      </c>
      <c r="Q16" s="39"/>
      <c r="R16" s="39" t="s">
        <v>8</v>
      </c>
      <c r="S16" s="18"/>
      <c r="T16" s="1">
        <v>90</v>
      </c>
      <c r="U16" s="1">
        <v>90</v>
      </c>
      <c r="V16" s="1">
        <v>88</v>
      </c>
      <c r="W16" s="1">
        <v>88</v>
      </c>
      <c r="X16" s="1">
        <v>88</v>
      </c>
      <c r="Y16" s="1"/>
      <c r="Z16" s="1"/>
      <c r="AA16" s="1"/>
      <c r="AB16" s="1"/>
      <c r="AC16" s="1"/>
      <c r="AD16" s="1">
        <v>80</v>
      </c>
      <c r="AE16" s="18"/>
      <c r="AF16" s="1">
        <v>90</v>
      </c>
      <c r="AG16" s="1">
        <v>90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137596</v>
      </c>
      <c r="C17" s="19" t="s">
        <v>126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3</v>
      </c>
      <c r="J17" s="28" t="str">
        <f t="shared" si="4"/>
        <v>Memiliki kemampuan menganalisis  perilaku hormat dan patuh kepada orang tua dan guru  pada K.D. 3.6</v>
      </c>
      <c r="K17" s="28">
        <f t="shared" si="5"/>
        <v>89.6</v>
      </c>
      <c r="L17" s="28" t="str">
        <f t="shared" si="6"/>
        <v>A</v>
      </c>
      <c r="M17" s="28">
        <f t="shared" si="7"/>
        <v>89.6</v>
      </c>
      <c r="N17" s="28" t="str">
        <f t="shared" si="8"/>
        <v>A</v>
      </c>
      <c r="O17" s="36">
        <v>2</v>
      </c>
      <c r="P17" s="28" t="str">
        <f t="shared" si="9"/>
        <v xml:space="preserve">Memiliki ketrampilan dalam menyajikan hubungan antara Iman kepada Rasul-rasul Allah Swt. dengan toleransi, ketaatan, dan kecintaannya kepada Allah SWT. </v>
      </c>
      <c r="Q17" s="39"/>
      <c r="R17" s="39" t="s">
        <v>8</v>
      </c>
      <c r="S17" s="18"/>
      <c r="T17" s="1">
        <v>88</v>
      </c>
      <c r="U17" s="1">
        <v>90</v>
      </c>
      <c r="V17" s="1">
        <v>92</v>
      </c>
      <c r="W17" s="1">
        <v>90</v>
      </c>
      <c r="X17" s="1">
        <v>90</v>
      </c>
      <c r="Y17" s="1"/>
      <c r="Z17" s="1"/>
      <c r="AA17" s="1"/>
      <c r="AB17" s="1"/>
      <c r="AC17" s="1"/>
      <c r="AD17" s="1">
        <v>90</v>
      </c>
      <c r="AE17" s="18"/>
      <c r="AF17" s="1">
        <v>88</v>
      </c>
      <c r="AG17" s="1">
        <v>90</v>
      </c>
      <c r="AH17" s="1">
        <v>90</v>
      </c>
      <c r="AI17" s="1">
        <v>90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54763</v>
      </c>
      <c r="FK17" s="41">
        <v>54773</v>
      </c>
    </row>
    <row r="18" spans="1:167" x14ac:dyDescent="0.25">
      <c r="A18" s="19">
        <v>8</v>
      </c>
      <c r="B18" s="19">
        <v>137641</v>
      </c>
      <c r="C18" s="19" t="s">
        <v>127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8" s="28">
        <f t="shared" si="5"/>
        <v>87.2</v>
      </c>
      <c r="L18" s="28" t="str">
        <f t="shared" si="6"/>
        <v>A</v>
      </c>
      <c r="M18" s="28">
        <f t="shared" si="7"/>
        <v>87.2</v>
      </c>
      <c r="N18" s="28" t="str">
        <f t="shared" si="8"/>
        <v>A</v>
      </c>
      <c r="O18" s="36">
        <v>1</v>
      </c>
      <c r="P18" s="28" t="str">
        <f t="shared" si="9"/>
        <v>Terampil dalam mendemonstrasikan  hafalan   QS. Yunus : 40-41 dan QS. Al maidah : 32 serta hadis tentang toleransi, rukun, dan menghindarkan diri dari tindak kekerasan  pada K.D. 4.2</v>
      </c>
      <c r="Q18" s="39"/>
      <c r="R18" s="39" t="s">
        <v>8</v>
      </c>
      <c r="S18" s="18"/>
      <c r="T18" s="1">
        <v>90</v>
      </c>
      <c r="U18" s="1">
        <v>85</v>
      </c>
      <c r="V18" s="1">
        <v>85</v>
      </c>
      <c r="W18" s="1">
        <v>88</v>
      </c>
      <c r="X18" s="1">
        <v>88</v>
      </c>
      <c r="Y18" s="1"/>
      <c r="Z18" s="1"/>
      <c r="AA18" s="1"/>
      <c r="AB18" s="1"/>
      <c r="AC18" s="1"/>
      <c r="AD18" s="1">
        <v>80</v>
      </c>
      <c r="AE18" s="18"/>
      <c r="AF18" s="1">
        <v>90</v>
      </c>
      <c r="AG18" s="1">
        <v>85</v>
      </c>
      <c r="AH18" s="1">
        <v>85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137656</v>
      </c>
      <c r="C19" s="19" t="s">
        <v>128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4</v>
      </c>
      <c r="J19" s="28" t="str">
        <f t="shared" si="4"/>
        <v>Memilki kemampuan menganalisis dan memenelaah prinsip-prinsip dan praktik ekonomi dalam Islam</v>
      </c>
      <c r="K19" s="28">
        <f t="shared" si="5"/>
        <v>88.8</v>
      </c>
      <c r="L19" s="28" t="str">
        <f t="shared" si="6"/>
        <v>A</v>
      </c>
      <c r="M19" s="28">
        <f t="shared" si="7"/>
        <v>88.8</v>
      </c>
      <c r="N19" s="28" t="str">
        <f t="shared" si="8"/>
        <v>A</v>
      </c>
      <c r="O19" s="36">
        <v>4</v>
      </c>
      <c r="P19" s="28" t="str">
        <f t="shared" si="9"/>
        <v xml:space="preserve">Memiliki ketrampilan dalam mempresentasikan prinsip-prinsip dan praktik ekonomi dalam Islam </v>
      </c>
      <c r="Q19" s="39"/>
      <c r="R19" s="39" t="s">
        <v>8</v>
      </c>
      <c r="S19" s="18"/>
      <c r="T19" s="1">
        <v>90</v>
      </c>
      <c r="U19" s="1">
        <v>88</v>
      </c>
      <c r="V19" s="1">
        <v>88</v>
      </c>
      <c r="W19" s="1">
        <v>90</v>
      </c>
      <c r="X19" s="1">
        <v>88</v>
      </c>
      <c r="Y19" s="1"/>
      <c r="Z19" s="1"/>
      <c r="AA19" s="1"/>
      <c r="AB19" s="1"/>
      <c r="AC19" s="1"/>
      <c r="AD19" s="1">
        <v>88</v>
      </c>
      <c r="AE19" s="18"/>
      <c r="AF19" s="1">
        <v>90</v>
      </c>
      <c r="AG19" s="1">
        <v>88</v>
      </c>
      <c r="AH19" s="1">
        <v>88</v>
      </c>
      <c r="AI19" s="1">
        <v>90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54764</v>
      </c>
      <c r="FK19" s="41">
        <v>54774</v>
      </c>
    </row>
    <row r="20" spans="1:167" x14ac:dyDescent="0.25">
      <c r="A20" s="19">
        <v>10</v>
      </c>
      <c r="B20" s="19">
        <v>137686</v>
      </c>
      <c r="C20" s="19" t="s">
        <v>129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85.6</v>
      </c>
      <c r="L20" s="28" t="str">
        <f t="shared" si="6"/>
        <v>A</v>
      </c>
      <c r="M20" s="28">
        <f t="shared" si="7"/>
        <v>85.6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/>
      <c r="R20" s="39" t="s">
        <v>8</v>
      </c>
      <c r="S20" s="18"/>
      <c r="T20" s="1">
        <v>88</v>
      </c>
      <c r="U20" s="1">
        <v>85</v>
      </c>
      <c r="V20" s="1">
        <v>85</v>
      </c>
      <c r="W20" s="1">
        <v>85</v>
      </c>
      <c r="X20" s="1">
        <v>88</v>
      </c>
      <c r="Y20" s="1"/>
      <c r="Z20" s="1"/>
      <c r="AA20" s="1"/>
      <c r="AB20" s="1"/>
      <c r="AC20" s="1"/>
      <c r="AD20" s="1">
        <v>80</v>
      </c>
      <c r="AE20" s="18"/>
      <c r="AF20" s="1">
        <v>88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137701</v>
      </c>
      <c r="C21" s="19" t="s">
        <v>130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Terampil dalam mendemonstrasikan  hafalan   QS. Yunus : 40-41 dan QS. Al maidah : 32 serta hadis tentang toleransi, rukun, dan menghindarkan diri dari tindak kekerasan  pada K.D. 4.2</v>
      </c>
      <c r="Q21" s="39"/>
      <c r="R21" s="39" t="s">
        <v>8</v>
      </c>
      <c r="S21" s="18"/>
      <c r="T21" s="1">
        <v>90</v>
      </c>
      <c r="U21" s="1">
        <v>82</v>
      </c>
      <c r="V21" s="1">
        <v>82</v>
      </c>
      <c r="W21" s="1">
        <v>85</v>
      </c>
      <c r="X21" s="1">
        <v>85</v>
      </c>
      <c r="Y21" s="1"/>
      <c r="Z21" s="1"/>
      <c r="AA21" s="1"/>
      <c r="AB21" s="1"/>
      <c r="AC21" s="1"/>
      <c r="AD21" s="1">
        <v>80</v>
      </c>
      <c r="AE21" s="18"/>
      <c r="AF21" s="1">
        <v>90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54765</v>
      </c>
      <c r="FK21" s="41">
        <v>54775</v>
      </c>
    </row>
    <row r="22" spans="1:167" x14ac:dyDescent="0.25">
      <c r="A22" s="19">
        <v>12</v>
      </c>
      <c r="B22" s="19">
        <v>137746</v>
      </c>
      <c r="C22" s="19" t="s">
        <v>131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2" s="28">
        <f t="shared" si="5"/>
        <v>88.4</v>
      </c>
      <c r="L22" s="28" t="str">
        <f t="shared" si="6"/>
        <v>A</v>
      </c>
      <c r="M22" s="28">
        <f t="shared" si="7"/>
        <v>88.4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/>
      <c r="R22" s="39" t="s">
        <v>8</v>
      </c>
      <c r="S22" s="18"/>
      <c r="T22" s="1">
        <v>90</v>
      </c>
      <c r="U22" s="1">
        <v>88</v>
      </c>
      <c r="V22" s="1">
        <v>88</v>
      </c>
      <c r="W22" s="1">
        <v>88</v>
      </c>
      <c r="X22" s="1">
        <v>88</v>
      </c>
      <c r="Y22" s="1"/>
      <c r="Z22" s="1"/>
      <c r="AA22" s="1"/>
      <c r="AB22" s="1"/>
      <c r="AC22" s="1"/>
      <c r="AD22" s="1">
        <v>88</v>
      </c>
      <c r="AE22" s="18"/>
      <c r="AF22" s="1">
        <v>90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149903</v>
      </c>
      <c r="C23" s="19" t="s">
        <v>132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>Memiliki kemampuan dalam menganalisis  makna  iman kepada Rasul-rasul Allah Swt. pada K.D. 3.4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 xml:space="preserve">Memiliki ketrampilan dalam menyajikan hubungan antara Iman kepada Rasul-rasul Allah Swt. dengan toleransi, ketaatan, dan kecintaannya kepada Allah SWT. </v>
      </c>
      <c r="Q23" s="39"/>
      <c r="R23" s="39" t="s">
        <v>8</v>
      </c>
      <c r="S23" s="18"/>
      <c r="T23" s="1">
        <v>85</v>
      </c>
      <c r="U23" s="1">
        <v>88</v>
      </c>
      <c r="V23" s="1">
        <v>88</v>
      </c>
      <c r="W23" s="1">
        <v>88</v>
      </c>
      <c r="X23" s="1">
        <v>88</v>
      </c>
      <c r="Y23" s="1"/>
      <c r="Z23" s="1"/>
      <c r="AA23" s="1"/>
      <c r="AB23" s="1"/>
      <c r="AC23" s="1"/>
      <c r="AD23" s="1">
        <v>80</v>
      </c>
      <c r="AE23" s="18"/>
      <c r="AF23" s="1"/>
      <c r="AG23" s="1">
        <v>88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54766</v>
      </c>
      <c r="FK23" s="41">
        <v>54776</v>
      </c>
    </row>
    <row r="24" spans="1:167" x14ac:dyDescent="0.25">
      <c r="A24" s="19">
        <v>14</v>
      </c>
      <c r="B24" s="19">
        <v>137791</v>
      </c>
      <c r="C24" s="19" t="s">
        <v>133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1</v>
      </c>
      <c r="P24" s="28" t="str">
        <f t="shared" si="9"/>
        <v>Terampil dalam mendemonstrasikan  hafalan   QS. Yunus : 40-41 dan QS. Al maidah : 32 serta hadis tentang toleransi, rukun, dan menghindarkan diri dari tindak kekerasan  pada K.D. 4.2</v>
      </c>
      <c r="Q24" s="39"/>
      <c r="R24" s="39" t="s">
        <v>8</v>
      </c>
      <c r="S24" s="18"/>
      <c r="T24" s="1">
        <v>95</v>
      </c>
      <c r="U24" s="1">
        <v>95</v>
      </c>
      <c r="V24" s="1">
        <v>95</v>
      </c>
      <c r="W24" s="1">
        <v>95</v>
      </c>
      <c r="X24" s="1">
        <v>95</v>
      </c>
      <c r="Y24" s="1"/>
      <c r="Z24" s="1"/>
      <c r="AA24" s="1"/>
      <c r="AB24" s="1"/>
      <c r="AC24" s="1"/>
      <c r="AD24" s="1">
        <v>90</v>
      </c>
      <c r="AE24" s="18"/>
      <c r="AF24" s="1">
        <v>95</v>
      </c>
      <c r="AG24" s="1">
        <v>95</v>
      </c>
      <c r="AH24" s="1">
        <v>95</v>
      </c>
      <c r="AI24" s="1">
        <v>95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137821</v>
      </c>
      <c r="C25" s="19" t="s">
        <v>134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/>
      <c r="R25" s="39" t="s">
        <v>8</v>
      </c>
      <c r="S25" s="18"/>
      <c r="T25" s="1">
        <v>90</v>
      </c>
      <c r="U25" s="1">
        <v>88</v>
      </c>
      <c r="V25" s="1">
        <v>86</v>
      </c>
      <c r="W25" s="1">
        <v>88</v>
      </c>
      <c r="X25" s="1">
        <v>88</v>
      </c>
      <c r="Y25" s="1"/>
      <c r="Z25" s="1"/>
      <c r="AA25" s="1"/>
      <c r="AB25" s="1"/>
      <c r="AC25" s="1"/>
      <c r="AD25" s="1">
        <v>80</v>
      </c>
      <c r="AE25" s="18"/>
      <c r="AF25" s="1">
        <v>90</v>
      </c>
      <c r="AG25" s="1">
        <v>88</v>
      </c>
      <c r="AH25" s="1">
        <v>86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54767</v>
      </c>
      <c r="FK25" s="41">
        <v>54777</v>
      </c>
    </row>
    <row r="26" spans="1:167" x14ac:dyDescent="0.25">
      <c r="A26" s="19">
        <v>16</v>
      </c>
      <c r="B26" s="19">
        <v>137836</v>
      </c>
      <c r="C26" s="19" t="s">
        <v>135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6" s="28">
        <f t="shared" si="5"/>
        <v>90.8</v>
      </c>
      <c r="L26" s="28" t="str">
        <f t="shared" si="6"/>
        <v>A</v>
      </c>
      <c r="M26" s="28">
        <f t="shared" si="7"/>
        <v>90.8</v>
      </c>
      <c r="N26" s="28" t="str">
        <f t="shared" si="8"/>
        <v>A</v>
      </c>
      <c r="O26" s="36">
        <v>1</v>
      </c>
      <c r="P26" s="28" t="str">
        <f t="shared" si="9"/>
        <v>Terampil dalam mendemonstrasikan  hafalan   QS. Yunus : 40-41 dan QS. Al maidah : 32 serta hadis tentang toleransi, rukun, dan menghindarkan diri dari tindak kekerasan  pada K.D. 4.2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>
        <v>90</v>
      </c>
      <c r="Y26" s="1"/>
      <c r="Z26" s="1"/>
      <c r="AA26" s="1"/>
      <c r="AB26" s="1"/>
      <c r="AC26" s="1"/>
      <c r="AD26" s="1">
        <v>90</v>
      </c>
      <c r="AE26" s="18"/>
      <c r="AF26" s="1">
        <v>90</v>
      </c>
      <c r="AG26" s="1">
        <v>90</v>
      </c>
      <c r="AH26" s="1">
        <v>90</v>
      </c>
      <c r="AI26" s="1">
        <v>92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137851</v>
      </c>
      <c r="C27" s="19" t="s">
        <v>136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7" s="28">
        <f t="shared" si="5"/>
        <v>88.4</v>
      </c>
      <c r="L27" s="28" t="str">
        <f t="shared" si="6"/>
        <v>A</v>
      </c>
      <c r="M27" s="28">
        <f t="shared" si="7"/>
        <v>88.4</v>
      </c>
      <c r="N27" s="28" t="str">
        <f t="shared" si="8"/>
        <v>A</v>
      </c>
      <c r="O27" s="36">
        <v>1</v>
      </c>
      <c r="P27" s="28" t="str">
        <f t="shared" si="9"/>
        <v>Terampil dalam mendemonstrasikan  hafalan   QS. Yunus : 40-41 dan QS. Al maidah : 32 serta hadis tentang toleransi, rukun, dan menghindarkan diri dari tindak kekerasan  pada K.D. 4.2</v>
      </c>
      <c r="Q27" s="39"/>
      <c r="R27" s="39" t="s">
        <v>8</v>
      </c>
      <c r="S27" s="18"/>
      <c r="T27" s="1">
        <v>90</v>
      </c>
      <c r="U27" s="1">
        <v>88</v>
      </c>
      <c r="V27" s="1">
        <v>88</v>
      </c>
      <c r="W27" s="1">
        <v>88</v>
      </c>
      <c r="X27" s="1">
        <v>88</v>
      </c>
      <c r="Y27" s="1"/>
      <c r="Z27" s="1"/>
      <c r="AA27" s="1"/>
      <c r="AB27" s="1"/>
      <c r="AC27" s="1"/>
      <c r="AD27" s="1">
        <v>88</v>
      </c>
      <c r="AE27" s="18"/>
      <c r="AF27" s="1">
        <v>90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54768</v>
      </c>
      <c r="FK27" s="41">
        <v>54778</v>
      </c>
    </row>
    <row r="28" spans="1:167" x14ac:dyDescent="0.25">
      <c r="A28" s="19">
        <v>18</v>
      </c>
      <c r="B28" s="19">
        <v>137866</v>
      </c>
      <c r="C28" s="19" t="s">
        <v>137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 makna  iman kepada Rasul-rasul Allah Swt. pada K.D. 3.4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 xml:space="preserve">Memiliki ketrampilan dalam menyajikan hubungan antara Iman kepada Rasul-rasul Allah Swt. dengan toleransi, ketaatan, dan kecintaannya kepada Allah SWT. </v>
      </c>
      <c r="Q28" s="39"/>
      <c r="R28" s="39" t="s">
        <v>9</v>
      </c>
      <c r="S28" s="18"/>
      <c r="T28" s="1">
        <v>85</v>
      </c>
      <c r="U28" s="1">
        <v>85</v>
      </c>
      <c r="V28" s="1">
        <v>85</v>
      </c>
      <c r="W28" s="1">
        <v>85</v>
      </c>
      <c r="X28" s="1">
        <v>80</v>
      </c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137911</v>
      </c>
      <c r="C29" s="19" t="s">
        <v>138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dalam menganalisis  makna  iman kepada Rasul-rasul Allah Swt. pada K.D. 3.4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Terampil dalam mendemonstrasikan  hafalan   QS. Yunus : 40-41 dan QS. Al maidah : 32 serta hadis tentang toleransi, rukun, dan menghindarkan diri dari tindak kekerasan  pada K.D. 4.2</v>
      </c>
      <c r="Q29" s="39"/>
      <c r="R29" s="39" t="s">
        <v>8</v>
      </c>
      <c r="S29" s="18"/>
      <c r="T29" s="1">
        <v>88</v>
      </c>
      <c r="U29" s="1">
        <v>88</v>
      </c>
      <c r="V29" s="1">
        <v>88</v>
      </c>
      <c r="W29" s="1">
        <v>88</v>
      </c>
      <c r="X29" s="1">
        <v>88</v>
      </c>
      <c r="Y29" s="1"/>
      <c r="Z29" s="1"/>
      <c r="AA29" s="1"/>
      <c r="AB29" s="1"/>
      <c r="AC29" s="1"/>
      <c r="AD29" s="1">
        <v>85</v>
      </c>
      <c r="AE29" s="18"/>
      <c r="AF29" s="1">
        <v>88</v>
      </c>
      <c r="AG29" s="1">
        <v>88</v>
      </c>
      <c r="AH29" s="1">
        <v>88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54769</v>
      </c>
      <c r="FK29" s="41">
        <v>54779</v>
      </c>
    </row>
    <row r="30" spans="1:167" x14ac:dyDescent="0.25">
      <c r="A30" s="19">
        <v>20</v>
      </c>
      <c r="B30" s="19">
        <v>137941</v>
      </c>
      <c r="C30" s="19" t="s">
        <v>139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0" s="28">
        <f t="shared" si="5"/>
        <v>89.2</v>
      </c>
      <c r="L30" s="28" t="str">
        <f t="shared" si="6"/>
        <v>A</v>
      </c>
      <c r="M30" s="28">
        <f t="shared" si="7"/>
        <v>89.2</v>
      </c>
      <c r="N30" s="28" t="str">
        <f t="shared" si="8"/>
        <v>A</v>
      </c>
      <c r="O30" s="36">
        <v>1</v>
      </c>
      <c r="P30" s="28" t="str">
        <f t="shared" si="9"/>
        <v>Terampil dalam mendemonstrasikan  hafalan   QS. Yunus : 40-41 dan QS. Al maidah : 32 serta hadis tentang toleransi, rukun, dan menghindarkan diri dari tindak kekerasan  pada K.D. 4.2</v>
      </c>
      <c r="Q30" s="39"/>
      <c r="R30" s="39" t="s">
        <v>8</v>
      </c>
      <c r="S30" s="18"/>
      <c r="T30" s="1">
        <v>92</v>
      </c>
      <c r="U30" s="1">
        <v>90</v>
      </c>
      <c r="V30" s="1">
        <v>90</v>
      </c>
      <c r="W30" s="1">
        <v>90</v>
      </c>
      <c r="X30" s="1">
        <v>90</v>
      </c>
      <c r="Y30" s="1"/>
      <c r="Z30" s="1"/>
      <c r="AA30" s="1"/>
      <c r="AB30" s="1"/>
      <c r="AC30" s="1"/>
      <c r="AD30" s="1">
        <v>80</v>
      </c>
      <c r="AE30" s="18"/>
      <c r="AF30" s="1">
        <v>90</v>
      </c>
      <c r="AG30" s="1">
        <v>90</v>
      </c>
      <c r="AH30" s="1">
        <v>90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137956</v>
      </c>
      <c r="C31" s="19" t="s">
        <v>140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dalam menganalisis  makna  iman kepada Rasul-rasul Allah Swt. pada K.D. 3.4</v>
      </c>
      <c r="K31" s="28">
        <f t="shared" si="5"/>
        <v>88.8</v>
      </c>
      <c r="L31" s="28" t="str">
        <f t="shared" si="6"/>
        <v>A</v>
      </c>
      <c r="M31" s="28">
        <f t="shared" si="7"/>
        <v>88.8</v>
      </c>
      <c r="N31" s="28" t="str">
        <f t="shared" si="8"/>
        <v>A</v>
      </c>
      <c r="O31" s="36">
        <v>2</v>
      </c>
      <c r="P31" s="28" t="str">
        <f t="shared" si="9"/>
        <v xml:space="preserve">Memiliki ketrampilan dalam menyajikan hubungan antara Iman kepada Rasul-rasul Allah Swt. dengan toleransi, ketaatan, dan kecintaannya kepada Allah SWT. </v>
      </c>
      <c r="Q31" s="39"/>
      <c r="R31" s="39" t="s">
        <v>8</v>
      </c>
      <c r="S31" s="18"/>
      <c r="T31" s="1">
        <v>88</v>
      </c>
      <c r="U31" s="1">
        <v>90</v>
      </c>
      <c r="V31" s="1">
        <v>90</v>
      </c>
      <c r="W31" s="1">
        <v>88</v>
      </c>
      <c r="X31" s="1">
        <v>85</v>
      </c>
      <c r="Y31" s="1"/>
      <c r="Z31" s="1"/>
      <c r="AA31" s="1"/>
      <c r="AB31" s="1"/>
      <c r="AC31" s="1"/>
      <c r="AD31" s="1">
        <v>92.5</v>
      </c>
      <c r="AE31" s="18"/>
      <c r="AF31" s="1">
        <v>88</v>
      </c>
      <c r="AG31" s="1">
        <v>90</v>
      </c>
      <c r="AH31" s="1">
        <v>90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54770</v>
      </c>
      <c r="FK31" s="41">
        <v>54780</v>
      </c>
    </row>
    <row r="32" spans="1:167" x14ac:dyDescent="0.25">
      <c r="A32" s="19">
        <v>22</v>
      </c>
      <c r="B32" s="19">
        <v>137986</v>
      </c>
      <c r="C32" s="19" t="s">
        <v>141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dalam menganalisis  makna  iman kepada Rasul-rasul Allah Swt. pada K.D. 3.4</v>
      </c>
      <c r="K32" s="28">
        <f t="shared" si="5"/>
        <v>86.4</v>
      </c>
      <c r="L32" s="28" t="str">
        <f t="shared" si="6"/>
        <v>A</v>
      </c>
      <c r="M32" s="28">
        <f t="shared" si="7"/>
        <v>86.4</v>
      </c>
      <c r="N32" s="28" t="str">
        <f t="shared" si="8"/>
        <v>A</v>
      </c>
      <c r="O32" s="36">
        <v>2</v>
      </c>
      <c r="P32" s="28" t="str">
        <f t="shared" si="9"/>
        <v xml:space="preserve">Memiliki ketrampilan dalam menyajikan hubungan antara Iman kepada Rasul-rasul Allah Swt. dengan toleransi, ketaatan, dan kecintaannya kepada Allah SWT. </v>
      </c>
      <c r="Q32" s="39"/>
      <c r="R32" s="39" t="s">
        <v>8</v>
      </c>
      <c r="S32" s="18"/>
      <c r="T32" s="1">
        <v>86</v>
      </c>
      <c r="U32" s="1">
        <v>88</v>
      </c>
      <c r="V32" s="1">
        <v>88</v>
      </c>
      <c r="W32" s="1">
        <v>85</v>
      </c>
      <c r="X32" s="1">
        <v>88</v>
      </c>
      <c r="Y32" s="1"/>
      <c r="Z32" s="1"/>
      <c r="AA32" s="1"/>
      <c r="AB32" s="1"/>
      <c r="AC32" s="1"/>
      <c r="AD32" s="1">
        <v>80</v>
      </c>
      <c r="AE32" s="18"/>
      <c r="AF32" s="1">
        <v>85</v>
      </c>
      <c r="AG32" s="1">
        <v>88</v>
      </c>
      <c r="AH32" s="1">
        <v>88</v>
      </c>
      <c r="AI32" s="1">
        <v>85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87.090909090909093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>
        <f>IF(COUNTBLANK($AD$11:$AD$50)=40,"",AVERAGE($AD$11:$AD$50))</f>
        <v>84.409090909090907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138001</v>
      </c>
      <c r="C11" s="19" t="s">
        <v>143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QS. Yunus : 40-41 dan QS. Al maidah : 32 serta hadis tentang toleransi, rukun, dan menghindarkan diri dari tindak kekerasan pada  K.D. 3.2 </v>
      </c>
      <c r="K11" s="28">
        <f t="shared" ref="K11:K50" si="5">IF((COUNTA(AF11:AO11)&gt;0),AVERAGE(AF11:AO11),"")</f>
        <v>87.8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mendemonstrasikan  hafalan   QS. Yunus : 40-41 dan QS. Al maidah : 32 serta hadis tentang toleransi, rukun, dan menghindarkan diri dari tindak kekerasan  pada K.D. 4.2</v>
      </c>
      <c r="Q11" s="39"/>
      <c r="R11" s="39" t="s">
        <v>8</v>
      </c>
      <c r="S11" s="18"/>
      <c r="T11" s="1">
        <v>90</v>
      </c>
      <c r="U11" s="1">
        <v>85</v>
      </c>
      <c r="V11" s="1">
        <v>88</v>
      </c>
      <c r="W11" s="1">
        <v>88</v>
      </c>
      <c r="X11" s="1">
        <v>88</v>
      </c>
      <c r="Y11" s="1"/>
      <c r="Z11" s="1"/>
      <c r="AA11" s="1"/>
      <c r="AB11" s="1"/>
      <c r="AC11" s="1"/>
      <c r="AD11" s="1">
        <v>80</v>
      </c>
      <c r="AE11" s="18"/>
      <c r="AF11" s="1">
        <v>90</v>
      </c>
      <c r="AG11" s="1">
        <v>85</v>
      </c>
      <c r="AH11" s="1">
        <v>88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138016</v>
      </c>
      <c r="C12" s="19" t="s">
        <v>144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2" s="28">
        <f t="shared" si="5"/>
        <v>90.4</v>
      </c>
      <c r="L12" s="28" t="str">
        <f t="shared" si="6"/>
        <v>A</v>
      </c>
      <c r="M12" s="28">
        <f t="shared" si="7"/>
        <v>90.4</v>
      </c>
      <c r="N12" s="28" t="str">
        <f t="shared" si="8"/>
        <v>A</v>
      </c>
      <c r="O12" s="36">
        <v>1</v>
      </c>
      <c r="P12" s="28" t="str">
        <f t="shared" si="9"/>
        <v>Terampil dalam mendemonstrasikan  hafalan   QS. Yunus : 40-41 dan QS. Al maidah : 32 serta hadis tentang toleransi, rukun, dan menghindarkan diri dari tindak kekerasan  pada K.D. 4.2</v>
      </c>
      <c r="Q12" s="39"/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90</v>
      </c>
      <c r="X12" s="1">
        <v>90</v>
      </c>
      <c r="Y12" s="1"/>
      <c r="Z12" s="1"/>
      <c r="AA12" s="1"/>
      <c r="AB12" s="1"/>
      <c r="AC12" s="1"/>
      <c r="AD12" s="1">
        <v>95</v>
      </c>
      <c r="AE12" s="18"/>
      <c r="AF12" s="1">
        <v>92</v>
      </c>
      <c r="AG12" s="1">
        <v>90</v>
      </c>
      <c r="AH12" s="1">
        <v>90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138047</v>
      </c>
      <c r="C13" s="19" t="s">
        <v>145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3" s="28">
        <f t="shared" si="5"/>
        <v>89.6</v>
      </c>
      <c r="L13" s="28" t="str">
        <f t="shared" si="6"/>
        <v>A</v>
      </c>
      <c r="M13" s="28">
        <f t="shared" si="7"/>
        <v>89.6</v>
      </c>
      <c r="N13" s="28" t="str">
        <f t="shared" si="8"/>
        <v>A</v>
      </c>
      <c r="O13" s="36">
        <v>1</v>
      </c>
      <c r="P13" s="28" t="str">
        <f t="shared" si="9"/>
        <v>Terampil dalam mendemonstrasikan  hafalan   QS. Yunus : 40-41 dan QS. Al maidah : 32 serta hadis tentang toleransi, rukun, dan menghindarkan diri dari tindak kekerasan  pada K.D. 4.2</v>
      </c>
      <c r="Q13" s="39"/>
      <c r="R13" s="39" t="s">
        <v>8</v>
      </c>
      <c r="S13" s="18"/>
      <c r="T13" s="1">
        <v>92</v>
      </c>
      <c r="U13" s="1">
        <v>90</v>
      </c>
      <c r="V13" s="1">
        <v>90</v>
      </c>
      <c r="W13" s="1">
        <v>88</v>
      </c>
      <c r="X13" s="1">
        <v>88</v>
      </c>
      <c r="Y13" s="1"/>
      <c r="Z13" s="1"/>
      <c r="AA13" s="1"/>
      <c r="AB13" s="1"/>
      <c r="AC13" s="1"/>
      <c r="AD13" s="1">
        <v>82.5</v>
      </c>
      <c r="AE13" s="18"/>
      <c r="AF13" s="1">
        <v>92</v>
      </c>
      <c r="AG13" s="1">
        <v>90</v>
      </c>
      <c r="AH13" s="1">
        <v>90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54781</v>
      </c>
      <c r="FK13" s="41">
        <v>54791</v>
      </c>
    </row>
    <row r="14" spans="1:167" x14ac:dyDescent="0.25">
      <c r="A14" s="19">
        <v>4</v>
      </c>
      <c r="B14" s="19">
        <v>138062</v>
      </c>
      <c r="C14" s="19" t="s">
        <v>146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3</v>
      </c>
      <c r="J14" s="28" t="str">
        <f t="shared" si="4"/>
        <v>Memiliki kemampuan menganalisis  perilaku hormat dan patuh kepada orang tua dan guru  pada K.D. 3.6</v>
      </c>
      <c r="K14" s="28">
        <f t="shared" si="5"/>
        <v>89.6</v>
      </c>
      <c r="L14" s="28" t="str">
        <f t="shared" si="6"/>
        <v>A</v>
      </c>
      <c r="M14" s="28">
        <f t="shared" si="7"/>
        <v>89.6</v>
      </c>
      <c r="N14" s="28" t="str">
        <f t="shared" si="8"/>
        <v>A</v>
      </c>
      <c r="O14" s="36">
        <v>2</v>
      </c>
      <c r="P14" s="28" t="str">
        <f t="shared" si="9"/>
        <v xml:space="preserve">Memiliki ketrampilan dalam menyajikan hubungan antara Iman kepada Rasul-rasul Allah Swt. dengan toleransi, ketaatan, dan kecintaannya kepada Allah SWT. </v>
      </c>
      <c r="Q14" s="39"/>
      <c r="R14" s="39" t="s">
        <v>8</v>
      </c>
      <c r="S14" s="18"/>
      <c r="T14" s="1">
        <v>88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>
        <v>90</v>
      </c>
      <c r="AE14" s="18"/>
      <c r="AF14" s="1">
        <v>88</v>
      </c>
      <c r="AG14" s="1">
        <v>90</v>
      </c>
      <c r="AH14" s="1">
        <v>90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149089</v>
      </c>
      <c r="C15" s="19" t="s">
        <v>147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dalam menganalisis  makna  iman kepada Rasul-rasul Allah Swt. pada K.D. 3.4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2</v>
      </c>
      <c r="P15" s="28" t="str">
        <f t="shared" si="9"/>
        <v xml:space="preserve">Memiliki ketrampilan dalam menyajikan hubungan antara Iman kepada Rasul-rasul Allah Swt. dengan toleransi, ketaatan, dan kecintaannya kepada Allah SWT. </v>
      </c>
      <c r="Q15" s="39"/>
      <c r="R15" s="39" t="s">
        <v>8</v>
      </c>
      <c r="S15" s="18"/>
      <c r="T15" s="1">
        <v>92</v>
      </c>
      <c r="U15" s="1">
        <v>92</v>
      </c>
      <c r="V15" s="1">
        <v>92</v>
      </c>
      <c r="W15" s="1">
        <v>92</v>
      </c>
      <c r="X15" s="1">
        <v>92</v>
      </c>
      <c r="Y15" s="1"/>
      <c r="Z15" s="1"/>
      <c r="AA15" s="1"/>
      <c r="AB15" s="1"/>
      <c r="AC15" s="1"/>
      <c r="AD15" s="1">
        <v>85</v>
      </c>
      <c r="AE15" s="18"/>
      <c r="AF15" s="1">
        <v>92</v>
      </c>
      <c r="AG15" s="1">
        <v>92</v>
      </c>
      <c r="AH15" s="1">
        <v>92</v>
      </c>
      <c r="AI15" s="1">
        <v>92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54782</v>
      </c>
      <c r="FK15" s="41">
        <v>54792</v>
      </c>
    </row>
    <row r="16" spans="1:167" x14ac:dyDescent="0.25">
      <c r="A16" s="19">
        <v>6</v>
      </c>
      <c r="B16" s="19">
        <v>138077</v>
      </c>
      <c r="C16" s="19" t="s">
        <v>148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dalam menganalisis  makna  iman kepada Rasul-rasul Allah Swt. pada K.D. 3.4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2</v>
      </c>
      <c r="P16" s="28" t="str">
        <f t="shared" si="9"/>
        <v xml:space="preserve">Memiliki ketrampilan dalam menyajikan hubungan antara Iman kepada Rasul-rasul Allah Swt. dengan toleransi, ketaatan, dan kecintaannya kepada Allah SWT. </v>
      </c>
      <c r="Q16" s="39"/>
      <c r="R16" s="39" t="s">
        <v>8</v>
      </c>
      <c r="S16" s="18"/>
      <c r="T16" s="1">
        <v>85</v>
      </c>
      <c r="U16" s="1">
        <v>88</v>
      </c>
      <c r="V16" s="1">
        <v>88</v>
      </c>
      <c r="W16" s="1">
        <v>88</v>
      </c>
      <c r="X16" s="1">
        <v>88</v>
      </c>
      <c r="Y16" s="1"/>
      <c r="Z16" s="1"/>
      <c r="AA16" s="1"/>
      <c r="AB16" s="1"/>
      <c r="AC16" s="1"/>
      <c r="AD16" s="1">
        <v>85</v>
      </c>
      <c r="AE16" s="18"/>
      <c r="AF16" s="1">
        <v>85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138092</v>
      </c>
      <c r="C17" s="19" t="s">
        <v>149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Terampil dalam mendemonstrasikan  hafalan   QS. Yunus : 40-41 dan QS. Al maidah : 32 serta hadis tentang toleransi, rukun, dan menghindarkan diri dari tindak kekerasan  pada K.D. 4.2</v>
      </c>
      <c r="Q17" s="39"/>
      <c r="R17" s="39" t="s">
        <v>9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85</v>
      </c>
      <c r="Y17" s="1"/>
      <c r="Z17" s="1"/>
      <c r="AA17" s="1"/>
      <c r="AB17" s="1"/>
      <c r="AC17" s="1"/>
      <c r="AD17" s="1">
        <v>80</v>
      </c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54783</v>
      </c>
      <c r="FK17" s="41">
        <v>54793</v>
      </c>
    </row>
    <row r="18" spans="1:167" x14ac:dyDescent="0.25">
      <c r="A18" s="19">
        <v>8</v>
      </c>
      <c r="B18" s="19">
        <v>138107</v>
      </c>
      <c r="C18" s="19" t="s">
        <v>150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 xml:space="preserve">Memiliki ketrampilan dalam menyajikan hubungan antara Iman kepada Rasul-rasul Allah Swt. dengan toleransi, ketaatan, dan kecintaannya kepada Allah SWT. </v>
      </c>
      <c r="Q18" s="39"/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90</v>
      </c>
      <c r="X18" s="1">
        <v>90</v>
      </c>
      <c r="Y18" s="1"/>
      <c r="Z18" s="1"/>
      <c r="AA18" s="1"/>
      <c r="AB18" s="1"/>
      <c r="AC18" s="1"/>
      <c r="AD18" s="1">
        <v>92.5</v>
      </c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138122</v>
      </c>
      <c r="C19" s="19" t="s">
        <v>151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19" s="28">
        <f t="shared" si="5"/>
        <v>89.6</v>
      </c>
      <c r="L19" s="28" t="str">
        <f t="shared" si="6"/>
        <v>A</v>
      </c>
      <c r="M19" s="28">
        <f t="shared" si="7"/>
        <v>89.6</v>
      </c>
      <c r="N19" s="28" t="str">
        <f t="shared" si="8"/>
        <v>A</v>
      </c>
      <c r="O19" s="36">
        <v>1</v>
      </c>
      <c r="P19" s="28" t="str">
        <f t="shared" si="9"/>
        <v>Terampil dalam mendemonstrasikan  hafalan   QS. Yunus : 40-41 dan QS. Al maidah : 32 serta hadis tentang toleransi, rukun, dan menghindarkan diri dari tindak kekerasan  pada K.D. 4.2</v>
      </c>
      <c r="Q19" s="39"/>
      <c r="R19" s="39" t="s">
        <v>8</v>
      </c>
      <c r="S19" s="18"/>
      <c r="T19" s="1">
        <v>92</v>
      </c>
      <c r="U19" s="1">
        <v>90</v>
      </c>
      <c r="V19" s="1">
        <v>90</v>
      </c>
      <c r="W19" s="1">
        <v>88</v>
      </c>
      <c r="X19" s="1">
        <v>88</v>
      </c>
      <c r="Y19" s="1"/>
      <c r="Z19" s="1"/>
      <c r="AA19" s="1"/>
      <c r="AB19" s="1"/>
      <c r="AC19" s="1"/>
      <c r="AD19" s="1">
        <v>82.5</v>
      </c>
      <c r="AE19" s="18"/>
      <c r="AF19" s="1">
        <v>92</v>
      </c>
      <c r="AG19" s="1">
        <v>90</v>
      </c>
      <c r="AH19" s="1">
        <v>90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54784</v>
      </c>
      <c r="FK19" s="41">
        <v>54794</v>
      </c>
    </row>
    <row r="20" spans="1:167" x14ac:dyDescent="0.25">
      <c r="A20" s="19">
        <v>10</v>
      </c>
      <c r="B20" s="19">
        <v>138137</v>
      </c>
      <c r="C20" s="19" t="s">
        <v>152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0" s="28">
        <f t="shared" si="5"/>
        <v>90.4</v>
      </c>
      <c r="L20" s="28" t="str">
        <f t="shared" si="6"/>
        <v>A</v>
      </c>
      <c r="M20" s="28">
        <f t="shared" si="7"/>
        <v>90.4</v>
      </c>
      <c r="N20" s="28" t="str">
        <f t="shared" si="8"/>
        <v>A</v>
      </c>
      <c r="O20" s="36">
        <v>1</v>
      </c>
      <c r="P20" s="28" t="str">
        <f t="shared" si="9"/>
        <v>Terampil dalam mendemonstrasikan  hafalan   QS. Yunus : 40-41 dan QS. Al maidah : 32 serta hadis tentang toleransi, rukun, dan menghindarkan diri dari tindak kekerasan  pada K.D. 4.2</v>
      </c>
      <c r="Q20" s="39"/>
      <c r="R20" s="39" t="s">
        <v>8</v>
      </c>
      <c r="S20" s="18"/>
      <c r="T20" s="1">
        <v>92</v>
      </c>
      <c r="U20" s="1">
        <v>90</v>
      </c>
      <c r="V20" s="1">
        <v>90</v>
      </c>
      <c r="W20" s="1">
        <v>90</v>
      </c>
      <c r="X20" s="1">
        <v>90</v>
      </c>
      <c r="Y20" s="1"/>
      <c r="Z20" s="1"/>
      <c r="AA20" s="1"/>
      <c r="AB20" s="1"/>
      <c r="AC20" s="1"/>
      <c r="AD20" s="1">
        <v>85</v>
      </c>
      <c r="AE20" s="18"/>
      <c r="AF20" s="1">
        <v>92</v>
      </c>
      <c r="AG20" s="1">
        <v>90</v>
      </c>
      <c r="AH20" s="1">
        <v>90</v>
      </c>
      <c r="AI20" s="1">
        <v>90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138152</v>
      </c>
      <c r="C21" s="19" t="s">
        <v>153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>Memiliki kemampuan dalam menganalisis  makna  iman kepada Rasul-rasul Allah Swt. pada K.D. 3.4</v>
      </c>
      <c r="K21" s="28">
        <f t="shared" si="5"/>
        <v>89.6</v>
      </c>
      <c r="L21" s="28" t="str">
        <f t="shared" si="6"/>
        <v>A</v>
      </c>
      <c r="M21" s="28">
        <f t="shared" si="7"/>
        <v>89.6</v>
      </c>
      <c r="N21" s="28" t="str">
        <f t="shared" si="8"/>
        <v>A</v>
      </c>
      <c r="O21" s="36">
        <v>3</v>
      </c>
      <c r="P21" s="28" t="str">
        <f t="shared" si="9"/>
        <v>Memiliki ketrampilan dalam menyajikan kaitan antara ketauhidan dalam beribadah dengan hormat dan patuh kepada orang tua dan guru sesuai dengan QS. Al Isra': 23 dan hadis terkait pada K.D 4.6</v>
      </c>
      <c r="Q21" s="39"/>
      <c r="R21" s="39" t="s">
        <v>8</v>
      </c>
      <c r="S21" s="18"/>
      <c r="T21" s="1">
        <v>88</v>
      </c>
      <c r="U21" s="1">
        <v>90</v>
      </c>
      <c r="V21" s="1">
        <v>90</v>
      </c>
      <c r="W21" s="1">
        <v>90</v>
      </c>
      <c r="X21" s="1">
        <v>90</v>
      </c>
      <c r="Y21" s="1"/>
      <c r="Z21" s="1"/>
      <c r="AA21" s="1"/>
      <c r="AB21" s="1"/>
      <c r="AC21" s="1"/>
      <c r="AD21" s="1">
        <v>92.5</v>
      </c>
      <c r="AE21" s="18"/>
      <c r="AF21" s="1">
        <v>88</v>
      </c>
      <c r="AG21" s="1">
        <v>90</v>
      </c>
      <c r="AH21" s="1">
        <v>90</v>
      </c>
      <c r="AI21" s="1">
        <v>90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54785</v>
      </c>
      <c r="FK21" s="41">
        <v>54795</v>
      </c>
    </row>
    <row r="22" spans="1:167" x14ac:dyDescent="0.25">
      <c r="A22" s="19">
        <v>12</v>
      </c>
      <c r="B22" s="19">
        <v>138167</v>
      </c>
      <c r="C22" s="19" t="s">
        <v>154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Terampil dalam mendemonstrasikan  hafalan   QS. Yunus : 40-41 dan QS. Al maidah : 32 serta hadis tentang toleransi, rukun, dan menghindarkan diri dari tindak kekerasan  pada K.D. 4.2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/>
      <c r="Z22" s="1"/>
      <c r="AA22" s="1"/>
      <c r="AB22" s="1"/>
      <c r="AC22" s="1"/>
      <c r="AD22" s="1">
        <v>85</v>
      </c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138182</v>
      </c>
      <c r="C23" s="19" t="s">
        <v>155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3" s="28">
        <f t="shared" si="5"/>
        <v>88.8</v>
      </c>
      <c r="L23" s="28" t="str">
        <f t="shared" si="6"/>
        <v>A</v>
      </c>
      <c r="M23" s="28">
        <f t="shared" si="7"/>
        <v>88.8</v>
      </c>
      <c r="N23" s="28" t="str">
        <f t="shared" si="8"/>
        <v>A</v>
      </c>
      <c r="O23" s="36">
        <v>1</v>
      </c>
      <c r="P23" s="28" t="str">
        <f t="shared" si="9"/>
        <v>Terampil dalam mendemonstrasikan  hafalan   QS. Yunus : 40-41 dan QS. Al maidah : 32 serta hadis tentang toleransi, rukun, dan menghindarkan diri dari tindak kekerasan  pada K.D. 4.2</v>
      </c>
      <c r="Q23" s="39"/>
      <c r="R23" s="39" t="s">
        <v>8</v>
      </c>
      <c r="S23" s="18"/>
      <c r="T23" s="1">
        <v>92</v>
      </c>
      <c r="U23" s="1">
        <v>88</v>
      </c>
      <c r="V23" s="1">
        <v>88</v>
      </c>
      <c r="W23" s="1">
        <v>90</v>
      </c>
      <c r="X23" s="1">
        <v>90</v>
      </c>
      <c r="Y23" s="1"/>
      <c r="Z23" s="1"/>
      <c r="AA23" s="1"/>
      <c r="AB23" s="1"/>
      <c r="AC23" s="1"/>
      <c r="AD23" s="1">
        <v>92.5</v>
      </c>
      <c r="AE23" s="18"/>
      <c r="AF23" s="1">
        <v>92</v>
      </c>
      <c r="AG23" s="1">
        <v>88</v>
      </c>
      <c r="AH23" s="1">
        <v>88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54786</v>
      </c>
      <c r="FK23" s="41">
        <v>54796</v>
      </c>
    </row>
    <row r="24" spans="1:167" x14ac:dyDescent="0.25">
      <c r="A24" s="19">
        <v>14</v>
      </c>
      <c r="B24" s="19">
        <v>142803</v>
      </c>
      <c r="C24" s="19" t="s">
        <v>156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dalam menganalisis  makna  iman kepada Rasul-rasul Allah Swt. pada K.D. 3.4</v>
      </c>
      <c r="K24" s="28">
        <f t="shared" si="5"/>
        <v>89.2</v>
      </c>
      <c r="L24" s="28" t="str">
        <f t="shared" si="6"/>
        <v>A</v>
      </c>
      <c r="M24" s="28">
        <f t="shared" si="7"/>
        <v>89.2</v>
      </c>
      <c r="N24" s="28" t="str">
        <f t="shared" si="8"/>
        <v>A</v>
      </c>
      <c r="O24" s="36">
        <v>1</v>
      </c>
      <c r="P24" s="28" t="str">
        <f t="shared" si="9"/>
        <v>Terampil dalam mendemonstrasikan  hafalan   QS. Yunus : 40-41 dan QS. Al maidah : 32 serta hadis tentang toleransi, rukun, dan menghindarkan diri dari tindak kekerasan  pada K.D. 4.2</v>
      </c>
      <c r="Q24" s="39"/>
      <c r="R24" s="39" t="s">
        <v>8</v>
      </c>
      <c r="S24" s="18"/>
      <c r="T24" s="1">
        <v>90</v>
      </c>
      <c r="U24" s="1">
        <v>90</v>
      </c>
      <c r="V24" s="1">
        <v>90</v>
      </c>
      <c r="W24" s="1">
        <v>88</v>
      </c>
      <c r="X24" s="1">
        <v>88</v>
      </c>
      <c r="Y24" s="1"/>
      <c r="Z24" s="1"/>
      <c r="AA24" s="1"/>
      <c r="AB24" s="1"/>
      <c r="AC24" s="1"/>
      <c r="AD24" s="1">
        <v>85</v>
      </c>
      <c r="AE24" s="18"/>
      <c r="AF24" s="1">
        <v>90</v>
      </c>
      <c r="AG24" s="1">
        <v>90</v>
      </c>
      <c r="AH24" s="1">
        <v>90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138197</v>
      </c>
      <c r="C25" s="19" t="s">
        <v>157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Terampil dalam mendemonstrasikan  hafalan   QS. Yunus : 40-41 dan QS. Al maidah : 32 serta hadis tentang toleransi, rukun, dan menghindarkan diri dari tindak kekerasan  pada K.D. 4.2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88</v>
      </c>
      <c r="X25" s="1">
        <v>88</v>
      </c>
      <c r="Y25" s="1"/>
      <c r="Z25" s="1"/>
      <c r="AA25" s="1"/>
      <c r="AB25" s="1"/>
      <c r="AC25" s="1"/>
      <c r="AD25" s="1">
        <v>85</v>
      </c>
      <c r="AE25" s="18"/>
      <c r="AF25" s="1">
        <v>88</v>
      </c>
      <c r="AG25" s="1">
        <v>88</v>
      </c>
      <c r="AH25" s="1">
        <v>88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54787</v>
      </c>
      <c r="FK25" s="41">
        <v>54797</v>
      </c>
    </row>
    <row r="26" spans="1:167" x14ac:dyDescent="0.25">
      <c r="A26" s="19">
        <v>16</v>
      </c>
      <c r="B26" s="19">
        <v>138212</v>
      </c>
      <c r="C26" s="19" t="s">
        <v>158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Terampil dalam mendemonstrasikan  hafalan   QS. Yunus : 40-41 dan QS. Al maidah : 32 serta hadis tentang toleransi, rukun, dan menghindarkan diri dari tindak kekerasan  pada K.D. 4.2</v>
      </c>
      <c r="Q26" s="39"/>
      <c r="R26" s="39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>
        <v>88</v>
      </c>
      <c r="Y26" s="1"/>
      <c r="Z26" s="1"/>
      <c r="AA26" s="1"/>
      <c r="AB26" s="1"/>
      <c r="AC26" s="1"/>
      <c r="AD26" s="1">
        <v>92.5</v>
      </c>
      <c r="AE26" s="18"/>
      <c r="AF26" s="1">
        <v>88</v>
      </c>
      <c r="AG26" s="1">
        <v>88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138227</v>
      </c>
      <c r="C27" s="19" t="s">
        <v>159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 makna  iman kepada Rasul-rasul Allah Swt. pada K.D. 3.4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Terampil dalam mendemonstrasikan  hafalan   QS. Yunus : 40-41 dan QS. Al maidah : 32 serta hadis tentang toleransi, rukun, dan menghindarkan diri dari tindak kekerasan  pada K.D. 4.2</v>
      </c>
      <c r="Q27" s="39"/>
      <c r="R27" s="39" t="s">
        <v>9</v>
      </c>
      <c r="S27" s="18"/>
      <c r="T27" s="1">
        <v>85</v>
      </c>
      <c r="U27" s="1">
        <v>85</v>
      </c>
      <c r="V27" s="1">
        <v>85</v>
      </c>
      <c r="W27" s="1">
        <v>85</v>
      </c>
      <c r="X27" s="1">
        <v>85</v>
      </c>
      <c r="Y27" s="1"/>
      <c r="Z27" s="1"/>
      <c r="AA27" s="1"/>
      <c r="AB27" s="1"/>
      <c r="AC27" s="1"/>
      <c r="AD27" s="1">
        <v>80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54788</v>
      </c>
      <c r="FK27" s="41">
        <v>54798</v>
      </c>
    </row>
    <row r="28" spans="1:167" x14ac:dyDescent="0.25">
      <c r="A28" s="19">
        <v>18</v>
      </c>
      <c r="B28" s="19">
        <v>138242</v>
      </c>
      <c r="C28" s="19" t="s">
        <v>160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3</v>
      </c>
      <c r="J28" s="28" t="str">
        <f t="shared" si="4"/>
        <v>Memiliki kemampuan menganalisis  perilaku hormat dan patuh kepada orang tua dan guru  pada K.D. 3.6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Terampil dalam mendemonstrasikan  hafalan   QS. Yunus : 40-41 dan QS. Al maidah : 32 serta hadis tentang toleransi, rukun, dan menghindarkan diri dari tindak kekerasan  pada K.D. 4.2</v>
      </c>
      <c r="Q28" s="39"/>
      <c r="R28" s="39" t="s">
        <v>9</v>
      </c>
      <c r="S28" s="18"/>
      <c r="T28" s="1">
        <v>85</v>
      </c>
      <c r="U28" s="1">
        <v>82</v>
      </c>
      <c r="V28" s="1">
        <v>85</v>
      </c>
      <c r="W28" s="1">
        <v>85</v>
      </c>
      <c r="X28" s="1">
        <v>85</v>
      </c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138257</v>
      </c>
      <c r="C29" s="19" t="s">
        <v>161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29" s="28">
        <f t="shared" si="5"/>
        <v>90.4</v>
      </c>
      <c r="L29" s="28" t="str">
        <f t="shared" si="6"/>
        <v>A</v>
      </c>
      <c r="M29" s="28">
        <f t="shared" si="7"/>
        <v>90.4</v>
      </c>
      <c r="N29" s="28" t="str">
        <f t="shared" si="8"/>
        <v>A</v>
      </c>
      <c r="O29" s="36">
        <v>1</v>
      </c>
      <c r="P29" s="28" t="str">
        <f t="shared" si="9"/>
        <v>Terampil dalam mendemonstrasikan  hafalan   QS. Yunus : 40-41 dan QS. Al maidah : 32 serta hadis tentang toleransi, rukun, dan menghindarkan diri dari tindak kekerasan  pada K.D. 4.2</v>
      </c>
      <c r="Q29" s="39"/>
      <c r="R29" s="39" t="s">
        <v>8</v>
      </c>
      <c r="S29" s="18"/>
      <c r="T29" s="1">
        <v>92</v>
      </c>
      <c r="U29" s="1">
        <v>90</v>
      </c>
      <c r="V29" s="1">
        <v>90</v>
      </c>
      <c r="W29" s="1">
        <v>90</v>
      </c>
      <c r="X29" s="1">
        <v>90</v>
      </c>
      <c r="Y29" s="1"/>
      <c r="Z29" s="1"/>
      <c r="AA29" s="1"/>
      <c r="AB29" s="1"/>
      <c r="AC29" s="1"/>
      <c r="AD29" s="1">
        <v>92.5</v>
      </c>
      <c r="AE29" s="18"/>
      <c r="AF29" s="1">
        <v>92</v>
      </c>
      <c r="AG29" s="1">
        <v>90</v>
      </c>
      <c r="AH29" s="1">
        <v>90</v>
      </c>
      <c r="AI29" s="1">
        <v>90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54789</v>
      </c>
      <c r="FK29" s="41">
        <v>54799</v>
      </c>
    </row>
    <row r="30" spans="1:167" x14ac:dyDescent="0.25">
      <c r="A30" s="19">
        <v>20</v>
      </c>
      <c r="B30" s="19">
        <v>138272</v>
      </c>
      <c r="C30" s="19" t="s">
        <v>162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2</v>
      </c>
      <c r="P30" s="28" t="str">
        <f t="shared" si="9"/>
        <v xml:space="preserve">Memiliki ketrampilan dalam menyajikan hubungan antara Iman kepada Rasul-rasul Allah Swt. dengan toleransi, ketaatan, dan kecintaannya kepada Allah SWT. </v>
      </c>
      <c r="Q30" s="39"/>
      <c r="R30" s="39" t="s">
        <v>9</v>
      </c>
      <c r="S30" s="18"/>
      <c r="T30" s="1">
        <v>88</v>
      </c>
      <c r="U30" s="1">
        <v>85</v>
      </c>
      <c r="V30" s="1">
        <v>85</v>
      </c>
      <c r="W30" s="1">
        <v>85</v>
      </c>
      <c r="X30" s="1">
        <v>85</v>
      </c>
      <c r="Y30" s="1"/>
      <c r="Z30" s="1"/>
      <c r="AA30" s="1"/>
      <c r="AB30" s="1"/>
      <c r="AC30" s="1"/>
      <c r="AD30" s="1">
        <v>80</v>
      </c>
      <c r="AE30" s="18"/>
      <c r="AF30" s="1">
        <v>88</v>
      </c>
      <c r="AG30" s="1">
        <v>85</v>
      </c>
      <c r="AH30" s="1">
        <v>88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138287</v>
      </c>
      <c r="C31" s="19" t="s">
        <v>163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2</v>
      </c>
      <c r="P31" s="28" t="str">
        <f t="shared" si="9"/>
        <v xml:space="preserve">Memiliki ketrampilan dalam menyajikan hubungan antara Iman kepada Rasul-rasul Allah Swt. dengan toleransi, ketaatan, dan kecintaannya kepada Allah SWT. </v>
      </c>
      <c r="Q31" s="39"/>
      <c r="R31" s="39" t="s">
        <v>8</v>
      </c>
      <c r="S31" s="18"/>
      <c r="T31" s="1">
        <v>88</v>
      </c>
      <c r="U31" s="1">
        <v>88</v>
      </c>
      <c r="V31" s="1">
        <v>85</v>
      </c>
      <c r="W31" s="1">
        <v>85</v>
      </c>
      <c r="X31" s="1">
        <v>85</v>
      </c>
      <c r="Y31" s="1"/>
      <c r="Z31" s="1"/>
      <c r="AA31" s="1"/>
      <c r="AB31" s="1"/>
      <c r="AC31" s="1"/>
      <c r="AD31" s="1">
        <v>80</v>
      </c>
      <c r="AE31" s="18"/>
      <c r="AF31" s="1">
        <v>86</v>
      </c>
      <c r="AG31" s="1">
        <v>88</v>
      </c>
      <c r="AH31" s="1">
        <v>86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54790</v>
      </c>
      <c r="FK31" s="41">
        <v>54800</v>
      </c>
    </row>
    <row r="32" spans="1:167" x14ac:dyDescent="0.25">
      <c r="A32" s="19">
        <v>22</v>
      </c>
      <c r="B32" s="19">
        <v>138302</v>
      </c>
      <c r="C32" s="19" t="s">
        <v>164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Terampil dalam mendemonstrasikan  hafalan   QS. Yunus : 40-41 dan QS. Al maidah : 32 serta hadis tentang toleransi, rukun, dan menghindarkan diri dari tindak kekerasan  pada K.D. 4.2</v>
      </c>
      <c r="Q32" s="39"/>
      <c r="R32" s="39" t="s">
        <v>8</v>
      </c>
      <c r="S32" s="18"/>
      <c r="T32" s="1">
        <v>92</v>
      </c>
      <c r="U32" s="1">
        <v>90</v>
      </c>
      <c r="V32" s="1">
        <v>90</v>
      </c>
      <c r="W32" s="1">
        <v>90</v>
      </c>
      <c r="X32" s="1">
        <v>88</v>
      </c>
      <c r="Y32" s="1"/>
      <c r="Z32" s="1"/>
      <c r="AA32" s="1"/>
      <c r="AB32" s="1"/>
      <c r="AC32" s="1"/>
      <c r="AD32" s="1">
        <v>85</v>
      </c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138317</v>
      </c>
      <c r="C33" s="19" t="s">
        <v>165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3" s="28">
        <f t="shared" si="5"/>
        <v>92.6</v>
      </c>
      <c r="L33" s="28" t="str">
        <f t="shared" si="6"/>
        <v>A</v>
      </c>
      <c r="M33" s="28">
        <f t="shared" si="7"/>
        <v>92.6</v>
      </c>
      <c r="N33" s="28" t="str">
        <f t="shared" si="8"/>
        <v>A</v>
      </c>
      <c r="O33" s="36">
        <v>1</v>
      </c>
      <c r="P33" s="28" t="str">
        <f t="shared" si="9"/>
        <v>Terampil dalam mendemonstrasikan  hafalan   QS. Yunus : 40-41 dan QS. Al maidah : 32 serta hadis tentang toleransi, rukun, dan menghindarkan diri dari tindak kekerasan  pada K.D. 4.2</v>
      </c>
      <c r="Q33" s="39"/>
      <c r="R33" s="39" t="s">
        <v>8</v>
      </c>
      <c r="S33" s="18"/>
      <c r="T33" s="1">
        <v>95</v>
      </c>
      <c r="U33" s="1">
        <v>92</v>
      </c>
      <c r="V33" s="1">
        <v>92</v>
      </c>
      <c r="W33" s="1">
        <v>92</v>
      </c>
      <c r="X33" s="1">
        <v>92</v>
      </c>
      <c r="Y33" s="1"/>
      <c r="Z33" s="1"/>
      <c r="AA33" s="1"/>
      <c r="AB33" s="1"/>
      <c r="AC33" s="1"/>
      <c r="AD33" s="1">
        <v>92</v>
      </c>
      <c r="AE33" s="18"/>
      <c r="AF33" s="1">
        <v>95</v>
      </c>
      <c r="AG33" s="1">
        <v>92</v>
      </c>
      <c r="AH33" s="1">
        <v>92</v>
      </c>
      <c r="AI33" s="1">
        <v>92</v>
      </c>
      <c r="AJ33" s="1">
        <v>92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138332</v>
      </c>
      <c r="C34" s="19" t="s">
        <v>166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dalam menganalisis  makna  iman kepada Rasul-rasul Allah Swt. pada K.D. 3.4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2</v>
      </c>
      <c r="P34" s="28" t="str">
        <f t="shared" si="9"/>
        <v xml:space="preserve">Memiliki ketrampilan dalam menyajikan hubungan antara Iman kepada Rasul-rasul Allah Swt. dengan toleransi, ketaatan, dan kecintaannya kepada Allah SWT. </v>
      </c>
      <c r="Q34" s="39"/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90</v>
      </c>
      <c r="X34" s="1">
        <v>90</v>
      </c>
      <c r="Y34" s="1"/>
      <c r="Z34" s="1"/>
      <c r="AA34" s="1"/>
      <c r="AB34" s="1"/>
      <c r="AC34" s="1"/>
      <c r="AD34" s="1">
        <v>90</v>
      </c>
      <c r="AE34" s="18"/>
      <c r="AF34" s="1">
        <v>90</v>
      </c>
      <c r="AG34" s="1">
        <v>90</v>
      </c>
      <c r="AH34" s="1">
        <v>90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138347</v>
      </c>
      <c r="C35" s="19" t="s">
        <v>167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2</v>
      </c>
      <c r="J35" s="28" t="str">
        <f t="shared" si="4"/>
        <v>Memiliki kemampuan dalam menganalisis  makna  iman kepada Rasul-rasul Allah Swt. pada K.D. 3.4</v>
      </c>
      <c r="K35" s="28">
        <f t="shared" si="5"/>
        <v>89.2</v>
      </c>
      <c r="L35" s="28" t="str">
        <f t="shared" si="6"/>
        <v>A</v>
      </c>
      <c r="M35" s="28">
        <f t="shared" si="7"/>
        <v>89.2</v>
      </c>
      <c r="N35" s="28" t="str">
        <f t="shared" si="8"/>
        <v>A</v>
      </c>
      <c r="O35" s="36">
        <v>3</v>
      </c>
      <c r="P35" s="28" t="str">
        <f t="shared" si="9"/>
        <v>Memiliki ketrampilan dalam menyajikan kaitan antara ketauhidan dalam beribadah dengan hormat dan patuh kepada orang tua dan guru sesuai dengan QS. Al Isra': 23 dan hadis terkait pada K.D 4.6</v>
      </c>
      <c r="Q35" s="39"/>
      <c r="R35" s="39" t="s">
        <v>8</v>
      </c>
      <c r="S35" s="18"/>
      <c r="T35" s="1">
        <v>90</v>
      </c>
      <c r="U35" s="1">
        <v>90</v>
      </c>
      <c r="V35" s="1">
        <v>90</v>
      </c>
      <c r="W35" s="1">
        <v>90</v>
      </c>
      <c r="X35" s="1">
        <v>90</v>
      </c>
      <c r="Y35" s="1"/>
      <c r="Z35" s="1"/>
      <c r="AA35" s="1"/>
      <c r="AB35" s="1"/>
      <c r="AC35" s="1"/>
      <c r="AD35" s="1">
        <v>90</v>
      </c>
      <c r="AE35" s="18"/>
      <c r="AF35" s="1">
        <v>88</v>
      </c>
      <c r="AG35" s="1">
        <v>88</v>
      </c>
      <c r="AH35" s="1">
        <v>90</v>
      </c>
      <c r="AI35" s="1">
        <v>90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138362</v>
      </c>
      <c r="C36" s="19" t="s">
        <v>168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Terampil dalam mendemonstrasikan  hafalan   QS. Yunus : 40-41 dan QS. Al maidah : 32 serta hadis tentang toleransi, rukun, dan menghindarkan diri dari tindak kekerasan  pada K.D. 4.2</v>
      </c>
      <c r="Q36" s="39"/>
      <c r="R36" s="39" t="s">
        <v>8</v>
      </c>
      <c r="S36" s="18"/>
      <c r="T36" s="1">
        <v>88</v>
      </c>
      <c r="U36" s="1">
        <v>85</v>
      </c>
      <c r="V36" s="1">
        <v>85</v>
      </c>
      <c r="W36" s="1">
        <v>88</v>
      </c>
      <c r="X36" s="1">
        <v>88</v>
      </c>
      <c r="Y36" s="1"/>
      <c r="Z36" s="1"/>
      <c r="AA36" s="1"/>
      <c r="AB36" s="1"/>
      <c r="AC36" s="1"/>
      <c r="AD36" s="1">
        <v>82.5</v>
      </c>
      <c r="AE36" s="18"/>
      <c r="AF36" s="1">
        <v>88</v>
      </c>
      <c r="AG36" s="1">
        <v>88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138377</v>
      </c>
      <c r="C37" s="19" t="s">
        <v>169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7" s="28">
        <f t="shared" si="5"/>
        <v>88.8</v>
      </c>
      <c r="L37" s="28" t="str">
        <f t="shared" si="6"/>
        <v>A</v>
      </c>
      <c r="M37" s="28">
        <f t="shared" si="7"/>
        <v>88.8</v>
      </c>
      <c r="N37" s="28" t="str">
        <f t="shared" si="8"/>
        <v>A</v>
      </c>
      <c r="O37" s="36">
        <v>1</v>
      </c>
      <c r="P37" s="28" t="str">
        <f t="shared" si="9"/>
        <v>Terampil dalam mendemonstrasikan  hafalan   QS. Yunus : 40-41 dan QS. Al maidah : 32 serta hadis tentang toleransi, rukun, dan menghindarkan diri dari tindak kekerasan  pada K.D. 4.2</v>
      </c>
      <c r="Q37" s="39"/>
      <c r="R37" s="39" t="s">
        <v>8</v>
      </c>
      <c r="S37" s="18"/>
      <c r="T37" s="1">
        <v>92</v>
      </c>
      <c r="U37" s="1">
        <v>88</v>
      </c>
      <c r="V37" s="1">
        <v>88</v>
      </c>
      <c r="W37" s="1">
        <v>88</v>
      </c>
      <c r="X37" s="1">
        <v>88</v>
      </c>
      <c r="Y37" s="1"/>
      <c r="Z37" s="1"/>
      <c r="AA37" s="1"/>
      <c r="AB37" s="1"/>
      <c r="AC37" s="1"/>
      <c r="AD37" s="1">
        <v>85</v>
      </c>
      <c r="AE37" s="18"/>
      <c r="AF37" s="1">
        <v>92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138392</v>
      </c>
      <c r="C38" s="19" t="s">
        <v>170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menganalisis  makna  iman kepada Rasul-rasul Allah Swt. pada K.D. 3.4</v>
      </c>
      <c r="K38" s="28">
        <f t="shared" si="5"/>
        <v>88.8</v>
      </c>
      <c r="L38" s="28" t="str">
        <f t="shared" si="6"/>
        <v>A</v>
      </c>
      <c r="M38" s="28">
        <f t="shared" si="7"/>
        <v>88.8</v>
      </c>
      <c r="N38" s="28" t="str">
        <f t="shared" si="8"/>
        <v>A</v>
      </c>
      <c r="O38" s="36">
        <v>2</v>
      </c>
      <c r="P38" s="28" t="str">
        <f t="shared" si="9"/>
        <v xml:space="preserve">Memiliki ketrampilan dalam menyajikan hubungan antara Iman kepada Rasul-rasul Allah Swt. dengan toleransi, ketaatan, dan kecintaannya kepada Allah SWT. </v>
      </c>
      <c r="Q38" s="39"/>
      <c r="R38" s="39" t="s">
        <v>8</v>
      </c>
      <c r="S38" s="18"/>
      <c r="T38" s="1">
        <v>88</v>
      </c>
      <c r="U38" s="1">
        <v>90</v>
      </c>
      <c r="V38" s="1">
        <v>90</v>
      </c>
      <c r="W38" s="1">
        <v>88</v>
      </c>
      <c r="X38" s="1">
        <v>88</v>
      </c>
      <c r="Y38" s="1"/>
      <c r="Z38" s="1"/>
      <c r="AA38" s="1"/>
      <c r="AB38" s="1"/>
      <c r="AC38" s="1"/>
      <c r="AD38" s="1">
        <v>90</v>
      </c>
      <c r="AE38" s="18"/>
      <c r="AF38" s="1">
        <v>88</v>
      </c>
      <c r="AG38" s="1">
        <v>90</v>
      </c>
      <c r="AH38" s="1">
        <v>88</v>
      </c>
      <c r="AI38" s="1">
        <v>88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149104</v>
      </c>
      <c r="C39" s="19" t="s">
        <v>171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39" s="28">
        <f t="shared" si="5"/>
        <v>88.4</v>
      </c>
      <c r="L39" s="28" t="str">
        <f t="shared" si="6"/>
        <v>A</v>
      </c>
      <c r="M39" s="28">
        <f t="shared" si="7"/>
        <v>88.4</v>
      </c>
      <c r="N39" s="28" t="str">
        <f t="shared" si="8"/>
        <v>A</v>
      </c>
      <c r="O39" s="36">
        <v>1</v>
      </c>
      <c r="P39" s="28" t="str">
        <f t="shared" si="9"/>
        <v>Terampil dalam mendemonstrasikan  hafalan   QS. Yunus : 40-41 dan QS. Al maidah : 32 serta hadis tentang toleransi, rukun, dan menghindarkan diri dari tindak kekerasan  pada K.D. 4.2</v>
      </c>
      <c r="Q39" s="39"/>
      <c r="R39" s="39" t="s">
        <v>8</v>
      </c>
      <c r="S39" s="18"/>
      <c r="T39" s="1">
        <v>90</v>
      </c>
      <c r="U39" s="1">
        <v>88</v>
      </c>
      <c r="V39" s="1">
        <v>88</v>
      </c>
      <c r="W39" s="1">
        <v>88</v>
      </c>
      <c r="X39" s="1">
        <v>88</v>
      </c>
      <c r="Y39" s="1"/>
      <c r="Z39" s="1"/>
      <c r="AA39" s="1"/>
      <c r="AB39" s="1"/>
      <c r="AC39" s="1"/>
      <c r="AD39" s="1">
        <v>85</v>
      </c>
      <c r="AE39" s="18"/>
      <c r="AF39" s="1">
        <v>90</v>
      </c>
      <c r="AG39" s="1">
        <v>88</v>
      </c>
      <c r="AH39" s="1">
        <v>88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138407</v>
      </c>
      <c r="C40" s="19" t="s">
        <v>172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0" s="28">
        <f t="shared" si="5"/>
        <v>90.4</v>
      </c>
      <c r="L40" s="28" t="str">
        <f t="shared" si="6"/>
        <v>A</v>
      </c>
      <c r="M40" s="28">
        <f t="shared" si="7"/>
        <v>90.4</v>
      </c>
      <c r="N40" s="28" t="str">
        <f t="shared" si="8"/>
        <v>A</v>
      </c>
      <c r="O40" s="36">
        <v>1</v>
      </c>
      <c r="P40" s="28" t="str">
        <f t="shared" si="9"/>
        <v>Terampil dalam mendemonstrasikan  hafalan   QS. Yunus : 40-41 dan QS. Al maidah : 32 serta hadis tentang toleransi, rukun, dan menghindarkan diri dari tindak kekerasan  pada K.D. 4.2</v>
      </c>
      <c r="Q40" s="39"/>
      <c r="R40" s="39" t="s">
        <v>8</v>
      </c>
      <c r="S40" s="18"/>
      <c r="T40" s="1">
        <v>92</v>
      </c>
      <c r="U40" s="1">
        <v>90</v>
      </c>
      <c r="V40" s="1">
        <v>90</v>
      </c>
      <c r="W40" s="1">
        <v>90</v>
      </c>
      <c r="X40" s="1">
        <v>90</v>
      </c>
      <c r="Y40" s="1"/>
      <c r="Z40" s="1"/>
      <c r="AA40" s="1"/>
      <c r="AB40" s="1"/>
      <c r="AC40" s="1"/>
      <c r="AD40" s="1">
        <v>90</v>
      </c>
      <c r="AE40" s="18"/>
      <c r="AF40" s="1">
        <v>92</v>
      </c>
      <c r="AG40" s="1">
        <v>90</v>
      </c>
      <c r="AH40" s="1">
        <v>90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138422</v>
      </c>
      <c r="C41" s="19" t="s">
        <v>173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1" s="28">
        <f t="shared" si="5"/>
        <v>90.4</v>
      </c>
      <c r="L41" s="28" t="str">
        <f t="shared" si="6"/>
        <v>A</v>
      </c>
      <c r="M41" s="28">
        <f t="shared" si="7"/>
        <v>90.4</v>
      </c>
      <c r="N41" s="28" t="str">
        <f t="shared" si="8"/>
        <v>A</v>
      </c>
      <c r="O41" s="36">
        <v>1</v>
      </c>
      <c r="P41" s="28" t="str">
        <f t="shared" si="9"/>
        <v>Terampil dalam mendemonstrasikan  hafalan   QS. Yunus : 40-41 dan QS. Al maidah : 32 serta hadis tentang toleransi, rukun, dan menghindarkan diri dari tindak kekerasan  pada K.D. 4.2</v>
      </c>
      <c r="Q41" s="39"/>
      <c r="R41" s="39" t="s">
        <v>8</v>
      </c>
      <c r="S41" s="18"/>
      <c r="T41" s="1">
        <v>92</v>
      </c>
      <c r="U41" s="1">
        <v>90</v>
      </c>
      <c r="V41" s="1">
        <v>90</v>
      </c>
      <c r="W41" s="1">
        <v>90</v>
      </c>
      <c r="X41" s="1">
        <v>90</v>
      </c>
      <c r="Y41" s="1"/>
      <c r="Z41" s="1"/>
      <c r="AA41" s="1"/>
      <c r="AB41" s="1"/>
      <c r="AC41" s="1"/>
      <c r="AD41" s="1">
        <v>90</v>
      </c>
      <c r="AE41" s="18"/>
      <c r="AF41" s="1">
        <v>92</v>
      </c>
      <c r="AG41" s="1">
        <v>90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138437</v>
      </c>
      <c r="C42" s="19" t="s">
        <v>174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2" s="28">
        <f t="shared" si="5"/>
        <v>87.2</v>
      </c>
      <c r="L42" s="28" t="str">
        <f t="shared" si="6"/>
        <v>A</v>
      </c>
      <c r="M42" s="28">
        <f t="shared" si="7"/>
        <v>87.2</v>
      </c>
      <c r="N42" s="28" t="str">
        <f t="shared" si="8"/>
        <v>A</v>
      </c>
      <c r="O42" s="36">
        <v>1</v>
      </c>
      <c r="P42" s="28" t="str">
        <f t="shared" si="9"/>
        <v>Terampil dalam mendemonstrasikan  hafalan   QS. Yunus : 40-41 dan QS. Al maidah : 32 serta hadis tentang toleransi, rukun, dan menghindarkan diri dari tindak kekerasan  pada K.D. 4.2</v>
      </c>
      <c r="Q42" s="39"/>
      <c r="R42" s="39" t="s">
        <v>8</v>
      </c>
      <c r="S42" s="18"/>
      <c r="T42" s="1">
        <v>90</v>
      </c>
      <c r="U42" s="1">
        <v>85</v>
      </c>
      <c r="V42" s="1">
        <v>85</v>
      </c>
      <c r="W42" s="1">
        <v>88</v>
      </c>
      <c r="X42" s="1">
        <v>88</v>
      </c>
      <c r="Y42" s="1"/>
      <c r="Z42" s="1"/>
      <c r="AA42" s="1"/>
      <c r="AB42" s="1"/>
      <c r="AC42" s="1"/>
      <c r="AD42" s="1">
        <v>85</v>
      </c>
      <c r="AE42" s="18"/>
      <c r="AF42" s="1">
        <v>90</v>
      </c>
      <c r="AG42" s="1">
        <v>88</v>
      </c>
      <c r="AH42" s="1">
        <v>85</v>
      </c>
      <c r="AI42" s="1">
        <v>88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138452</v>
      </c>
      <c r="C43" s="19" t="s">
        <v>175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dalam menganalisis  makna  iman kepada Rasul-rasul Allah Swt. pada K.D. 3.4</v>
      </c>
      <c r="K43" s="28">
        <f t="shared" si="5"/>
        <v>88.8</v>
      </c>
      <c r="L43" s="28" t="str">
        <f t="shared" si="6"/>
        <v>A</v>
      </c>
      <c r="M43" s="28">
        <f t="shared" si="7"/>
        <v>88.8</v>
      </c>
      <c r="N43" s="28" t="str">
        <f t="shared" si="8"/>
        <v>A</v>
      </c>
      <c r="O43" s="36">
        <v>2</v>
      </c>
      <c r="P43" s="28" t="str">
        <f t="shared" si="9"/>
        <v xml:space="preserve">Memiliki ketrampilan dalam menyajikan hubungan antara Iman kepada Rasul-rasul Allah Swt. dengan toleransi, ketaatan, dan kecintaannya kepada Allah SWT. </v>
      </c>
      <c r="Q43" s="39"/>
      <c r="R43" s="39" t="s">
        <v>8</v>
      </c>
      <c r="S43" s="18"/>
      <c r="T43" s="1">
        <v>88</v>
      </c>
      <c r="U43" s="1">
        <v>90</v>
      </c>
      <c r="V43" s="1">
        <v>90</v>
      </c>
      <c r="W43" s="1">
        <v>88</v>
      </c>
      <c r="X43" s="1">
        <v>88</v>
      </c>
      <c r="Y43" s="1"/>
      <c r="Z43" s="1"/>
      <c r="AA43" s="1"/>
      <c r="AB43" s="1"/>
      <c r="AC43" s="1"/>
      <c r="AD43" s="1">
        <v>85</v>
      </c>
      <c r="AE43" s="18"/>
      <c r="AF43" s="1">
        <v>88</v>
      </c>
      <c r="AG43" s="1">
        <v>90</v>
      </c>
      <c r="AH43" s="1">
        <v>90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138467</v>
      </c>
      <c r="C44" s="19" t="s">
        <v>176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Terampil dalam mendemonstrasikan  hafalan   QS. Yunus : 40-41 dan QS. Al maidah : 32 serta hadis tentang toleransi, rukun, dan menghindarkan diri dari tindak kekerasan  pada K.D. 4.2</v>
      </c>
      <c r="Q44" s="39"/>
      <c r="R44" s="39" t="s">
        <v>8</v>
      </c>
      <c r="S44" s="18"/>
      <c r="T44" s="1">
        <v>90</v>
      </c>
      <c r="U44" s="1">
        <v>90</v>
      </c>
      <c r="V44" s="1">
        <v>90</v>
      </c>
      <c r="W44" s="1">
        <v>88</v>
      </c>
      <c r="X44" s="1">
        <v>88</v>
      </c>
      <c r="Y44" s="1"/>
      <c r="Z44" s="1"/>
      <c r="AA44" s="1"/>
      <c r="AB44" s="1"/>
      <c r="AC44" s="1"/>
      <c r="AD44" s="1">
        <v>85</v>
      </c>
      <c r="AE44" s="18"/>
      <c r="AF44" s="1">
        <v>90</v>
      </c>
      <c r="AG44" s="1">
        <v>90</v>
      </c>
      <c r="AH44" s="1">
        <v>90</v>
      </c>
      <c r="AI44" s="1">
        <v>90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138482</v>
      </c>
      <c r="C45" s="19" t="s">
        <v>177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makna  QS. Yunus : 40-41 dan QS. Al maidah : 32 serta hadis tentang toleransi, rukun, dan menghindarkan diri dari tindak kekerasan pada  K.D. 3.2 </v>
      </c>
      <c r="K45" s="28">
        <f t="shared" si="5"/>
        <v>90.8</v>
      </c>
      <c r="L45" s="28" t="str">
        <f t="shared" si="6"/>
        <v>A</v>
      </c>
      <c r="M45" s="28">
        <f t="shared" si="7"/>
        <v>90.8</v>
      </c>
      <c r="N45" s="28" t="str">
        <f t="shared" si="8"/>
        <v>A</v>
      </c>
      <c r="O45" s="36">
        <v>2</v>
      </c>
      <c r="P45" s="28" t="str">
        <f t="shared" si="9"/>
        <v xml:space="preserve">Memiliki ketrampilan dalam menyajikan hubungan antara Iman kepada Rasul-rasul Allah Swt. dengan toleransi, ketaatan, dan kecintaannya kepada Allah SWT. </v>
      </c>
      <c r="Q45" s="39"/>
      <c r="R45" s="39" t="s">
        <v>8</v>
      </c>
      <c r="S45" s="18"/>
      <c r="T45" s="1">
        <v>90</v>
      </c>
      <c r="U45" s="1">
        <v>90</v>
      </c>
      <c r="V45" s="1">
        <v>90</v>
      </c>
      <c r="W45" s="1">
        <v>90</v>
      </c>
      <c r="X45" s="1">
        <v>90</v>
      </c>
      <c r="Y45" s="1"/>
      <c r="Z45" s="1"/>
      <c r="AA45" s="1"/>
      <c r="AB45" s="1"/>
      <c r="AC45" s="1"/>
      <c r="AD45" s="1">
        <v>90</v>
      </c>
      <c r="AE45" s="18"/>
      <c r="AF45" s="1">
        <v>90</v>
      </c>
      <c r="AG45" s="1">
        <v>92</v>
      </c>
      <c r="AH45" s="1">
        <v>92</v>
      </c>
      <c r="AI45" s="1">
        <v>90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88.48571428571428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>
        <f>IF(COUNTBLANK($AD$11:$AD$50)=40,"",AVERAGE($AD$11:$AD$50))</f>
        <v>86.48571428571428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2020-06-11T00:06:20Z</dcterms:modified>
  <cp:category/>
</cp:coreProperties>
</file>