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390" yWindow="555" windowWidth="19815" windowHeight="9405"/>
  </bookViews>
  <sheets>
    <sheet name="XII-MIPA 1" sheetId="1" r:id="rId1"/>
    <sheet name="XII-MIPA 2" sheetId="2" r:id="rId2"/>
    <sheet name="XII-MIPA 3" sheetId="3" r:id="rId3"/>
  </sheets>
  <calcPr calcId="144525"/>
</workbook>
</file>

<file path=xl/calcChain.xml><?xml version="1.0" encoding="utf-8"?>
<calcChain xmlns="http://schemas.openxmlformats.org/spreadsheetml/2006/main">
  <c r="K55" i="3" l="1"/>
  <c r="P50" i="3"/>
  <c r="N50" i="3"/>
  <c r="M50" i="3"/>
  <c r="L50" i="3"/>
  <c r="K50" i="3"/>
  <c r="J50" i="3"/>
  <c r="G50" i="3"/>
  <c r="H50" i="3" s="1"/>
  <c r="E50" i="3"/>
  <c r="F50" i="3" s="1"/>
  <c r="P49" i="3"/>
  <c r="N49" i="3"/>
  <c r="M49" i="3"/>
  <c r="L49" i="3"/>
  <c r="K49" i="3"/>
  <c r="J49" i="3"/>
  <c r="G49" i="3"/>
  <c r="H49" i="3" s="1"/>
  <c r="E49" i="3"/>
  <c r="F49" i="3" s="1"/>
  <c r="P48" i="3"/>
  <c r="N48" i="3"/>
  <c r="M48" i="3"/>
  <c r="L48" i="3"/>
  <c r="K48" i="3"/>
  <c r="J48" i="3"/>
  <c r="G48" i="3"/>
  <c r="H48" i="3" s="1"/>
  <c r="E48" i="3"/>
  <c r="F48" i="3" s="1"/>
  <c r="P47" i="3"/>
  <c r="N47" i="3"/>
  <c r="M47" i="3"/>
  <c r="L47" i="3"/>
  <c r="K47" i="3"/>
  <c r="J47" i="3"/>
  <c r="G47" i="3"/>
  <c r="H47" i="3" s="1"/>
  <c r="E47" i="3"/>
  <c r="F47" i="3" s="1"/>
  <c r="P46" i="3"/>
  <c r="N46" i="3"/>
  <c r="M46" i="3"/>
  <c r="L46" i="3"/>
  <c r="K46" i="3"/>
  <c r="J46" i="3"/>
  <c r="G46" i="3"/>
  <c r="H46" i="3" s="1"/>
  <c r="E46" i="3"/>
  <c r="F46" i="3" s="1"/>
  <c r="P45" i="3"/>
  <c r="N45" i="3"/>
  <c r="M45" i="3"/>
  <c r="L45" i="3"/>
  <c r="K45" i="3"/>
  <c r="J45" i="3"/>
  <c r="G45" i="3"/>
  <c r="H45" i="3" s="1"/>
  <c r="E45" i="3"/>
  <c r="F45" i="3" s="1"/>
  <c r="P44" i="3"/>
  <c r="N44" i="3"/>
  <c r="M44" i="3"/>
  <c r="L44" i="3"/>
  <c r="K44" i="3"/>
  <c r="J44" i="3"/>
  <c r="G44" i="3"/>
  <c r="H44" i="3" s="1"/>
  <c r="E44" i="3"/>
  <c r="F44" i="3" s="1"/>
  <c r="P43" i="3"/>
  <c r="N43" i="3"/>
  <c r="M43" i="3"/>
  <c r="L43" i="3"/>
  <c r="K43" i="3"/>
  <c r="J43" i="3"/>
  <c r="G43" i="3"/>
  <c r="H43" i="3" s="1"/>
  <c r="E43" i="3"/>
  <c r="F43" i="3" s="1"/>
  <c r="P42" i="3"/>
  <c r="N42" i="3"/>
  <c r="M42" i="3"/>
  <c r="L42" i="3"/>
  <c r="K42" i="3"/>
  <c r="J42" i="3"/>
  <c r="G42" i="3"/>
  <c r="H42" i="3" s="1"/>
  <c r="E42" i="3"/>
  <c r="F42" i="3" s="1"/>
  <c r="P41" i="3"/>
  <c r="N41" i="3"/>
  <c r="M41" i="3"/>
  <c r="L41" i="3"/>
  <c r="K41" i="3"/>
  <c r="J41" i="3"/>
  <c r="G41" i="3"/>
  <c r="H41" i="3" s="1"/>
  <c r="E41" i="3"/>
  <c r="F41" i="3" s="1"/>
  <c r="P40" i="3"/>
  <c r="N40" i="3"/>
  <c r="M40" i="3"/>
  <c r="L40" i="3"/>
  <c r="K40" i="3"/>
  <c r="J40" i="3"/>
  <c r="G40" i="3"/>
  <c r="H40" i="3" s="1"/>
  <c r="E40" i="3"/>
  <c r="F40" i="3" s="1"/>
  <c r="P39" i="3"/>
  <c r="N39" i="3"/>
  <c r="M39" i="3"/>
  <c r="L39" i="3"/>
  <c r="K39" i="3"/>
  <c r="J39" i="3"/>
  <c r="G39" i="3"/>
  <c r="H39" i="3" s="1"/>
  <c r="E39" i="3"/>
  <c r="F39" i="3" s="1"/>
  <c r="P38" i="3"/>
  <c r="N38" i="3"/>
  <c r="M38" i="3"/>
  <c r="L38" i="3"/>
  <c r="K38" i="3"/>
  <c r="J38" i="3"/>
  <c r="G38" i="3"/>
  <c r="H38" i="3" s="1"/>
  <c r="E38" i="3"/>
  <c r="F38" i="3" s="1"/>
  <c r="P37" i="3"/>
  <c r="N37" i="3"/>
  <c r="M37" i="3"/>
  <c r="L37" i="3"/>
  <c r="K37" i="3"/>
  <c r="J37" i="3"/>
  <c r="G37" i="3"/>
  <c r="H37" i="3" s="1"/>
  <c r="E37" i="3"/>
  <c r="F37" i="3" s="1"/>
  <c r="P36" i="3"/>
  <c r="N36" i="3"/>
  <c r="M36" i="3"/>
  <c r="L36" i="3"/>
  <c r="K36" i="3"/>
  <c r="J36" i="3"/>
  <c r="G36" i="3"/>
  <c r="H36" i="3" s="1"/>
  <c r="E36" i="3"/>
  <c r="F36" i="3" s="1"/>
  <c r="P35" i="3"/>
  <c r="N35" i="3"/>
  <c r="M35" i="3"/>
  <c r="L35" i="3"/>
  <c r="K35" i="3"/>
  <c r="J35" i="3"/>
  <c r="G35" i="3"/>
  <c r="H35" i="3" s="1"/>
  <c r="E35" i="3"/>
  <c r="F35" i="3" s="1"/>
  <c r="P34" i="3"/>
  <c r="N34" i="3"/>
  <c r="M34" i="3"/>
  <c r="L34" i="3"/>
  <c r="K34" i="3"/>
  <c r="J34" i="3"/>
  <c r="G34" i="3"/>
  <c r="H34" i="3" s="1"/>
  <c r="E34" i="3"/>
  <c r="F34" i="3" s="1"/>
  <c r="P33" i="3"/>
  <c r="N33" i="3"/>
  <c r="M33" i="3"/>
  <c r="L33" i="3"/>
  <c r="K33" i="3"/>
  <c r="J33" i="3"/>
  <c r="G33" i="3"/>
  <c r="H33" i="3" s="1"/>
  <c r="E33" i="3"/>
  <c r="F33" i="3" s="1"/>
  <c r="P32" i="3"/>
  <c r="N32" i="3"/>
  <c r="M32" i="3"/>
  <c r="L32" i="3"/>
  <c r="K32" i="3"/>
  <c r="J32" i="3"/>
  <c r="G32" i="3"/>
  <c r="H32" i="3" s="1"/>
  <c r="E32" i="3"/>
  <c r="F32" i="3" s="1"/>
  <c r="P31" i="3"/>
  <c r="N31" i="3"/>
  <c r="M31" i="3"/>
  <c r="L31" i="3"/>
  <c r="K31" i="3"/>
  <c r="J31" i="3"/>
  <c r="G31" i="3"/>
  <c r="H31" i="3" s="1"/>
  <c r="E31" i="3"/>
  <c r="F31" i="3" s="1"/>
  <c r="P30" i="3"/>
  <c r="N30" i="3"/>
  <c r="M30" i="3"/>
  <c r="L30" i="3"/>
  <c r="K30" i="3"/>
  <c r="J30" i="3"/>
  <c r="G30" i="3"/>
  <c r="H30" i="3" s="1"/>
  <c r="E30" i="3"/>
  <c r="F30" i="3" s="1"/>
  <c r="P29" i="3"/>
  <c r="N29" i="3"/>
  <c r="M29" i="3"/>
  <c r="L29" i="3"/>
  <c r="K29" i="3"/>
  <c r="J29" i="3"/>
  <c r="G29" i="3"/>
  <c r="H29" i="3" s="1"/>
  <c r="E29" i="3"/>
  <c r="F29" i="3" s="1"/>
  <c r="P28" i="3"/>
  <c r="N28" i="3"/>
  <c r="M28" i="3"/>
  <c r="L28" i="3"/>
  <c r="K28" i="3"/>
  <c r="J28" i="3"/>
  <c r="G28" i="3"/>
  <c r="H28" i="3" s="1"/>
  <c r="E28" i="3"/>
  <c r="F28" i="3" s="1"/>
  <c r="P27" i="3"/>
  <c r="N27" i="3"/>
  <c r="M27" i="3"/>
  <c r="L27" i="3"/>
  <c r="K27" i="3"/>
  <c r="J27" i="3"/>
  <c r="G27" i="3"/>
  <c r="H27" i="3" s="1"/>
  <c r="E27" i="3"/>
  <c r="F27" i="3" s="1"/>
  <c r="P26" i="3"/>
  <c r="N26" i="3"/>
  <c r="M26" i="3"/>
  <c r="L26" i="3"/>
  <c r="K26" i="3"/>
  <c r="J26" i="3"/>
  <c r="G26" i="3"/>
  <c r="H26" i="3" s="1"/>
  <c r="E26" i="3"/>
  <c r="F26" i="3" s="1"/>
  <c r="P25" i="3"/>
  <c r="N25" i="3"/>
  <c r="M25" i="3"/>
  <c r="L25" i="3"/>
  <c r="K25" i="3"/>
  <c r="J25" i="3"/>
  <c r="G25" i="3"/>
  <c r="H25" i="3" s="1"/>
  <c r="E25" i="3"/>
  <c r="F25" i="3" s="1"/>
  <c r="P24" i="3"/>
  <c r="N24" i="3"/>
  <c r="M24" i="3"/>
  <c r="L24" i="3"/>
  <c r="K24" i="3"/>
  <c r="J24" i="3"/>
  <c r="G24" i="3"/>
  <c r="H24" i="3" s="1"/>
  <c r="E24" i="3"/>
  <c r="F24" i="3" s="1"/>
  <c r="P23" i="3"/>
  <c r="N23" i="3"/>
  <c r="M23" i="3"/>
  <c r="L23" i="3"/>
  <c r="K23" i="3"/>
  <c r="J23" i="3"/>
  <c r="G23" i="3"/>
  <c r="H23" i="3" s="1"/>
  <c r="E23" i="3"/>
  <c r="F23" i="3" s="1"/>
  <c r="P22" i="3"/>
  <c r="N22" i="3"/>
  <c r="M22" i="3"/>
  <c r="L22" i="3"/>
  <c r="K22" i="3"/>
  <c r="J22" i="3"/>
  <c r="G22" i="3"/>
  <c r="H22" i="3" s="1"/>
  <c r="E22" i="3"/>
  <c r="F22" i="3" s="1"/>
  <c r="P21" i="3"/>
  <c r="N21" i="3"/>
  <c r="M21" i="3"/>
  <c r="L21" i="3"/>
  <c r="K21" i="3"/>
  <c r="J21" i="3"/>
  <c r="G21" i="3"/>
  <c r="H21" i="3" s="1"/>
  <c r="E21" i="3"/>
  <c r="F21" i="3" s="1"/>
  <c r="P20" i="3"/>
  <c r="N20" i="3"/>
  <c r="M20" i="3"/>
  <c r="L20" i="3"/>
  <c r="K20" i="3"/>
  <c r="J20" i="3"/>
  <c r="G20" i="3"/>
  <c r="H20" i="3" s="1"/>
  <c r="E20" i="3"/>
  <c r="F20" i="3" s="1"/>
  <c r="P19" i="3"/>
  <c r="N19" i="3"/>
  <c r="M19" i="3"/>
  <c r="L19" i="3"/>
  <c r="K19" i="3"/>
  <c r="J19" i="3"/>
  <c r="G19" i="3"/>
  <c r="H19" i="3" s="1"/>
  <c r="E19" i="3"/>
  <c r="F19" i="3" s="1"/>
  <c r="P18" i="3"/>
  <c r="N18" i="3"/>
  <c r="M18" i="3"/>
  <c r="L18" i="3"/>
  <c r="K18" i="3"/>
  <c r="J18" i="3"/>
  <c r="G18" i="3"/>
  <c r="H18" i="3" s="1"/>
  <c r="E18" i="3"/>
  <c r="F18" i="3" s="1"/>
  <c r="P17" i="3"/>
  <c r="N17" i="3"/>
  <c r="M17" i="3"/>
  <c r="L17" i="3"/>
  <c r="K17" i="3"/>
  <c r="J17" i="3"/>
  <c r="G17" i="3"/>
  <c r="H17" i="3" s="1"/>
  <c r="E17" i="3"/>
  <c r="F17" i="3" s="1"/>
  <c r="P16" i="3"/>
  <c r="N16" i="3"/>
  <c r="M16" i="3"/>
  <c r="L16" i="3"/>
  <c r="K16" i="3"/>
  <c r="J16" i="3"/>
  <c r="G16" i="3"/>
  <c r="H16" i="3" s="1"/>
  <c r="E16" i="3"/>
  <c r="F16" i="3" s="1"/>
  <c r="P15" i="3"/>
  <c r="N15" i="3"/>
  <c r="M15" i="3"/>
  <c r="L15" i="3"/>
  <c r="K15" i="3"/>
  <c r="J15" i="3"/>
  <c r="G15" i="3"/>
  <c r="H15" i="3" s="1"/>
  <c r="E15" i="3"/>
  <c r="F15" i="3" s="1"/>
  <c r="P14" i="3"/>
  <c r="N14" i="3"/>
  <c r="M14" i="3"/>
  <c r="L14" i="3"/>
  <c r="K14" i="3"/>
  <c r="J14" i="3"/>
  <c r="G14" i="3"/>
  <c r="H14" i="3" s="1"/>
  <c r="E14" i="3"/>
  <c r="F14" i="3" s="1"/>
  <c r="P13" i="3"/>
  <c r="N13" i="3"/>
  <c r="M13" i="3"/>
  <c r="L13" i="3"/>
  <c r="K13" i="3"/>
  <c r="J13" i="3"/>
  <c r="G13" i="3"/>
  <c r="H13" i="3" s="1"/>
  <c r="E13" i="3"/>
  <c r="F13" i="3" s="1"/>
  <c r="P12" i="3"/>
  <c r="N12" i="3"/>
  <c r="M12" i="3"/>
  <c r="L12" i="3"/>
  <c r="K12" i="3"/>
  <c r="J12" i="3"/>
  <c r="G12" i="3"/>
  <c r="H12" i="3" s="1"/>
  <c r="E12" i="3"/>
  <c r="F12" i="3" s="1"/>
  <c r="P11" i="3"/>
  <c r="N11" i="3"/>
  <c r="M11" i="3"/>
  <c r="L11" i="3"/>
  <c r="K11" i="3"/>
  <c r="J11" i="3"/>
  <c r="G11" i="3"/>
  <c r="E11" i="3"/>
  <c r="F11" i="3" s="1"/>
  <c r="K55" i="2"/>
  <c r="K52" i="2"/>
  <c r="P50" i="2"/>
  <c r="N50" i="2"/>
  <c r="M50" i="2"/>
  <c r="L50" i="2"/>
  <c r="K50" i="2"/>
  <c r="J50" i="2"/>
  <c r="G50" i="2"/>
  <c r="H50" i="2" s="1"/>
  <c r="E50" i="2"/>
  <c r="F50" i="2" s="1"/>
  <c r="P49" i="2"/>
  <c r="N49" i="2"/>
  <c r="M49" i="2"/>
  <c r="L49" i="2"/>
  <c r="K49" i="2"/>
  <c r="J49" i="2"/>
  <c r="G49" i="2"/>
  <c r="H49" i="2" s="1"/>
  <c r="F49" i="2"/>
  <c r="E49" i="2"/>
  <c r="P48" i="2"/>
  <c r="M48" i="2"/>
  <c r="N48" i="2" s="1"/>
  <c r="K48" i="2"/>
  <c r="L48" i="2" s="1"/>
  <c r="J48" i="2"/>
  <c r="H48" i="2"/>
  <c r="G48" i="2"/>
  <c r="F48" i="2"/>
  <c r="E48" i="2"/>
  <c r="P47" i="2"/>
  <c r="M47" i="2"/>
  <c r="N47" i="2" s="1"/>
  <c r="K47" i="2"/>
  <c r="L47" i="2" s="1"/>
  <c r="J47" i="2"/>
  <c r="H47" i="2"/>
  <c r="G47" i="2"/>
  <c r="F47" i="2"/>
  <c r="E47" i="2"/>
  <c r="P46" i="2"/>
  <c r="M46" i="2"/>
  <c r="N46" i="2" s="1"/>
  <c r="K46" i="2"/>
  <c r="L46" i="2" s="1"/>
  <c r="J46" i="2"/>
  <c r="H46" i="2"/>
  <c r="G46" i="2"/>
  <c r="F46" i="2"/>
  <c r="E46" i="2"/>
  <c r="P45" i="2"/>
  <c r="M45" i="2"/>
  <c r="N45" i="2" s="1"/>
  <c r="K45" i="2"/>
  <c r="L45" i="2" s="1"/>
  <c r="J45" i="2"/>
  <c r="H45" i="2"/>
  <c r="G45" i="2"/>
  <c r="F45" i="2"/>
  <c r="E45" i="2"/>
  <c r="P44" i="2"/>
  <c r="M44" i="2"/>
  <c r="N44" i="2" s="1"/>
  <c r="K44" i="2"/>
  <c r="L44" i="2" s="1"/>
  <c r="J44" i="2"/>
  <c r="H44" i="2"/>
  <c r="G44" i="2"/>
  <c r="F44" i="2"/>
  <c r="E44" i="2"/>
  <c r="P43" i="2"/>
  <c r="M43" i="2"/>
  <c r="N43" i="2" s="1"/>
  <c r="K43" i="2"/>
  <c r="L43" i="2" s="1"/>
  <c r="J43" i="2"/>
  <c r="H43" i="2"/>
  <c r="G43" i="2"/>
  <c r="F43" i="2"/>
  <c r="E43" i="2"/>
  <c r="P42" i="2"/>
  <c r="M42" i="2"/>
  <c r="N42" i="2" s="1"/>
  <c r="K42" i="2"/>
  <c r="L42" i="2" s="1"/>
  <c r="J42" i="2"/>
  <c r="H42" i="2"/>
  <c r="G42" i="2"/>
  <c r="F42" i="2"/>
  <c r="E42" i="2"/>
  <c r="P41" i="2"/>
  <c r="M41" i="2"/>
  <c r="N41" i="2" s="1"/>
  <c r="K41" i="2"/>
  <c r="L41" i="2" s="1"/>
  <c r="J41" i="2"/>
  <c r="H41" i="2"/>
  <c r="G41" i="2"/>
  <c r="F41" i="2"/>
  <c r="E41" i="2"/>
  <c r="P40" i="2"/>
  <c r="M40" i="2"/>
  <c r="N40" i="2" s="1"/>
  <c r="K40" i="2"/>
  <c r="L40" i="2" s="1"/>
  <c r="J40" i="2"/>
  <c r="H40" i="2"/>
  <c r="G40" i="2"/>
  <c r="F40" i="2"/>
  <c r="E40" i="2"/>
  <c r="P39" i="2"/>
  <c r="M39" i="2"/>
  <c r="N39" i="2" s="1"/>
  <c r="K39" i="2"/>
  <c r="L39" i="2" s="1"/>
  <c r="J39" i="2"/>
  <c r="H39" i="2"/>
  <c r="G39" i="2"/>
  <c r="F39" i="2"/>
  <c r="E39" i="2"/>
  <c r="P38" i="2"/>
  <c r="M38" i="2"/>
  <c r="N38" i="2" s="1"/>
  <c r="K38" i="2"/>
  <c r="L38" i="2" s="1"/>
  <c r="J38" i="2"/>
  <c r="H38" i="2"/>
  <c r="G38" i="2"/>
  <c r="F38" i="2"/>
  <c r="E38" i="2"/>
  <c r="P37" i="2"/>
  <c r="M37" i="2"/>
  <c r="N37" i="2" s="1"/>
  <c r="K37" i="2"/>
  <c r="L37" i="2" s="1"/>
  <c r="J37" i="2"/>
  <c r="H37" i="2"/>
  <c r="G37" i="2"/>
  <c r="F37" i="2"/>
  <c r="E37" i="2"/>
  <c r="P36" i="2"/>
  <c r="M36" i="2"/>
  <c r="N36" i="2" s="1"/>
  <c r="K36" i="2"/>
  <c r="L36" i="2" s="1"/>
  <c r="J36" i="2"/>
  <c r="H36" i="2"/>
  <c r="G36" i="2"/>
  <c r="F36" i="2"/>
  <c r="E36" i="2"/>
  <c r="P35" i="2"/>
  <c r="M35" i="2"/>
  <c r="N35" i="2" s="1"/>
  <c r="K35" i="2"/>
  <c r="L35" i="2" s="1"/>
  <c r="J35" i="2"/>
  <c r="H35" i="2"/>
  <c r="G35" i="2"/>
  <c r="F35" i="2"/>
  <c r="E35" i="2"/>
  <c r="P34" i="2"/>
  <c r="M34" i="2"/>
  <c r="N34" i="2" s="1"/>
  <c r="K34" i="2"/>
  <c r="L34" i="2" s="1"/>
  <c r="J34" i="2"/>
  <c r="H34" i="2"/>
  <c r="G34" i="2"/>
  <c r="F34" i="2"/>
  <c r="E34" i="2"/>
  <c r="P33" i="2"/>
  <c r="M33" i="2"/>
  <c r="N33" i="2" s="1"/>
  <c r="K33" i="2"/>
  <c r="L33" i="2" s="1"/>
  <c r="J33" i="2"/>
  <c r="H33" i="2"/>
  <c r="G33" i="2"/>
  <c r="F33" i="2"/>
  <c r="E33" i="2"/>
  <c r="P32" i="2"/>
  <c r="M32" i="2"/>
  <c r="N32" i="2" s="1"/>
  <c r="K32" i="2"/>
  <c r="L32" i="2" s="1"/>
  <c r="J32" i="2"/>
  <c r="H32" i="2"/>
  <c r="G32" i="2"/>
  <c r="F32" i="2"/>
  <c r="E32" i="2"/>
  <c r="P31" i="2"/>
  <c r="M31" i="2"/>
  <c r="N31" i="2" s="1"/>
  <c r="K31" i="2"/>
  <c r="L31" i="2" s="1"/>
  <c r="J31" i="2"/>
  <c r="H31" i="2"/>
  <c r="G31" i="2"/>
  <c r="F31" i="2"/>
  <c r="E31" i="2"/>
  <c r="P30" i="2"/>
  <c r="M30" i="2"/>
  <c r="N30" i="2" s="1"/>
  <c r="K30" i="2"/>
  <c r="L30" i="2" s="1"/>
  <c r="J30" i="2"/>
  <c r="H30" i="2"/>
  <c r="G30" i="2"/>
  <c r="F30" i="2"/>
  <c r="E30" i="2"/>
  <c r="P29" i="2"/>
  <c r="M29" i="2"/>
  <c r="N29" i="2" s="1"/>
  <c r="K29" i="2"/>
  <c r="L29" i="2" s="1"/>
  <c r="J29" i="2"/>
  <c r="H29" i="2"/>
  <c r="G29" i="2"/>
  <c r="F29" i="2"/>
  <c r="E29" i="2"/>
  <c r="P28" i="2"/>
  <c r="M28" i="2"/>
  <c r="N28" i="2" s="1"/>
  <c r="K28" i="2"/>
  <c r="L28" i="2" s="1"/>
  <c r="J28" i="2"/>
  <c r="H28" i="2"/>
  <c r="G28" i="2"/>
  <c r="F28" i="2"/>
  <c r="E28" i="2"/>
  <c r="P27" i="2"/>
  <c r="M27" i="2"/>
  <c r="N27" i="2" s="1"/>
  <c r="K27" i="2"/>
  <c r="L27" i="2" s="1"/>
  <c r="J27" i="2"/>
  <c r="H27" i="2"/>
  <c r="G27" i="2"/>
  <c r="F27" i="2"/>
  <c r="E27" i="2"/>
  <c r="P26" i="2"/>
  <c r="M26" i="2"/>
  <c r="N26" i="2" s="1"/>
  <c r="K26" i="2"/>
  <c r="L26" i="2" s="1"/>
  <c r="J26" i="2"/>
  <c r="H26" i="2"/>
  <c r="G26" i="2"/>
  <c r="F26" i="2"/>
  <c r="E26" i="2"/>
  <c r="P25" i="2"/>
  <c r="M25" i="2"/>
  <c r="N25" i="2" s="1"/>
  <c r="K25" i="2"/>
  <c r="L25" i="2" s="1"/>
  <c r="J25" i="2"/>
  <c r="H25" i="2"/>
  <c r="G25" i="2"/>
  <c r="F25" i="2"/>
  <c r="E25" i="2"/>
  <c r="P24" i="2"/>
  <c r="M24" i="2"/>
  <c r="N24" i="2" s="1"/>
  <c r="K24" i="2"/>
  <c r="L24" i="2" s="1"/>
  <c r="J24" i="2"/>
  <c r="H24" i="2"/>
  <c r="G24" i="2"/>
  <c r="F24" i="2"/>
  <c r="E24" i="2"/>
  <c r="P23" i="2"/>
  <c r="M23" i="2"/>
  <c r="N23" i="2" s="1"/>
  <c r="K23" i="2"/>
  <c r="L23" i="2" s="1"/>
  <c r="J23" i="2"/>
  <c r="H23" i="2"/>
  <c r="G23" i="2"/>
  <c r="F23" i="2"/>
  <c r="E23" i="2"/>
  <c r="P22" i="2"/>
  <c r="M22" i="2"/>
  <c r="N22" i="2" s="1"/>
  <c r="K22" i="2"/>
  <c r="L22" i="2" s="1"/>
  <c r="J22" i="2"/>
  <c r="H22" i="2"/>
  <c r="G22" i="2"/>
  <c r="F22" i="2"/>
  <c r="E22" i="2"/>
  <c r="P21" i="2"/>
  <c r="M21" i="2"/>
  <c r="N21" i="2" s="1"/>
  <c r="K21" i="2"/>
  <c r="L21" i="2" s="1"/>
  <c r="J21" i="2"/>
  <c r="H21" i="2"/>
  <c r="G21" i="2"/>
  <c r="F21" i="2"/>
  <c r="E21" i="2"/>
  <c r="P20" i="2"/>
  <c r="M20" i="2"/>
  <c r="N20" i="2" s="1"/>
  <c r="K20" i="2"/>
  <c r="L20" i="2" s="1"/>
  <c r="J20" i="2"/>
  <c r="H20" i="2"/>
  <c r="G20" i="2"/>
  <c r="F20" i="2"/>
  <c r="E20" i="2"/>
  <c r="P19" i="2"/>
  <c r="M19" i="2"/>
  <c r="N19" i="2" s="1"/>
  <c r="K19" i="2"/>
  <c r="L19" i="2" s="1"/>
  <c r="J19" i="2"/>
  <c r="H19" i="2"/>
  <c r="G19" i="2"/>
  <c r="F19" i="2"/>
  <c r="E19" i="2"/>
  <c r="P18" i="2"/>
  <c r="M18" i="2"/>
  <c r="N18" i="2" s="1"/>
  <c r="K18" i="2"/>
  <c r="L18" i="2" s="1"/>
  <c r="J18" i="2"/>
  <c r="H18" i="2"/>
  <c r="G18" i="2"/>
  <c r="F18" i="2"/>
  <c r="E18" i="2"/>
  <c r="P17" i="2"/>
  <c r="M17" i="2"/>
  <c r="N17" i="2" s="1"/>
  <c r="K17" i="2"/>
  <c r="L17" i="2" s="1"/>
  <c r="J17" i="2"/>
  <c r="H17" i="2"/>
  <c r="G17" i="2"/>
  <c r="F17" i="2"/>
  <c r="E17" i="2"/>
  <c r="P16" i="2"/>
  <c r="M16" i="2"/>
  <c r="N16" i="2" s="1"/>
  <c r="K16" i="2"/>
  <c r="L16" i="2" s="1"/>
  <c r="J16" i="2"/>
  <c r="H16" i="2"/>
  <c r="G16" i="2"/>
  <c r="F16" i="2"/>
  <c r="E16" i="2"/>
  <c r="P15" i="2"/>
  <c r="M15" i="2"/>
  <c r="N15" i="2" s="1"/>
  <c r="K15" i="2"/>
  <c r="L15" i="2" s="1"/>
  <c r="J15" i="2"/>
  <c r="H15" i="2"/>
  <c r="G15" i="2"/>
  <c r="F15" i="2"/>
  <c r="E15" i="2"/>
  <c r="P14" i="2"/>
  <c r="M14" i="2"/>
  <c r="N14" i="2" s="1"/>
  <c r="K14" i="2"/>
  <c r="L14" i="2" s="1"/>
  <c r="J14" i="2"/>
  <c r="H14" i="2"/>
  <c r="G14" i="2"/>
  <c r="F14" i="2"/>
  <c r="E14" i="2"/>
  <c r="P13" i="2"/>
  <c r="M13" i="2"/>
  <c r="N13" i="2" s="1"/>
  <c r="K13" i="2"/>
  <c r="L13" i="2" s="1"/>
  <c r="J13" i="2"/>
  <c r="H13" i="2"/>
  <c r="G13" i="2"/>
  <c r="F13" i="2"/>
  <c r="E13" i="2"/>
  <c r="P12" i="2"/>
  <c r="M12" i="2"/>
  <c r="N12" i="2" s="1"/>
  <c r="K12" i="2"/>
  <c r="L12" i="2" s="1"/>
  <c r="J12" i="2"/>
  <c r="H12" i="2"/>
  <c r="G12" i="2"/>
  <c r="F12" i="2"/>
  <c r="E12" i="2"/>
  <c r="P11" i="2"/>
  <c r="M11" i="2"/>
  <c r="N11" i="2" s="1"/>
  <c r="K11" i="2"/>
  <c r="L11" i="2" s="1"/>
  <c r="J11" i="2"/>
  <c r="H11" i="2"/>
  <c r="G11" i="2"/>
  <c r="K53" i="2" s="1"/>
  <c r="F11" i="2"/>
  <c r="E11" i="2"/>
  <c r="K55" i="1"/>
  <c r="K53" i="1"/>
  <c r="P50" i="1"/>
  <c r="M50" i="1"/>
  <c r="N50" i="1" s="1"/>
  <c r="K50" i="1"/>
  <c r="L50" i="1" s="1"/>
  <c r="J50" i="1"/>
  <c r="H50" i="1"/>
  <c r="G50" i="1"/>
  <c r="F50" i="1"/>
  <c r="E50" i="1"/>
  <c r="P49" i="1"/>
  <c r="M49" i="1"/>
  <c r="N49" i="1" s="1"/>
  <c r="K49" i="1"/>
  <c r="L49" i="1" s="1"/>
  <c r="J49" i="1"/>
  <c r="H49" i="1"/>
  <c r="G49" i="1"/>
  <c r="F49" i="1"/>
  <c r="E49" i="1"/>
  <c r="P48" i="1"/>
  <c r="M48" i="1"/>
  <c r="N48" i="1" s="1"/>
  <c r="K48" i="1"/>
  <c r="L48" i="1" s="1"/>
  <c r="J48" i="1"/>
  <c r="H48" i="1"/>
  <c r="G48" i="1"/>
  <c r="F48" i="1"/>
  <c r="E48" i="1"/>
  <c r="P47" i="1"/>
  <c r="M47" i="1"/>
  <c r="N47" i="1" s="1"/>
  <c r="K47" i="1"/>
  <c r="L47" i="1" s="1"/>
  <c r="J47" i="1"/>
  <c r="H47" i="1"/>
  <c r="G47" i="1"/>
  <c r="F47" i="1"/>
  <c r="E47" i="1"/>
  <c r="P46" i="1"/>
  <c r="M46" i="1"/>
  <c r="N46" i="1" s="1"/>
  <c r="K46" i="1"/>
  <c r="L46" i="1" s="1"/>
  <c r="J46" i="1"/>
  <c r="H46" i="1"/>
  <c r="G46" i="1"/>
  <c r="F46" i="1"/>
  <c r="E46" i="1"/>
  <c r="P45" i="1"/>
  <c r="M45" i="1"/>
  <c r="N45" i="1" s="1"/>
  <c r="K45" i="1"/>
  <c r="L45" i="1" s="1"/>
  <c r="J45" i="1"/>
  <c r="H45" i="1"/>
  <c r="G45" i="1"/>
  <c r="F45" i="1"/>
  <c r="E45" i="1"/>
  <c r="P44" i="1"/>
  <c r="M44" i="1"/>
  <c r="N44" i="1" s="1"/>
  <c r="K44" i="1"/>
  <c r="L44" i="1" s="1"/>
  <c r="J44" i="1"/>
  <c r="H44" i="1"/>
  <c r="G44" i="1"/>
  <c r="F44" i="1"/>
  <c r="E44" i="1"/>
  <c r="P43" i="1"/>
  <c r="M43" i="1"/>
  <c r="N43" i="1" s="1"/>
  <c r="K43" i="1"/>
  <c r="L43" i="1" s="1"/>
  <c r="J43" i="1"/>
  <c r="H43" i="1"/>
  <c r="G43" i="1"/>
  <c r="F43" i="1"/>
  <c r="E43" i="1"/>
  <c r="P42" i="1"/>
  <c r="M42" i="1"/>
  <c r="N42" i="1" s="1"/>
  <c r="K42" i="1"/>
  <c r="L42" i="1" s="1"/>
  <c r="J42" i="1"/>
  <c r="H42" i="1"/>
  <c r="G42" i="1"/>
  <c r="F42" i="1"/>
  <c r="E42" i="1"/>
  <c r="P41" i="1"/>
  <c r="M41" i="1"/>
  <c r="N41" i="1" s="1"/>
  <c r="K41" i="1"/>
  <c r="L41" i="1" s="1"/>
  <c r="J41" i="1"/>
  <c r="H41" i="1"/>
  <c r="G41" i="1"/>
  <c r="F41" i="1"/>
  <c r="E41" i="1"/>
  <c r="P40" i="1"/>
  <c r="M40" i="1"/>
  <c r="N40" i="1" s="1"/>
  <c r="K40" i="1"/>
  <c r="L40" i="1" s="1"/>
  <c r="J40" i="1"/>
  <c r="H40" i="1"/>
  <c r="G40" i="1"/>
  <c r="F40" i="1"/>
  <c r="E40" i="1"/>
  <c r="P39" i="1"/>
  <c r="M39" i="1"/>
  <c r="N39" i="1" s="1"/>
  <c r="K39" i="1"/>
  <c r="L39" i="1" s="1"/>
  <c r="J39" i="1"/>
  <c r="H39" i="1"/>
  <c r="G39" i="1"/>
  <c r="F39" i="1"/>
  <c r="E39" i="1"/>
  <c r="P38" i="1"/>
  <c r="M38" i="1"/>
  <c r="N38" i="1" s="1"/>
  <c r="K38" i="1"/>
  <c r="L38" i="1" s="1"/>
  <c r="J38" i="1"/>
  <c r="H38" i="1"/>
  <c r="G38" i="1"/>
  <c r="F38" i="1"/>
  <c r="E38" i="1"/>
  <c r="P37" i="1"/>
  <c r="M37" i="1"/>
  <c r="N37" i="1" s="1"/>
  <c r="K37" i="1"/>
  <c r="L37" i="1" s="1"/>
  <c r="J37" i="1"/>
  <c r="H37" i="1"/>
  <c r="G37" i="1"/>
  <c r="F37" i="1"/>
  <c r="E37" i="1"/>
  <c r="P36" i="1"/>
  <c r="M36" i="1"/>
  <c r="N36" i="1" s="1"/>
  <c r="K36" i="1"/>
  <c r="L36" i="1" s="1"/>
  <c r="J36" i="1"/>
  <c r="H36" i="1"/>
  <c r="G36" i="1"/>
  <c r="F36" i="1"/>
  <c r="E36" i="1"/>
  <c r="P35" i="1"/>
  <c r="M35" i="1"/>
  <c r="N35" i="1" s="1"/>
  <c r="K35" i="1"/>
  <c r="L35" i="1" s="1"/>
  <c r="J35" i="1"/>
  <c r="H35" i="1"/>
  <c r="G35" i="1"/>
  <c r="F35" i="1"/>
  <c r="E35" i="1"/>
  <c r="P34" i="1"/>
  <c r="M34" i="1"/>
  <c r="N34" i="1" s="1"/>
  <c r="K34" i="1"/>
  <c r="L34" i="1" s="1"/>
  <c r="J34" i="1"/>
  <c r="H34" i="1"/>
  <c r="G34" i="1"/>
  <c r="F34" i="1"/>
  <c r="E34" i="1"/>
  <c r="P33" i="1"/>
  <c r="M33" i="1"/>
  <c r="N33" i="1" s="1"/>
  <c r="K33" i="1"/>
  <c r="L33" i="1" s="1"/>
  <c r="J33" i="1"/>
  <c r="H33" i="1"/>
  <c r="G33" i="1"/>
  <c r="F33" i="1"/>
  <c r="E33" i="1"/>
  <c r="P32" i="1"/>
  <c r="M32" i="1"/>
  <c r="N32" i="1" s="1"/>
  <c r="K32" i="1"/>
  <c r="L32" i="1" s="1"/>
  <c r="J32" i="1"/>
  <c r="H32" i="1"/>
  <c r="G32" i="1"/>
  <c r="F32" i="1"/>
  <c r="E32" i="1"/>
  <c r="P31" i="1"/>
  <c r="M31" i="1"/>
  <c r="N31" i="1" s="1"/>
  <c r="K31" i="1"/>
  <c r="L31" i="1" s="1"/>
  <c r="J31" i="1"/>
  <c r="H31" i="1"/>
  <c r="G31" i="1"/>
  <c r="F31" i="1"/>
  <c r="E31" i="1"/>
  <c r="P30" i="1"/>
  <c r="M30" i="1"/>
  <c r="N30" i="1" s="1"/>
  <c r="K30" i="1"/>
  <c r="L30" i="1" s="1"/>
  <c r="J30" i="1"/>
  <c r="H30" i="1"/>
  <c r="G30" i="1"/>
  <c r="F30" i="1"/>
  <c r="E30" i="1"/>
  <c r="P29" i="1"/>
  <c r="M29" i="1"/>
  <c r="N29" i="1" s="1"/>
  <c r="K29" i="1"/>
  <c r="L29" i="1" s="1"/>
  <c r="J29" i="1"/>
  <c r="H29" i="1"/>
  <c r="G29" i="1"/>
  <c r="F29" i="1"/>
  <c r="E29" i="1"/>
  <c r="P28" i="1"/>
  <c r="M28" i="1"/>
  <c r="N28" i="1" s="1"/>
  <c r="K28" i="1"/>
  <c r="L28" i="1" s="1"/>
  <c r="J28" i="1"/>
  <c r="H28" i="1"/>
  <c r="G28" i="1"/>
  <c r="F28" i="1"/>
  <c r="E28" i="1"/>
  <c r="P27" i="1"/>
  <c r="M27" i="1"/>
  <c r="N27" i="1" s="1"/>
  <c r="K27" i="1"/>
  <c r="L27" i="1" s="1"/>
  <c r="J27" i="1"/>
  <c r="H27" i="1"/>
  <c r="G27" i="1"/>
  <c r="F27" i="1"/>
  <c r="E27" i="1"/>
  <c r="P26" i="1"/>
  <c r="M26" i="1"/>
  <c r="N26" i="1" s="1"/>
  <c r="K26" i="1"/>
  <c r="L26" i="1" s="1"/>
  <c r="J26" i="1"/>
  <c r="H26" i="1"/>
  <c r="G26" i="1"/>
  <c r="F26" i="1"/>
  <c r="E26" i="1"/>
  <c r="P25" i="1"/>
  <c r="M25" i="1"/>
  <c r="N25" i="1" s="1"/>
  <c r="K25" i="1"/>
  <c r="L25" i="1" s="1"/>
  <c r="J25" i="1"/>
  <c r="H25" i="1"/>
  <c r="G25" i="1"/>
  <c r="F25" i="1"/>
  <c r="E25" i="1"/>
  <c r="P24" i="1"/>
  <c r="M24" i="1"/>
  <c r="N24" i="1" s="1"/>
  <c r="K24" i="1"/>
  <c r="L24" i="1" s="1"/>
  <c r="J24" i="1"/>
  <c r="H24" i="1"/>
  <c r="G24" i="1"/>
  <c r="F24" i="1"/>
  <c r="E24" i="1"/>
  <c r="P23" i="1"/>
  <c r="M23" i="1"/>
  <c r="N23" i="1" s="1"/>
  <c r="K23" i="1"/>
  <c r="L23" i="1" s="1"/>
  <c r="J23" i="1"/>
  <c r="H23" i="1"/>
  <c r="G23" i="1"/>
  <c r="F23" i="1"/>
  <c r="E23" i="1"/>
  <c r="P22" i="1"/>
  <c r="M22" i="1"/>
  <c r="N22" i="1" s="1"/>
  <c r="K22" i="1"/>
  <c r="L22" i="1" s="1"/>
  <c r="J22" i="1"/>
  <c r="H22" i="1"/>
  <c r="G22" i="1"/>
  <c r="F22" i="1"/>
  <c r="E22" i="1"/>
  <c r="P21" i="1"/>
  <c r="M21" i="1"/>
  <c r="N21" i="1" s="1"/>
  <c r="K21" i="1"/>
  <c r="L21" i="1" s="1"/>
  <c r="J21" i="1"/>
  <c r="H21" i="1"/>
  <c r="G21" i="1"/>
  <c r="F21" i="1"/>
  <c r="E21" i="1"/>
  <c r="P20" i="1"/>
  <c r="M20" i="1"/>
  <c r="N20" i="1" s="1"/>
  <c r="K20" i="1"/>
  <c r="L20" i="1" s="1"/>
  <c r="J20" i="1"/>
  <c r="H20" i="1"/>
  <c r="G20" i="1"/>
  <c r="F20" i="1"/>
  <c r="E20" i="1"/>
  <c r="P19" i="1"/>
  <c r="M19" i="1"/>
  <c r="N19" i="1" s="1"/>
  <c r="K19" i="1"/>
  <c r="L19" i="1" s="1"/>
  <c r="J19" i="1"/>
  <c r="H19" i="1"/>
  <c r="G19" i="1"/>
  <c r="F19" i="1"/>
  <c r="E19" i="1"/>
  <c r="P18" i="1"/>
  <c r="M18" i="1"/>
  <c r="N18" i="1" s="1"/>
  <c r="K18" i="1"/>
  <c r="L18" i="1" s="1"/>
  <c r="J18" i="1"/>
  <c r="H18" i="1"/>
  <c r="G18" i="1"/>
  <c r="F18" i="1"/>
  <c r="E18" i="1"/>
  <c r="P17" i="1"/>
  <c r="M17" i="1"/>
  <c r="N17" i="1" s="1"/>
  <c r="K17" i="1"/>
  <c r="L17" i="1" s="1"/>
  <c r="J17" i="1"/>
  <c r="H17" i="1"/>
  <c r="G17" i="1"/>
  <c r="F17" i="1"/>
  <c r="E17" i="1"/>
  <c r="P16" i="1"/>
  <c r="M16" i="1"/>
  <c r="N16" i="1" s="1"/>
  <c r="K16" i="1"/>
  <c r="L16" i="1" s="1"/>
  <c r="J16" i="1"/>
  <c r="H16" i="1"/>
  <c r="G16" i="1"/>
  <c r="F16" i="1"/>
  <c r="E16" i="1"/>
  <c r="P15" i="1"/>
  <c r="M15" i="1"/>
  <c r="N15" i="1" s="1"/>
  <c r="K15" i="1"/>
  <c r="L15" i="1" s="1"/>
  <c r="J15" i="1"/>
  <c r="H15" i="1"/>
  <c r="G15" i="1"/>
  <c r="F15" i="1"/>
  <c r="E15" i="1"/>
  <c r="P14" i="1"/>
  <c r="M14" i="1"/>
  <c r="N14" i="1" s="1"/>
  <c r="K14" i="1"/>
  <c r="L14" i="1" s="1"/>
  <c r="J14" i="1"/>
  <c r="H14" i="1"/>
  <c r="G14" i="1"/>
  <c r="F14" i="1"/>
  <c r="E14" i="1"/>
  <c r="P13" i="1"/>
  <c r="M13" i="1"/>
  <c r="N13" i="1" s="1"/>
  <c r="K13" i="1"/>
  <c r="L13" i="1" s="1"/>
  <c r="J13" i="1"/>
  <c r="H13" i="1"/>
  <c r="G13" i="1"/>
  <c r="F13" i="1"/>
  <c r="E13" i="1"/>
  <c r="P12" i="1"/>
  <c r="M12" i="1"/>
  <c r="N12" i="1" s="1"/>
  <c r="K12" i="1"/>
  <c r="L12" i="1" s="1"/>
  <c r="J12" i="1"/>
  <c r="H12" i="1"/>
  <c r="G12" i="1"/>
  <c r="F12" i="1"/>
  <c r="E12" i="1"/>
  <c r="P11" i="1"/>
  <c r="M11" i="1"/>
  <c r="N11" i="1" s="1"/>
  <c r="K11" i="1"/>
  <c r="L11" i="1" s="1"/>
  <c r="J11" i="1"/>
  <c r="H11" i="1"/>
  <c r="G11" i="1"/>
  <c r="K54" i="1" s="1"/>
  <c r="F11" i="1"/>
  <c r="E11" i="1"/>
  <c r="K53" i="3" l="1"/>
  <c r="H11" i="3"/>
  <c r="K54" i="3"/>
  <c r="K52" i="1"/>
  <c r="K54" i="2"/>
  <c r="K52" i="3"/>
</calcChain>
</file>

<file path=xl/sharedStrings.xml><?xml version="1.0" encoding="utf-8"?>
<sst xmlns="http://schemas.openxmlformats.org/spreadsheetml/2006/main" count="663" uniqueCount="196">
  <si>
    <t>DAFTAR NILAI SISWA SMAN 9 SEMARANG SEMESTER GENAP TAHUN PELAJARAN 2019/2020</t>
  </si>
  <si>
    <t>Guru :</t>
  </si>
  <si>
    <t>Luqman Hakim S.Pd.I., M. Pd</t>
  </si>
  <si>
    <t>Kelas XII-MIPA 1</t>
  </si>
  <si>
    <t>Mapel :</t>
  </si>
  <si>
    <t>Pendidikan Agama dan Budi Pekerti [ Kelompok A (Wajib) ]</t>
  </si>
  <si>
    <t>didownload 16/04/2020</t>
  </si>
  <si>
    <t>KKM :</t>
  </si>
  <si>
    <t>A</t>
  </si>
  <si>
    <t>B</t>
  </si>
  <si>
    <t>C</t>
  </si>
  <si>
    <t>D</t>
  </si>
  <si>
    <t>E</t>
  </si>
  <si>
    <t>NILAI RAPOR</t>
  </si>
  <si>
    <t>No</t>
  </si>
  <si>
    <t>nilai_id</t>
  </si>
  <si>
    <t>NAMA</t>
  </si>
  <si>
    <t>PENGETAHUAN</t>
  </si>
  <si>
    <t>KETERAMPILAN</t>
  </si>
  <si>
    <t>SIKAP</t>
  </si>
  <si>
    <t>PENGETAHUAN (RATA-RATA)</t>
  </si>
  <si>
    <t>KETERAMPILAN (RATA-RATA)</t>
  </si>
  <si>
    <t>SIKAP AKHIR</t>
  </si>
  <si>
    <t>PTS</t>
  </si>
  <si>
    <t>AKHIR</t>
  </si>
  <si>
    <t>KD 3.1</t>
  </si>
  <si>
    <t>KD 3.2</t>
  </si>
  <si>
    <t>KD 3.3</t>
  </si>
  <si>
    <t>KD 3.4</t>
  </si>
  <si>
    <t>KD 3.5</t>
  </si>
  <si>
    <t>KD 3.6</t>
  </si>
  <si>
    <t>KD 3.7</t>
  </si>
  <si>
    <t>KD 3.8</t>
  </si>
  <si>
    <t>KD 3.9</t>
  </si>
  <si>
    <t>KD 3.10</t>
  </si>
  <si>
    <t>UAS</t>
  </si>
  <si>
    <t>KD 4.1</t>
  </si>
  <si>
    <t>KD 4.2</t>
  </si>
  <si>
    <t>KD 4.3</t>
  </si>
  <si>
    <t>KD 4.4</t>
  </si>
  <si>
    <t>KD 4.5</t>
  </si>
  <si>
    <t>KD 4.6</t>
  </si>
  <si>
    <t>KD 4.7</t>
  </si>
  <si>
    <t>KD 4.8</t>
  </si>
  <si>
    <t>KD 4.9</t>
  </si>
  <si>
    <t>KD 4.10</t>
  </si>
  <si>
    <t>P. DIRI</t>
  </si>
  <si>
    <t>P.SEJAWAT</t>
  </si>
  <si>
    <t>P. OBSERVASI</t>
  </si>
  <si>
    <t>P. JURNAL</t>
  </si>
  <si>
    <t>NILAI</t>
  </si>
  <si>
    <t>PRED.</t>
  </si>
  <si>
    <t>INPUT KODE DESKRIPSI</t>
  </si>
  <si>
    <t>DESKRIPSI</t>
  </si>
  <si>
    <t>MID</t>
  </si>
  <si>
    <t>ADELYA NASYWA KURNIAWAN</t>
  </si>
  <si>
    <t xml:space="preserve">A </t>
  </si>
  <si>
    <t>Predikat &amp; Deskripsi Pengetahuan</t>
  </si>
  <si>
    <t>ACUAN MENGISI DESKRIPSI</t>
  </si>
  <si>
    <t>ADINDA WULANDANI RAMADHAN</t>
  </si>
  <si>
    <t>Minimal</t>
  </si>
  <si>
    <t>Maximal</t>
  </si>
  <si>
    <t>Predikat</t>
  </si>
  <si>
    <t xml:space="preserve">KODE </t>
  </si>
  <si>
    <t>PENGETAHUAN (SILAHKAN DI GANTI)</t>
  </si>
  <si>
    <t>KETRERAMPILAN (SILAHKAN DI GANTI)</t>
  </si>
  <si>
    <t>ID TEORI</t>
  </si>
  <si>
    <t>ID PRAKTEK</t>
  </si>
  <si>
    <t>AFIFA FATINAH</t>
  </si>
  <si>
    <t>Memiliki kemampuan dalam menganalisis dan  memahami  kompetensi dasar Kewajiban beribadah dan bersyukur kepada Allah serta  Berbuat baik kepada sesama, namun sebaiknya dalam kompetensi dasar  Iman Kepada Qada dan Qadar perlu ditingkatkan</t>
  </si>
  <si>
    <t>Memiliki keterampampilan dalam membaca  dan mengidentifikasikan tajwid Q.S. Luqman (31) : 13-14 dan Q.S. Al-Baqarah (2): 83, serta hadis terkait, namun dalam implementasi perlu ditingkatkan.</t>
  </si>
  <si>
    <t>ALMAS DEWI SARASWATI HARTONO</t>
  </si>
  <si>
    <t>AMELIA AISYAH INDRA CAHYANI</t>
  </si>
  <si>
    <t>Memiliki kemampuan dalam  menganalisis dan memahami kompetensi dasar Iman kepada Qodo dan Qodar Allah, namun dalam kompetensi dasar Bersikap optimis, ikhtiar dan tawakal  perlu ditingkatkan.</t>
  </si>
  <si>
    <t>Memiliki keterampampilan  dalam memahami Menampilkan sikap keluhuran budi  sebagai implementasi pemahaman ketentuan waris  dalam kehidupan  sehari-hari, namun dalam implementasi perlu  ditingkatkan</t>
  </si>
  <si>
    <t>ANNA PUTRI WIDAYATI</t>
  </si>
  <si>
    <t>BONAR ZAIDAN OKTAVIAN</t>
  </si>
  <si>
    <t>Memiliki kemampuan dalam  menganalisis dan memahami kompetensi dasar  Ketentuan Waris dalam Islam, namun dalam kompetensi dasar Faktor-faktor kemajuan peradaban Islam di Dunia perlu ditingkatkan.</t>
  </si>
  <si>
    <t>Memiliki keterampampilan dalam Menampilkan perilaku sikap optimis,  ikhtiar dan tawakal dalam  kehidupan  sehari-hari,  namun dalam implementasi perlu  ditingkatkan</t>
  </si>
  <si>
    <t>DAFFA RIZQI JASHARI</t>
  </si>
  <si>
    <t>DESTYA FITRIANI</t>
  </si>
  <si>
    <t>EZRA FARID RIF`AT</t>
  </si>
  <si>
    <t>FACHRUROZI NURRAFLI KURNIAWAN</t>
  </si>
  <si>
    <t>FARID KHOIRUL BURHAN</t>
  </si>
  <si>
    <t>FAZA AULIA DESTHAMAYLA</t>
  </si>
  <si>
    <t>FEYZA ALEVIA FANSURI</t>
  </si>
  <si>
    <t>IMARA NAIFA SALSABILA</t>
  </si>
  <si>
    <t>Predikat &amp; Deskripsi Keterampilan</t>
  </si>
  <si>
    <t>MUHAMMAD NAKWA ADHYAKSA AS</t>
  </si>
  <si>
    <t>MARANTHIKA FONY ZUL FATMA</t>
  </si>
  <si>
    <t>MAYA ANDIRA</t>
  </si>
  <si>
    <t>MIFTAKHUL KUSUMA HIDAYAT</t>
  </si>
  <si>
    <t>MOCHAMMAD ALFIONANDA PUTRA LAGA</t>
  </si>
  <si>
    <t>MUHAMMAD AZZAKY RIZKY FIRDAUSI</t>
  </si>
  <si>
    <t>MUHAMMAD FIKRY ALIFIANSYAH</t>
  </si>
  <si>
    <t>MUHAMMAD THIRAFI AMITHYA SAPUTRA</t>
  </si>
  <si>
    <t>MUHAMMAD ZIDAN BAGAS SAPUTRA</t>
  </si>
  <si>
    <t>MUZAKI AKBAR TSALASA MUHAMMAD</t>
  </si>
  <si>
    <t>NABIILAH NOVIANTY FACHRUDDIN</t>
  </si>
  <si>
    <t>NABILA ZAKIYYATUL AF`IDAH</t>
  </si>
  <si>
    <t>NAFI` WIDIAFURI</t>
  </si>
  <si>
    <t>RIDA AMELIA CITRADEWI</t>
  </si>
  <si>
    <t>RIZAL KURNIA LAZUARDI</t>
  </si>
  <si>
    <t>RIZALDI FAUZI</t>
  </si>
  <si>
    <t>RIZQI NOUVADA FAJRI</t>
  </si>
  <si>
    <t>SALWA NURHALIZA</t>
  </si>
  <si>
    <t>SILVIANA CANDRA KARTIKA</t>
  </si>
  <si>
    <t>TEGAR ZULFAN ADI SURYA</t>
  </si>
  <si>
    <t>ZAHRA WAFI ATHIRA DARMAWAN</t>
  </si>
  <si>
    <t>Mengetahui</t>
  </si>
  <si>
    <t>N.Tertinggi Kog Akhir</t>
  </si>
  <si>
    <t xml:space="preserve">Semarang, </t>
  </si>
  <si>
    <t>Kepala Sekolah</t>
  </si>
  <si>
    <t>N.Terendah Kog Akhir</t>
  </si>
  <si>
    <t>Guru Mata Pelajaran</t>
  </si>
  <si>
    <t>N.Rata-rata Kog Akhir</t>
  </si>
  <si>
    <t>N.Rata-rata UAS</t>
  </si>
  <si>
    <t>Drs. Khoirul Imdad, Ed, M</t>
  </si>
  <si>
    <t>Guru</t>
  </si>
  <si>
    <t>NIP. 19600618 198603 1 010</t>
  </si>
  <si>
    <t>Nip</t>
  </si>
  <si>
    <t>Nip. 091020</t>
  </si>
  <si>
    <t>Kelas XII-MIPA 2</t>
  </si>
  <si>
    <t>ADI PUTRA PRASETYA</t>
  </si>
  <si>
    <t>ADLAN JINGGLANG ATTHARIQ</t>
  </si>
  <si>
    <t>ALYA FERNANDA KHAIRANI</t>
  </si>
  <si>
    <t>ARISHA AMALIA PUTRI</t>
  </si>
  <si>
    <t>BAGAS MIFTAHUN NA`IM</t>
  </si>
  <si>
    <t>BINTANG DIEGA FERNANDA</t>
  </si>
  <si>
    <t>CANDRIKA ALFA CLARISSA</t>
  </si>
  <si>
    <t>DAFFA ZAKY RAMADHANI</t>
  </si>
  <si>
    <t>DANIEL SYARIEF KURNIAWAN</t>
  </si>
  <si>
    <t>DYAH RAMADHANI</t>
  </si>
  <si>
    <t>FADILLA FEBRIANNA</t>
  </si>
  <si>
    <t>FAISAL SATRIO BAWONO</t>
  </si>
  <si>
    <t>FANDINA ISTICHA NOOR</t>
  </si>
  <si>
    <t>FATHIN HANIFAH</t>
  </si>
  <si>
    <t>HAIDAR ALLAM PRAKOSO</t>
  </si>
  <si>
    <t>INE RAMADHANI AMELIA</t>
  </si>
  <si>
    <t>LELY WIKAN UTAMI</t>
  </si>
  <si>
    <t>LUTFIA FRISANTI</t>
  </si>
  <si>
    <t>MARTHA ANINDYA PADANG</t>
  </si>
  <si>
    <t>MIRA NADZKUROKA</t>
  </si>
  <si>
    <t>MUHAMMAD ACHBAR PAMBUDI</t>
  </si>
  <si>
    <t>MUHAMMAD ARRIZAL IBNU RAMADHAN</t>
  </si>
  <si>
    <t>MUHAMMAD MAULLANA IBRAHIM</t>
  </si>
  <si>
    <t>NABILA MUTIARA PUSPITASARI</t>
  </si>
  <si>
    <t>NURUL HIDAYAH</t>
  </si>
  <si>
    <t>PUTIKU ALUNAIDA KALISTA ANDALINI JULIAROSE</t>
  </si>
  <si>
    <t>QOLBU KUMALA JATI</t>
  </si>
  <si>
    <t>RAMA CANDRA WIJAYA</t>
  </si>
  <si>
    <t>RIHANSYAH ILHAM MAGHRIBI</t>
  </si>
  <si>
    <t>RISMA AYU PUSPITA</t>
  </si>
  <si>
    <t>RIZAL RAJA BAKKARA</t>
  </si>
  <si>
    <t>SALSABILA TRISKA AILSA</t>
  </si>
  <si>
    <t>SILVANIA RISANTI KHAIRUNNISA</t>
  </si>
  <si>
    <t>SOFI CAHYANING PERTIWI</t>
  </si>
  <si>
    <t>WIDYA SABTA PITALOKA SETYA KARTIKA PALUPI</t>
  </si>
  <si>
    <t>YOUMA NOOR RACHMA</t>
  </si>
  <si>
    <t>Kelas XII-MIPA 3</t>
  </si>
  <si>
    <t>ADELIA YUNI ANTIKA</t>
  </si>
  <si>
    <t>ADITYA ANUGERAH PRATAMA PUTRA</t>
  </si>
  <si>
    <t>AHMAD IQBAL MARHAENDARNOTO N.M</t>
  </si>
  <si>
    <t>AKBAR YUDA FEBRIYANTO</t>
  </si>
  <si>
    <t>ALIFIA FEBRIANA PUTRI</t>
  </si>
  <si>
    <t>ANDIEN DIAN PARAMASTRI</t>
  </si>
  <si>
    <t>ANINDYA RISTA AMESTI</t>
  </si>
  <si>
    <t>ARIFANTI RAHMA NARULITA</t>
  </si>
  <si>
    <t>ARSYA KUNKHA YOAN ASTRI SKEVIETZCHA</t>
  </si>
  <si>
    <t>ATHALIA DIANI FEBRYANTI</t>
  </si>
  <si>
    <t>AVRILINO REYHAN ROMERO</t>
  </si>
  <si>
    <t>BAGAS VIERI SURYA PUTRA</t>
  </si>
  <si>
    <t>CALYA SEKAR GAYATRI</t>
  </si>
  <si>
    <t>CLARA SYIFA ANDREA</t>
  </si>
  <si>
    <t>DINASTIALAMAL YUSRON</t>
  </si>
  <si>
    <t>FARA ASTIA</t>
  </si>
  <si>
    <t>FARAH ANDIRA DEYANANTA PUTRI</t>
  </si>
  <si>
    <t>FARHANUSA ADITYA DHARMA SAPUTRA</t>
  </si>
  <si>
    <t>FIDIA SAFA RAMADHANI</t>
  </si>
  <si>
    <t>GALANG MAULANA ARIASHANDY</t>
  </si>
  <si>
    <t>HAFIDZ `ALAHUDIN</t>
  </si>
  <si>
    <t>MARETA DWI PRASASTI</t>
  </si>
  <si>
    <t>NILA RIZKA KAUTSAR</t>
  </si>
  <si>
    <t>NURFIAN DWI NOVIANI</t>
  </si>
  <si>
    <t>NURLITA HIDAYAH</t>
  </si>
  <si>
    <t>OKTALINA PUTRI SANDIANI</t>
  </si>
  <si>
    <t>PRAMADITYA PUTRA KOMALA DEWA</t>
  </si>
  <si>
    <t>PRIMADINDA WAHYU ARZETY</t>
  </si>
  <si>
    <t>RAFI DANY RASYAD</t>
  </si>
  <si>
    <t>RIFKY REZA ANDYKA</t>
  </si>
  <si>
    <t>RIO SETYAWAN</t>
  </si>
  <si>
    <t>RIZKI ZULFIKAR</t>
  </si>
  <si>
    <t>SITA ANINDYA LARASATI</t>
  </si>
  <si>
    <t>TARISHA PUTRI WIDIANINGSIH</t>
  </si>
  <si>
    <t>VANNIA ARDELIA AMANDA</t>
  </si>
  <si>
    <t>YOLA DIVA RAHMAISCHA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</si>
</sst>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rgb="FF000000"/>
      <name val="Calibri"/>
    </font>
    <font>
      <sz val="10"/>
      <color rgb="FF000000"/>
      <name val="Calibri"/>
    </font>
    <font>
      <b/>
      <sz val="11"/>
      <color rgb="FF000000"/>
      <name val="Calibri"/>
    </font>
    <font>
      <sz val="10"/>
      <color rgb="FFFF0000"/>
      <name val="Times New Roman"/>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sz val="11"/>
      <color rgb="FF000000"/>
      <name val="Arial"/>
    </font>
    <font>
      <sz val="10"/>
      <color rgb="FF000000"/>
      <name val="Arial"/>
    </font>
    <font>
      <b/>
      <sz val="9"/>
      <color rgb="FF000000"/>
      <name val="Times New Roman"/>
    </font>
    <font>
      <sz val="9"/>
      <color rgb="FF000000"/>
      <name val="Calibri"/>
    </font>
  </fonts>
  <fills count="16">
    <fill>
      <patternFill patternType="none"/>
    </fill>
    <fill>
      <patternFill patternType="gray125"/>
    </fill>
    <fill>
      <patternFill patternType="none"/>
    </fill>
    <fill>
      <patternFill patternType="solid">
        <fgColor rgb="FFD99594"/>
        <bgColor rgb="FFFFFFFF"/>
      </patternFill>
    </fill>
    <fill>
      <patternFill patternType="solid">
        <fgColor rgb="FFFFC000"/>
        <bgColor rgb="FFFFFFFF"/>
      </patternFill>
    </fill>
    <fill>
      <patternFill patternType="solid">
        <fgColor rgb="FF92CDDC"/>
        <bgColor rgb="FFFFFFFF"/>
      </patternFill>
    </fill>
    <fill>
      <patternFill patternType="solid">
        <fgColor rgb="FFDBE5F1"/>
        <bgColor rgb="FFFFFFFF"/>
      </patternFill>
    </fill>
    <fill>
      <patternFill patternType="solid">
        <fgColor rgb="FFFFFF00"/>
        <bgColor rgb="FFFFFFFF"/>
      </patternFill>
    </fill>
    <fill>
      <patternFill patternType="solid">
        <fgColor rgb="FFFF0000"/>
        <bgColor rgb="FFFFFFFF"/>
      </patternFill>
    </fill>
    <fill>
      <patternFill patternType="solid">
        <fgColor rgb="FFBFBFBF"/>
        <bgColor rgb="FFCCCCFF"/>
      </patternFill>
    </fill>
    <fill>
      <patternFill patternType="solid">
        <fgColor rgb="FFD99694"/>
        <bgColor rgb="FFD99594"/>
      </patternFill>
    </fill>
    <fill>
      <patternFill patternType="solid">
        <fgColor rgb="FF92CDDC"/>
        <bgColor rgb="FFD99594"/>
      </patternFill>
    </fill>
    <fill>
      <patternFill patternType="solid">
        <fgColor rgb="FFFFC000"/>
        <bgColor rgb="FFD99594"/>
      </patternFill>
    </fill>
    <fill>
      <patternFill patternType="solid">
        <fgColor rgb="FF92D050"/>
        <bgColor rgb="FFD99594"/>
      </patternFill>
    </fill>
    <fill>
      <patternFill patternType="solid">
        <fgColor rgb="FF92D050"/>
        <bgColor rgb="FFFFFFFF"/>
      </patternFill>
    </fill>
    <fill>
      <patternFill patternType="solid">
        <fgColor rgb="FFFFFFFF"/>
        <bgColor rgb="FFFFFFFF"/>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s>
  <cellStyleXfs count="1">
    <xf numFmtId="0" fontId="0" fillId="0" borderId="0"/>
  </cellStyleXfs>
  <cellXfs count="78">
    <xf numFmtId="0" fontId="0" fillId="2" borderId="0" xfId="0" applyFill="1"/>
    <xf numFmtId="0" fontId="1" fillId="2" borderId="1" xfId="0" applyFont="1" applyFill="1" applyBorder="1" applyAlignment="1" applyProtection="1">
      <alignment horizontal="right"/>
      <protection locked="0"/>
    </xf>
    <xf numFmtId="0" fontId="0" fillId="3" borderId="2" xfId="0" applyFill="1" applyBorder="1" applyAlignment="1">
      <alignment horizontal="center" vertical="center"/>
    </xf>
    <xf numFmtId="0" fontId="0" fillId="2" borderId="0" xfId="0" applyFill="1" applyAlignment="1">
      <alignment horizontal="center"/>
    </xf>
    <xf numFmtId="0" fontId="0" fillId="4" borderId="2" xfId="0" applyFill="1" applyBorder="1" applyAlignment="1">
      <alignment horizontal="center" vertical="center"/>
    </xf>
    <xf numFmtId="0" fontId="0" fillId="3" borderId="2" xfId="0" applyFill="1" applyBorder="1" applyAlignment="1">
      <alignment horizontal="center"/>
    </xf>
    <xf numFmtId="0" fontId="0" fillId="4" borderId="2" xfId="0" applyFill="1" applyBorder="1" applyAlignment="1">
      <alignment horizontal="center"/>
    </xf>
    <xf numFmtId="0" fontId="2" fillId="3" borderId="2" xfId="0" applyFont="1" applyFill="1" applyBorder="1" applyAlignment="1">
      <alignment horizontal="center"/>
    </xf>
    <xf numFmtId="0" fontId="2" fillId="4" borderId="2" xfId="0" applyFont="1" applyFill="1" applyBorder="1" applyAlignment="1">
      <alignment horizontal="center"/>
    </xf>
    <xf numFmtId="0" fontId="2" fillId="5" borderId="2" xfId="0" applyFont="1" applyFill="1" applyBorder="1" applyAlignment="1">
      <alignment horizontal="center"/>
    </xf>
    <xf numFmtId="0" fontId="0" fillId="6" borderId="2" xfId="0" applyFill="1" applyBorder="1" applyAlignment="1">
      <alignment horizontal="center"/>
    </xf>
    <xf numFmtId="3" fontId="0" fillId="6" borderId="1" xfId="0" applyNumberFormat="1" applyFill="1" applyBorder="1" applyAlignment="1">
      <alignment horizontal="center" vertical="top"/>
    </xf>
    <xf numFmtId="0" fontId="0" fillId="6" borderId="1" xfId="0" applyFill="1" applyBorder="1" applyAlignment="1">
      <alignment horizontal="center" vertical="top"/>
    </xf>
    <xf numFmtId="3" fontId="0" fillId="6" borderId="2" xfId="0" applyNumberFormat="1" applyFill="1" applyBorder="1" applyAlignment="1">
      <alignment horizontal="center" vertical="top"/>
    </xf>
    <xf numFmtId="0" fontId="0" fillId="6" borderId="2" xfId="0" applyFill="1" applyBorder="1" applyAlignment="1">
      <alignment horizontal="center" vertical="top"/>
    </xf>
    <xf numFmtId="0" fontId="3" fillId="8" borderId="0" xfId="0" applyFont="1" applyFill="1" applyAlignment="1" applyProtection="1">
      <alignment horizontal="center" vertical="center"/>
    </xf>
    <xf numFmtId="0" fontId="2" fillId="2" borderId="0" xfId="0" applyFont="1" applyFill="1" applyAlignment="1" applyProtection="1">
      <alignment horizontal="left"/>
    </xf>
    <xf numFmtId="0" fontId="2" fillId="7" borderId="2" xfId="0" applyFont="1" applyFill="1" applyBorder="1" applyAlignment="1" applyProtection="1">
      <alignment horizontal="left"/>
    </xf>
    <xf numFmtId="0" fontId="0" fillId="2" borderId="0" xfId="0" applyFill="1" applyProtection="1"/>
    <xf numFmtId="0" fontId="0" fillId="2" borderId="2" xfId="0" applyFill="1" applyBorder="1" applyProtection="1"/>
    <xf numFmtId="0" fontId="5" fillId="2" borderId="0" xfId="0" applyFont="1" applyFill="1" applyProtection="1"/>
    <xf numFmtId="0" fontId="6" fillId="2" borderId="0" xfId="0" applyFont="1" applyFill="1" applyAlignment="1" applyProtection="1">
      <alignment horizontal="left"/>
    </xf>
    <xf numFmtId="0" fontId="6" fillId="7" borderId="0" xfId="0" applyFont="1" applyFill="1" applyAlignment="1" applyProtection="1">
      <alignment horizontal="left"/>
    </xf>
    <xf numFmtId="0" fontId="0" fillId="7" borderId="0" xfId="0" applyFill="1" applyProtection="1"/>
    <xf numFmtId="0" fontId="8" fillId="2" borderId="0" xfId="0" applyFont="1" applyFill="1" applyAlignment="1" applyProtection="1">
      <alignment shrinkToFit="1"/>
    </xf>
    <xf numFmtId="0" fontId="9" fillId="2" borderId="0" xfId="0" applyFont="1" applyFill="1" applyAlignment="1" applyProtection="1">
      <alignment vertical="top"/>
    </xf>
    <xf numFmtId="0" fontId="10" fillId="2" borderId="0" xfId="0" applyFont="1" applyFill="1" applyAlignment="1" applyProtection="1">
      <alignment vertical="top"/>
    </xf>
    <xf numFmtId="0" fontId="11" fillId="10" borderId="2" xfId="0" applyFont="1" applyFill="1" applyBorder="1" applyAlignment="1" applyProtection="1">
      <alignment horizontal="center" vertical="center"/>
    </xf>
    <xf numFmtId="0" fontId="0" fillId="6" borderId="2" xfId="0" applyFill="1" applyBorder="1" applyProtection="1"/>
    <xf numFmtId="0" fontId="11" fillId="11" borderId="2" xfId="0" applyFont="1" applyFill="1" applyBorder="1" applyAlignment="1" applyProtection="1">
      <alignment horizontal="center" vertical="center" wrapText="1"/>
    </xf>
    <xf numFmtId="0" fontId="0" fillId="2" borderId="0" xfId="0" applyFill="1" applyAlignment="1" applyProtection="1">
      <alignment horizontal="left"/>
    </xf>
    <xf numFmtId="0" fontId="11" fillId="12" borderId="2" xfId="0" applyFont="1" applyFill="1" applyBorder="1" applyAlignment="1" applyProtection="1">
      <alignment horizontal="center" vertical="center"/>
    </xf>
    <xf numFmtId="0" fontId="1" fillId="2" borderId="1" xfId="0" applyFont="1" applyFill="1" applyBorder="1" applyAlignment="1" applyProtection="1">
      <alignment horizontal="right"/>
    </xf>
    <xf numFmtId="0" fontId="0" fillId="14" borderId="0" xfId="0" applyFill="1" applyProtection="1"/>
    <xf numFmtId="0" fontId="12" fillId="2" borderId="0" xfId="0" applyFont="1" applyFill="1" applyProtection="1"/>
    <xf numFmtId="0" fontId="11" fillId="13" borderId="2" xfId="0" applyFont="1" applyFill="1" applyBorder="1" applyAlignment="1" applyProtection="1">
      <alignment horizontal="center" vertical="center"/>
    </xf>
    <xf numFmtId="0" fontId="0" fillId="2" borderId="2" xfId="0" applyFill="1" applyBorder="1" applyProtection="1">
      <protection locked="0"/>
    </xf>
    <xf numFmtId="0" fontId="0" fillId="2" borderId="0" xfId="0" applyFill="1" applyProtection="1">
      <protection locked="0"/>
    </xf>
    <xf numFmtId="0" fontId="0" fillId="2" borderId="0" xfId="0" applyFill="1" applyAlignment="1" applyProtection="1">
      <alignment horizontal="left"/>
      <protection locked="0"/>
    </xf>
    <xf numFmtId="0" fontId="0" fillId="15" borderId="2" xfId="0" applyFill="1" applyBorder="1" applyProtection="1">
      <protection locked="0"/>
    </xf>
    <xf numFmtId="0" fontId="8" fillId="2" borderId="2" xfId="0" applyFont="1" applyFill="1" applyBorder="1" applyAlignment="1" applyProtection="1">
      <alignment shrinkToFit="1"/>
      <protection locked="0"/>
    </xf>
    <xf numFmtId="0" fontId="11" fillId="10" borderId="2" xfId="0" applyFont="1" applyFill="1" applyBorder="1" applyAlignment="1" applyProtection="1">
      <alignment horizontal="center" vertical="center"/>
    </xf>
    <xf numFmtId="0" fontId="11" fillId="3" borderId="2" xfId="0" applyFont="1" applyFill="1" applyBorder="1" applyAlignment="1" applyProtection="1">
      <alignment horizontal="center"/>
    </xf>
    <xf numFmtId="0" fontId="4" fillId="13" borderId="2" xfId="0" applyFont="1" applyFill="1" applyBorder="1" applyAlignment="1" applyProtection="1">
      <alignment horizontal="center" vertical="center"/>
    </xf>
    <xf numFmtId="0" fontId="11" fillId="10" borderId="9" xfId="0" applyFont="1" applyFill="1" applyBorder="1" applyAlignment="1" applyProtection="1">
      <alignment horizontal="center" vertical="center"/>
    </xf>
    <xf numFmtId="0" fontId="11" fillId="10" borderId="1" xfId="0" applyFont="1" applyFill="1" applyBorder="1" applyAlignment="1" applyProtection="1">
      <alignment horizontal="center" vertical="center"/>
    </xf>
    <xf numFmtId="0" fontId="0" fillId="4" borderId="2" xfId="0" applyFill="1" applyBorder="1" applyAlignment="1">
      <alignment horizontal="center"/>
    </xf>
    <xf numFmtId="0" fontId="11" fillId="4" borderId="2" xfId="0" applyFont="1" applyFill="1" applyBorder="1" applyAlignment="1" applyProtection="1">
      <alignment horizontal="center"/>
    </xf>
    <xf numFmtId="0" fontId="11" fillId="13" borderId="2" xfId="0" applyFont="1" applyFill="1" applyBorder="1" applyAlignment="1" applyProtection="1">
      <alignment horizontal="center" vertical="center"/>
    </xf>
    <xf numFmtId="0" fontId="11" fillId="14" borderId="2" xfId="0" applyFont="1" applyFill="1" applyBorder="1" applyAlignment="1" applyProtection="1">
      <alignment horizontal="center"/>
    </xf>
    <xf numFmtId="0" fontId="11" fillId="14" borderId="2" xfId="0" applyFont="1" applyFill="1" applyBorder="1" applyAlignment="1" applyProtection="1">
      <alignment horizontal="center" vertical="center" wrapText="1"/>
    </xf>
    <xf numFmtId="0" fontId="11" fillId="12" borderId="9" xfId="0" applyFont="1" applyFill="1" applyBorder="1" applyAlignment="1" applyProtection="1">
      <alignment horizontal="center" vertical="center"/>
    </xf>
    <xf numFmtId="0" fontId="11" fillId="12" borderId="1" xfId="0" applyFont="1" applyFill="1" applyBorder="1" applyAlignment="1" applyProtection="1">
      <alignment horizontal="center" vertical="center"/>
    </xf>
    <xf numFmtId="0" fontId="4" fillId="9" borderId="2" xfId="0" applyFont="1" applyFill="1" applyBorder="1" applyAlignment="1" applyProtection="1">
      <alignment horizontal="center" vertical="center"/>
    </xf>
    <xf numFmtId="0" fontId="4" fillId="8" borderId="2" xfId="0" applyFont="1" applyFill="1" applyBorder="1" applyAlignment="1" applyProtection="1">
      <alignment horizontal="center" vertical="center"/>
    </xf>
    <xf numFmtId="0" fontId="7" fillId="2" borderId="0" xfId="0" applyFont="1" applyFill="1" applyAlignment="1" applyProtection="1">
      <alignment horizontal="center" vertical="center"/>
    </xf>
    <xf numFmtId="0" fontId="4" fillId="7" borderId="2" xfId="0" applyFont="1" applyFill="1" applyBorder="1" applyAlignment="1" applyProtection="1">
      <alignment horizontal="center"/>
    </xf>
    <xf numFmtId="0" fontId="11" fillId="4" borderId="3" xfId="0" applyFont="1" applyFill="1" applyBorder="1" applyAlignment="1" applyProtection="1">
      <alignment horizontal="center"/>
    </xf>
    <xf numFmtId="0" fontId="11" fillId="4" borderId="5" xfId="0" applyFont="1" applyFill="1" applyBorder="1" applyAlignment="1" applyProtection="1">
      <alignment horizontal="center"/>
    </xf>
    <xf numFmtId="0" fontId="11" fillId="13" borderId="9" xfId="0" applyFont="1" applyFill="1" applyBorder="1" applyAlignment="1" applyProtection="1">
      <alignment horizontal="center" vertical="center"/>
    </xf>
    <xf numFmtId="0" fontId="11" fillId="13" borderId="1" xfId="0" applyFont="1" applyFill="1" applyBorder="1" applyAlignment="1" applyProtection="1">
      <alignment horizontal="center" vertical="center"/>
    </xf>
    <xf numFmtId="0" fontId="4" fillId="12" borderId="3" xfId="0" applyFont="1" applyFill="1" applyBorder="1" applyAlignment="1" applyProtection="1">
      <alignment horizontal="center" vertical="center"/>
    </xf>
    <xf numFmtId="0" fontId="4" fillId="12" borderId="4" xfId="0" applyFont="1" applyFill="1" applyBorder="1" applyAlignment="1" applyProtection="1">
      <alignment horizontal="center" vertical="center"/>
    </xf>
    <xf numFmtId="0" fontId="4" fillId="12" borderId="5" xfId="0" applyFont="1" applyFill="1" applyBorder="1" applyAlignment="1" applyProtection="1">
      <alignment horizontal="center" vertical="center"/>
    </xf>
    <xf numFmtId="0" fontId="4" fillId="10" borderId="3" xfId="0" applyFont="1" applyFill="1" applyBorder="1" applyAlignment="1" applyProtection="1">
      <alignment horizontal="center" vertical="center"/>
    </xf>
    <xf numFmtId="0" fontId="4" fillId="10" borderId="4" xfId="0" applyFont="1" applyFill="1" applyBorder="1" applyAlignment="1" applyProtection="1">
      <alignment horizontal="center" vertical="center"/>
    </xf>
    <xf numFmtId="0" fontId="4" fillId="10" borderId="5" xfId="0" applyFont="1" applyFill="1" applyBorder="1" applyAlignment="1" applyProtection="1">
      <alignment horizontal="center" vertical="center"/>
    </xf>
    <xf numFmtId="0" fontId="11" fillId="3" borderId="3" xfId="0" applyFont="1" applyFill="1" applyBorder="1" applyAlignment="1" applyProtection="1">
      <alignment horizontal="center"/>
    </xf>
    <xf numFmtId="0" fontId="11" fillId="3" borderId="4" xfId="0" applyFont="1" applyFill="1" applyBorder="1" applyAlignment="1" applyProtection="1">
      <alignment horizontal="center"/>
    </xf>
    <xf numFmtId="0" fontId="11" fillId="3" borderId="5" xfId="0" applyFont="1" applyFill="1" applyBorder="1" applyAlignment="1" applyProtection="1">
      <alignment horizontal="center"/>
    </xf>
    <xf numFmtId="0" fontId="11" fillId="4" borderId="6" xfId="0" applyFont="1" applyFill="1" applyBorder="1" applyAlignment="1" applyProtection="1">
      <alignment horizontal="center"/>
    </xf>
    <xf numFmtId="0" fontId="11" fillId="4" borderId="7" xfId="0" applyFont="1" applyFill="1" applyBorder="1" applyAlignment="1" applyProtection="1">
      <alignment horizontal="center"/>
    </xf>
    <xf numFmtId="0" fontId="11" fillId="4" borderId="8" xfId="0" applyFont="1" applyFill="1" applyBorder="1" applyAlignment="1" applyProtection="1">
      <alignment horizontal="center"/>
    </xf>
    <xf numFmtId="0" fontId="2" fillId="7" borderId="2" xfId="0" applyFont="1" applyFill="1" applyBorder="1" applyAlignment="1">
      <alignment horizontal="center"/>
    </xf>
    <xf numFmtId="0" fontId="0" fillId="6" borderId="2" xfId="0" applyFill="1" applyBorder="1" applyAlignment="1">
      <alignment horizontal="center" vertical="center"/>
    </xf>
    <xf numFmtId="0" fontId="0" fillId="3" borderId="2" xfId="0" applyFill="1" applyBorder="1" applyAlignment="1">
      <alignment horizontal="center"/>
    </xf>
    <xf numFmtId="0" fontId="0" fillId="2" borderId="2" xfId="0" applyFill="1" applyBorder="1" applyAlignment="1" applyProtection="1">
      <alignment horizontal="center"/>
      <protection locked="0"/>
    </xf>
    <xf numFmtId="0" fontId="0" fillId="2" borderId="2" xfId="0" applyFill="1" applyBorder="1" applyAlignment="1">
      <alignment horizontal="center"/>
    </xf>
  </cellXfs>
  <cellStyles count="1">
    <cellStyle name="Normal" xfId="0" builtinId="0"/>
  </cellStyles>
  <dxfs count="492">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
      <numFmt numFmtId="0" formatCode="General"/>
      <fill>
        <patternFill patternType="solid">
          <fgColor rgb="FF000000"/>
          <bgColor rgb="FFFF0000"/>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tabSelected="1" workbookViewId="0">
      <pane xSplit="3" ySplit="10" topLeftCell="J35" activePane="bottomRight" state="frozen"/>
      <selection pane="topRight"/>
      <selection pane="bottomLeft"/>
      <selection pane="bottomRight" activeCell="Q46" sqref="Q4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19.140625" bestFit="1" customWidth="1"/>
    <col min="18" max="18" width="26.57031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1100</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3</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1100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268</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131429</v>
      </c>
      <c r="C11" s="19" t="s">
        <v>55</v>
      </c>
      <c r="D11" s="18"/>
      <c r="E11" s="28">
        <f t="shared" ref="E11:E50" si="0">IF((COUNTA(T11:AC11)&gt;0),(ROUND((AVERAGE(T11:AC11)),0)),"")</f>
        <v>95</v>
      </c>
      <c r="F11" s="28" t="str">
        <f t="shared" ref="F11:F50" si="1">IF(AND(ISNUMBER(E11),E11&gt;=1),IF(E11&lt;=$FD$13,$FE$13,IF(E11&lt;=$FD$14,$FE$14,IF(E11&lt;=$FD$15,$FE$15,IF(E11&lt;=$FD$16,$FE$16,)))), "")</f>
        <v>A</v>
      </c>
      <c r="G11" s="28">
        <f t="shared" ref="G11:G50" si="2">IF((COUNTA(T11:AD11)&gt;0),(ROUND((AVERAGE(T11:AD11)),0)),"")</f>
        <v>95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menganalisis dan  memahami  kompetensi dasar Kewajiban beribadah dan bersyukur kepada Allah serta  Berbuat baik kepada sesama, namun sebaiknya dalam kompetensi dasar  Iman Kepada Qada dan Qadar perlu ditingkatkan</v>
      </c>
      <c r="K11" s="28">
        <f t="shared" ref="K11:K50" si="5">IF((COUNTA(AF11:AO11)&gt;0),AVERAGE(AF11:AO11),"")</f>
        <v>93.6</v>
      </c>
      <c r="L11" s="28" t="str">
        <f t="shared" ref="L11:L50" si="6">IF(AND(ISNUMBER(K11),K11&gt;=1), IF(K11&lt;=$FD$27,$FE$27,IF(K11&lt;=$FD$28,$FE$28,IF(K11&lt;=$FD$29,$FE$29,IF(K11&lt;=$FD$30,$FE$30,)))), "")</f>
        <v>A</v>
      </c>
      <c r="M11" s="28">
        <f t="shared" ref="M11:M50" si="7">IF((COUNTA(AF11:AO11)&gt;0),AVERAGE(AF11:AO11),"")</f>
        <v>93.6</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keterampampilan dalam membaca  dan mengidentifikasikan tajwid Q.S. Luqman (31) : 13-14 dan Q.S. Al-Baqarah (2): 83, serta hadis terkait, namun dalam implementasi perlu ditingkatkan.</v>
      </c>
      <c r="Q11" s="39" t="s">
        <v>8</v>
      </c>
      <c r="R11" s="39" t="s">
        <v>56</v>
      </c>
      <c r="S11" s="18"/>
      <c r="T11" s="1">
        <v>93</v>
      </c>
      <c r="U11" s="1">
        <v>94</v>
      </c>
      <c r="V11" s="1">
        <v>97</v>
      </c>
      <c r="W11" s="1">
        <v>96</v>
      </c>
      <c r="X11" s="1">
        <v>95</v>
      </c>
      <c r="Y11" s="1"/>
      <c r="Z11" s="1"/>
      <c r="AA11" s="1"/>
      <c r="AB11" s="1"/>
      <c r="AC11" s="1"/>
      <c r="AD11" s="1"/>
      <c r="AE11" s="18"/>
      <c r="AF11" s="1">
        <v>94</v>
      </c>
      <c r="AG11" s="1">
        <v>97</v>
      </c>
      <c r="AH11" s="1">
        <v>96</v>
      </c>
      <c r="AI11" s="1">
        <v>93</v>
      </c>
      <c r="AJ11" s="1">
        <v>88</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57</v>
      </c>
      <c r="FD11" s="75"/>
      <c r="FE11" s="75"/>
      <c r="FG11" s="73" t="s">
        <v>58</v>
      </c>
      <c r="FH11" s="73"/>
      <c r="FI11" s="73"/>
    </row>
    <row r="12" spans="1:167" x14ac:dyDescent="0.25">
      <c r="A12" s="19">
        <v>2</v>
      </c>
      <c r="B12" s="19">
        <v>131445</v>
      </c>
      <c r="C12" s="19" t="s">
        <v>59</v>
      </c>
      <c r="D12" s="18"/>
      <c r="E12" s="28">
        <f t="shared" si="0"/>
        <v>94</v>
      </c>
      <c r="F12" s="28" t="str">
        <f t="shared" si="1"/>
        <v>A</v>
      </c>
      <c r="G12" s="28">
        <f t="shared" si="2"/>
        <v>94</v>
      </c>
      <c r="H12" s="28" t="str">
        <f t="shared" si="3"/>
        <v>A</v>
      </c>
      <c r="I12" s="36">
        <v>1</v>
      </c>
      <c r="J12" s="28" t="str">
        <f t="shared" si="4"/>
        <v>Memiliki kemampuan dalam menganalisis dan  memahami  kompetensi dasar Kewajiban beribadah dan bersyukur kepada Allah serta  Berbuat baik kepada sesama, namun sebaiknya dalam kompetensi dasar  Iman Kepada Qada dan Qadar perlu ditingkatkan</v>
      </c>
      <c r="K12" s="28">
        <f t="shared" si="5"/>
        <v>92.2</v>
      </c>
      <c r="L12" s="28" t="str">
        <f t="shared" si="6"/>
        <v>A</v>
      </c>
      <c r="M12" s="28">
        <f t="shared" si="7"/>
        <v>92.2</v>
      </c>
      <c r="N12" s="28" t="str">
        <f t="shared" si="8"/>
        <v>A</v>
      </c>
      <c r="O12" s="36">
        <v>2</v>
      </c>
      <c r="P12" s="28" t="str">
        <f t="shared" si="9"/>
        <v>Memiliki keterampampilan  dalam memahami Menampilkan sikap keluhuran budi  sebagai implementasi pemahaman ketentuan waris  dalam kehidupan  sehari-hari, namun dalam implementasi perlu  ditingkatkan</v>
      </c>
      <c r="Q12" s="39" t="s">
        <v>8</v>
      </c>
      <c r="R12" s="39" t="s">
        <v>56</v>
      </c>
      <c r="S12" s="18"/>
      <c r="T12" s="1">
        <v>92</v>
      </c>
      <c r="U12" s="1">
        <v>92</v>
      </c>
      <c r="V12" s="1">
        <v>97</v>
      </c>
      <c r="W12" s="1">
        <v>93</v>
      </c>
      <c r="X12" s="1">
        <v>93.5</v>
      </c>
      <c r="Y12" s="1"/>
      <c r="Z12" s="1"/>
      <c r="AA12" s="1"/>
      <c r="AB12" s="1"/>
      <c r="AC12" s="1"/>
      <c r="AD12" s="1"/>
      <c r="AE12" s="18"/>
      <c r="AF12" s="1">
        <v>92</v>
      </c>
      <c r="AG12" s="1">
        <v>97</v>
      </c>
      <c r="AH12" s="1">
        <v>93</v>
      </c>
      <c r="AI12" s="1">
        <v>92</v>
      </c>
      <c r="AJ12" s="1">
        <v>87</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60</v>
      </c>
      <c r="FD12" s="2" t="s">
        <v>61</v>
      </c>
      <c r="FE12" s="2" t="s">
        <v>62</v>
      </c>
      <c r="FG12" s="9" t="s">
        <v>63</v>
      </c>
      <c r="FH12" s="7" t="s">
        <v>64</v>
      </c>
      <c r="FI12" s="8" t="s">
        <v>65</v>
      </c>
      <c r="FJ12" s="7" t="s">
        <v>66</v>
      </c>
      <c r="FK12" s="8" t="s">
        <v>67</v>
      </c>
    </row>
    <row r="13" spans="1:167" x14ac:dyDescent="0.25">
      <c r="A13" s="19">
        <v>3</v>
      </c>
      <c r="B13" s="19">
        <v>131461</v>
      </c>
      <c r="C13" s="19" t="s">
        <v>68</v>
      </c>
      <c r="D13" s="18"/>
      <c r="E13" s="28">
        <f t="shared" si="0"/>
        <v>93</v>
      </c>
      <c r="F13" s="28" t="str">
        <f t="shared" si="1"/>
        <v>A</v>
      </c>
      <c r="G13" s="28">
        <f t="shared" si="2"/>
        <v>93</v>
      </c>
      <c r="H13" s="28" t="str">
        <f t="shared" si="3"/>
        <v>A</v>
      </c>
      <c r="I13" s="36">
        <v>1</v>
      </c>
      <c r="J13" s="28" t="str">
        <f t="shared" si="4"/>
        <v>Memiliki kemampuan dalam menganalisis dan  memahami  kompetensi dasar Kewajiban beribadah dan bersyukur kepada Allah serta  Berbuat baik kepada sesama, namun sebaiknya dalam kompetensi dasar  Iman Kepada Qada dan Qadar perlu ditingkatkan</v>
      </c>
      <c r="K13" s="28">
        <f t="shared" si="5"/>
        <v>91.6</v>
      </c>
      <c r="L13" s="28" t="str">
        <f t="shared" si="6"/>
        <v>A</v>
      </c>
      <c r="M13" s="28">
        <f t="shared" si="7"/>
        <v>91.6</v>
      </c>
      <c r="N13" s="28" t="str">
        <f t="shared" si="8"/>
        <v>A</v>
      </c>
      <c r="O13" s="36">
        <v>2</v>
      </c>
      <c r="P13" s="28" t="str">
        <f t="shared" si="9"/>
        <v>Memiliki keterampampilan  dalam memahami Menampilkan sikap keluhuran budi  sebagai implementasi pemahaman ketentuan waris  dalam kehidupan  sehari-hari, namun dalam implementasi perlu  ditingkatkan</v>
      </c>
      <c r="Q13" s="39" t="s">
        <v>8</v>
      </c>
      <c r="R13" s="39" t="s">
        <v>56</v>
      </c>
      <c r="S13" s="18"/>
      <c r="T13" s="1">
        <v>92</v>
      </c>
      <c r="U13" s="1">
        <v>90</v>
      </c>
      <c r="V13" s="1">
        <v>95</v>
      </c>
      <c r="W13" s="1">
        <v>94</v>
      </c>
      <c r="X13" s="1">
        <v>92.75</v>
      </c>
      <c r="Y13" s="1"/>
      <c r="Z13" s="1"/>
      <c r="AA13" s="1"/>
      <c r="AB13" s="1"/>
      <c r="AC13" s="1"/>
      <c r="AD13" s="1"/>
      <c r="AE13" s="18"/>
      <c r="AF13" s="1">
        <v>90</v>
      </c>
      <c r="AG13" s="1">
        <v>95</v>
      </c>
      <c r="AH13" s="1">
        <v>94</v>
      </c>
      <c r="AI13" s="1">
        <v>92</v>
      </c>
      <c r="AJ13" s="1">
        <v>87</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69</v>
      </c>
      <c r="FI13" s="76" t="s">
        <v>70</v>
      </c>
      <c r="FJ13" s="77">
        <v>53821</v>
      </c>
      <c r="FK13" s="77">
        <v>53831</v>
      </c>
    </row>
    <row r="14" spans="1:167" x14ac:dyDescent="0.25">
      <c r="A14" s="19">
        <v>4</v>
      </c>
      <c r="B14" s="19">
        <v>131477</v>
      </c>
      <c r="C14" s="19" t="s">
        <v>71</v>
      </c>
      <c r="D14" s="18"/>
      <c r="E14" s="28">
        <f t="shared" si="0"/>
        <v>96</v>
      </c>
      <c r="F14" s="28" t="str">
        <f t="shared" si="1"/>
        <v>A</v>
      </c>
      <c r="G14" s="28">
        <f t="shared" si="2"/>
        <v>96</v>
      </c>
      <c r="H14" s="28" t="str">
        <f t="shared" si="3"/>
        <v>A</v>
      </c>
      <c r="I14" s="36">
        <v>1</v>
      </c>
      <c r="J14" s="28" t="str">
        <f t="shared" si="4"/>
        <v>Memiliki kemampuan dalam menganalisis dan  memahami  kompetensi dasar Kewajiban beribadah dan bersyukur kepada Allah serta  Berbuat baik kepada sesama, namun sebaiknya dalam kompetensi dasar  Iman Kepada Qada dan Qadar perlu ditingkatkan</v>
      </c>
      <c r="K14" s="28">
        <f t="shared" si="5"/>
        <v>94.4</v>
      </c>
      <c r="L14" s="28" t="str">
        <f t="shared" si="6"/>
        <v>A</v>
      </c>
      <c r="M14" s="28">
        <f t="shared" si="7"/>
        <v>94.4</v>
      </c>
      <c r="N14" s="28" t="str">
        <f t="shared" si="8"/>
        <v>A</v>
      </c>
      <c r="O14" s="36">
        <v>1</v>
      </c>
      <c r="P14" s="28" t="str">
        <f t="shared" si="9"/>
        <v>Memiliki keterampampilan dalam membaca  dan mengidentifikasikan tajwid Q.S. Luqman (31) : 13-14 dan Q.S. Al-Baqarah (2): 83, serta hadis terkait, namun dalam implementasi perlu ditingkatkan.</v>
      </c>
      <c r="Q14" s="39" t="s">
        <v>8</v>
      </c>
      <c r="R14" s="39" t="s">
        <v>56</v>
      </c>
      <c r="S14" s="18"/>
      <c r="T14" s="1">
        <v>95</v>
      </c>
      <c r="U14" s="1">
        <v>92</v>
      </c>
      <c r="V14" s="1">
        <v>98</v>
      </c>
      <c r="W14" s="1">
        <v>97</v>
      </c>
      <c r="X14" s="1">
        <v>95.5</v>
      </c>
      <c r="Y14" s="1"/>
      <c r="Z14" s="1"/>
      <c r="AA14" s="1"/>
      <c r="AB14" s="1"/>
      <c r="AC14" s="1"/>
      <c r="AD14" s="1"/>
      <c r="AE14" s="18"/>
      <c r="AF14" s="1">
        <v>92</v>
      </c>
      <c r="AG14" s="1">
        <v>98</v>
      </c>
      <c r="AH14" s="1">
        <v>97</v>
      </c>
      <c r="AI14" s="1">
        <v>95</v>
      </c>
      <c r="AJ14" s="1">
        <v>90</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131493</v>
      </c>
      <c r="C15" s="19" t="s">
        <v>72</v>
      </c>
      <c r="D15" s="18"/>
      <c r="E15" s="28">
        <f t="shared" si="0"/>
        <v>93</v>
      </c>
      <c r="F15" s="28" t="str">
        <f t="shared" si="1"/>
        <v>A</v>
      </c>
      <c r="G15" s="28">
        <f t="shared" si="2"/>
        <v>93</v>
      </c>
      <c r="H15" s="28" t="str">
        <f t="shared" si="3"/>
        <v>A</v>
      </c>
      <c r="I15" s="36">
        <v>1</v>
      </c>
      <c r="J15" s="28" t="str">
        <f t="shared" si="4"/>
        <v>Memiliki kemampuan dalam menganalisis dan  memahami  kompetensi dasar Kewajiban beribadah dan bersyukur kepada Allah serta  Berbuat baik kepada sesama, namun sebaiknya dalam kompetensi dasar  Iman Kepada Qada dan Qadar perlu ditingkatkan</v>
      </c>
      <c r="K15" s="28">
        <f t="shared" si="5"/>
        <v>92</v>
      </c>
      <c r="L15" s="28" t="str">
        <f t="shared" si="6"/>
        <v>A</v>
      </c>
      <c r="M15" s="28">
        <f t="shared" si="7"/>
        <v>92</v>
      </c>
      <c r="N15" s="28" t="str">
        <f t="shared" si="8"/>
        <v>A</v>
      </c>
      <c r="O15" s="36">
        <v>2</v>
      </c>
      <c r="P15" s="28" t="str">
        <f t="shared" si="9"/>
        <v>Memiliki keterampampilan  dalam memahami Menampilkan sikap keluhuran budi  sebagai implementasi pemahaman ketentuan waris  dalam kehidupan  sehari-hari, namun dalam implementasi perlu  ditingkatkan</v>
      </c>
      <c r="Q15" s="39" t="s">
        <v>8</v>
      </c>
      <c r="R15" s="39" t="s">
        <v>56</v>
      </c>
      <c r="S15" s="18"/>
      <c r="T15" s="1">
        <v>92</v>
      </c>
      <c r="U15" s="1">
        <v>92</v>
      </c>
      <c r="V15" s="1">
        <v>95</v>
      </c>
      <c r="W15" s="1">
        <v>94</v>
      </c>
      <c r="X15" s="1">
        <v>93.25</v>
      </c>
      <c r="Y15" s="1"/>
      <c r="Z15" s="1"/>
      <c r="AA15" s="1"/>
      <c r="AB15" s="1"/>
      <c r="AC15" s="1"/>
      <c r="AD15" s="1"/>
      <c r="AE15" s="18"/>
      <c r="AF15" s="1">
        <v>92</v>
      </c>
      <c r="AG15" s="1">
        <v>95</v>
      </c>
      <c r="AH15" s="1">
        <v>94</v>
      </c>
      <c r="AI15" s="1">
        <v>92</v>
      </c>
      <c r="AJ15" s="1">
        <v>87</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73</v>
      </c>
      <c r="FI15" s="76" t="s">
        <v>74</v>
      </c>
      <c r="FJ15" s="77">
        <v>53822</v>
      </c>
      <c r="FK15" s="77">
        <v>53832</v>
      </c>
    </row>
    <row r="16" spans="1:167" x14ac:dyDescent="0.25">
      <c r="A16" s="19">
        <v>6</v>
      </c>
      <c r="B16" s="19">
        <v>131509</v>
      </c>
      <c r="C16" s="19" t="s">
        <v>75</v>
      </c>
      <c r="D16" s="18"/>
      <c r="E16" s="28">
        <f t="shared" si="0"/>
        <v>96</v>
      </c>
      <c r="F16" s="28" t="str">
        <f t="shared" si="1"/>
        <v>A</v>
      </c>
      <c r="G16" s="28">
        <f t="shared" si="2"/>
        <v>96</v>
      </c>
      <c r="H16" s="28" t="str">
        <f t="shared" si="3"/>
        <v>A</v>
      </c>
      <c r="I16" s="36">
        <v>1</v>
      </c>
      <c r="J16" s="28" t="str">
        <f t="shared" si="4"/>
        <v>Memiliki kemampuan dalam menganalisis dan  memahami  kompetensi dasar Kewajiban beribadah dan bersyukur kepada Allah serta  Berbuat baik kepada sesama, namun sebaiknya dalam kompetensi dasar  Iman Kepada Qada dan Qadar perlu ditingkatkan</v>
      </c>
      <c r="K16" s="28">
        <f t="shared" si="5"/>
        <v>94.4</v>
      </c>
      <c r="L16" s="28" t="str">
        <f t="shared" si="6"/>
        <v>A</v>
      </c>
      <c r="M16" s="28">
        <f t="shared" si="7"/>
        <v>94.4</v>
      </c>
      <c r="N16" s="28" t="str">
        <f t="shared" si="8"/>
        <v>A</v>
      </c>
      <c r="O16" s="36">
        <v>1</v>
      </c>
      <c r="P16" s="28" t="str">
        <f t="shared" si="9"/>
        <v>Memiliki keterampampilan dalam membaca  dan mengidentifikasikan tajwid Q.S. Luqman (31) : 13-14 dan Q.S. Al-Baqarah (2): 83, serta hadis terkait, namun dalam implementasi perlu ditingkatkan.</v>
      </c>
      <c r="Q16" s="39" t="s">
        <v>8</v>
      </c>
      <c r="R16" s="39" t="s">
        <v>56</v>
      </c>
      <c r="S16" s="18"/>
      <c r="T16" s="1">
        <v>95</v>
      </c>
      <c r="U16" s="1">
        <v>96</v>
      </c>
      <c r="V16" s="1">
        <v>96</v>
      </c>
      <c r="W16" s="1">
        <v>95</v>
      </c>
      <c r="X16" s="1">
        <v>95.5</v>
      </c>
      <c r="Y16" s="1"/>
      <c r="Z16" s="1"/>
      <c r="AA16" s="1"/>
      <c r="AB16" s="1"/>
      <c r="AC16" s="1"/>
      <c r="AD16" s="1"/>
      <c r="AE16" s="18"/>
      <c r="AF16" s="1">
        <v>96</v>
      </c>
      <c r="AG16" s="1">
        <v>96</v>
      </c>
      <c r="AH16" s="1">
        <v>95</v>
      </c>
      <c r="AI16" s="1">
        <v>95</v>
      </c>
      <c r="AJ16" s="1">
        <v>90</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131525</v>
      </c>
      <c r="C17" s="19" t="s">
        <v>76</v>
      </c>
      <c r="D17" s="18"/>
      <c r="E17" s="28">
        <f t="shared" si="0"/>
        <v>95</v>
      </c>
      <c r="F17" s="28" t="str">
        <f t="shared" si="1"/>
        <v>A</v>
      </c>
      <c r="G17" s="28">
        <f t="shared" si="2"/>
        <v>95</v>
      </c>
      <c r="H17" s="28" t="str">
        <f t="shared" si="3"/>
        <v>A</v>
      </c>
      <c r="I17" s="36">
        <v>1</v>
      </c>
      <c r="J17" s="28" t="str">
        <f t="shared" si="4"/>
        <v>Memiliki kemampuan dalam menganalisis dan  memahami  kompetensi dasar Kewajiban beribadah dan bersyukur kepada Allah serta  Berbuat baik kepada sesama, namun sebaiknya dalam kompetensi dasar  Iman Kepada Qada dan Qadar perlu ditingkatkan</v>
      </c>
      <c r="K17" s="28">
        <f t="shared" si="5"/>
        <v>94.2</v>
      </c>
      <c r="L17" s="28" t="str">
        <f t="shared" si="6"/>
        <v>A</v>
      </c>
      <c r="M17" s="28">
        <f t="shared" si="7"/>
        <v>94.2</v>
      </c>
      <c r="N17" s="28" t="str">
        <f t="shared" si="8"/>
        <v>A</v>
      </c>
      <c r="O17" s="36">
        <v>1</v>
      </c>
      <c r="P17" s="28" t="str">
        <f t="shared" si="9"/>
        <v>Memiliki keterampampilan dalam membaca  dan mengidentifikasikan tajwid Q.S. Luqman (31) : 13-14 dan Q.S. Al-Baqarah (2): 83, serta hadis terkait, namun dalam implementasi perlu ditingkatkan.</v>
      </c>
      <c r="Q17" s="39" t="s">
        <v>8</v>
      </c>
      <c r="R17" s="39" t="s">
        <v>56</v>
      </c>
      <c r="S17" s="18"/>
      <c r="T17" s="1">
        <v>95</v>
      </c>
      <c r="U17" s="1">
        <v>95</v>
      </c>
      <c r="V17" s="1">
        <v>95</v>
      </c>
      <c r="W17" s="1">
        <v>96</v>
      </c>
      <c r="X17" s="1">
        <v>95.25</v>
      </c>
      <c r="Y17" s="1"/>
      <c r="Z17" s="1"/>
      <c r="AA17" s="1"/>
      <c r="AB17" s="1"/>
      <c r="AC17" s="1"/>
      <c r="AD17" s="1"/>
      <c r="AE17" s="18"/>
      <c r="AF17" s="1">
        <v>95</v>
      </c>
      <c r="AG17" s="1">
        <v>95</v>
      </c>
      <c r="AH17" s="1">
        <v>96</v>
      </c>
      <c r="AI17" s="1">
        <v>95</v>
      </c>
      <c r="AJ17" s="1">
        <v>90</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77</v>
      </c>
      <c r="FI17" s="76" t="s">
        <v>78</v>
      </c>
      <c r="FJ17" s="77">
        <v>53823</v>
      </c>
      <c r="FK17" s="77">
        <v>53833</v>
      </c>
    </row>
    <row r="18" spans="1:167" x14ac:dyDescent="0.25">
      <c r="A18" s="19">
        <v>8</v>
      </c>
      <c r="B18" s="19">
        <v>131541</v>
      </c>
      <c r="C18" s="19" t="s">
        <v>79</v>
      </c>
      <c r="D18" s="18"/>
      <c r="E18" s="28">
        <f t="shared" si="0"/>
        <v>96</v>
      </c>
      <c r="F18" s="28" t="str">
        <f t="shared" si="1"/>
        <v>A</v>
      </c>
      <c r="G18" s="28">
        <f t="shared" si="2"/>
        <v>96</v>
      </c>
      <c r="H18" s="28" t="str">
        <f t="shared" si="3"/>
        <v>A</v>
      </c>
      <c r="I18" s="36">
        <v>1</v>
      </c>
      <c r="J18" s="28" t="str">
        <f t="shared" si="4"/>
        <v>Memiliki kemampuan dalam menganalisis dan  memahami  kompetensi dasar Kewajiban beribadah dan bersyukur kepada Allah serta  Berbuat baik kepada sesama, namun sebaiknya dalam kompetensi dasar  Iman Kepada Qada dan Qadar perlu ditingkatkan</v>
      </c>
      <c r="K18" s="28">
        <f t="shared" si="5"/>
        <v>95.4</v>
      </c>
      <c r="L18" s="28" t="str">
        <f t="shared" si="6"/>
        <v>A</v>
      </c>
      <c r="M18" s="28">
        <f t="shared" si="7"/>
        <v>95.4</v>
      </c>
      <c r="N18" s="28" t="str">
        <f t="shared" si="8"/>
        <v>A</v>
      </c>
      <c r="O18" s="36">
        <v>1</v>
      </c>
      <c r="P18" s="28" t="str">
        <f t="shared" si="9"/>
        <v>Memiliki keterampampilan dalam membaca  dan mengidentifikasikan tajwid Q.S. Luqman (31) : 13-14 dan Q.S. Al-Baqarah (2): 83, serta hadis terkait, namun dalam implementasi perlu ditingkatkan.</v>
      </c>
      <c r="Q18" s="39" t="s">
        <v>8</v>
      </c>
      <c r="R18" s="39" t="s">
        <v>56</v>
      </c>
      <c r="S18" s="18"/>
      <c r="T18" s="1">
        <v>97</v>
      </c>
      <c r="U18" s="1">
        <v>97</v>
      </c>
      <c r="V18" s="1">
        <v>95</v>
      </c>
      <c r="W18" s="1">
        <v>96</v>
      </c>
      <c r="X18" s="1">
        <v>96.25</v>
      </c>
      <c r="Y18" s="1"/>
      <c r="Z18" s="1"/>
      <c r="AA18" s="1"/>
      <c r="AB18" s="1"/>
      <c r="AC18" s="1"/>
      <c r="AD18" s="1"/>
      <c r="AE18" s="18"/>
      <c r="AF18" s="1">
        <v>97</v>
      </c>
      <c r="AG18" s="1">
        <v>95</v>
      </c>
      <c r="AH18" s="1">
        <v>96</v>
      </c>
      <c r="AI18" s="1">
        <v>97</v>
      </c>
      <c r="AJ18" s="1">
        <v>92</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131557</v>
      </c>
      <c r="C19" s="19" t="s">
        <v>80</v>
      </c>
      <c r="D19" s="18"/>
      <c r="E19" s="28">
        <f t="shared" si="0"/>
        <v>95</v>
      </c>
      <c r="F19" s="28" t="str">
        <f t="shared" si="1"/>
        <v>A</v>
      </c>
      <c r="G19" s="28">
        <f t="shared" si="2"/>
        <v>95</v>
      </c>
      <c r="H19" s="28" t="str">
        <f t="shared" si="3"/>
        <v>A</v>
      </c>
      <c r="I19" s="36">
        <v>1</v>
      </c>
      <c r="J19" s="28" t="str">
        <f t="shared" si="4"/>
        <v>Memiliki kemampuan dalam menganalisis dan  memahami  kompetensi dasar Kewajiban beribadah dan bersyukur kepada Allah serta  Berbuat baik kepada sesama, namun sebaiknya dalam kompetensi dasar  Iman Kepada Qada dan Qadar perlu ditingkatkan</v>
      </c>
      <c r="K19" s="28">
        <f t="shared" si="5"/>
        <v>94.2</v>
      </c>
      <c r="L19" s="28" t="str">
        <f t="shared" si="6"/>
        <v>A</v>
      </c>
      <c r="M19" s="28">
        <f t="shared" si="7"/>
        <v>94.2</v>
      </c>
      <c r="N19" s="28" t="str">
        <f t="shared" si="8"/>
        <v>A</v>
      </c>
      <c r="O19" s="36">
        <v>1</v>
      </c>
      <c r="P19" s="28" t="str">
        <f t="shared" si="9"/>
        <v>Memiliki keterampampilan dalam membaca  dan mengidentifikasikan tajwid Q.S. Luqman (31) : 13-14 dan Q.S. Al-Baqarah (2): 83, serta hadis terkait, namun dalam implementasi perlu ditingkatkan.</v>
      </c>
      <c r="Q19" s="39" t="s">
        <v>8</v>
      </c>
      <c r="R19" s="39" t="s">
        <v>56</v>
      </c>
      <c r="S19" s="18"/>
      <c r="T19" s="1">
        <v>95</v>
      </c>
      <c r="U19" s="1">
        <v>96</v>
      </c>
      <c r="V19" s="1">
        <v>95</v>
      </c>
      <c r="W19" s="1">
        <v>95</v>
      </c>
      <c r="X19" s="1">
        <v>95.25</v>
      </c>
      <c r="Y19" s="1"/>
      <c r="Z19" s="1"/>
      <c r="AA19" s="1"/>
      <c r="AB19" s="1"/>
      <c r="AC19" s="1"/>
      <c r="AD19" s="1"/>
      <c r="AE19" s="18"/>
      <c r="AF19" s="1">
        <v>96</v>
      </c>
      <c r="AG19" s="1">
        <v>95</v>
      </c>
      <c r="AH19" s="1">
        <v>95</v>
      </c>
      <c r="AI19" s="1">
        <v>95</v>
      </c>
      <c r="AJ19" s="1">
        <v>90</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53824</v>
      </c>
      <c r="FK19" s="77">
        <v>53834</v>
      </c>
    </row>
    <row r="20" spans="1:167" x14ac:dyDescent="0.25">
      <c r="A20" s="19">
        <v>10</v>
      </c>
      <c r="B20" s="19">
        <v>131573</v>
      </c>
      <c r="C20" s="19" t="s">
        <v>81</v>
      </c>
      <c r="D20" s="18"/>
      <c r="E20" s="28">
        <f t="shared" si="0"/>
        <v>94</v>
      </c>
      <c r="F20" s="28" t="str">
        <f t="shared" si="1"/>
        <v>A</v>
      </c>
      <c r="G20" s="28">
        <f t="shared" si="2"/>
        <v>94</v>
      </c>
      <c r="H20" s="28" t="str">
        <f t="shared" si="3"/>
        <v>A</v>
      </c>
      <c r="I20" s="36">
        <v>1</v>
      </c>
      <c r="J20" s="28" t="str">
        <f t="shared" si="4"/>
        <v>Memiliki kemampuan dalam menganalisis dan  memahami  kompetensi dasar Kewajiban beribadah dan bersyukur kepada Allah serta  Berbuat baik kepada sesama, namun sebaiknya dalam kompetensi dasar  Iman Kepada Qada dan Qadar perlu ditingkatkan</v>
      </c>
      <c r="K20" s="28">
        <f t="shared" si="5"/>
        <v>93.2</v>
      </c>
      <c r="L20" s="28" t="str">
        <f t="shared" si="6"/>
        <v>A</v>
      </c>
      <c r="M20" s="28">
        <f t="shared" si="7"/>
        <v>93.2</v>
      </c>
      <c r="N20" s="28" t="str">
        <f t="shared" si="8"/>
        <v>A</v>
      </c>
      <c r="O20" s="36">
        <v>1</v>
      </c>
      <c r="P20" s="28" t="str">
        <f t="shared" si="9"/>
        <v>Memiliki keterampampilan dalam membaca  dan mengidentifikasikan tajwid Q.S. Luqman (31) : 13-14 dan Q.S. Al-Baqarah (2): 83, serta hadis terkait, namun dalam implementasi perlu ditingkatkan.</v>
      </c>
      <c r="Q20" s="39" t="s">
        <v>8</v>
      </c>
      <c r="R20" s="39" t="s">
        <v>56</v>
      </c>
      <c r="S20" s="18"/>
      <c r="T20" s="1">
        <v>95</v>
      </c>
      <c r="U20" s="1">
        <v>95</v>
      </c>
      <c r="V20" s="1">
        <v>92</v>
      </c>
      <c r="W20" s="1">
        <v>94</v>
      </c>
      <c r="X20" s="1">
        <v>94</v>
      </c>
      <c r="Y20" s="1"/>
      <c r="Z20" s="1"/>
      <c r="AA20" s="1"/>
      <c r="AB20" s="1"/>
      <c r="AC20" s="1"/>
      <c r="AD20" s="1"/>
      <c r="AE20" s="18"/>
      <c r="AF20" s="1">
        <v>95</v>
      </c>
      <c r="AG20" s="1">
        <v>92</v>
      </c>
      <c r="AH20" s="1">
        <v>94</v>
      </c>
      <c r="AI20" s="1">
        <v>95</v>
      </c>
      <c r="AJ20" s="1">
        <v>90</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131589</v>
      </c>
      <c r="C21" s="19" t="s">
        <v>82</v>
      </c>
      <c r="D21" s="18"/>
      <c r="E21" s="28">
        <f t="shared" si="0"/>
        <v>94</v>
      </c>
      <c r="F21" s="28" t="str">
        <f t="shared" si="1"/>
        <v>A</v>
      </c>
      <c r="G21" s="28">
        <f t="shared" si="2"/>
        <v>94</v>
      </c>
      <c r="H21" s="28" t="str">
        <f t="shared" si="3"/>
        <v>A</v>
      </c>
      <c r="I21" s="36">
        <v>1</v>
      </c>
      <c r="J21" s="28" t="str">
        <f t="shared" si="4"/>
        <v>Memiliki kemampuan dalam menganalisis dan  memahami  kompetensi dasar Kewajiban beribadah dan bersyukur kepada Allah serta  Berbuat baik kepada sesama, namun sebaiknya dalam kompetensi dasar  Iman Kepada Qada dan Qadar perlu ditingkatkan</v>
      </c>
      <c r="K21" s="28">
        <f t="shared" si="5"/>
        <v>93.2</v>
      </c>
      <c r="L21" s="28" t="str">
        <f t="shared" si="6"/>
        <v>A</v>
      </c>
      <c r="M21" s="28">
        <f t="shared" si="7"/>
        <v>93.2</v>
      </c>
      <c r="N21" s="28" t="str">
        <f t="shared" si="8"/>
        <v>A</v>
      </c>
      <c r="O21" s="36">
        <v>1</v>
      </c>
      <c r="P21" s="28" t="str">
        <f t="shared" si="9"/>
        <v>Memiliki keterampampilan dalam membaca  dan mengidentifikasikan tajwid Q.S. Luqman (31) : 13-14 dan Q.S. Al-Baqarah (2): 83, serta hadis terkait, namun dalam implementasi perlu ditingkatkan.</v>
      </c>
      <c r="Q21" s="39" t="s">
        <v>8</v>
      </c>
      <c r="R21" s="39" t="s">
        <v>56</v>
      </c>
      <c r="S21" s="18"/>
      <c r="T21" s="1">
        <v>95</v>
      </c>
      <c r="U21" s="1">
        <v>94</v>
      </c>
      <c r="V21" s="1">
        <v>92</v>
      </c>
      <c r="W21" s="1">
        <v>95</v>
      </c>
      <c r="X21" s="1">
        <v>94</v>
      </c>
      <c r="Y21" s="1"/>
      <c r="Z21" s="1"/>
      <c r="AA21" s="1"/>
      <c r="AB21" s="1"/>
      <c r="AC21" s="1"/>
      <c r="AD21" s="1"/>
      <c r="AE21" s="18"/>
      <c r="AF21" s="1">
        <v>94</v>
      </c>
      <c r="AG21" s="1">
        <v>92</v>
      </c>
      <c r="AH21" s="1">
        <v>95</v>
      </c>
      <c r="AI21" s="1">
        <v>95</v>
      </c>
      <c r="AJ21" s="1">
        <v>90</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53825</v>
      </c>
      <c r="FK21" s="77">
        <v>53835</v>
      </c>
    </row>
    <row r="22" spans="1:167" x14ac:dyDescent="0.25">
      <c r="A22" s="19">
        <v>12</v>
      </c>
      <c r="B22" s="19">
        <v>131605</v>
      </c>
      <c r="C22" s="19" t="s">
        <v>83</v>
      </c>
      <c r="D22" s="18"/>
      <c r="E22" s="28">
        <f t="shared" si="0"/>
        <v>93</v>
      </c>
      <c r="F22" s="28" t="str">
        <f t="shared" si="1"/>
        <v>A</v>
      </c>
      <c r="G22" s="28">
        <f t="shared" si="2"/>
        <v>93</v>
      </c>
      <c r="H22" s="28" t="str">
        <f t="shared" si="3"/>
        <v>A</v>
      </c>
      <c r="I22" s="36">
        <v>1</v>
      </c>
      <c r="J22" s="28" t="str">
        <f t="shared" si="4"/>
        <v>Memiliki kemampuan dalam menganalisis dan  memahami  kompetensi dasar Kewajiban beribadah dan bersyukur kepada Allah serta  Berbuat baik kepada sesama, namun sebaiknya dalam kompetensi dasar  Iman Kepada Qada dan Qadar perlu ditingkatkan</v>
      </c>
      <c r="K22" s="28">
        <f t="shared" si="5"/>
        <v>92.4</v>
      </c>
      <c r="L22" s="28" t="str">
        <f t="shared" si="6"/>
        <v>A</v>
      </c>
      <c r="M22" s="28">
        <f t="shared" si="7"/>
        <v>92.4</v>
      </c>
      <c r="N22" s="28" t="str">
        <f t="shared" si="8"/>
        <v>A</v>
      </c>
      <c r="O22" s="36">
        <v>2</v>
      </c>
      <c r="P22" s="28" t="str">
        <f t="shared" si="9"/>
        <v>Memiliki keterampampilan  dalam memahami Menampilkan sikap keluhuran budi  sebagai implementasi pemahaman ketentuan waris  dalam kehidupan  sehari-hari, namun dalam implementasi perlu  ditingkatkan</v>
      </c>
      <c r="Q22" s="39" t="s">
        <v>8</v>
      </c>
      <c r="R22" s="39" t="s">
        <v>56</v>
      </c>
      <c r="S22" s="18"/>
      <c r="T22" s="1">
        <v>97</v>
      </c>
      <c r="U22" s="1">
        <v>97</v>
      </c>
      <c r="V22" s="1">
        <v>86</v>
      </c>
      <c r="W22" s="1">
        <v>90</v>
      </c>
      <c r="X22" s="1">
        <v>92.5</v>
      </c>
      <c r="Y22" s="1"/>
      <c r="Z22" s="1"/>
      <c r="AA22" s="1"/>
      <c r="AB22" s="1"/>
      <c r="AC22" s="1"/>
      <c r="AD22" s="1"/>
      <c r="AE22" s="18"/>
      <c r="AF22" s="1">
        <v>97</v>
      </c>
      <c r="AG22" s="1">
        <v>86</v>
      </c>
      <c r="AH22" s="1">
        <v>90</v>
      </c>
      <c r="AI22" s="1">
        <v>97</v>
      </c>
      <c r="AJ22" s="1">
        <v>92</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131621</v>
      </c>
      <c r="C23" s="19" t="s">
        <v>84</v>
      </c>
      <c r="D23" s="18"/>
      <c r="E23" s="28">
        <f t="shared" si="0"/>
        <v>91</v>
      </c>
      <c r="F23" s="28" t="str">
        <f t="shared" si="1"/>
        <v>A</v>
      </c>
      <c r="G23" s="28">
        <f t="shared" si="2"/>
        <v>91</v>
      </c>
      <c r="H23" s="28" t="str">
        <f t="shared" si="3"/>
        <v>A</v>
      </c>
      <c r="I23" s="36">
        <v>1</v>
      </c>
      <c r="J23" s="28" t="str">
        <f t="shared" si="4"/>
        <v>Memiliki kemampuan dalam menganalisis dan  memahami  kompetensi dasar Kewajiban beribadah dan bersyukur kepada Allah serta  Berbuat baik kepada sesama, namun sebaiknya dalam kompetensi dasar  Iman Kepada Qada dan Qadar perlu ditingkatkan</v>
      </c>
      <c r="K23" s="28">
        <f t="shared" si="5"/>
        <v>90.8</v>
      </c>
      <c r="L23" s="28" t="str">
        <f t="shared" si="6"/>
        <v>A</v>
      </c>
      <c r="M23" s="28">
        <f t="shared" si="7"/>
        <v>90.8</v>
      </c>
      <c r="N23" s="28" t="str">
        <f t="shared" si="8"/>
        <v>A</v>
      </c>
      <c r="O23" s="36">
        <v>2</v>
      </c>
      <c r="P23" s="28" t="str">
        <f t="shared" si="9"/>
        <v>Memiliki keterampampilan  dalam memahami Menampilkan sikap keluhuran budi  sebagai implementasi pemahaman ketentuan waris  dalam kehidupan  sehari-hari, namun dalam implementasi perlu  ditingkatkan</v>
      </c>
      <c r="Q23" s="39" t="s">
        <v>8</v>
      </c>
      <c r="R23" s="39" t="s">
        <v>56</v>
      </c>
      <c r="S23" s="18"/>
      <c r="T23" s="1">
        <v>95</v>
      </c>
      <c r="U23" s="1">
        <v>90</v>
      </c>
      <c r="V23" s="1">
        <v>85</v>
      </c>
      <c r="W23" s="1">
        <v>94</v>
      </c>
      <c r="X23" s="1">
        <v>91</v>
      </c>
      <c r="Y23" s="1"/>
      <c r="Z23" s="1"/>
      <c r="AA23" s="1"/>
      <c r="AB23" s="1"/>
      <c r="AC23" s="1"/>
      <c r="AD23" s="1"/>
      <c r="AE23" s="18"/>
      <c r="AF23" s="1">
        <v>90</v>
      </c>
      <c r="AG23" s="1">
        <v>85</v>
      </c>
      <c r="AH23" s="1">
        <v>94</v>
      </c>
      <c r="AI23" s="1">
        <v>95</v>
      </c>
      <c r="AJ23" s="1">
        <v>90</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53826</v>
      </c>
      <c r="FK23" s="77">
        <v>53836</v>
      </c>
    </row>
    <row r="24" spans="1:167" x14ac:dyDescent="0.25">
      <c r="A24" s="19">
        <v>14</v>
      </c>
      <c r="B24" s="19">
        <v>131637</v>
      </c>
      <c r="C24" s="19" t="s">
        <v>85</v>
      </c>
      <c r="D24" s="18"/>
      <c r="E24" s="28">
        <f t="shared" si="0"/>
        <v>94</v>
      </c>
      <c r="F24" s="28" t="str">
        <f t="shared" si="1"/>
        <v>A</v>
      </c>
      <c r="G24" s="28">
        <f t="shared" si="2"/>
        <v>94</v>
      </c>
      <c r="H24" s="28" t="str">
        <f t="shared" si="3"/>
        <v>A</v>
      </c>
      <c r="I24" s="36">
        <v>1</v>
      </c>
      <c r="J24" s="28" t="str">
        <f t="shared" si="4"/>
        <v>Memiliki kemampuan dalam menganalisis dan  memahami  kompetensi dasar Kewajiban beribadah dan bersyukur kepada Allah serta  Berbuat baik kepada sesama, namun sebaiknya dalam kompetensi dasar  Iman Kepada Qada dan Qadar perlu ditingkatkan</v>
      </c>
      <c r="K24" s="28">
        <f t="shared" si="5"/>
        <v>93</v>
      </c>
      <c r="L24" s="28" t="str">
        <f t="shared" si="6"/>
        <v>A</v>
      </c>
      <c r="M24" s="28">
        <f t="shared" si="7"/>
        <v>93</v>
      </c>
      <c r="N24" s="28" t="str">
        <f t="shared" si="8"/>
        <v>A</v>
      </c>
      <c r="O24" s="36">
        <v>1</v>
      </c>
      <c r="P24" s="28" t="str">
        <f t="shared" si="9"/>
        <v>Memiliki keterampampilan dalam membaca  dan mengidentifikasikan tajwid Q.S. Luqman (31) : 13-14 dan Q.S. Al-Baqarah (2): 83, serta hadis terkait, namun dalam implementasi perlu ditingkatkan.</v>
      </c>
      <c r="Q24" s="39" t="s">
        <v>8</v>
      </c>
      <c r="R24" s="39" t="s">
        <v>56</v>
      </c>
      <c r="S24" s="18"/>
      <c r="T24" s="1">
        <v>95</v>
      </c>
      <c r="U24" s="1">
        <v>92</v>
      </c>
      <c r="V24" s="1">
        <v>96</v>
      </c>
      <c r="W24" s="1">
        <v>92</v>
      </c>
      <c r="X24" s="1">
        <v>93.75</v>
      </c>
      <c r="Y24" s="1"/>
      <c r="Z24" s="1"/>
      <c r="AA24" s="1"/>
      <c r="AB24" s="1"/>
      <c r="AC24" s="1"/>
      <c r="AD24" s="1"/>
      <c r="AE24" s="18"/>
      <c r="AF24" s="1">
        <v>92</v>
      </c>
      <c r="AG24" s="1">
        <v>96</v>
      </c>
      <c r="AH24" s="1">
        <v>92</v>
      </c>
      <c r="AI24" s="1">
        <v>95</v>
      </c>
      <c r="AJ24" s="1">
        <v>90</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131653</v>
      </c>
      <c r="C25" s="19" t="s">
        <v>86</v>
      </c>
      <c r="D25" s="18"/>
      <c r="E25" s="28">
        <f t="shared" si="0"/>
        <v>94</v>
      </c>
      <c r="F25" s="28" t="str">
        <f t="shared" si="1"/>
        <v>A</v>
      </c>
      <c r="G25" s="28">
        <f t="shared" si="2"/>
        <v>94</v>
      </c>
      <c r="H25" s="28" t="str">
        <f t="shared" si="3"/>
        <v>A</v>
      </c>
      <c r="I25" s="36">
        <v>1</v>
      </c>
      <c r="J25" s="28" t="str">
        <f t="shared" si="4"/>
        <v>Memiliki kemampuan dalam menganalisis dan  memahami  kompetensi dasar Kewajiban beribadah dan bersyukur kepada Allah serta  Berbuat baik kepada sesama, namun sebaiknya dalam kompetensi dasar  Iman Kepada Qada dan Qadar perlu ditingkatkan</v>
      </c>
      <c r="K25" s="28">
        <f t="shared" si="5"/>
        <v>93</v>
      </c>
      <c r="L25" s="28" t="str">
        <f t="shared" si="6"/>
        <v>A</v>
      </c>
      <c r="M25" s="28">
        <f t="shared" si="7"/>
        <v>93</v>
      </c>
      <c r="N25" s="28" t="str">
        <f t="shared" si="8"/>
        <v>A</v>
      </c>
      <c r="O25" s="36">
        <v>1</v>
      </c>
      <c r="P25" s="28" t="str">
        <f t="shared" si="9"/>
        <v>Memiliki keterampampilan dalam membaca  dan mengidentifikasikan tajwid Q.S. Luqman (31) : 13-14 dan Q.S. Al-Baqarah (2): 83, serta hadis terkait, namun dalam implementasi perlu ditingkatkan.</v>
      </c>
      <c r="Q25" s="39" t="s">
        <v>8</v>
      </c>
      <c r="R25" s="39" t="s">
        <v>56</v>
      </c>
      <c r="S25" s="18"/>
      <c r="T25" s="1">
        <v>95</v>
      </c>
      <c r="U25" s="1">
        <v>94</v>
      </c>
      <c r="V25" s="1">
        <v>94</v>
      </c>
      <c r="W25" s="1">
        <v>92</v>
      </c>
      <c r="X25" s="1">
        <v>93.75</v>
      </c>
      <c r="Y25" s="1"/>
      <c r="Z25" s="1"/>
      <c r="AA25" s="1"/>
      <c r="AB25" s="1"/>
      <c r="AC25" s="1"/>
      <c r="AD25" s="1"/>
      <c r="AE25" s="18"/>
      <c r="AF25" s="1">
        <v>94</v>
      </c>
      <c r="AG25" s="1">
        <v>94</v>
      </c>
      <c r="AH25" s="1">
        <v>92</v>
      </c>
      <c r="AI25" s="1">
        <v>95</v>
      </c>
      <c r="AJ25" s="1">
        <v>90</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87</v>
      </c>
      <c r="FD25" s="46"/>
      <c r="FE25" s="46"/>
      <c r="FG25" s="74">
        <v>7</v>
      </c>
      <c r="FH25" s="76"/>
      <c r="FI25" s="76"/>
      <c r="FJ25" s="77">
        <v>53827</v>
      </c>
      <c r="FK25" s="77">
        <v>53837</v>
      </c>
    </row>
    <row r="26" spans="1:167" x14ac:dyDescent="0.25">
      <c r="A26" s="19">
        <v>16</v>
      </c>
      <c r="B26" s="19">
        <v>142697</v>
      </c>
      <c r="C26" s="19" t="s">
        <v>88</v>
      </c>
      <c r="D26" s="18"/>
      <c r="E26" s="28">
        <f t="shared" si="0"/>
        <v>90</v>
      </c>
      <c r="F26" s="28" t="str">
        <f t="shared" si="1"/>
        <v>A</v>
      </c>
      <c r="G26" s="28">
        <f t="shared" si="2"/>
        <v>90</v>
      </c>
      <c r="H26" s="28" t="str">
        <f t="shared" si="3"/>
        <v>A</v>
      </c>
      <c r="I26" s="36">
        <v>2</v>
      </c>
      <c r="J26" s="28" t="str">
        <f t="shared" si="4"/>
        <v>Memiliki kemampuan dalam  menganalisis dan memahami kompetensi dasar Iman kepada Qodo dan Qodar Allah, namun dalam kompetensi dasar Bersikap optimis, ikhtiar dan tawakal  perlu ditingkatkan.</v>
      </c>
      <c r="K26" s="28">
        <f t="shared" si="5"/>
        <v>89.4</v>
      </c>
      <c r="L26" s="28" t="str">
        <f t="shared" si="6"/>
        <v>A</v>
      </c>
      <c r="M26" s="28">
        <f t="shared" si="7"/>
        <v>89.4</v>
      </c>
      <c r="N26" s="28" t="str">
        <f t="shared" si="8"/>
        <v>A</v>
      </c>
      <c r="O26" s="36">
        <v>2</v>
      </c>
      <c r="P26" s="28" t="str">
        <f t="shared" si="9"/>
        <v>Memiliki keterampampilan  dalam memahami Menampilkan sikap keluhuran budi  sebagai implementasi pemahaman ketentuan waris  dalam kehidupan  sehari-hari, namun dalam implementasi perlu  ditingkatkan</v>
      </c>
      <c r="Q26" s="39" t="s">
        <v>8</v>
      </c>
      <c r="R26" s="39" t="s">
        <v>56</v>
      </c>
      <c r="S26" s="18"/>
      <c r="T26" s="1">
        <v>93</v>
      </c>
      <c r="U26" s="1">
        <v>94</v>
      </c>
      <c r="V26" s="1">
        <v>84</v>
      </c>
      <c r="W26" s="1">
        <v>88</v>
      </c>
      <c r="X26" s="1">
        <v>89.75</v>
      </c>
      <c r="Y26" s="1"/>
      <c r="Z26" s="1"/>
      <c r="AA26" s="1"/>
      <c r="AB26" s="1"/>
      <c r="AC26" s="1"/>
      <c r="AD26" s="1"/>
      <c r="AE26" s="18"/>
      <c r="AF26" s="1">
        <v>94</v>
      </c>
      <c r="AG26" s="1">
        <v>84</v>
      </c>
      <c r="AH26" s="1">
        <v>88</v>
      </c>
      <c r="AI26" s="1">
        <v>93</v>
      </c>
      <c r="AJ26" s="1">
        <v>88</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60</v>
      </c>
      <c r="FD26" s="4" t="s">
        <v>61</v>
      </c>
      <c r="FE26" s="4" t="s">
        <v>62</v>
      </c>
      <c r="FG26" s="74"/>
      <c r="FH26" s="76"/>
      <c r="FI26" s="76"/>
      <c r="FJ26" s="77"/>
      <c r="FK26" s="77"/>
    </row>
    <row r="27" spans="1:167" x14ac:dyDescent="0.25">
      <c r="A27" s="19">
        <v>17</v>
      </c>
      <c r="B27" s="19">
        <v>131669</v>
      </c>
      <c r="C27" s="19" t="s">
        <v>89</v>
      </c>
      <c r="D27" s="18"/>
      <c r="E27" s="28">
        <f t="shared" si="0"/>
        <v>93</v>
      </c>
      <c r="F27" s="28" t="str">
        <f t="shared" si="1"/>
        <v>A</v>
      </c>
      <c r="G27" s="28">
        <f t="shared" si="2"/>
        <v>93</v>
      </c>
      <c r="H27" s="28" t="str">
        <f t="shared" si="3"/>
        <v>A</v>
      </c>
      <c r="I27" s="36">
        <v>2</v>
      </c>
      <c r="J27" s="28" t="str">
        <f t="shared" si="4"/>
        <v>Memiliki kemampuan dalam  menganalisis dan memahami kompetensi dasar Iman kepada Qodo dan Qodar Allah, namun dalam kompetensi dasar Bersikap optimis, ikhtiar dan tawakal  perlu ditingkatkan.</v>
      </c>
      <c r="K27" s="28">
        <f t="shared" si="5"/>
        <v>92.4</v>
      </c>
      <c r="L27" s="28" t="str">
        <f t="shared" si="6"/>
        <v>A</v>
      </c>
      <c r="M27" s="28">
        <f t="shared" si="7"/>
        <v>92.4</v>
      </c>
      <c r="N27" s="28" t="str">
        <f t="shared" si="8"/>
        <v>A</v>
      </c>
      <c r="O27" s="36">
        <v>2</v>
      </c>
      <c r="P27" s="28" t="str">
        <f t="shared" si="9"/>
        <v>Memiliki keterampampilan  dalam memahami Menampilkan sikap keluhuran budi  sebagai implementasi pemahaman ketentuan waris  dalam kehidupan  sehari-hari, namun dalam implementasi perlu  ditingkatkan</v>
      </c>
      <c r="Q27" s="39" t="s">
        <v>8</v>
      </c>
      <c r="R27" s="39" t="s">
        <v>56</v>
      </c>
      <c r="S27" s="18"/>
      <c r="T27" s="1">
        <v>94</v>
      </c>
      <c r="U27" s="1">
        <v>96</v>
      </c>
      <c r="V27" s="1">
        <v>90</v>
      </c>
      <c r="W27" s="1">
        <v>93</v>
      </c>
      <c r="X27" s="1">
        <v>93.25</v>
      </c>
      <c r="Y27" s="1"/>
      <c r="Z27" s="1"/>
      <c r="AA27" s="1"/>
      <c r="AB27" s="1"/>
      <c r="AC27" s="1"/>
      <c r="AD27" s="1"/>
      <c r="AE27" s="18"/>
      <c r="AF27" s="1">
        <v>96</v>
      </c>
      <c r="AG27" s="1">
        <v>90</v>
      </c>
      <c r="AH27" s="1">
        <v>93</v>
      </c>
      <c r="AI27" s="1">
        <v>94</v>
      </c>
      <c r="AJ27" s="1">
        <v>89</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53828</v>
      </c>
      <c r="FK27" s="77">
        <v>53838</v>
      </c>
    </row>
    <row r="28" spans="1:167" x14ac:dyDescent="0.25">
      <c r="A28" s="19">
        <v>18</v>
      </c>
      <c r="B28" s="19">
        <v>131685</v>
      </c>
      <c r="C28" s="19" t="s">
        <v>90</v>
      </c>
      <c r="D28" s="18"/>
      <c r="E28" s="28">
        <f t="shared" si="0"/>
        <v>92</v>
      </c>
      <c r="F28" s="28" t="str">
        <f t="shared" si="1"/>
        <v>A</v>
      </c>
      <c r="G28" s="28">
        <f t="shared" si="2"/>
        <v>92</v>
      </c>
      <c r="H28" s="28" t="str">
        <f t="shared" si="3"/>
        <v>A</v>
      </c>
      <c r="I28" s="36">
        <v>2</v>
      </c>
      <c r="J28" s="28" t="str">
        <f t="shared" si="4"/>
        <v>Memiliki kemampuan dalam  menganalisis dan memahami kompetensi dasar Iman kepada Qodo dan Qodar Allah, namun dalam kompetensi dasar Bersikap optimis, ikhtiar dan tawakal  perlu ditingkatkan.</v>
      </c>
      <c r="K28" s="28">
        <f t="shared" si="5"/>
        <v>91.6</v>
      </c>
      <c r="L28" s="28" t="str">
        <f t="shared" si="6"/>
        <v>A</v>
      </c>
      <c r="M28" s="28">
        <f t="shared" si="7"/>
        <v>91.6</v>
      </c>
      <c r="N28" s="28" t="str">
        <f t="shared" si="8"/>
        <v>A</v>
      </c>
      <c r="O28" s="36">
        <v>2</v>
      </c>
      <c r="P28" s="28" t="str">
        <f t="shared" si="9"/>
        <v>Memiliki keterampampilan  dalam memahami Menampilkan sikap keluhuran budi  sebagai implementasi pemahaman ketentuan waris  dalam kehidupan  sehari-hari, namun dalam implementasi perlu  ditingkatkan</v>
      </c>
      <c r="Q28" s="39" t="s">
        <v>8</v>
      </c>
      <c r="R28" s="39" t="s">
        <v>56</v>
      </c>
      <c r="S28" s="18"/>
      <c r="T28" s="1">
        <v>95</v>
      </c>
      <c r="U28" s="1">
        <v>96</v>
      </c>
      <c r="V28" s="1">
        <v>87</v>
      </c>
      <c r="W28" s="1">
        <v>90</v>
      </c>
      <c r="X28" s="1">
        <v>92</v>
      </c>
      <c r="Y28" s="1"/>
      <c r="Z28" s="1"/>
      <c r="AA28" s="1"/>
      <c r="AB28" s="1"/>
      <c r="AC28" s="1"/>
      <c r="AD28" s="1"/>
      <c r="AE28" s="18"/>
      <c r="AF28" s="1">
        <v>96</v>
      </c>
      <c r="AG28" s="1">
        <v>87</v>
      </c>
      <c r="AH28" s="1">
        <v>90</v>
      </c>
      <c r="AI28" s="1">
        <v>95</v>
      </c>
      <c r="AJ28" s="1">
        <v>90</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131701</v>
      </c>
      <c r="C29" s="19" t="s">
        <v>91</v>
      </c>
      <c r="D29" s="18"/>
      <c r="E29" s="28">
        <f t="shared" si="0"/>
        <v>95</v>
      </c>
      <c r="F29" s="28" t="str">
        <f t="shared" si="1"/>
        <v>A</v>
      </c>
      <c r="G29" s="28">
        <f t="shared" si="2"/>
        <v>95</v>
      </c>
      <c r="H29" s="28" t="str">
        <f t="shared" si="3"/>
        <v>A</v>
      </c>
      <c r="I29" s="36">
        <v>2</v>
      </c>
      <c r="J29" s="28" t="str">
        <f t="shared" si="4"/>
        <v>Memiliki kemampuan dalam  menganalisis dan memahami kompetensi dasar Iman kepada Qodo dan Qodar Allah, namun dalam kompetensi dasar Bersikap optimis, ikhtiar dan tawakal  perlu ditingkatkan.</v>
      </c>
      <c r="K29" s="28">
        <f t="shared" si="5"/>
        <v>94.2</v>
      </c>
      <c r="L29" s="28" t="str">
        <f t="shared" si="6"/>
        <v>A</v>
      </c>
      <c r="M29" s="28">
        <f t="shared" si="7"/>
        <v>94.2</v>
      </c>
      <c r="N29" s="28" t="str">
        <f t="shared" si="8"/>
        <v>A</v>
      </c>
      <c r="O29" s="36">
        <v>1</v>
      </c>
      <c r="P29" s="28" t="str">
        <f t="shared" si="9"/>
        <v>Memiliki keterampampilan dalam membaca  dan mengidentifikasikan tajwid Q.S. Luqman (31) : 13-14 dan Q.S. Al-Baqarah (2): 83, serta hadis terkait, namun dalam implementasi perlu ditingkatkan.</v>
      </c>
      <c r="Q29" s="39" t="s">
        <v>8</v>
      </c>
      <c r="R29" s="39" t="s">
        <v>56</v>
      </c>
      <c r="S29" s="18"/>
      <c r="T29" s="1">
        <v>95</v>
      </c>
      <c r="U29" s="1">
        <v>96</v>
      </c>
      <c r="V29" s="1">
        <v>95</v>
      </c>
      <c r="W29" s="1">
        <v>95</v>
      </c>
      <c r="X29" s="1">
        <v>95.25</v>
      </c>
      <c r="Y29" s="1"/>
      <c r="Z29" s="1"/>
      <c r="AA29" s="1"/>
      <c r="AB29" s="1"/>
      <c r="AC29" s="1"/>
      <c r="AD29" s="1"/>
      <c r="AE29" s="18"/>
      <c r="AF29" s="1">
        <v>96</v>
      </c>
      <c r="AG29" s="1">
        <v>95</v>
      </c>
      <c r="AH29" s="1">
        <v>95</v>
      </c>
      <c r="AI29" s="1">
        <v>95</v>
      </c>
      <c r="AJ29" s="1">
        <v>90</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53829</v>
      </c>
      <c r="FK29" s="77">
        <v>53839</v>
      </c>
    </row>
    <row r="30" spans="1:167" x14ac:dyDescent="0.25">
      <c r="A30" s="19">
        <v>20</v>
      </c>
      <c r="B30" s="19">
        <v>131717</v>
      </c>
      <c r="C30" s="19" t="s">
        <v>92</v>
      </c>
      <c r="D30" s="18"/>
      <c r="E30" s="28">
        <f t="shared" si="0"/>
        <v>93</v>
      </c>
      <c r="F30" s="28" t="str">
        <f t="shared" si="1"/>
        <v>A</v>
      </c>
      <c r="G30" s="28">
        <f t="shared" si="2"/>
        <v>93</v>
      </c>
      <c r="H30" s="28" t="str">
        <f t="shared" si="3"/>
        <v>A</v>
      </c>
      <c r="I30" s="36">
        <v>1</v>
      </c>
      <c r="J30" s="28" t="str">
        <f t="shared" si="4"/>
        <v>Memiliki kemampuan dalam menganalisis dan  memahami  kompetensi dasar Kewajiban beribadah dan bersyukur kepada Allah serta  Berbuat baik kepada sesama, namun sebaiknya dalam kompetensi dasar  Iman Kepada Qada dan Qadar perlu ditingkatkan</v>
      </c>
      <c r="K30" s="28">
        <f t="shared" si="5"/>
        <v>91.4</v>
      </c>
      <c r="L30" s="28" t="str">
        <f t="shared" si="6"/>
        <v>A</v>
      </c>
      <c r="M30" s="28">
        <f t="shared" si="7"/>
        <v>91.4</v>
      </c>
      <c r="N30" s="28" t="str">
        <f t="shared" si="8"/>
        <v>A</v>
      </c>
      <c r="O30" s="36">
        <v>2</v>
      </c>
      <c r="P30" s="28" t="str">
        <f t="shared" si="9"/>
        <v>Memiliki keterampampilan  dalam memahami Menampilkan sikap keluhuran budi  sebagai implementasi pemahaman ketentuan waris  dalam kehidupan  sehari-hari, namun dalam implementasi perlu  ditingkatkan</v>
      </c>
      <c r="Q30" s="39" t="s">
        <v>8</v>
      </c>
      <c r="R30" s="39" t="s">
        <v>56</v>
      </c>
      <c r="S30" s="18"/>
      <c r="T30" s="1">
        <v>92</v>
      </c>
      <c r="U30" s="1">
        <v>96</v>
      </c>
      <c r="V30" s="1">
        <v>90</v>
      </c>
      <c r="W30" s="1">
        <v>92</v>
      </c>
      <c r="X30" s="1">
        <v>92.5</v>
      </c>
      <c r="Y30" s="1"/>
      <c r="Z30" s="1"/>
      <c r="AA30" s="1"/>
      <c r="AB30" s="1"/>
      <c r="AC30" s="1"/>
      <c r="AD30" s="1"/>
      <c r="AE30" s="18"/>
      <c r="AF30" s="1">
        <v>96</v>
      </c>
      <c r="AG30" s="1">
        <v>90</v>
      </c>
      <c r="AH30" s="1">
        <v>92</v>
      </c>
      <c r="AI30" s="1">
        <v>92</v>
      </c>
      <c r="AJ30" s="1">
        <v>87</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131733</v>
      </c>
      <c r="C31" s="19" t="s">
        <v>93</v>
      </c>
      <c r="D31" s="18"/>
      <c r="E31" s="28">
        <f t="shared" si="0"/>
        <v>94</v>
      </c>
      <c r="F31" s="28" t="str">
        <f t="shared" si="1"/>
        <v>A</v>
      </c>
      <c r="G31" s="28">
        <f t="shared" si="2"/>
        <v>94</v>
      </c>
      <c r="H31" s="28" t="str">
        <f t="shared" si="3"/>
        <v>A</v>
      </c>
      <c r="I31" s="36">
        <v>1</v>
      </c>
      <c r="J31" s="28" t="str">
        <f t="shared" si="4"/>
        <v>Memiliki kemampuan dalam menganalisis dan  memahami  kompetensi dasar Kewajiban beribadah dan bersyukur kepada Allah serta  Berbuat baik kepada sesama, namun sebaiknya dalam kompetensi dasar  Iman Kepada Qada dan Qadar perlu ditingkatkan</v>
      </c>
      <c r="K31" s="28">
        <f t="shared" si="5"/>
        <v>92.6</v>
      </c>
      <c r="L31" s="28" t="str">
        <f t="shared" si="6"/>
        <v>A</v>
      </c>
      <c r="M31" s="28">
        <f t="shared" si="7"/>
        <v>92.6</v>
      </c>
      <c r="N31" s="28" t="str">
        <f t="shared" si="8"/>
        <v>A</v>
      </c>
      <c r="O31" s="36">
        <v>1</v>
      </c>
      <c r="P31" s="28" t="str">
        <f t="shared" si="9"/>
        <v>Memiliki keterampampilan dalam membaca  dan mengidentifikasikan tajwid Q.S. Luqman (31) : 13-14 dan Q.S. Al-Baqarah (2): 83, serta hadis terkait, namun dalam implementasi perlu ditingkatkan.</v>
      </c>
      <c r="Q31" s="39" t="s">
        <v>8</v>
      </c>
      <c r="R31" s="39" t="s">
        <v>56</v>
      </c>
      <c r="S31" s="18"/>
      <c r="T31" s="1">
        <v>93</v>
      </c>
      <c r="U31" s="1">
        <v>95</v>
      </c>
      <c r="V31" s="1">
        <v>92</v>
      </c>
      <c r="W31" s="1">
        <v>95</v>
      </c>
      <c r="X31" s="1">
        <v>93.75</v>
      </c>
      <c r="Y31" s="1"/>
      <c r="Z31" s="1"/>
      <c r="AA31" s="1"/>
      <c r="AB31" s="1"/>
      <c r="AC31" s="1"/>
      <c r="AD31" s="1"/>
      <c r="AE31" s="18"/>
      <c r="AF31" s="1">
        <v>95</v>
      </c>
      <c r="AG31" s="1">
        <v>92</v>
      </c>
      <c r="AH31" s="1">
        <v>95</v>
      </c>
      <c r="AI31" s="1">
        <v>93</v>
      </c>
      <c r="AJ31" s="1">
        <v>88</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53830</v>
      </c>
      <c r="FK31" s="77">
        <v>53840</v>
      </c>
    </row>
    <row r="32" spans="1:167" x14ac:dyDescent="0.25">
      <c r="A32" s="19">
        <v>22</v>
      </c>
      <c r="B32" s="19">
        <v>131749</v>
      </c>
      <c r="C32" s="19" t="s">
        <v>94</v>
      </c>
      <c r="D32" s="18"/>
      <c r="E32" s="28">
        <f t="shared" si="0"/>
        <v>95</v>
      </c>
      <c r="F32" s="28" t="str">
        <f t="shared" si="1"/>
        <v>A</v>
      </c>
      <c r="G32" s="28">
        <f t="shared" si="2"/>
        <v>95</v>
      </c>
      <c r="H32" s="28" t="str">
        <f t="shared" si="3"/>
        <v>A</v>
      </c>
      <c r="I32" s="36">
        <v>1</v>
      </c>
      <c r="J32" s="28" t="str">
        <f t="shared" si="4"/>
        <v>Memiliki kemampuan dalam menganalisis dan  memahami  kompetensi dasar Kewajiban beribadah dan bersyukur kepada Allah serta  Berbuat baik kepada sesama, namun sebaiknya dalam kompetensi dasar  Iman Kepada Qada dan Qadar perlu ditingkatkan</v>
      </c>
      <c r="K32" s="28">
        <f t="shared" si="5"/>
        <v>93.8</v>
      </c>
      <c r="L32" s="28" t="str">
        <f t="shared" si="6"/>
        <v>A</v>
      </c>
      <c r="M32" s="28">
        <f t="shared" si="7"/>
        <v>93.8</v>
      </c>
      <c r="N32" s="28" t="str">
        <f t="shared" si="8"/>
        <v>A</v>
      </c>
      <c r="O32" s="36">
        <v>1</v>
      </c>
      <c r="P32" s="28" t="str">
        <f t="shared" si="9"/>
        <v>Memiliki keterampampilan dalam membaca  dan mengidentifikasikan tajwid Q.S. Luqman (31) : 13-14 dan Q.S. Al-Baqarah (2): 83, serta hadis terkait, namun dalam implementasi perlu ditingkatkan.</v>
      </c>
      <c r="Q32" s="39" t="s">
        <v>8</v>
      </c>
      <c r="R32" s="39" t="s">
        <v>56</v>
      </c>
      <c r="S32" s="18"/>
      <c r="T32" s="1">
        <v>96</v>
      </c>
      <c r="U32" s="1">
        <v>96</v>
      </c>
      <c r="V32" s="1">
        <v>92</v>
      </c>
      <c r="W32" s="1">
        <v>94</v>
      </c>
      <c r="X32" s="1">
        <v>94.5</v>
      </c>
      <c r="Y32" s="1"/>
      <c r="Z32" s="1"/>
      <c r="AA32" s="1"/>
      <c r="AB32" s="1"/>
      <c r="AC32" s="1"/>
      <c r="AD32" s="1"/>
      <c r="AE32" s="18"/>
      <c r="AF32" s="1">
        <v>96</v>
      </c>
      <c r="AG32" s="1">
        <v>92</v>
      </c>
      <c r="AH32" s="1">
        <v>94</v>
      </c>
      <c r="AI32" s="1">
        <v>96</v>
      </c>
      <c r="AJ32" s="1">
        <v>91</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131765</v>
      </c>
      <c r="C33" s="19" t="s">
        <v>95</v>
      </c>
      <c r="D33" s="18"/>
      <c r="E33" s="28">
        <f t="shared" si="0"/>
        <v>92</v>
      </c>
      <c r="F33" s="28" t="str">
        <f t="shared" si="1"/>
        <v>A</v>
      </c>
      <c r="G33" s="28">
        <f t="shared" si="2"/>
        <v>92</v>
      </c>
      <c r="H33" s="28" t="str">
        <f t="shared" si="3"/>
        <v>A</v>
      </c>
      <c r="I33" s="36">
        <v>1</v>
      </c>
      <c r="J33" s="28" t="str">
        <f t="shared" si="4"/>
        <v>Memiliki kemampuan dalam menganalisis dan  memahami  kompetensi dasar Kewajiban beribadah dan bersyukur kepada Allah serta  Berbuat baik kepada sesama, namun sebaiknya dalam kompetensi dasar  Iman Kepada Qada dan Qadar perlu ditingkatkan</v>
      </c>
      <c r="K33" s="28">
        <f t="shared" si="5"/>
        <v>91.4</v>
      </c>
      <c r="L33" s="28" t="str">
        <f t="shared" si="6"/>
        <v>A</v>
      </c>
      <c r="M33" s="28">
        <f t="shared" si="7"/>
        <v>91.4</v>
      </c>
      <c r="N33" s="28" t="str">
        <f t="shared" si="8"/>
        <v>A</v>
      </c>
      <c r="O33" s="36">
        <v>2</v>
      </c>
      <c r="P33" s="28" t="str">
        <f t="shared" si="9"/>
        <v>Memiliki keterampampilan  dalam memahami Menampilkan sikap keluhuran budi  sebagai implementasi pemahaman ketentuan waris  dalam kehidupan  sehari-hari, namun dalam implementasi perlu  ditingkatkan</v>
      </c>
      <c r="Q33" s="39" t="s">
        <v>8</v>
      </c>
      <c r="R33" s="39" t="s">
        <v>56</v>
      </c>
      <c r="S33" s="18"/>
      <c r="T33" s="1">
        <v>93</v>
      </c>
      <c r="U33" s="1">
        <v>94</v>
      </c>
      <c r="V33" s="1">
        <v>90</v>
      </c>
      <c r="W33" s="1">
        <v>92</v>
      </c>
      <c r="X33" s="1">
        <v>92.25</v>
      </c>
      <c r="Y33" s="1"/>
      <c r="Z33" s="1"/>
      <c r="AA33" s="1"/>
      <c r="AB33" s="1"/>
      <c r="AC33" s="1"/>
      <c r="AD33" s="1"/>
      <c r="AE33" s="18"/>
      <c r="AF33" s="1">
        <v>94</v>
      </c>
      <c r="AG33" s="1">
        <v>90</v>
      </c>
      <c r="AH33" s="1">
        <v>92</v>
      </c>
      <c r="AI33" s="1">
        <v>93</v>
      </c>
      <c r="AJ33" s="1">
        <v>88</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131781</v>
      </c>
      <c r="C34" s="19" t="s">
        <v>96</v>
      </c>
      <c r="D34" s="18"/>
      <c r="E34" s="28">
        <f t="shared" si="0"/>
        <v>93</v>
      </c>
      <c r="F34" s="28" t="str">
        <f t="shared" si="1"/>
        <v>A</v>
      </c>
      <c r="G34" s="28">
        <f t="shared" si="2"/>
        <v>93</v>
      </c>
      <c r="H34" s="28" t="str">
        <f t="shared" si="3"/>
        <v>A</v>
      </c>
      <c r="I34" s="36">
        <v>1</v>
      </c>
      <c r="J34" s="28" t="str">
        <f t="shared" si="4"/>
        <v>Memiliki kemampuan dalam menganalisis dan  memahami  kompetensi dasar Kewajiban beribadah dan bersyukur kepada Allah serta  Berbuat baik kepada sesama, namun sebaiknya dalam kompetensi dasar  Iman Kepada Qada dan Qadar perlu ditingkatkan</v>
      </c>
      <c r="K34" s="28">
        <f t="shared" si="5"/>
        <v>92.6</v>
      </c>
      <c r="L34" s="28" t="str">
        <f t="shared" si="6"/>
        <v>A</v>
      </c>
      <c r="M34" s="28">
        <f t="shared" si="7"/>
        <v>92.6</v>
      </c>
      <c r="N34" s="28" t="str">
        <f t="shared" si="8"/>
        <v>A</v>
      </c>
      <c r="O34" s="36">
        <v>2</v>
      </c>
      <c r="P34" s="28" t="str">
        <f t="shared" si="9"/>
        <v>Memiliki keterampampilan  dalam memahami Menampilkan sikap keluhuran budi  sebagai implementasi pemahaman ketentuan waris  dalam kehidupan  sehari-hari, namun dalam implementasi perlu  ditingkatkan</v>
      </c>
      <c r="Q34" s="39" t="s">
        <v>8</v>
      </c>
      <c r="R34" s="39" t="s">
        <v>56</v>
      </c>
      <c r="S34" s="18"/>
      <c r="T34" s="1">
        <v>95</v>
      </c>
      <c r="U34" s="1">
        <v>92</v>
      </c>
      <c r="V34" s="1">
        <v>94</v>
      </c>
      <c r="W34" s="1">
        <v>92</v>
      </c>
      <c r="X34" s="1">
        <v>93.25</v>
      </c>
      <c r="Y34" s="1"/>
      <c r="Z34" s="1"/>
      <c r="AA34" s="1"/>
      <c r="AB34" s="1"/>
      <c r="AC34" s="1"/>
      <c r="AD34" s="1"/>
      <c r="AE34" s="18"/>
      <c r="AF34" s="1">
        <v>92</v>
      </c>
      <c r="AG34" s="1">
        <v>94</v>
      </c>
      <c r="AH34" s="1">
        <v>92</v>
      </c>
      <c r="AI34" s="1">
        <v>95</v>
      </c>
      <c r="AJ34" s="1">
        <v>90</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131797</v>
      </c>
      <c r="C35" s="19" t="s">
        <v>97</v>
      </c>
      <c r="D35" s="18"/>
      <c r="E35" s="28">
        <f t="shared" si="0"/>
        <v>88</v>
      </c>
      <c r="F35" s="28" t="str">
        <f t="shared" si="1"/>
        <v>A</v>
      </c>
      <c r="G35" s="28">
        <f t="shared" si="2"/>
        <v>88</v>
      </c>
      <c r="H35" s="28" t="str">
        <f t="shared" si="3"/>
        <v>A</v>
      </c>
      <c r="I35" s="36">
        <v>2</v>
      </c>
      <c r="J35" s="28" t="str">
        <f t="shared" si="4"/>
        <v>Memiliki kemampuan dalam  menganalisis dan memahami kompetensi dasar Iman kepada Qodo dan Qodar Allah, namun dalam kompetensi dasar Bersikap optimis, ikhtiar dan tawakal  perlu ditingkatkan.</v>
      </c>
      <c r="K35" s="28">
        <f t="shared" si="5"/>
        <v>88</v>
      </c>
      <c r="L35" s="28" t="str">
        <f t="shared" si="6"/>
        <v>A</v>
      </c>
      <c r="M35" s="28">
        <f t="shared" si="7"/>
        <v>88</v>
      </c>
      <c r="N35" s="28" t="str">
        <f t="shared" si="8"/>
        <v>A</v>
      </c>
      <c r="O35" s="36">
        <v>3</v>
      </c>
      <c r="P35" s="28" t="str">
        <f t="shared" si="9"/>
        <v>Memiliki keterampampilan dalam Menampilkan perilaku sikap optimis,  ikhtiar dan tawakal dalam  kehidupan  sehari-hari,  namun dalam implementasi perlu  ditingkatkan</v>
      </c>
      <c r="Q35" s="39" t="s">
        <v>8</v>
      </c>
      <c r="R35" s="39" t="s">
        <v>56</v>
      </c>
      <c r="S35" s="18"/>
      <c r="T35" s="1">
        <v>93</v>
      </c>
      <c r="U35" s="1">
        <v>86</v>
      </c>
      <c r="V35" s="1">
        <v>87</v>
      </c>
      <c r="W35" s="1">
        <v>86</v>
      </c>
      <c r="X35" s="1">
        <v>88</v>
      </c>
      <c r="Y35" s="1"/>
      <c r="Z35" s="1"/>
      <c r="AA35" s="1"/>
      <c r="AB35" s="1"/>
      <c r="AC35" s="1"/>
      <c r="AD35" s="1"/>
      <c r="AE35" s="18"/>
      <c r="AF35" s="1">
        <v>86</v>
      </c>
      <c r="AG35" s="1">
        <v>87</v>
      </c>
      <c r="AH35" s="1">
        <v>86</v>
      </c>
      <c r="AI35" s="1">
        <v>93</v>
      </c>
      <c r="AJ35" s="1">
        <v>88</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131813</v>
      </c>
      <c r="C36" s="19" t="s">
        <v>98</v>
      </c>
      <c r="D36" s="18"/>
      <c r="E36" s="28">
        <f t="shared" si="0"/>
        <v>96</v>
      </c>
      <c r="F36" s="28" t="str">
        <f t="shared" si="1"/>
        <v>A</v>
      </c>
      <c r="G36" s="28">
        <f t="shared" si="2"/>
        <v>96</v>
      </c>
      <c r="H36" s="28" t="str">
        <f t="shared" si="3"/>
        <v>A</v>
      </c>
      <c r="I36" s="36">
        <v>1</v>
      </c>
      <c r="J36" s="28" t="str">
        <f t="shared" si="4"/>
        <v>Memiliki kemampuan dalam menganalisis dan  memahami  kompetensi dasar Kewajiban beribadah dan bersyukur kepada Allah serta  Berbuat baik kepada sesama, namun sebaiknya dalam kompetensi dasar  Iman Kepada Qada dan Qadar perlu ditingkatkan</v>
      </c>
      <c r="K36" s="28">
        <f t="shared" si="5"/>
        <v>94.8</v>
      </c>
      <c r="L36" s="28" t="str">
        <f t="shared" si="6"/>
        <v>A</v>
      </c>
      <c r="M36" s="28">
        <f t="shared" si="7"/>
        <v>94.8</v>
      </c>
      <c r="N36" s="28" t="str">
        <f t="shared" si="8"/>
        <v>A</v>
      </c>
      <c r="O36" s="36">
        <v>1</v>
      </c>
      <c r="P36" s="28" t="str">
        <f t="shared" si="9"/>
        <v>Memiliki keterampampilan dalam membaca  dan mengidentifikasikan tajwid Q.S. Luqman (31) : 13-14 dan Q.S. Al-Baqarah (2): 83, serta hadis terkait, namun dalam implementasi perlu ditingkatkan.</v>
      </c>
      <c r="Q36" s="39" t="s">
        <v>8</v>
      </c>
      <c r="R36" s="39" t="s">
        <v>56</v>
      </c>
      <c r="S36" s="18"/>
      <c r="T36" s="1">
        <v>95</v>
      </c>
      <c r="U36" s="1">
        <v>96</v>
      </c>
      <c r="V36" s="1">
        <v>96</v>
      </c>
      <c r="W36" s="1">
        <v>97</v>
      </c>
      <c r="X36" s="1">
        <v>96</v>
      </c>
      <c r="Y36" s="1"/>
      <c r="Z36" s="1"/>
      <c r="AA36" s="1"/>
      <c r="AB36" s="1"/>
      <c r="AC36" s="1"/>
      <c r="AD36" s="1"/>
      <c r="AE36" s="18"/>
      <c r="AF36" s="1">
        <v>96</v>
      </c>
      <c r="AG36" s="1">
        <v>96</v>
      </c>
      <c r="AH36" s="1">
        <v>97</v>
      </c>
      <c r="AI36" s="1">
        <v>95</v>
      </c>
      <c r="AJ36" s="1">
        <v>90</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131829</v>
      </c>
      <c r="C37" s="19" t="s">
        <v>99</v>
      </c>
      <c r="D37" s="18"/>
      <c r="E37" s="28">
        <f t="shared" si="0"/>
        <v>96</v>
      </c>
      <c r="F37" s="28" t="str">
        <f t="shared" si="1"/>
        <v>A</v>
      </c>
      <c r="G37" s="28">
        <f t="shared" si="2"/>
        <v>96</v>
      </c>
      <c r="H37" s="28" t="str">
        <f t="shared" si="3"/>
        <v>A</v>
      </c>
      <c r="I37" s="36">
        <v>1</v>
      </c>
      <c r="J37" s="28" t="str">
        <f t="shared" si="4"/>
        <v>Memiliki kemampuan dalam menganalisis dan  memahami  kompetensi dasar Kewajiban beribadah dan bersyukur kepada Allah serta  Berbuat baik kepada sesama, namun sebaiknya dalam kompetensi dasar  Iman Kepada Qada dan Qadar perlu ditingkatkan</v>
      </c>
      <c r="K37" s="28">
        <f t="shared" si="5"/>
        <v>94.6</v>
      </c>
      <c r="L37" s="28" t="str">
        <f t="shared" si="6"/>
        <v>A</v>
      </c>
      <c r="M37" s="28">
        <f t="shared" si="7"/>
        <v>94.6</v>
      </c>
      <c r="N37" s="28" t="str">
        <f t="shared" si="8"/>
        <v>A</v>
      </c>
      <c r="O37" s="36">
        <v>1</v>
      </c>
      <c r="P37" s="28" t="str">
        <f t="shared" si="9"/>
        <v>Memiliki keterampampilan dalam membaca  dan mengidentifikasikan tajwid Q.S. Luqman (31) : 13-14 dan Q.S. Al-Baqarah (2): 83, serta hadis terkait, namun dalam implementasi perlu ditingkatkan.</v>
      </c>
      <c r="Q37" s="39" t="s">
        <v>8</v>
      </c>
      <c r="R37" s="39" t="s">
        <v>56</v>
      </c>
      <c r="S37" s="18"/>
      <c r="T37" s="1">
        <v>95</v>
      </c>
      <c r="U37" s="1">
        <v>96</v>
      </c>
      <c r="V37" s="1">
        <v>96</v>
      </c>
      <c r="W37" s="1">
        <v>96</v>
      </c>
      <c r="X37" s="1">
        <v>95.75</v>
      </c>
      <c r="Y37" s="1"/>
      <c r="Z37" s="1"/>
      <c r="AA37" s="1"/>
      <c r="AB37" s="1"/>
      <c r="AC37" s="1"/>
      <c r="AD37" s="1"/>
      <c r="AE37" s="18"/>
      <c r="AF37" s="1">
        <v>96</v>
      </c>
      <c r="AG37" s="1">
        <v>96</v>
      </c>
      <c r="AH37" s="1">
        <v>96</v>
      </c>
      <c r="AI37" s="1">
        <v>95</v>
      </c>
      <c r="AJ37" s="1">
        <v>90</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131845</v>
      </c>
      <c r="C38" s="19" t="s">
        <v>100</v>
      </c>
      <c r="D38" s="18"/>
      <c r="E38" s="28">
        <f t="shared" si="0"/>
        <v>97</v>
      </c>
      <c r="F38" s="28" t="str">
        <f t="shared" si="1"/>
        <v>A</v>
      </c>
      <c r="G38" s="28">
        <f t="shared" si="2"/>
        <v>97</v>
      </c>
      <c r="H38" s="28" t="str">
        <f t="shared" si="3"/>
        <v>A</v>
      </c>
      <c r="I38" s="36">
        <v>1</v>
      </c>
      <c r="J38" s="28" t="str">
        <f t="shared" si="4"/>
        <v>Memiliki kemampuan dalam menganalisis dan  memahami  kompetensi dasar Kewajiban beribadah dan bersyukur kepada Allah serta  Berbuat baik kepada sesama, namun sebaiknya dalam kompetensi dasar  Iman Kepada Qada dan Qadar perlu ditingkatkan</v>
      </c>
      <c r="K38" s="28">
        <f t="shared" si="5"/>
        <v>96</v>
      </c>
      <c r="L38" s="28" t="str">
        <f t="shared" si="6"/>
        <v>A</v>
      </c>
      <c r="M38" s="28">
        <f t="shared" si="7"/>
        <v>96</v>
      </c>
      <c r="N38" s="28" t="str">
        <f t="shared" si="8"/>
        <v>A</v>
      </c>
      <c r="O38" s="36">
        <v>1</v>
      </c>
      <c r="P38" s="28" t="str">
        <f t="shared" si="9"/>
        <v>Memiliki keterampampilan dalam membaca  dan mengidentifikasikan tajwid Q.S. Luqman (31) : 13-14 dan Q.S. Al-Baqarah (2): 83, serta hadis terkait, namun dalam implementasi perlu ditingkatkan.</v>
      </c>
      <c r="Q38" s="39" t="s">
        <v>8</v>
      </c>
      <c r="R38" s="39" t="s">
        <v>56</v>
      </c>
      <c r="S38" s="18"/>
      <c r="T38" s="1">
        <v>97</v>
      </c>
      <c r="U38" s="1">
        <v>97</v>
      </c>
      <c r="V38" s="1">
        <v>97</v>
      </c>
      <c r="W38" s="1">
        <v>97</v>
      </c>
      <c r="X38" s="1">
        <v>97</v>
      </c>
      <c r="Y38" s="1"/>
      <c r="Z38" s="1"/>
      <c r="AA38" s="1"/>
      <c r="AB38" s="1"/>
      <c r="AC38" s="1"/>
      <c r="AD38" s="1"/>
      <c r="AE38" s="18"/>
      <c r="AF38" s="1">
        <v>97</v>
      </c>
      <c r="AG38" s="1">
        <v>97</v>
      </c>
      <c r="AH38" s="1">
        <v>97</v>
      </c>
      <c r="AI38" s="1">
        <v>97</v>
      </c>
      <c r="AJ38" s="1">
        <v>92</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131861</v>
      </c>
      <c r="C39" s="19" t="s">
        <v>101</v>
      </c>
      <c r="D39" s="18"/>
      <c r="E39" s="28">
        <f t="shared" si="0"/>
        <v>97</v>
      </c>
      <c r="F39" s="28" t="str">
        <f t="shared" si="1"/>
        <v>A</v>
      </c>
      <c r="G39" s="28">
        <f t="shared" si="2"/>
        <v>97</v>
      </c>
      <c r="H39" s="28" t="str">
        <f t="shared" si="3"/>
        <v>A</v>
      </c>
      <c r="I39" s="36">
        <v>1</v>
      </c>
      <c r="J39" s="28" t="str">
        <f t="shared" si="4"/>
        <v>Memiliki kemampuan dalam menganalisis dan  memahami  kompetensi dasar Kewajiban beribadah dan bersyukur kepada Allah serta  Berbuat baik kepada sesama, namun sebaiknya dalam kompetensi dasar  Iman Kepada Qada dan Qadar perlu ditingkatkan</v>
      </c>
      <c r="K39" s="28">
        <f t="shared" si="5"/>
        <v>95.6</v>
      </c>
      <c r="L39" s="28" t="str">
        <f t="shared" si="6"/>
        <v>A</v>
      </c>
      <c r="M39" s="28">
        <f t="shared" si="7"/>
        <v>95.6</v>
      </c>
      <c r="N39" s="28" t="str">
        <f t="shared" si="8"/>
        <v>A</v>
      </c>
      <c r="O39" s="36">
        <v>1</v>
      </c>
      <c r="P39" s="28" t="str">
        <f t="shared" si="9"/>
        <v>Memiliki keterampampilan dalam membaca  dan mengidentifikasikan tajwid Q.S. Luqman (31) : 13-14 dan Q.S. Al-Baqarah (2): 83, serta hadis terkait, namun dalam implementasi perlu ditingkatkan.</v>
      </c>
      <c r="Q39" s="39" t="s">
        <v>8</v>
      </c>
      <c r="R39" s="39" t="s">
        <v>56</v>
      </c>
      <c r="S39" s="18"/>
      <c r="T39" s="1">
        <v>97</v>
      </c>
      <c r="U39" s="1">
        <v>97</v>
      </c>
      <c r="V39" s="1">
        <v>96</v>
      </c>
      <c r="W39" s="1">
        <v>96</v>
      </c>
      <c r="X39" s="1">
        <v>96.5</v>
      </c>
      <c r="Y39" s="1"/>
      <c r="Z39" s="1"/>
      <c r="AA39" s="1"/>
      <c r="AB39" s="1"/>
      <c r="AC39" s="1"/>
      <c r="AD39" s="1"/>
      <c r="AE39" s="18"/>
      <c r="AF39" s="1">
        <v>97</v>
      </c>
      <c r="AG39" s="1">
        <v>96</v>
      </c>
      <c r="AH39" s="1">
        <v>96</v>
      </c>
      <c r="AI39" s="1">
        <v>97</v>
      </c>
      <c r="AJ39" s="1">
        <v>92</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131877</v>
      </c>
      <c r="C40" s="19" t="s">
        <v>102</v>
      </c>
      <c r="D40" s="18"/>
      <c r="E40" s="28">
        <f t="shared" si="0"/>
        <v>95</v>
      </c>
      <c r="F40" s="28" t="str">
        <f t="shared" si="1"/>
        <v>A</v>
      </c>
      <c r="G40" s="28">
        <f t="shared" si="2"/>
        <v>95</v>
      </c>
      <c r="H40" s="28" t="str">
        <f t="shared" si="3"/>
        <v>A</v>
      </c>
      <c r="I40" s="36">
        <v>1</v>
      </c>
      <c r="J40" s="28" t="str">
        <f t="shared" si="4"/>
        <v>Memiliki kemampuan dalam menganalisis dan  memahami  kompetensi dasar Kewajiban beribadah dan bersyukur kepada Allah serta  Berbuat baik kepada sesama, namun sebaiknya dalam kompetensi dasar  Iman Kepada Qada dan Qadar perlu ditingkatkan</v>
      </c>
      <c r="K40" s="28">
        <f t="shared" si="5"/>
        <v>94.4</v>
      </c>
      <c r="L40" s="28" t="str">
        <f t="shared" si="6"/>
        <v>A</v>
      </c>
      <c r="M40" s="28">
        <f t="shared" si="7"/>
        <v>94.4</v>
      </c>
      <c r="N40" s="28" t="str">
        <f t="shared" si="8"/>
        <v>A</v>
      </c>
      <c r="O40" s="36">
        <v>1</v>
      </c>
      <c r="P40" s="28" t="str">
        <f t="shared" si="9"/>
        <v>Memiliki keterampampilan dalam membaca  dan mengidentifikasikan tajwid Q.S. Luqman (31) : 13-14 dan Q.S. Al-Baqarah (2): 83, serta hadis terkait, namun dalam implementasi perlu ditingkatkan.</v>
      </c>
      <c r="Q40" s="39" t="s">
        <v>8</v>
      </c>
      <c r="R40" s="39" t="s">
        <v>56</v>
      </c>
      <c r="S40" s="18"/>
      <c r="T40" s="1">
        <v>96</v>
      </c>
      <c r="U40" s="1">
        <v>96</v>
      </c>
      <c r="V40" s="1">
        <v>94</v>
      </c>
      <c r="W40" s="1">
        <v>95</v>
      </c>
      <c r="X40" s="1">
        <v>95.25</v>
      </c>
      <c r="Y40" s="1"/>
      <c r="Z40" s="1"/>
      <c r="AA40" s="1"/>
      <c r="AB40" s="1"/>
      <c r="AC40" s="1"/>
      <c r="AD40" s="1"/>
      <c r="AE40" s="18"/>
      <c r="AF40" s="1">
        <v>96</v>
      </c>
      <c r="AG40" s="1">
        <v>94</v>
      </c>
      <c r="AH40" s="1">
        <v>95</v>
      </c>
      <c r="AI40" s="1">
        <v>96</v>
      </c>
      <c r="AJ40" s="1">
        <v>91</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131893</v>
      </c>
      <c r="C41" s="19" t="s">
        <v>103</v>
      </c>
      <c r="D41" s="18"/>
      <c r="E41" s="28">
        <f t="shared" si="0"/>
        <v>91</v>
      </c>
      <c r="F41" s="28" t="str">
        <f t="shared" si="1"/>
        <v>A</v>
      </c>
      <c r="G41" s="28">
        <f t="shared" si="2"/>
        <v>91</v>
      </c>
      <c r="H41" s="28" t="str">
        <f t="shared" si="3"/>
        <v>A</v>
      </c>
      <c r="I41" s="36">
        <v>2</v>
      </c>
      <c r="J41" s="28" t="str">
        <f t="shared" si="4"/>
        <v>Memiliki kemampuan dalam  menganalisis dan memahami kompetensi dasar Iman kepada Qodo dan Qodar Allah, namun dalam kompetensi dasar Bersikap optimis, ikhtiar dan tawakal  perlu ditingkatkan.</v>
      </c>
      <c r="K41" s="28">
        <f t="shared" si="5"/>
        <v>90.4</v>
      </c>
      <c r="L41" s="28" t="str">
        <f t="shared" si="6"/>
        <v>A</v>
      </c>
      <c r="M41" s="28">
        <f t="shared" si="7"/>
        <v>90.4</v>
      </c>
      <c r="N41" s="28" t="str">
        <f t="shared" si="8"/>
        <v>A</v>
      </c>
      <c r="O41" s="36">
        <v>2</v>
      </c>
      <c r="P41" s="28" t="str">
        <f t="shared" si="9"/>
        <v>Memiliki keterampampilan  dalam memahami Menampilkan sikap keluhuran budi  sebagai implementasi pemahaman ketentuan waris  dalam kehidupan  sehari-hari, namun dalam implementasi perlu  ditingkatkan</v>
      </c>
      <c r="Q41" s="39" t="s">
        <v>8</v>
      </c>
      <c r="R41" s="39" t="s">
        <v>56</v>
      </c>
      <c r="S41" s="18"/>
      <c r="T41" s="1">
        <v>94</v>
      </c>
      <c r="U41" s="1">
        <v>94</v>
      </c>
      <c r="V41" s="1">
        <v>88</v>
      </c>
      <c r="W41" s="1">
        <v>87</v>
      </c>
      <c r="X41" s="1">
        <v>90.75</v>
      </c>
      <c r="Y41" s="1"/>
      <c r="Z41" s="1"/>
      <c r="AA41" s="1"/>
      <c r="AB41" s="1"/>
      <c r="AC41" s="1"/>
      <c r="AD41" s="1"/>
      <c r="AE41" s="18"/>
      <c r="AF41" s="1">
        <v>94</v>
      </c>
      <c r="AG41" s="1">
        <v>88</v>
      </c>
      <c r="AH41" s="1">
        <v>87</v>
      </c>
      <c r="AI41" s="1">
        <v>94</v>
      </c>
      <c r="AJ41" s="1">
        <v>89</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131909</v>
      </c>
      <c r="C42" s="19" t="s">
        <v>104</v>
      </c>
      <c r="D42" s="18"/>
      <c r="E42" s="28">
        <f t="shared" si="0"/>
        <v>93</v>
      </c>
      <c r="F42" s="28" t="str">
        <f t="shared" si="1"/>
        <v>A</v>
      </c>
      <c r="G42" s="28">
        <f t="shared" si="2"/>
        <v>93</v>
      </c>
      <c r="H42" s="28" t="str">
        <f t="shared" si="3"/>
        <v>A</v>
      </c>
      <c r="I42" s="36">
        <v>1</v>
      </c>
      <c r="J42" s="28" t="str">
        <f t="shared" si="4"/>
        <v>Memiliki kemampuan dalam menganalisis dan  memahami  kompetensi dasar Kewajiban beribadah dan bersyukur kepada Allah serta  Berbuat baik kepada sesama, namun sebaiknya dalam kompetensi dasar  Iman Kepada Qada dan Qadar perlu ditingkatkan</v>
      </c>
      <c r="K42" s="28">
        <f t="shared" si="5"/>
        <v>92</v>
      </c>
      <c r="L42" s="28" t="str">
        <f t="shared" si="6"/>
        <v>A</v>
      </c>
      <c r="M42" s="28">
        <f t="shared" si="7"/>
        <v>92</v>
      </c>
      <c r="N42" s="28" t="str">
        <f t="shared" si="8"/>
        <v>A</v>
      </c>
      <c r="O42" s="36">
        <v>2</v>
      </c>
      <c r="P42" s="28" t="str">
        <f t="shared" si="9"/>
        <v>Memiliki keterampampilan  dalam memahami Menampilkan sikap keluhuran budi  sebagai implementasi pemahaman ketentuan waris  dalam kehidupan  sehari-hari, namun dalam implementasi perlu  ditingkatkan</v>
      </c>
      <c r="Q42" s="39" t="s">
        <v>8</v>
      </c>
      <c r="R42" s="39" t="s">
        <v>56</v>
      </c>
      <c r="S42" s="18"/>
      <c r="T42" s="1">
        <v>95</v>
      </c>
      <c r="U42" s="1">
        <v>95</v>
      </c>
      <c r="V42" s="1">
        <v>90</v>
      </c>
      <c r="W42" s="1">
        <v>90</v>
      </c>
      <c r="X42" s="1">
        <v>92.5</v>
      </c>
      <c r="Y42" s="1"/>
      <c r="Z42" s="1"/>
      <c r="AA42" s="1"/>
      <c r="AB42" s="1"/>
      <c r="AC42" s="1"/>
      <c r="AD42" s="1"/>
      <c r="AE42" s="18"/>
      <c r="AF42" s="1">
        <v>95</v>
      </c>
      <c r="AG42" s="1">
        <v>90</v>
      </c>
      <c r="AH42" s="1">
        <v>90</v>
      </c>
      <c r="AI42" s="1">
        <v>95</v>
      </c>
      <c r="AJ42" s="1">
        <v>90</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131925</v>
      </c>
      <c r="C43" s="19" t="s">
        <v>105</v>
      </c>
      <c r="D43" s="18"/>
      <c r="E43" s="28">
        <f t="shared" si="0"/>
        <v>96</v>
      </c>
      <c r="F43" s="28" t="str">
        <f t="shared" si="1"/>
        <v>A</v>
      </c>
      <c r="G43" s="28">
        <f t="shared" si="2"/>
        <v>96</v>
      </c>
      <c r="H43" s="28" t="str">
        <f t="shared" si="3"/>
        <v>A</v>
      </c>
      <c r="I43" s="36">
        <v>1</v>
      </c>
      <c r="J43" s="28" t="str">
        <f t="shared" si="4"/>
        <v>Memiliki kemampuan dalam menganalisis dan  memahami  kompetensi dasar Kewajiban beribadah dan bersyukur kepada Allah serta  Berbuat baik kepada sesama, namun sebaiknya dalam kompetensi dasar  Iman Kepada Qada dan Qadar perlu ditingkatkan</v>
      </c>
      <c r="K43" s="28">
        <f t="shared" si="5"/>
        <v>95.2</v>
      </c>
      <c r="L43" s="28" t="str">
        <f t="shared" si="6"/>
        <v>A</v>
      </c>
      <c r="M43" s="28">
        <f t="shared" si="7"/>
        <v>95.2</v>
      </c>
      <c r="N43" s="28" t="str">
        <f t="shared" si="8"/>
        <v>A</v>
      </c>
      <c r="O43" s="36">
        <v>1</v>
      </c>
      <c r="P43" s="28" t="str">
        <f t="shared" si="9"/>
        <v>Memiliki keterampampilan dalam membaca  dan mengidentifikasikan tajwid Q.S. Luqman (31) : 13-14 dan Q.S. Al-Baqarah (2): 83, serta hadis terkait, namun dalam implementasi perlu ditingkatkan.</v>
      </c>
      <c r="Q43" s="39" t="s">
        <v>8</v>
      </c>
      <c r="R43" s="39" t="s">
        <v>56</v>
      </c>
      <c r="S43" s="18"/>
      <c r="T43" s="1">
        <v>96</v>
      </c>
      <c r="U43" s="1">
        <v>97</v>
      </c>
      <c r="V43" s="1">
        <v>96</v>
      </c>
      <c r="W43" s="1">
        <v>96</v>
      </c>
      <c r="X43" s="1">
        <v>96.25</v>
      </c>
      <c r="Y43" s="1"/>
      <c r="Z43" s="1"/>
      <c r="AA43" s="1"/>
      <c r="AB43" s="1"/>
      <c r="AC43" s="1"/>
      <c r="AD43" s="1"/>
      <c r="AE43" s="18"/>
      <c r="AF43" s="1">
        <v>97</v>
      </c>
      <c r="AG43" s="1">
        <v>96</v>
      </c>
      <c r="AH43" s="1">
        <v>96</v>
      </c>
      <c r="AI43" s="1">
        <v>96</v>
      </c>
      <c r="AJ43" s="1">
        <v>91</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131941</v>
      </c>
      <c r="C44" s="19" t="s">
        <v>106</v>
      </c>
      <c r="D44" s="18"/>
      <c r="E44" s="28">
        <f t="shared" si="0"/>
        <v>94</v>
      </c>
      <c r="F44" s="28" t="str">
        <f t="shared" si="1"/>
        <v>A</v>
      </c>
      <c r="G44" s="28">
        <f t="shared" si="2"/>
        <v>94</v>
      </c>
      <c r="H44" s="28" t="str">
        <f t="shared" si="3"/>
        <v>A</v>
      </c>
      <c r="I44" s="36">
        <v>1</v>
      </c>
      <c r="J44" s="28" t="str">
        <f t="shared" si="4"/>
        <v>Memiliki kemampuan dalam menganalisis dan  memahami  kompetensi dasar Kewajiban beribadah dan bersyukur kepada Allah serta  Berbuat baik kepada sesama, namun sebaiknya dalam kompetensi dasar  Iman Kepada Qada dan Qadar perlu ditingkatkan</v>
      </c>
      <c r="K44" s="28">
        <f t="shared" si="5"/>
        <v>93.4</v>
      </c>
      <c r="L44" s="28" t="str">
        <f t="shared" si="6"/>
        <v>A</v>
      </c>
      <c r="M44" s="28">
        <f t="shared" si="7"/>
        <v>93.4</v>
      </c>
      <c r="N44" s="28" t="str">
        <f t="shared" si="8"/>
        <v>A</v>
      </c>
      <c r="O44" s="36">
        <v>1</v>
      </c>
      <c r="P44" s="28" t="str">
        <f t="shared" si="9"/>
        <v>Memiliki keterampampilan dalam membaca  dan mengidentifikasikan tajwid Q.S. Luqman (31) : 13-14 dan Q.S. Al-Baqarah (2): 83, serta hadis terkait, namun dalam implementasi perlu ditingkatkan.</v>
      </c>
      <c r="Q44" s="39" t="s">
        <v>8</v>
      </c>
      <c r="R44" s="39" t="s">
        <v>56</v>
      </c>
      <c r="S44" s="18"/>
      <c r="T44" s="1">
        <v>96</v>
      </c>
      <c r="U44" s="1">
        <v>94</v>
      </c>
      <c r="V44" s="1">
        <v>94</v>
      </c>
      <c r="W44" s="1">
        <v>92</v>
      </c>
      <c r="X44" s="1">
        <v>94</v>
      </c>
      <c r="Y44" s="1"/>
      <c r="Z44" s="1"/>
      <c r="AA44" s="1"/>
      <c r="AB44" s="1"/>
      <c r="AC44" s="1"/>
      <c r="AD44" s="1"/>
      <c r="AE44" s="18"/>
      <c r="AF44" s="1">
        <v>94</v>
      </c>
      <c r="AG44" s="1">
        <v>94</v>
      </c>
      <c r="AH44" s="1">
        <v>92</v>
      </c>
      <c r="AI44" s="1">
        <v>96</v>
      </c>
      <c r="AJ44" s="1">
        <v>91</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131957</v>
      </c>
      <c r="C45" s="19" t="s">
        <v>107</v>
      </c>
      <c r="D45" s="18"/>
      <c r="E45" s="28">
        <f t="shared" si="0"/>
        <v>93</v>
      </c>
      <c r="F45" s="28" t="str">
        <f t="shared" si="1"/>
        <v>A</v>
      </c>
      <c r="G45" s="28">
        <f t="shared" si="2"/>
        <v>93</v>
      </c>
      <c r="H45" s="28" t="str">
        <f t="shared" si="3"/>
        <v>A</v>
      </c>
      <c r="I45" s="36">
        <v>2</v>
      </c>
      <c r="J45" s="28" t="str">
        <f t="shared" si="4"/>
        <v>Memiliki kemampuan dalam  menganalisis dan memahami kompetensi dasar Iman kepada Qodo dan Qodar Allah, namun dalam kompetensi dasar Bersikap optimis, ikhtiar dan tawakal  perlu ditingkatkan.</v>
      </c>
      <c r="K45" s="28">
        <f t="shared" si="5"/>
        <v>92</v>
      </c>
      <c r="L45" s="28" t="str">
        <f t="shared" si="6"/>
        <v>A</v>
      </c>
      <c r="M45" s="28">
        <f t="shared" si="7"/>
        <v>92</v>
      </c>
      <c r="N45" s="28" t="str">
        <f t="shared" si="8"/>
        <v>A</v>
      </c>
      <c r="O45" s="36">
        <v>1</v>
      </c>
      <c r="P45" s="28" t="str">
        <f t="shared" si="9"/>
        <v>Memiliki keterampampilan dalam membaca  dan mengidentifikasikan tajwid Q.S. Luqman (31) : 13-14 dan Q.S. Al-Baqarah (2): 83, serta hadis terkait, namun dalam implementasi perlu ditingkatkan.</v>
      </c>
      <c r="Q45" s="39" t="s">
        <v>8</v>
      </c>
      <c r="R45" s="39" t="s">
        <v>56</v>
      </c>
      <c r="S45" s="18"/>
      <c r="T45" s="1">
        <v>92</v>
      </c>
      <c r="U45" s="1">
        <v>93</v>
      </c>
      <c r="V45" s="1">
        <v>95</v>
      </c>
      <c r="W45" s="1">
        <v>93</v>
      </c>
      <c r="X45" s="1">
        <v>93.25</v>
      </c>
      <c r="Y45" s="1"/>
      <c r="Z45" s="1"/>
      <c r="AA45" s="1"/>
      <c r="AB45" s="1"/>
      <c r="AC45" s="1"/>
      <c r="AD45" s="1"/>
      <c r="AE45" s="18"/>
      <c r="AF45" s="1">
        <v>93</v>
      </c>
      <c r="AG45" s="1">
        <v>95</v>
      </c>
      <c r="AH45" s="1">
        <v>93</v>
      </c>
      <c r="AI45" s="1">
        <v>92</v>
      </c>
      <c r="AJ45" s="1">
        <v>87</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131973</v>
      </c>
      <c r="C46" s="19" t="s">
        <v>108</v>
      </c>
      <c r="D46" s="18"/>
      <c r="E46" s="28">
        <f t="shared" si="0"/>
        <v>96</v>
      </c>
      <c r="F46" s="28" t="str">
        <f t="shared" si="1"/>
        <v>A</v>
      </c>
      <c r="G46" s="28">
        <f t="shared" si="2"/>
        <v>96</v>
      </c>
      <c r="H46" s="28" t="str">
        <f t="shared" si="3"/>
        <v>A</v>
      </c>
      <c r="I46" s="36">
        <v>1</v>
      </c>
      <c r="J46" s="28" t="str">
        <f t="shared" si="4"/>
        <v>Memiliki kemampuan dalam menganalisis dan  memahami  kompetensi dasar Kewajiban beribadah dan bersyukur kepada Allah serta  Berbuat baik kepada sesama, namun sebaiknya dalam kompetensi dasar  Iman Kepada Qada dan Qadar perlu ditingkatkan</v>
      </c>
      <c r="K46" s="28">
        <f t="shared" si="5"/>
        <v>95</v>
      </c>
      <c r="L46" s="28" t="str">
        <f t="shared" si="6"/>
        <v>A</v>
      </c>
      <c r="M46" s="28">
        <f t="shared" si="7"/>
        <v>95</v>
      </c>
      <c r="N46" s="28" t="str">
        <f t="shared" si="8"/>
        <v>A</v>
      </c>
      <c r="O46" s="36">
        <v>1</v>
      </c>
      <c r="P46" s="28" t="str">
        <f t="shared" si="9"/>
        <v>Memiliki keterampampilan dalam membaca  dan mengidentifikasikan tajwid Q.S. Luqman (31) : 13-14 dan Q.S. Al-Baqarah (2): 83, serta hadis terkait, namun dalam implementasi perlu ditingkatkan.</v>
      </c>
      <c r="Q46" s="39" t="s">
        <v>8</v>
      </c>
      <c r="R46" s="39" t="s">
        <v>56</v>
      </c>
      <c r="S46" s="18"/>
      <c r="T46" s="1">
        <v>96</v>
      </c>
      <c r="U46" s="1">
        <v>97</v>
      </c>
      <c r="V46" s="1">
        <v>96</v>
      </c>
      <c r="W46" s="1">
        <v>95</v>
      </c>
      <c r="X46" s="1">
        <v>96</v>
      </c>
      <c r="Y46" s="1"/>
      <c r="Z46" s="1"/>
      <c r="AA46" s="1"/>
      <c r="AB46" s="1"/>
      <c r="AC46" s="1"/>
      <c r="AD46" s="1"/>
      <c r="AE46" s="18"/>
      <c r="AF46" s="1">
        <v>97</v>
      </c>
      <c r="AG46" s="1">
        <v>96</v>
      </c>
      <c r="AH46" s="1">
        <v>95</v>
      </c>
      <c r="AI46" s="1">
        <v>96</v>
      </c>
      <c r="AJ46" s="1">
        <v>91</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97</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88</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93.944444444444443</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491" priority="1" operator="between">
      <formula>($C$4-1)</formula>
      <formula>1</formula>
    </cfRule>
  </conditionalFormatting>
  <conditionalFormatting sqref="E12">
    <cfRule type="cellIs" dxfId="490" priority="2" operator="between">
      <formula>($C$4-1)</formula>
      <formula>1</formula>
    </cfRule>
  </conditionalFormatting>
  <conditionalFormatting sqref="E13">
    <cfRule type="cellIs" dxfId="489" priority="3" operator="between">
      <formula>($C$4-1)</formula>
      <formula>1</formula>
    </cfRule>
  </conditionalFormatting>
  <conditionalFormatting sqref="E14">
    <cfRule type="cellIs" dxfId="488" priority="4" operator="between">
      <formula>($C$4-1)</formula>
      <formula>1</formula>
    </cfRule>
  </conditionalFormatting>
  <conditionalFormatting sqref="E15">
    <cfRule type="cellIs" dxfId="487" priority="5" operator="between">
      <formula>($C$4-1)</formula>
      <formula>1</formula>
    </cfRule>
  </conditionalFormatting>
  <conditionalFormatting sqref="E16">
    <cfRule type="cellIs" dxfId="486" priority="6" operator="between">
      <formula>($C$4-1)</formula>
      <formula>1</formula>
    </cfRule>
  </conditionalFormatting>
  <conditionalFormatting sqref="E17">
    <cfRule type="cellIs" dxfId="485" priority="7" operator="between">
      <formula>($C$4-1)</formula>
      <formula>1</formula>
    </cfRule>
  </conditionalFormatting>
  <conditionalFormatting sqref="E18">
    <cfRule type="cellIs" dxfId="484" priority="8" operator="between">
      <formula>($C$4-1)</formula>
      <formula>1</formula>
    </cfRule>
  </conditionalFormatting>
  <conditionalFormatting sqref="E19">
    <cfRule type="cellIs" dxfId="483" priority="9" operator="between">
      <formula>($C$4-1)</formula>
      <formula>1</formula>
    </cfRule>
  </conditionalFormatting>
  <conditionalFormatting sqref="E20">
    <cfRule type="cellIs" dxfId="482" priority="10" operator="between">
      <formula>($C$4-1)</formula>
      <formula>1</formula>
    </cfRule>
  </conditionalFormatting>
  <conditionalFormatting sqref="E21">
    <cfRule type="cellIs" dxfId="481" priority="11" operator="between">
      <formula>($C$4-1)</formula>
      <formula>1</formula>
    </cfRule>
  </conditionalFormatting>
  <conditionalFormatting sqref="E22">
    <cfRule type="cellIs" dxfId="480" priority="12" operator="between">
      <formula>($C$4-1)</formula>
      <formula>1</formula>
    </cfRule>
  </conditionalFormatting>
  <conditionalFormatting sqref="E23">
    <cfRule type="cellIs" dxfId="479" priority="13" operator="between">
      <formula>($C$4-1)</formula>
      <formula>1</formula>
    </cfRule>
  </conditionalFormatting>
  <conditionalFormatting sqref="E24">
    <cfRule type="cellIs" dxfId="478" priority="14" operator="between">
      <formula>($C$4-1)</formula>
      <formula>1</formula>
    </cfRule>
  </conditionalFormatting>
  <conditionalFormatting sqref="E25">
    <cfRule type="cellIs" dxfId="477" priority="15" operator="between">
      <formula>($C$4-1)</formula>
      <formula>1</formula>
    </cfRule>
  </conditionalFormatting>
  <conditionalFormatting sqref="E26">
    <cfRule type="cellIs" dxfId="476" priority="16" operator="between">
      <formula>($C$4-1)</formula>
      <formula>1</formula>
    </cfRule>
  </conditionalFormatting>
  <conditionalFormatting sqref="E27">
    <cfRule type="cellIs" dxfId="475" priority="17" operator="between">
      <formula>($C$4-1)</formula>
      <formula>1</formula>
    </cfRule>
  </conditionalFormatting>
  <conditionalFormatting sqref="E28">
    <cfRule type="cellIs" dxfId="474" priority="18" operator="between">
      <formula>($C$4-1)</formula>
      <formula>1</formula>
    </cfRule>
  </conditionalFormatting>
  <conditionalFormatting sqref="E29">
    <cfRule type="cellIs" dxfId="473" priority="19" operator="between">
      <formula>($C$4-1)</formula>
      <formula>1</formula>
    </cfRule>
  </conditionalFormatting>
  <conditionalFormatting sqref="E30">
    <cfRule type="cellIs" dxfId="472" priority="20" operator="between">
      <formula>($C$4-1)</formula>
      <formula>1</formula>
    </cfRule>
  </conditionalFormatting>
  <conditionalFormatting sqref="E31">
    <cfRule type="cellIs" dxfId="471" priority="21" operator="between">
      <formula>($C$4-1)</formula>
      <formula>1</formula>
    </cfRule>
  </conditionalFormatting>
  <conditionalFormatting sqref="E32">
    <cfRule type="cellIs" dxfId="470" priority="22" operator="between">
      <formula>($C$4-1)</formula>
      <formula>1</formula>
    </cfRule>
  </conditionalFormatting>
  <conditionalFormatting sqref="E33">
    <cfRule type="cellIs" dxfId="469" priority="23" operator="between">
      <formula>($C$4-1)</formula>
      <formula>1</formula>
    </cfRule>
  </conditionalFormatting>
  <conditionalFormatting sqref="E34">
    <cfRule type="cellIs" dxfId="468" priority="24" operator="between">
      <formula>($C$4-1)</formula>
      <formula>1</formula>
    </cfRule>
  </conditionalFormatting>
  <conditionalFormatting sqref="E35">
    <cfRule type="cellIs" dxfId="467" priority="25" operator="between">
      <formula>($C$4-1)</formula>
      <formula>1</formula>
    </cfRule>
  </conditionalFormatting>
  <conditionalFormatting sqref="E36">
    <cfRule type="cellIs" dxfId="466" priority="26" operator="between">
      <formula>($C$4-1)</formula>
      <formula>1</formula>
    </cfRule>
  </conditionalFormatting>
  <conditionalFormatting sqref="E37">
    <cfRule type="cellIs" dxfId="465" priority="27" operator="between">
      <formula>($C$4-1)</formula>
      <formula>1</formula>
    </cfRule>
  </conditionalFormatting>
  <conditionalFormatting sqref="E38">
    <cfRule type="cellIs" dxfId="464" priority="28" operator="between">
      <formula>($C$4-1)</formula>
      <formula>1</formula>
    </cfRule>
  </conditionalFormatting>
  <conditionalFormatting sqref="E39">
    <cfRule type="cellIs" dxfId="463" priority="29" operator="between">
      <formula>($C$4-1)</formula>
      <formula>1</formula>
    </cfRule>
  </conditionalFormatting>
  <conditionalFormatting sqref="E40">
    <cfRule type="cellIs" dxfId="462" priority="30" operator="between">
      <formula>($C$4-1)</formula>
      <formula>1</formula>
    </cfRule>
  </conditionalFormatting>
  <conditionalFormatting sqref="E41">
    <cfRule type="cellIs" dxfId="461" priority="31" operator="between">
      <formula>($C$4-1)</formula>
      <formula>1</formula>
    </cfRule>
  </conditionalFormatting>
  <conditionalFormatting sqref="E42">
    <cfRule type="cellIs" dxfId="460" priority="32" operator="between">
      <formula>($C$4-1)</formula>
      <formula>1</formula>
    </cfRule>
  </conditionalFormatting>
  <conditionalFormatting sqref="E43">
    <cfRule type="cellIs" dxfId="459" priority="33" operator="between">
      <formula>($C$4-1)</formula>
      <formula>1</formula>
    </cfRule>
  </conditionalFormatting>
  <conditionalFormatting sqref="E44">
    <cfRule type="cellIs" dxfId="458" priority="34" operator="between">
      <formula>($C$4-1)</formula>
      <formula>1</formula>
    </cfRule>
  </conditionalFormatting>
  <conditionalFormatting sqref="E45">
    <cfRule type="cellIs" dxfId="457" priority="35" operator="between">
      <formula>($C$4-1)</formula>
      <formula>1</formula>
    </cfRule>
  </conditionalFormatting>
  <conditionalFormatting sqref="E46">
    <cfRule type="cellIs" dxfId="456" priority="36" operator="between">
      <formula>($C$4-1)</formula>
      <formula>1</formula>
    </cfRule>
  </conditionalFormatting>
  <conditionalFormatting sqref="E47">
    <cfRule type="cellIs" dxfId="455" priority="37" operator="between">
      <formula>($C$4-1)</formula>
      <formula>1</formula>
    </cfRule>
  </conditionalFormatting>
  <conditionalFormatting sqref="E48">
    <cfRule type="cellIs" dxfId="454" priority="38" operator="between">
      <formula>($C$4-1)</formula>
      <formula>1</formula>
    </cfRule>
  </conditionalFormatting>
  <conditionalFormatting sqref="E49">
    <cfRule type="cellIs" dxfId="453" priority="39" operator="between">
      <formula>($C$4-1)</formula>
      <formula>1</formula>
    </cfRule>
  </conditionalFormatting>
  <conditionalFormatting sqref="E50">
    <cfRule type="cellIs" dxfId="452" priority="40" operator="between">
      <formula>($C$4-1)</formula>
      <formula>1</formula>
    </cfRule>
  </conditionalFormatting>
  <conditionalFormatting sqref="G11">
    <cfRule type="cellIs" dxfId="451" priority="41" operator="between">
      <formula>($C$4-1)</formula>
      <formula>1</formula>
    </cfRule>
  </conditionalFormatting>
  <conditionalFormatting sqref="G12">
    <cfRule type="cellIs" dxfId="450" priority="42" operator="between">
      <formula>($C$4-1)</formula>
      <formula>1</formula>
    </cfRule>
  </conditionalFormatting>
  <conditionalFormatting sqref="G13">
    <cfRule type="cellIs" dxfId="449" priority="43" operator="between">
      <formula>($C$4-1)</formula>
      <formula>1</formula>
    </cfRule>
  </conditionalFormatting>
  <conditionalFormatting sqref="G14">
    <cfRule type="cellIs" dxfId="448" priority="44" operator="between">
      <formula>($C$4-1)</formula>
      <formula>1</formula>
    </cfRule>
  </conditionalFormatting>
  <conditionalFormatting sqref="G15">
    <cfRule type="cellIs" dxfId="447" priority="45" operator="between">
      <formula>($C$4-1)</formula>
      <formula>1</formula>
    </cfRule>
  </conditionalFormatting>
  <conditionalFormatting sqref="G16">
    <cfRule type="cellIs" dxfId="446" priority="46" operator="between">
      <formula>($C$4-1)</formula>
      <formula>1</formula>
    </cfRule>
  </conditionalFormatting>
  <conditionalFormatting sqref="G17">
    <cfRule type="cellIs" dxfId="445" priority="47" operator="between">
      <formula>($C$4-1)</formula>
      <formula>1</formula>
    </cfRule>
  </conditionalFormatting>
  <conditionalFormatting sqref="G18">
    <cfRule type="cellIs" dxfId="444" priority="48" operator="between">
      <formula>($C$4-1)</formula>
      <formula>1</formula>
    </cfRule>
  </conditionalFormatting>
  <conditionalFormatting sqref="G19">
    <cfRule type="cellIs" dxfId="443" priority="49" operator="between">
      <formula>($C$4-1)</formula>
      <formula>1</formula>
    </cfRule>
  </conditionalFormatting>
  <conditionalFormatting sqref="G20">
    <cfRule type="cellIs" dxfId="442" priority="50" operator="between">
      <formula>($C$4-1)</formula>
      <formula>1</formula>
    </cfRule>
  </conditionalFormatting>
  <conditionalFormatting sqref="G21">
    <cfRule type="cellIs" dxfId="441" priority="51" operator="between">
      <formula>($C$4-1)</formula>
      <formula>1</formula>
    </cfRule>
  </conditionalFormatting>
  <conditionalFormatting sqref="G22">
    <cfRule type="cellIs" dxfId="440" priority="52" operator="between">
      <formula>($C$4-1)</formula>
      <formula>1</formula>
    </cfRule>
  </conditionalFormatting>
  <conditionalFormatting sqref="G23">
    <cfRule type="cellIs" dxfId="439" priority="53" operator="between">
      <formula>($C$4-1)</formula>
      <formula>1</formula>
    </cfRule>
  </conditionalFormatting>
  <conditionalFormatting sqref="G24">
    <cfRule type="cellIs" dxfId="438" priority="54" operator="between">
      <formula>($C$4-1)</formula>
      <formula>1</formula>
    </cfRule>
  </conditionalFormatting>
  <conditionalFormatting sqref="G25">
    <cfRule type="cellIs" dxfId="437" priority="55" operator="between">
      <formula>($C$4-1)</formula>
      <formula>1</formula>
    </cfRule>
  </conditionalFormatting>
  <conditionalFormatting sqref="G26">
    <cfRule type="cellIs" dxfId="436" priority="56" operator="between">
      <formula>($C$4-1)</formula>
      <formula>1</formula>
    </cfRule>
  </conditionalFormatting>
  <conditionalFormatting sqref="G27">
    <cfRule type="cellIs" dxfId="435" priority="57" operator="between">
      <formula>($C$4-1)</formula>
      <formula>1</formula>
    </cfRule>
  </conditionalFormatting>
  <conditionalFormatting sqref="G28">
    <cfRule type="cellIs" dxfId="434" priority="58" operator="between">
      <formula>($C$4-1)</formula>
      <formula>1</formula>
    </cfRule>
  </conditionalFormatting>
  <conditionalFormatting sqref="G29">
    <cfRule type="cellIs" dxfId="433" priority="59" operator="between">
      <formula>($C$4-1)</formula>
      <formula>1</formula>
    </cfRule>
  </conditionalFormatting>
  <conditionalFormatting sqref="G30">
    <cfRule type="cellIs" dxfId="432" priority="60" operator="between">
      <formula>($C$4-1)</formula>
      <formula>1</formula>
    </cfRule>
  </conditionalFormatting>
  <conditionalFormatting sqref="G31">
    <cfRule type="cellIs" dxfId="431" priority="61" operator="between">
      <formula>($C$4-1)</formula>
      <formula>1</formula>
    </cfRule>
  </conditionalFormatting>
  <conditionalFormatting sqref="G32">
    <cfRule type="cellIs" dxfId="430" priority="62" operator="between">
      <formula>($C$4-1)</formula>
      <formula>1</formula>
    </cfRule>
  </conditionalFormatting>
  <conditionalFormatting sqref="G33">
    <cfRule type="cellIs" dxfId="429" priority="63" operator="between">
      <formula>($C$4-1)</formula>
      <formula>1</formula>
    </cfRule>
  </conditionalFormatting>
  <conditionalFormatting sqref="G34">
    <cfRule type="cellIs" dxfId="428" priority="64" operator="between">
      <formula>($C$4-1)</formula>
      <formula>1</formula>
    </cfRule>
  </conditionalFormatting>
  <conditionalFormatting sqref="G35">
    <cfRule type="cellIs" dxfId="427" priority="65" operator="between">
      <formula>($C$4-1)</formula>
      <formula>1</formula>
    </cfRule>
  </conditionalFormatting>
  <conditionalFormatting sqref="G36">
    <cfRule type="cellIs" dxfId="426" priority="66" operator="between">
      <formula>($C$4-1)</formula>
      <formula>1</formula>
    </cfRule>
  </conditionalFormatting>
  <conditionalFormatting sqref="G37">
    <cfRule type="cellIs" dxfId="425" priority="67" operator="between">
      <formula>($C$4-1)</formula>
      <formula>1</formula>
    </cfRule>
  </conditionalFormatting>
  <conditionalFormatting sqref="G38">
    <cfRule type="cellIs" dxfId="424" priority="68" operator="between">
      <formula>($C$4-1)</formula>
      <formula>1</formula>
    </cfRule>
  </conditionalFormatting>
  <conditionalFormatting sqref="G39">
    <cfRule type="cellIs" dxfId="423" priority="69" operator="between">
      <formula>($C$4-1)</formula>
      <formula>1</formula>
    </cfRule>
  </conditionalFormatting>
  <conditionalFormatting sqref="G40">
    <cfRule type="cellIs" dxfId="422" priority="70" operator="between">
      <formula>($C$4-1)</formula>
      <formula>1</formula>
    </cfRule>
  </conditionalFormatting>
  <conditionalFormatting sqref="G41">
    <cfRule type="cellIs" dxfId="421" priority="71" operator="between">
      <formula>($C$4-1)</formula>
      <formula>1</formula>
    </cfRule>
  </conditionalFormatting>
  <conditionalFormatting sqref="G42">
    <cfRule type="cellIs" dxfId="420" priority="72" operator="between">
      <formula>($C$4-1)</formula>
      <formula>1</formula>
    </cfRule>
  </conditionalFormatting>
  <conditionalFormatting sqref="G43">
    <cfRule type="cellIs" dxfId="419" priority="73" operator="between">
      <formula>($C$4-1)</formula>
      <formula>1</formula>
    </cfRule>
  </conditionalFormatting>
  <conditionalFormatting sqref="G44">
    <cfRule type="cellIs" dxfId="418" priority="74" operator="between">
      <formula>($C$4-1)</formula>
      <formula>1</formula>
    </cfRule>
  </conditionalFormatting>
  <conditionalFormatting sqref="G45">
    <cfRule type="cellIs" dxfId="417" priority="75" operator="between">
      <formula>($C$4-1)</formula>
      <formula>1</formula>
    </cfRule>
  </conditionalFormatting>
  <conditionalFormatting sqref="G46">
    <cfRule type="cellIs" dxfId="416" priority="76" operator="between">
      <formula>($C$4-1)</formula>
      <formula>1</formula>
    </cfRule>
  </conditionalFormatting>
  <conditionalFormatting sqref="G47">
    <cfRule type="cellIs" dxfId="415" priority="77" operator="between">
      <formula>($C$4-1)</formula>
      <formula>1</formula>
    </cfRule>
  </conditionalFormatting>
  <conditionalFormatting sqref="G48">
    <cfRule type="cellIs" dxfId="414" priority="78" operator="between">
      <formula>($C$4-1)</formula>
      <formula>1</formula>
    </cfRule>
  </conditionalFormatting>
  <conditionalFormatting sqref="G49">
    <cfRule type="cellIs" dxfId="413" priority="79" operator="between">
      <formula>($C$4-1)</formula>
      <formula>1</formula>
    </cfRule>
  </conditionalFormatting>
  <conditionalFormatting sqref="G50">
    <cfRule type="cellIs" dxfId="412" priority="80" operator="between">
      <formula>($C$4-1)</formula>
      <formula>1</formula>
    </cfRule>
  </conditionalFormatting>
  <conditionalFormatting sqref="K11">
    <cfRule type="cellIs" dxfId="411" priority="81" operator="between">
      <formula>($C$4-1)</formula>
      <formula>1</formula>
    </cfRule>
  </conditionalFormatting>
  <conditionalFormatting sqref="K12">
    <cfRule type="cellIs" dxfId="410" priority="82" operator="between">
      <formula>($C$4-1)</formula>
      <formula>1</formula>
    </cfRule>
  </conditionalFormatting>
  <conditionalFormatting sqref="K13">
    <cfRule type="cellIs" dxfId="409" priority="83" operator="between">
      <formula>($C$4-1)</formula>
      <formula>1</formula>
    </cfRule>
  </conditionalFormatting>
  <conditionalFormatting sqref="K14">
    <cfRule type="cellIs" dxfId="408" priority="84" operator="between">
      <formula>($C$4-1)</formula>
      <formula>1</formula>
    </cfRule>
  </conditionalFormatting>
  <conditionalFormatting sqref="K15">
    <cfRule type="cellIs" dxfId="407" priority="85" operator="between">
      <formula>($C$4-1)</formula>
      <formula>1</formula>
    </cfRule>
  </conditionalFormatting>
  <conditionalFormatting sqref="K16">
    <cfRule type="cellIs" dxfId="406" priority="86" operator="between">
      <formula>($C$4-1)</formula>
      <formula>1</formula>
    </cfRule>
  </conditionalFormatting>
  <conditionalFormatting sqref="K17">
    <cfRule type="cellIs" dxfId="405" priority="87" operator="between">
      <formula>($C$4-1)</formula>
      <formula>1</formula>
    </cfRule>
  </conditionalFormatting>
  <conditionalFormatting sqref="K18">
    <cfRule type="cellIs" dxfId="404" priority="88" operator="between">
      <formula>($C$4-1)</formula>
      <formula>1</formula>
    </cfRule>
  </conditionalFormatting>
  <conditionalFormatting sqref="K19">
    <cfRule type="cellIs" dxfId="403" priority="89" operator="between">
      <formula>($C$4-1)</formula>
      <formula>1</formula>
    </cfRule>
  </conditionalFormatting>
  <conditionalFormatting sqref="K20">
    <cfRule type="cellIs" dxfId="402" priority="90" operator="between">
      <formula>($C$4-1)</formula>
      <formula>1</formula>
    </cfRule>
  </conditionalFormatting>
  <conditionalFormatting sqref="K21">
    <cfRule type="cellIs" dxfId="401" priority="91" operator="between">
      <formula>($C$4-1)</formula>
      <formula>1</formula>
    </cfRule>
  </conditionalFormatting>
  <conditionalFormatting sqref="K22">
    <cfRule type="cellIs" dxfId="400" priority="92" operator="between">
      <formula>($C$4-1)</formula>
      <formula>1</formula>
    </cfRule>
  </conditionalFormatting>
  <conditionalFormatting sqref="K23">
    <cfRule type="cellIs" dxfId="399" priority="93" operator="between">
      <formula>($C$4-1)</formula>
      <formula>1</formula>
    </cfRule>
  </conditionalFormatting>
  <conditionalFormatting sqref="K24">
    <cfRule type="cellIs" dxfId="398" priority="94" operator="between">
      <formula>($C$4-1)</formula>
      <formula>1</formula>
    </cfRule>
  </conditionalFormatting>
  <conditionalFormatting sqref="K25">
    <cfRule type="cellIs" dxfId="397" priority="95" operator="between">
      <formula>($C$4-1)</formula>
      <formula>1</formula>
    </cfRule>
  </conditionalFormatting>
  <conditionalFormatting sqref="K26">
    <cfRule type="cellIs" dxfId="396" priority="96" operator="between">
      <formula>($C$4-1)</formula>
      <formula>1</formula>
    </cfRule>
  </conditionalFormatting>
  <conditionalFormatting sqref="K27">
    <cfRule type="cellIs" dxfId="395" priority="97" operator="between">
      <formula>($C$4-1)</formula>
      <formula>1</formula>
    </cfRule>
  </conditionalFormatting>
  <conditionalFormatting sqref="K28">
    <cfRule type="cellIs" dxfId="394" priority="98" operator="between">
      <formula>($C$4-1)</formula>
      <formula>1</formula>
    </cfRule>
  </conditionalFormatting>
  <conditionalFormatting sqref="K29">
    <cfRule type="cellIs" dxfId="393" priority="99" operator="between">
      <formula>($C$4-1)</formula>
      <formula>1</formula>
    </cfRule>
  </conditionalFormatting>
  <conditionalFormatting sqref="K30">
    <cfRule type="cellIs" dxfId="392" priority="100" operator="between">
      <formula>($C$4-1)</formula>
      <formula>1</formula>
    </cfRule>
  </conditionalFormatting>
  <conditionalFormatting sqref="K31">
    <cfRule type="cellIs" dxfId="391" priority="101" operator="between">
      <formula>($C$4-1)</formula>
      <formula>1</formula>
    </cfRule>
  </conditionalFormatting>
  <conditionalFormatting sqref="K32">
    <cfRule type="cellIs" dxfId="390" priority="102" operator="between">
      <formula>($C$4-1)</formula>
      <formula>1</formula>
    </cfRule>
  </conditionalFormatting>
  <conditionalFormatting sqref="K33">
    <cfRule type="cellIs" dxfId="389" priority="103" operator="between">
      <formula>($C$4-1)</formula>
      <formula>1</formula>
    </cfRule>
  </conditionalFormatting>
  <conditionalFormatting sqref="K34">
    <cfRule type="cellIs" dxfId="388" priority="104" operator="between">
      <formula>($C$4-1)</formula>
      <formula>1</formula>
    </cfRule>
  </conditionalFormatting>
  <conditionalFormatting sqref="K35">
    <cfRule type="cellIs" dxfId="387" priority="105" operator="between">
      <formula>($C$4-1)</formula>
      <formula>1</formula>
    </cfRule>
  </conditionalFormatting>
  <conditionalFormatting sqref="K36">
    <cfRule type="cellIs" dxfId="386" priority="106" operator="between">
      <formula>($C$4-1)</formula>
      <formula>1</formula>
    </cfRule>
  </conditionalFormatting>
  <conditionalFormatting sqref="K37">
    <cfRule type="cellIs" dxfId="385" priority="107" operator="between">
      <formula>($C$4-1)</formula>
      <formula>1</formula>
    </cfRule>
  </conditionalFormatting>
  <conditionalFormatting sqref="K38">
    <cfRule type="cellIs" dxfId="384" priority="108" operator="between">
      <formula>($C$4-1)</formula>
      <formula>1</formula>
    </cfRule>
  </conditionalFormatting>
  <conditionalFormatting sqref="K39">
    <cfRule type="cellIs" dxfId="383" priority="109" operator="between">
      <formula>($C$4-1)</formula>
      <formula>1</formula>
    </cfRule>
  </conditionalFormatting>
  <conditionalFormatting sqref="K40">
    <cfRule type="cellIs" dxfId="382" priority="110" operator="between">
      <formula>($C$4-1)</formula>
      <formula>1</formula>
    </cfRule>
  </conditionalFormatting>
  <conditionalFormatting sqref="K41">
    <cfRule type="cellIs" dxfId="381" priority="111" operator="between">
      <formula>($C$4-1)</formula>
      <formula>1</formula>
    </cfRule>
  </conditionalFormatting>
  <conditionalFormatting sqref="K42">
    <cfRule type="cellIs" dxfId="380" priority="112" operator="between">
      <formula>($C$4-1)</formula>
      <formula>1</formula>
    </cfRule>
  </conditionalFormatting>
  <conditionalFormatting sqref="K43">
    <cfRule type="cellIs" dxfId="379" priority="113" operator="between">
      <formula>($C$4-1)</formula>
      <formula>1</formula>
    </cfRule>
  </conditionalFormatting>
  <conditionalFormatting sqref="K44">
    <cfRule type="cellIs" dxfId="378" priority="114" operator="between">
      <formula>($C$4-1)</formula>
      <formula>1</formula>
    </cfRule>
  </conditionalFormatting>
  <conditionalFormatting sqref="K45">
    <cfRule type="cellIs" dxfId="377" priority="115" operator="between">
      <formula>($C$4-1)</formula>
      <formula>1</formula>
    </cfRule>
  </conditionalFormatting>
  <conditionalFormatting sqref="K46">
    <cfRule type="cellIs" dxfId="376" priority="116" operator="between">
      <formula>($C$4-1)</formula>
      <formula>1</formula>
    </cfRule>
  </conditionalFormatting>
  <conditionalFormatting sqref="K47">
    <cfRule type="cellIs" dxfId="375" priority="117" operator="between">
      <formula>($C$4-1)</formula>
      <formula>1</formula>
    </cfRule>
  </conditionalFormatting>
  <conditionalFormatting sqref="K48">
    <cfRule type="cellIs" dxfId="374" priority="118" operator="between">
      <formula>($C$4-1)</formula>
      <formula>1</formula>
    </cfRule>
  </conditionalFormatting>
  <conditionalFormatting sqref="K49">
    <cfRule type="cellIs" dxfId="373" priority="119" operator="between">
      <formula>($C$4-1)</formula>
      <formula>1</formula>
    </cfRule>
  </conditionalFormatting>
  <conditionalFormatting sqref="K50">
    <cfRule type="cellIs" dxfId="372" priority="120" operator="between">
      <formula>($C$4-1)</formula>
      <formula>1</formula>
    </cfRule>
  </conditionalFormatting>
  <conditionalFormatting sqref="M11">
    <cfRule type="cellIs" dxfId="371" priority="121" operator="between">
      <formula>($C$4-1)</formula>
      <formula>1</formula>
    </cfRule>
  </conditionalFormatting>
  <conditionalFormatting sqref="M12">
    <cfRule type="cellIs" dxfId="370" priority="122" operator="between">
      <formula>($C$4-1)</formula>
      <formula>1</formula>
    </cfRule>
  </conditionalFormatting>
  <conditionalFormatting sqref="M13">
    <cfRule type="cellIs" dxfId="369" priority="123" operator="between">
      <formula>($C$4-1)</formula>
      <formula>1</formula>
    </cfRule>
  </conditionalFormatting>
  <conditionalFormatting sqref="M14">
    <cfRule type="cellIs" dxfId="368" priority="124" operator="between">
      <formula>($C$4-1)</formula>
      <formula>1</formula>
    </cfRule>
  </conditionalFormatting>
  <conditionalFormatting sqref="M15">
    <cfRule type="cellIs" dxfId="367" priority="125" operator="between">
      <formula>($C$4-1)</formula>
      <formula>1</formula>
    </cfRule>
  </conditionalFormatting>
  <conditionalFormatting sqref="M16">
    <cfRule type="cellIs" dxfId="366" priority="126" operator="between">
      <formula>($C$4-1)</formula>
      <formula>1</formula>
    </cfRule>
  </conditionalFormatting>
  <conditionalFormatting sqref="M17">
    <cfRule type="cellIs" dxfId="365" priority="127" operator="between">
      <formula>($C$4-1)</formula>
      <formula>1</formula>
    </cfRule>
  </conditionalFormatting>
  <conditionalFormatting sqref="M18">
    <cfRule type="cellIs" dxfId="364" priority="128" operator="between">
      <formula>($C$4-1)</formula>
      <formula>1</formula>
    </cfRule>
  </conditionalFormatting>
  <conditionalFormatting sqref="M19">
    <cfRule type="cellIs" dxfId="363" priority="129" operator="between">
      <formula>($C$4-1)</formula>
      <formula>1</formula>
    </cfRule>
  </conditionalFormatting>
  <conditionalFormatting sqref="M20">
    <cfRule type="cellIs" dxfId="362" priority="130" operator="between">
      <formula>($C$4-1)</formula>
      <formula>1</formula>
    </cfRule>
  </conditionalFormatting>
  <conditionalFormatting sqref="M21">
    <cfRule type="cellIs" dxfId="361" priority="131" operator="between">
      <formula>($C$4-1)</formula>
      <formula>1</formula>
    </cfRule>
  </conditionalFormatting>
  <conditionalFormatting sqref="M22">
    <cfRule type="cellIs" dxfId="360" priority="132" operator="between">
      <formula>($C$4-1)</formula>
      <formula>1</formula>
    </cfRule>
  </conditionalFormatting>
  <conditionalFormatting sqref="M23">
    <cfRule type="cellIs" dxfId="359" priority="133" operator="between">
      <formula>($C$4-1)</formula>
      <formula>1</formula>
    </cfRule>
  </conditionalFormatting>
  <conditionalFormatting sqref="M24">
    <cfRule type="cellIs" dxfId="358" priority="134" operator="between">
      <formula>($C$4-1)</formula>
      <formula>1</formula>
    </cfRule>
  </conditionalFormatting>
  <conditionalFormatting sqref="M25">
    <cfRule type="cellIs" dxfId="357" priority="135" operator="between">
      <formula>($C$4-1)</formula>
      <formula>1</formula>
    </cfRule>
  </conditionalFormatting>
  <conditionalFormatting sqref="M26">
    <cfRule type="cellIs" dxfId="356" priority="136" operator="between">
      <formula>($C$4-1)</formula>
      <formula>1</formula>
    </cfRule>
  </conditionalFormatting>
  <conditionalFormatting sqref="M27">
    <cfRule type="cellIs" dxfId="355" priority="137" operator="between">
      <formula>($C$4-1)</formula>
      <formula>1</formula>
    </cfRule>
  </conditionalFormatting>
  <conditionalFormatting sqref="M28">
    <cfRule type="cellIs" dxfId="354" priority="138" operator="between">
      <formula>($C$4-1)</formula>
      <formula>1</formula>
    </cfRule>
  </conditionalFormatting>
  <conditionalFormatting sqref="M29">
    <cfRule type="cellIs" dxfId="353" priority="139" operator="between">
      <formula>($C$4-1)</formula>
      <formula>1</formula>
    </cfRule>
  </conditionalFormatting>
  <conditionalFormatting sqref="M30">
    <cfRule type="cellIs" dxfId="352" priority="140" operator="between">
      <formula>($C$4-1)</formula>
      <formula>1</formula>
    </cfRule>
  </conditionalFormatting>
  <conditionalFormatting sqref="M31">
    <cfRule type="cellIs" dxfId="351" priority="141" operator="between">
      <formula>($C$4-1)</formula>
      <formula>1</formula>
    </cfRule>
  </conditionalFormatting>
  <conditionalFormatting sqref="M32">
    <cfRule type="cellIs" dxfId="350" priority="142" operator="between">
      <formula>($C$4-1)</formula>
      <formula>1</formula>
    </cfRule>
  </conditionalFormatting>
  <conditionalFormatting sqref="M33">
    <cfRule type="cellIs" dxfId="349" priority="143" operator="between">
      <formula>($C$4-1)</formula>
      <formula>1</formula>
    </cfRule>
  </conditionalFormatting>
  <conditionalFormatting sqref="M34">
    <cfRule type="cellIs" dxfId="348" priority="144" operator="between">
      <formula>($C$4-1)</formula>
      <formula>1</formula>
    </cfRule>
  </conditionalFormatting>
  <conditionalFormatting sqref="M35">
    <cfRule type="cellIs" dxfId="347" priority="145" operator="between">
      <formula>($C$4-1)</formula>
      <formula>1</formula>
    </cfRule>
  </conditionalFormatting>
  <conditionalFormatting sqref="M36">
    <cfRule type="cellIs" dxfId="346" priority="146" operator="between">
      <formula>($C$4-1)</formula>
      <formula>1</formula>
    </cfRule>
  </conditionalFormatting>
  <conditionalFormatting sqref="M37">
    <cfRule type="cellIs" dxfId="345" priority="147" operator="between">
      <formula>($C$4-1)</formula>
      <formula>1</formula>
    </cfRule>
  </conditionalFormatting>
  <conditionalFormatting sqref="M38">
    <cfRule type="cellIs" dxfId="344" priority="148" operator="between">
      <formula>($C$4-1)</formula>
      <formula>1</formula>
    </cfRule>
  </conditionalFormatting>
  <conditionalFormatting sqref="M39">
    <cfRule type="cellIs" dxfId="343" priority="149" operator="between">
      <formula>($C$4-1)</formula>
      <formula>1</formula>
    </cfRule>
  </conditionalFormatting>
  <conditionalFormatting sqref="M40">
    <cfRule type="cellIs" dxfId="342" priority="150" operator="between">
      <formula>($C$4-1)</formula>
      <formula>1</formula>
    </cfRule>
  </conditionalFormatting>
  <conditionalFormatting sqref="M41">
    <cfRule type="cellIs" dxfId="341" priority="151" operator="between">
      <formula>($C$4-1)</formula>
      <formula>1</formula>
    </cfRule>
  </conditionalFormatting>
  <conditionalFormatting sqref="M42">
    <cfRule type="cellIs" dxfId="340" priority="152" operator="between">
      <formula>($C$4-1)</formula>
      <formula>1</formula>
    </cfRule>
  </conditionalFormatting>
  <conditionalFormatting sqref="M43">
    <cfRule type="cellIs" dxfId="339" priority="153" operator="between">
      <formula>($C$4-1)</formula>
      <formula>1</formula>
    </cfRule>
  </conditionalFormatting>
  <conditionalFormatting sqref="M44">
    <cfRule type="cellIs" dxfId="338" priority="154" operator="between">
      <formula>($C$4-1)</formula>
      <formula>1</formula>
    </cfRule>
  </conditionalFormatting>
  <conditionalFormatting sqref="M45">
    <cfRule type="cellIs" dxfId="337" priority="155" operator="between">
      <formula>($C$4-1)</formula>
      <formula>1</formula>
    </cfRule>
  </conditionalFormatting>
  <conditionalFormatting sqref="M46">
    <cfRule type="cellIs" dxfId="336" priority="156" operator="between">
      <formula>($C$4-1)</formula>
      <formula>1</formula>
    </cfRule>
  </conditionalFormatting>
  <conditionalFormatting sqref="M47">
    <cfRule type="cellIs" dxfId="335" priority="157" operator="between">
      <formula>($C$4-1)</formula>
      <formula>1</formula>
    </cfRule>
  </conditionalFormatting>
  <conditionalFormatting sqref="M48">
    <cfRule type="cellIs" dxfId="334" priority="158" operator="between">
      <formula>($C$4-1)</formula>
      <formula>1</formula>
    </cfRule>
  </conditionalFormatting>
  <conditionalFormatting sqref="M49">
    <cfRule type="cellIs" dxfId="333" priority="159" operator="between">
      <formula>($C$4-1)</formula>
      <formula>1</formula>
    </cfRule>
  </conditionalFormatting>
  <conditionalFormatting sqref="M50">
    <cfRule type="cellIs" dxfId="332" priority="160" operator="between">
      <formula>($C$4-1)</formula>
      <formula>1</formula>
    </cfRule>
  </conditionalFormatting>
  <conditionalFormatting sqref="K52">
    <cfRule type="cellIs" dxfId="331" priority="161" operator="lessThan">
      <formula>$C$4</formula>
    </cfRule>
  </conditionalFormatting>
  <conditionalFormatting sqref="K53">
    <cfRule type="cellIs" dxfId="330" priority="162" operator="lessThan">
      <formula>$C$4</formula>
    </cfRule>
  </conditionalFormatting>
  <conditionalFormatting sqref="K54">
    <cfRule type="cellIs" dxfId="329" priority="163" operator="lessThan">
      <formula>$C$4</formula>
    </cfRule>
  </conditionalFormatting>
  <conditionalFormatting sqref="K55">
    <cfRule type="cellIs" dxfId="328"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D11" activePane="bottomRight" state="frozen"/>
      <selection pane="topRight"/>
      <selection pane="bottomLeft"/>
      <selection pane="bottomRight" activeCell="Q16" sqref="Q16"/>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6.140625" customWidth="1"/>
    <col min="18" max="18" width="6.42578125"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1100</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122</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1100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269</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131989</v>
      </c>
      <c r="C11" s="19" t="s">
        <v>123</v>
      </c>
      <c r="D11" s="18"/>
      <c r="E11" s="28">
        <f t="shared" ref="E11:E50" si="0">IF((COUNTA(T11:AC11)&gt;0),(ROUND((AVERAGE(T11:AC11)),0)),"")</f>
        <v>82</v>
      </c>
      <c r="F11" s="28" t="str">
        <f t="shared" ref="F11:F50" si="1">IF(AND(ISNUMBER(E11),E11&gt;=1),IF(E11&lt;=$FD$13,$FE$13,IF(E11&lt;=$FD$14,$FE$14,IF(E11&lt;=$FD$15,$FE$15,IF(E11&lt;=$FD$16,$FE$16,)))), "")</f>
        <v>B</v>
      </c>
      <c r="G11" s="28">
        <f t="shared" ref="G11:G50" si="2">IF((COUNTA(T11:AD11)&gt;0),(ROUND((AVERAGE(T11:AD11)),0)),"")</f>
        <v>82</v>
      </c>
      <c r="H11" s="28" t="str">
        <f t="shared" ref="H11:H50" si="3">IF(AND(ISNUMBER(G11),G11&gt;=1),IF(G11&lt;=$FD$13,$FE$13,IF(G11&lt;=$FD$14,$FE$14,IF(G11&lt;=$FD$15,$FE$15,IF(G11&lt;=$FD$16,$FE$16,)))), "")</f>
        <v>B</v>
      </c>
      <c r="I11" s="36">
        <v>3</v>
      </c>
      <c r="J11" s="28" t="str">
        <f t="shared" ref="J11:J50" si="4">IF(I11=$FG$13,$FH$13,IF(I11=$FG$15,$FH$15,IF(I11=$FG$17,$FH$17,IF(I11=$FG$19,$FH$19,IF(I11=$FG$21,$FH$21,IF(I11=$FG$23,$FH$23,IF(I11=$FG$25,$FH$25,IF(I11=$FG$27,$FH$27,IF(I11=$FG$29,$FH$29,IF(I11=$FG$31,$FH$31,""))))))))))</f>
        <v>Memiliki kemampuan dalam  menganalisis dan memahami kompetensi dasar  Ketentuan Waris dalam Islam, namun dalam kompetensi dasar Faktor-faktor kemajuan peradaban Islam di Dunia perlu ditingkatkan.</v>
      </c>
      <c r="K11" s="28">
        <f t="shared" ref="K11:K50" si="5">IF((COUNTA(AF11:AO11)&gt;0),AVERAGE(AF11:AO11),"")</f>
        <v>81.400000000000006</v>
      </c>
      <c r="L11" s="28" t="str">
        <f t="shared" ref="L11:L50" si="6">IF(AND(ISNUMBER(K11),K11&gt;=1), IF(K11&lt;=$FD$27,$FE$27,IF(K11&lt;=$FD$28,$FE$28,IF(K11&lt;=$FD$29,$FE$29,IF(K11&lt;=$FD$30,$FE$30,)))), "")</f>
        <v>B</v>
      </c>
      <c r="M11" s="28">
        <f t="shared" ref="M11:M50" si="7">IF((COUNTA(AF11:AO11)&gt;0),AVERAGE(AF11:AO11),"")</f>
        <v>81.400000000000006</v>
      </c>
      <c r="N11" s="28" t="str">
        <f t="shared" ref="N11:N50" si="8">IF(AND(ISNUMBER(M11),M11&gt;=1), IF(M11&lt;=$FD$27,$FE$27,IF(M11&lt;=$FD$28,$FE$28,IF(M11&lt;=$FD$29,$FE$29,IF(M11&lt;=$FD$30,$FE$30,)))), "")</f>
        <v>B</v>
      </c>
      <c r="O11" s="36">
        <v>3</v>
      </c>
      <c r="P11" s="28" t="str">
        <f t="shared" ref="P11:P50" si="9">IF(O11=$FG$13,$FI$13,IF(O11=$FG$15,$FI$15,IF(O11=$FG$17,$FI$17,IF(O11=$FG$19,$FI$19,IF(O11=$FG$21,$FI$21,IF(O11=$FG$23,$FI$23,IF(O11=$FG$25,$FI$25,IF(O11=$FG$27,$FI$27,IF(O11=$FG$29,$FI$29,IF(O11=$FG$31,$FI$31,""))))))))))</f>
        <v>Memiliki keterampampilan dalam Menampilkan perilaku sikap optimis,  ikhtiar dan tawakal dalam  kehidupan  sehari-hari,  namun dalam implementasi perlu  ditingkatkan</v>
      </c>
      <c r="Q11" s="39" t="s">
        <v>8</v>
      </c>
      <c r="R11" s="39" t="s">
        <v>56</v>
      </c>
      <c r="S11" s="18"/>
      <c r="T11" s="1">
        <v>85</v>
      </c>
      <c r="U11" s="1">
        <v>85</v>
      </c>
      <c r="V11" s="1">
        <v>70</v>
      </c>
      <c r="W11" s="1">
        <v>88</v>
      </c>
      <c r="X11" s="1">
        <v>82</v>
      </c>
      <c r="Y11" s="1"/>
      <c r="Z11" s="1"/>
      <c r="AA11" s="1"/>
      <c r="AB11" s="1"/>
      <c r="AC11" s="1"/>
      <c r="AD11" s="1"/>
      <c r="AE11" s="18"/>
      <c r="AF11" s="1">
        <v>85</v>
      </c>
      <c r="AG11" s="1">
        <v>70</v>
      </c>
      <c r="AH11" s="1">
        <v>88</v>
      </c>
      <c r="AI11" s="1">
        <v>85</v>
      </c>
      <c r="AJ11" s="1">
        <v>79</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57</v>
      </c>
      <c r="FD11" s="75"/>
      <c r="FE11" s="75"/>
      <c r="FG11" s="73" t="s">
        <v>58</v>
      </c>
      <c r="FH11" s="73"/>
      <c r="FI11" s="73"/>
    </row>
    <row r="12" spans="1:167" x14ac:dyDescent="0.25">
      <c r="A12" s="19">
        <v>2</v>
      </c>
      <c r="B12" s="19">
        <v>132005</v>
      </c>
      <c r="C12" s="19" t="s">
        <v>124</v>
      </c>
      <c r="D12" s="18"/>
      <c r="E12" s="28">
        <f t="shared" si="0"/>
        <v>91</v>
      </c>
      <c r="F12" s="28" t="str">
        <f t="shared" si="1"/>
        <v>A</v>
      </c>
      <c r="G12" s="28">
        <f t="shared" si="2"/>
        <v>91</v>
      </c>
      <c r="H12" s="28" t="str">
        <f t="shared" si="3"/>
        <v>A</v>
      </c>
      <c r="I12" s="36">
        <v>1</v>
      </c>
      <c r="J12" s="28" t="str">
        <f t="shared" si="4"/>
        <v>Memiliki kemampuan dalam menganalisis dan  memahami  kompetensi dasar Kewajiban beribadah dan bersyukur kepada Allah serta  Berbuat baik kepada sesama, namun sebaiknya dalam kompetensi dasar  Iman Kepada Qada dan Qadar perlu ditingkatkan</v>
      </c>
      <c r="K12" s="28">
        <f t="shared" si="5"/>
        <v>89.2</v>
      </c>
      <c r="L12" s="28" t="str">
        <f t="shared" si="6"/>
        <v>A</v>
      </c>
      <c r="M12" s="28">
        <f t="shared" si="7"/>
        <v>89.2</v>
      </c>
      <c r="N12" s="28" t="str">
        <f t="shared" si="8"/>
        <v>A</v>
      </c>
      <c r="O12" s="36">
        <v>1</v>
      </c>
      <c r="P12" s="28" t="str">
        <f t="shared" si="9"/>
        <v>Memiliki keterampampilan dalam membaca  dan mengidentifikasikan tajwid Q.S. Luqman (31) : 13-14 dan Q.S. Al-Baqarah (2): 83, serta hadis terkait, namun dalam implementasi perlu ditingkatkan.</v>
      </c>
      <c r="Q12" s="39" t="s">
        <v>8</v>
      </c>
      <c r="R12" s="39" t="s">
        <v>56</v>
      </c>
      <c r="S12" s="18"/>
      <c r="T12" s="1">
        <v>88</v>
      </c>
      <c r="U12" s="1">
        <v>92</v>
      </c>
      <c r="V12" s="1">
        <v>90</v>
      </c>
      <c r="W12" s="1">
        <v>94</v>
      </c>
      <c r="X12" s="1">
        <v>91</v>
      </c>
      <c r="Y12" s="1"/>
      <c r="Z12" s="1"/>
      <c r="AA12" s="1"/>
      <c r="AB12" s="1"/>
      <c r="AC12" s="1"/>
      <c r="AD12" s="1"/>
      <c r="AE12" s="18"/>
      <c r="AF12" s="1">
        <v>92</v>
      </c>
      <c r="AG12" s="1">
        <v>90</v>
      </c>
      <c r="AH12" s="1">
        <v>94</v>
      </c>
      <c r="AI12" s="1">
        <v>88</v>
      </c>
      <c r="AJ12" s="1">
        <v>82</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60</v>
      </c>
      <c r="FD12" s="2" t="s">
        <v>61</v>
      </c>
      <c r="FE12" s="2" t="s">
        <v>62</v>
      </c>
      <c r="FG12" s="9" t="s">
        <v>63</v>
      </c>
      <c r="FH12" s="7" t="s">
        <v>64</v>
      </c>
      <c r="FI12" s="8" t="s">
        <v>65</v>
      </c>
      <c r="FJ12" s="7" t="s">
        <v>66</v>
      </c>
      <c r="FK12" s="8" t="s">
        <v>67</v>
      </c>
    </row>
    <row r="13" spans="1:167" x14ac:dyDescent="0.25">
      <c r="A13" s="19">
        <v>3</v>
      </c>
      <c r="B13" s="19">
        <v>132021</v>
      </c>
      <c r="C13" s="19" t="s">
        <v>125</v>
      </c>
      <c r="D13" s="18"/>
      <c r="E13" s="28">
        <f t="shared" si="0"/>
        <v>88</v>
      </c>
      <c r="F13" s="28" t="str">
        <f t="shared" si="1"/>
        <v>A</v>
      </c>
      <c r="G13" s="28">
        <f t="shared" si="2"/>
        <v>88</v>
      </c>
      <c r="H13" s="28" t="str">
        <f t="shared" si="3"/>
        <v>A</v>
      </c>
      <c r="I13" s="36">
        <v>2</v>
      </c>
      <c r="J13" s="28" t="str">
        <f t="shared" si="4"/>
        <v>Memiliki kemampuan dalam  menganalisis dan memahami kompetensi dasar Iman kepada Qodo dan Qodar Allah, namun dalam kompetensi dasar Bersikap optimis, ikhtiar dan tawakal  perlu ditingkatkan.</v>
      </c>
      <c r="K13" s="28">
        <f t="shared" si="5"/>
        <v>87.2</v>
      </c>
      <c r="L13" s="28" t="str">
        <f t="shared" si="6"/>
        <v>A</v>
      </c>
      <c r="M13" s="28">
        <f t="shared" si="7"/>
        <v>87.2</v>
      </c>
      <c r="N13" s="28" t="str">
        <f t="shared" si="8"/>
        <v>A</v>
      </c>
      <c r="O13" s="36">
        <v>2</v>
      </c>
      <c r="P13" s="28" t="str">
        <f t="shared" si="9"/>
        <v>Memiliki keterampampilan  dalam memahami Menampilkan sikap keluhuran budi  sebagai implementasi pemahaman ketentuan waris  dalam kehidupan  sehari-hari, namun dalam implementasi perlu  ditingkatkan</v>
      </c>
      <c r="Q13" s="39" t="s">
        <v>8</v>
      </c>
      <c r="R13" s="39" t="s">
        <v>56</v>
      </c>
      <c r="S13" s="18"/>
      <c r="T13" s="1">
        <v>90</v>
      </c>
      <c r="U13" s="1">
        <v>85</v>
      </c>
      <c r="V13" s="1">
        <v>87</v>
      </c>
      <c r="W13" s="1">
        <v>90</v>
      </c>
      <c r="X13" s="1">
        <v>88</v>
      </c>
      <c r="Y13" s="1"/>
      <c r="Z13" s="1"/>
      <c r="AA13" s="1"/>
      <c r="AB13" s="1"/>
      <c r="AC13" s="1"/>
      <c r="AD13" s="1"/>
      <c r="AE13" s="18"/>
      <c r="AF13" s="1">
        <v>85</v>
      </c>
      <c r="AG13" s="1">
        <v>87</v>
      </c>
      <c r="AH13" s="1">
        <v>90</v>
      </c>
      <c r="AI13" s="1">
        <v>90</v>
      </c>
      <c r="AJ13" s="1">
        <v>84</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69</v>
      </c>
      <c r="FI13" s="76" t="s">
        <v>70</v>
      </c>
      <c r="FJ13" s="77">
        <v>53841</v>
      </c>
      <c r="FK13" s="77">
        <v>53851</v>
      </c>
    </row>
    <row r="14" spans="1:167" x14ac:dyDescent="0.25">
      <c r="A14" s="19">
        <v>4</v>
      </c>
      <c r="B14" s="19">
        <v>132037</v>
      </c>
      <c r="C14" s="19" t="s">
        <v>126</v>
      </c>
      <c r="D14" s="18"/>
      <c r="E14" s="28">
        <f t="shared" si="0"/>
        <v>91</v>
      </c>
      <c r="F14" s="28" t="str">
        <f t="shared" si="1"/>
        <v>A</v>
      </c>
      <c r="G14" s="28">
        <f t="shared" si="2"/>
        <v>91</v>
      </c>
      <c r="H14" s="28" t="str">
        <f t="shared" si="3"/>
        <v>A</v>
      </c>
      <c r="I14" s="36">
        <v>1</v>
      </c>
      <c r="J14" s="28" t="str">
        <f t="shared" si="4"/>
        <v>Memiliki kemampuan dalam menganalisis dan  memahami  kompetensi dasar Kewajiban beribadah dan bersyukur kepada Allah serta  Berbuat baik kepada sesama, namun sebaiknya dalam kompetensi dasar  Iman Kepada Qada dan Qadar perlu ditingkatkan</v>
      </c>
      <c r="K14" s="28">
        <f t="shared" si="5"/>
        <v>89.6</v>
      </c>
      <c r="L14" s="28" t="str">
        <f t="shared" si="6"/>
        <v>A</v>
      </c>
      <c r="M14" s="28">
        <f t="shared" si="7"/>
        <v>89.6</v>
      </c>
      <c r="N14" s="28" t="str">
        <f t="shared" si="8"/>
        <v>A</v>
      </c>
      <c r="O14" s="36">
        <v>1</v>
      </c>
      <c r="P14" s="28" t="str">
        <f t="shared" si="9"/>
        <v>Memiliki keterampampilan dalam membaca  dan mengidentifikasikan tajwid Q.S. Luqman (31) : 13-14 dan Q.S. Al-Baqarah (2): 83, serta hadis terkait, namun dalam implementasi perlu ditingkatkan.</v>
      </c>
      <c r="Q14" s="39" t="s">
        <v>8</v>
      </c>
      <c r="R14" s="39" t="s">
        <v>56</v>
      </c>
      <c r="S14" s="18"/>
      <c r="T14" s="1">
        <v>92</v>
      </c>
      <c r="U14" s="1">
        <v>88</v>
      </c>
      <c r="V14" s="1">
        <v>90</v>
      </c>
      <c r="W14" s="1">
        <v>92</v>
      </c>
      <c r="X14" s="1">
        <v>90.5</v>
      </c>
      <c r="Y14" s="1"/>
      <c r="Z14" s="1"/>
      <c r="AA14" s="1"/>
      <c r="AB14" s="1"/>
      <c r="AC14" s="1"/>
      <c r="AD14" s="1"/>
      <c r="AE14" s="18"/>
      <c r="AF14" s="1">
        <v>88</v>
      </c>
      <c r="AG14" s="1">
        <v>90</v>
      </c>
      <c r="AH14" s="1">
        <v>92</v>
      </c>
      <c r="AI14" s="1">
        <v>92</v>
      </c>
      <c r="AJ14" s="1">
        <v>86</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132053</v>
      </c>
      <c r="C15" s="19" t="s">
        <v>127</v>
      </c>
      <c r="D15" s="18"/>
      <c r="E15" s="28">
        <f t="shared" si="0"/>
        <v>95</v>
      </c>
      <c r="F15" s="28" t="str">
        <f t="shared" si="1"/>
        <v>A</v>
      </c>
      <c r="G15" s="28">
        <f t="shared" si="2"/>
        <v>95</v>
      </c>
      <c r="H15" s="28" t="str">
        <f t="shared" si="3"/>
        <v>A</v>
      </c>
      <c r="I15" s="36">
        <v>1</v>
      </c>
      <c r="J15" s="28" t="str">
        <f t="shared" si="4"/>
        <v>Memiliki kemampuan dalam menganalisis dan  memahami  kompetensi dasar Kewajiban beribadah dan bersyukur kepada Allah serta  Berbuat baik kepada sesama, namun sebaiknya dalam kompetensi dasar  Iman Kepada Qada dan Qadar perlu ditingkatkan</v>
      </c>
      <c r="K15" s="28">
        <f t="shared" si="5"/>
        <v>93</v>
      </c>
      <c r="L15" s="28" t="str">
        <f t="shared" si="6"/>
        <v>A</v>
      </c>
      <c r="M15" s="28">
        <f t="shared" si="7"/>
        <v>93</v>
      </c>
      <c r="N15" s="28" t="str">
        <f t="shared" si="8"/>
        <v>A</v>
      </c>
      <c r="O15" s="36">
        <v>1</v>
      </c>
      <c r="P15" s="28" t="str">
        <f t="shared" si="9"/>
        <v>Memiliki keterampampilan dalam membaca  dan mengidentifikasikan tajwid Q.S. Luqman (31) : 13-14 dan Q.S. Al-Baqarah (2): 83, serta hadis terkait, namun dalam implementasi perlu ditingkatkan.</v>
      </c>
      <c r="Q15" s="39" t="s">
        <v>8</v>
      </c>
      <c r="R15" s="39" t="s">
        <v>56</v>
      </c>
      <c r="S15" s="18"/>
      <c r="T15" s="1">
        <v>92</v>
      </c>
      <c r="U15" s="1">
        <v>95</v>
      </c>
      <c r="V15" s="1">
        <v>95</v>
      </c>
      <c r="W15" s="1">
        <v>97</v>
      </c>
      <c r="X15" s="1">
        <v>94.75</v>
      </c>
      <c r="Y15" s="1"/>
      <c r="Z15" s="1"/>
      <c r="AA15" s="1"/>
      <c r="AB15" s="1"/>
      <c r="AC15" s="1"/>
      <c r="AD15" s="1"/>
      <c r="AE15" s="18"/>
      <c r="AF15" s="1">
        <v>95</v>
      </c>
      <c r="AG15" s="1">
        <v>95</v>
      </c>
      <c r="AH15" s="1">
        <v>97</v>
      </c>
      <c r="AI15" s="1">
        <v>92</v>
      </c>
      <c r="AJ15" s="1">
        <v>86</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73</v>
      </c>
      <c r="FI15" s="76" t="s">
        <v>74</v>
      </c>
      <c r="FJ15" s="77">
        <v>53842</v>
      </c>
      <c r="FK15" s="77">
        <v>53852</v>
      </c>
    </row>
    <row r="16" spans="1:167" x14ac:dyDescent="0.25">
      <c r="A16" s="19">
        <v>6</v>
      </c>
      <c r="B16" s="19">
        <v>132069</v>
      </c>
      <c r="C16" s="19" t="s">
        <v>128</v>
      </c>
      <c r="D16" s="18"/>
      <c r="E16" s="28">
        <f t="shared" si="0"/>
        <v>91</v>
      </c>
      <c r="F16" s="28" t="str">
        <f t="shared" si="1"/>
        <v>A</v>
      </c>
      <c r="G16" s="28">
        <f t="shared" si="2"/>
        <v>91</v>
      </c>
      <c r="H16" s="28" t="str">
        <f t="shared" si="3"/>
        <v>A</v>
      </c>
      <c r="I16" s="36">
        <v>1</v>
      </c>
      <c r="J16" s="28" t="str">
        <f t="shared" si="4"/>
        <v>Memiliki kemampuan dalam menganalisis dan  memahami  kompetensi dasar Kewajiban beribadah dan bersyukur kepada Allah serta  Berbuat baik kepada sesama, namun sebaiknya dalam kompetensi dasar  Iman Kepada Qada dan Qadar perlu ditingkatkan</v>
      </c>
      <c r="K16" s="28">
        <f t="shared" si="5"/>
        <v>89.2</v>
      </c>
      <c r="L16" s="28" t="str">
        <f t="shared" si="6"/>
        <v>A</v>
      </c>
      <c r="M16" s="28">
        <f t="shared" si="7"/>
        <v>89.2</v>
      </c>
      <c r="N16" s="28" t="str">
        <f t="shared" si="8"/>
        <v>A</v>
      </c>
      <c r="O16" s="36">
        <v>1</v>
      </c>
      <c r="P16" s="28" t="str">
        <f t="shared" si="9"/>
        <v>Memiliki keterampampilan dalam membaca  dan mengidentifikasikan tajwid Q.S. Luqman (31) : 13-14 dan Q.S. Al-Baqarah (2): 83, serta hadis terkait, namun dalam implementasi perlu ditingkatkan.</v>
      </c>
      <c r="Q16" s="39" t="s">
        <v>8</v>
      </c>
      <c r="R16" s="39" t="s">
        <v>56</v>
      </c>
      <c r="S16" s="18"/>
      <c r="T16" s="1">
        <v>90</v>
      </c>
      <c r="U16" s="1">
        <v>90</v>
      </c>
      <c r="V16" s="1">
        <v>90</v>
      </c>
      <c r="W16" s="1">
        <v>92</v>
      </c>
      <c r="X16" s="1">
        <v>90.5</v>
      </c>
      <c r="Y16" s="1"/>
      <c r="Z16" s="1"/>
      <c r="AA16" s="1"/>
      <c r="AB16" s="1"/>
      <c r="AC16" s="1"/>
      <c r="AD16" s="1"/>
      <c r="AE16" s="18"/>
      <c r="AF16" s="1">
        <v>90</v>
      </c>
      <c r="AG16" s="1">
        <v>90</v>
      </c>
      <c r="AH16" s="1">
        <v>92</v>
      </c>
      <c r="AI16" s="1">
        <v>90</v>
      </c>
      <c r="AJ16" s="1">
        <v>84</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132085</v>
      </c>
      <c r="C17" s="19" t="s">
        <v>129</v>
      </c>
      <c r="D17" s="18"/>
      <c r="E17" s="28">
        <f t="shared" si="0"/>
        <v>95</v>
      </c>
      <c r="F17" s="28" t="str">
        <f t="shared" si="1"/>
        <v>A</v>
      </c>
      <c r="G17" s="28">
        <f t="shared" si="2"/>
        <v>95</v>
      </c>
      <c r="H17" s="28" t="str">
        <f t="shared" si="3"/>
        <v>A</v>
      </c>
      <c r="I17" s="36">
        <v>1</v>
      </c>
      <c r="J17" s="28" t="str">
        <f t="shared" si="4"/>
        <v>Memiliki kemampuan dalam menganalisis dan  memahami  kompetensi dasar Kewajiban beribadah dan bersyukur kepada Allah serta  Berbuat baik kepada sesama, namun sebaiknya dalam kompetensi dasar  Iman Kepada Qada dan Qadar perlu ditingkatkan</v>
      </c>
      <c r="K17" s="28">
        <f t="shared" si="5"/>
        <v>93.4</v>
      </c>
      <c r="L17" s="28" t="str">
        <f t="shared" si="6"/>
        <v>A</v>
      </c>
      <c r="M17" s="28">
        <f t="shared" si="7"/>
        <v>93.4</v>
      </c>
      <c r="N17" s="28" t="str">
        <f t="shared" si="8"/>
        <v>A</v>
      </c>
      <c r="O17" s="36">
        <v>1</v>
      </c>
      <c r="P17" s="28" t="str">
        <f t="shared" si="9"/>
        <v>Memiliki keterampampilan dalam membaca  dan mengidentifikasikan tajwid Q.S. Luqman (31) : 13-14 dan Q.S. Al-Baqarah (2): 83, serta hadis terkait, namun dalam implementasi perlu ditingkatkan.</v>
      </c>
      <c r="Q17" s="39" t="s">
        <v>8</v>
      </c>
      <c r="R17" s="39" t="s">
        <v>56</v>
      </c>
      <c r="S17" s="18"/>
      <c r="T17" s="1">
        <v>93</v>
      </c>
      <c r="U17" s="1">
        <v>95</v>
      </c>
      <c r="V17" s="1">
        <v>95</v>
      </c>
      <c r="W17" s="1">
        <v>97</v>
      </c>
      <c r="X17" s="1">
        <v>95</v>
      </c>
      <c r="Y17" s="1"/>
      <c r="Z17" s="1"/>
      <c r="AA17" s="1"/>
      <c r="AB17" s="1"/>
      <c r="AC17" s="1"/>
      <c r="AD17" s="1"/>
      <c r="AE17" s="18"/>
      <c r="AF17" s="1">
        <v>95</v>
      </c>
      <c r="AG17" s="1">
        <v>95</v>
      </c>
      <c r="AH17" s="1">
        <v>97</v>
      </c>
      <c r="AI17" s="1">
        <v>93</v>
      </c>
      <c r="AJ17" s="1">
        <v>87</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77</v>
      </c>
      <c r="FI17" s="76" t="s">
        <v>78</v>
      </c>
      <c r="FJ17" s="77">
        <v>53843</v>
      </c>
      <c r="FK17" s="77">
        <v>53853</v>
      </c>
    </row>
    <row r="18" spans="1:167" x14ac:dyDescent="0.25">
      <c r="A18" s="19">
        <v>8</v>
      </c>
      <c r="B18" s="19">
        <v>132101</v>
      </c>
      <c r="C18" s="19" t="s">
        <v>130</v>
      </c>
      <c r="D18" s="18"/>
      <c r="E18" s="28">
        <f t="shared" si="0"/>
        <v>89</v>
      </c>
      <c r="F18" s="28" t="str">
        <f t="shared" si="1"/>
        <v>A</v>
      </c>
      <c r="G18" s="28">
        <f t="shared" si="2"/>
        <v>89</v>
      </c>
      <c r="H18" s="28" t="str">
        <f t="shared" si="3"/>
        <v>A</v>
      </c>
      <c r="I18" s="36">
        <v>1</v>
      </c>
      <c r="J18" s="28" t="str">
        <f t="shared" si="4"/>
        <v>Memiliki kemampuan dalam menganalisis dan  memahami  kompetensi dasar Kewajiban beribadah dan bersyukur kepada Allah serta  Berbuat baik kepada sesama, namun sebaiknya dalam kompetensi dasar  Iman Kepada Qada dan Qadar perlu ditingkatkan</v>
      </c>
      <c r="K18" s="28">
        <f t="shared" si="5"/>
        <v>88.2</v>
      </c>
      <c r="L18" s="28" t="str">
        <f t="shared" si="6"/>
        <v>A</v>
      </c>
      <c r="M18" s="28">
        <f t="shared" si="7"/>
        <v>88.2</v>
      </c>
      <c r="N18" s="28" t="str">
        <f t="shared" si="8"/>
        <v>A</v>
      </c>
      <c r="O18" s="36">
        <v>2</v>
      </c>
      <c r="P18" s="28" t="str">
        <f t="shared" si="9"/>
        <v>Memiliki keterampampilan  dalam memahami Menampilkan sikap keluhuran budi  sebagai implementasi pemahaman ketentuan waris  dalam kehidupan  sehari-hari, namun dalam implementasi perlu  ditingkatkan</v>
      </c>
      <c r="Q18" s="39" t="s">
        <v>8</v>
      </c>
      <c r="R18" s="39" t="s">
        <v>56</v>
      </c>
      <c r="S18" s="18"/>
      <c r="T18" s="1">
        <v>90</v>
      </c>
      <c r="U18" s="1">
        <v>90</v>
      </c>
      <c r="V18" s="1">
        <v>90</v>
      </c>
      <c r="W18" s="1">
        <v>87</v>
      </c>
      <c r="X18" s="1">
        <v>89.25</v>
      </c>
      <c r="Y18" s="1"/>
      <c r="Z18" s="1"/>
      <c r="AA18" s="1"/>
      <c r="AB18" s="1"/>
      <c r="AC18" s="1"/>
      <c r="AD18" s="1"/>
      <c r="AE18" s="18"/>
      <c r="AF18" s="1">
        <v>90</v>
      </c>
      <c r="AG18" s="1">
        <v>90</v>
      </c>
      <c r="AH18" s="1">
        <v>87</v>
      </c>
      <c r="AI18" s="1">
        <v>90</v>
      </c>
      <c r="AJ18" s="1">
        <v>84</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132117</v>
      </c>
      <c r="C19" s="19" t="s">
        <v>131</v>
      </c>
      <c r="D19" s="18"/>
      <c r="E19" s="28">
        <f t="shared" si="0"/>
        <v>87</v>
      </c>
      <c r="F19" s="28" t="str">
        <f t="shared" si="1"/>
        <v>A</v>
      </c>
      <c r="G19" s="28">
        <f t="shared" si="2"/>
        <v>87</v>
      </c>
      <c r="H19" s="28" t="str">
        <f t="shared" si="3"/>
        <v>A</v>
      </c>
      <c r="I19" s="36">
        <v>2</v>
      </c>
      <c r="J19" s="28" t="str">
        <f t="shared" si="4"/>
        <v>Memiliki kemampuan dalam  menganalisis dan memahami kompetensi dasar Iman kepada Qodo dan Qodar Allah, namun dalam kompetensi dasar Bersikap optimis, ikhtiar dan tawakal  perlu ditingkatkan.</v>
      </c>
      <c r="K19" s="28">
        <f t="shared" si="5"/>
        <v>86</v>
      </c>
      <c r="L19" s="28" t="str">
        <f t="shared" si="6"/>
        <v>A</v>
      </c>
      <c r="M19" s="28">
        <f t="shared" si="7"/>
        <v>86</v>
      </c>
      <c r="N19" s="28" t="str">
        <f t="shared" si="8"/>
        <v>A</v>
      </c>
      <c r="O19" s="36">
        <v>2</v>
      </c>
      <c r="P19" s="28" t="str">
        <f t="shared" si="9"/>
        <v>Memiliki keterampampilan  dalam memahami Menampilkan sikap keluhuran budi  sebagai implementasi pemahaman ketentuan waris  dalam kehidupan  sehari-hari, namun dalam implementasi perlu  ditingkatkan</v>
      </c>
      <c r="Q19" s="39" t="s">
        <v>8</v>
      </c>
      <c r="R19" s="39" t="s">
        <v>56</v>
      </c>
      <c r="S19" s="18"/>
      <c r="T19" s="1">
        <v>87</v>
      </c>
      <c r="U19" s="1">
        <v>88</v>
      </c>
      <c r="V19" s="1">
        <v>84</v>
      </c>
      <c r="W19" s="1">
        <v>90</v>
      </c>
      <c r="X19" s="1">
        <v>87.25</v>
      </c>
      <c r="Y19" s="1"/>
      <c r="Z19" s="1"/>
      <c r="AA19" s="1"/>
      <c r="AB19" s="1"/>
      <c r="AC19" s="1"/>
      <c r="AD19" s="1"/>
      <c r="AE19" s="18"/>
      <c r="AF19" s="1">
        <v>88</v>
      </c>
      <c r="AG19" s="1">
        <v>84</v>
      </c>
      <c r="AH19" s="1">
        <v>90</v>
      </c>
      <c r="AI19" s="1">
        <v>87</v>
      </c>
      <c r="AJ19" s="1">
        <v>81</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53844</v>
      </c>
      <c r="FK19" s="77">
        <v>53854</v>
      </c>
    </row>
    <row r="20" spans="1:167" x14ac:dyDescent="0.25">
      <c r="A20" s="19">
        <v>10</v>
      </c>
      <c r="B20" s="19">
        <v>132133</v>
      </c>
      <c r="C20" s="19" t="s">
        <v>132</v>
      </c>
      <c r="D20" s="18"/>
      <c r="E20" s="28">
        <f t="shared" si="0"/>
        <v>91</v>
      </c>
      <c r="F20" s="28" t="str">
        <f t="shared" si="1"/>
        <v>A</v>
      </c>
      <c r="G20" s="28">
        <f t="shared" si="2"/>
        <v>91</v>
      </c>
      <c r="H20" s="28" t="str">
        <f t="shared" si="3"/>
        <v>A</v>
      </c>
      <c r="I20" s="36">
        <v>1</v>
      </c>
      <c r="J20" s="28" t="str">
        <f t="shared" si="4"/>
        <v>Memiliki kemampuan dalam menganalisis dan  memahami  kompetensi dasar Kewajiban beribadah dan bersyukur kepada Allah serta  Berbuat baik kepada sesama, namun sebaiknya dalam kompetensi dasar  Iman Kepada Qada dan Qadar perlu ditingkatkan</v>
      </c>
      <c r="K20" s="28">
        <f t="shared" si="5"/>
        <v>90</v>
      </c>
      <c r="L20" s="28" t="str">
        <f t="shared" si="6"/>
        <v>A</v>
      </c>
      <c r="M20" s="28">
        <f t="shared" si="7"/>
        <v>90</v>
      </c>
      <c r="N20" s="28" t="str">
        <f t="shared" si="8"/>
        <v>A</v>
      </c>
      <c r="O20" s="36">
        <v>1</v>
      </c>
      <c r="P20" s="28" t="str">
        <f t="shared" si="9"/>
        <v>Memiliki keterampampilan dalam membaca  dan mengidentifikasikan tajwid Q.S. Luqman (31) : 13-14 dan Q.S. Al-Baqarah (2): 83, serta hadis terkait, namun dalam implementasi perlu ditingkatkan.</v>
      </c>
      <c r="Q20" s="39" t="s">
        <v>8</v>
      </c>
      <c r="R20" s="39" t="s">
        <v>56</v>
      </c>
      <c r="S20" s="18"/>
      <c r="T20" s="1">
        <v>92</v>
      </c>
      <c r="U20" s="1">
        <v>89</v>
      </c>
      <c r="V20" s="1">
        <v>90</v>
      </c>
      <c r="W20" s="1">
        <v>93</v>
      </c>
      <c r="X20" s="1">
        <v>91</v>
      </c>
      <c r="Y20" s="1"/>
      <c r="Z20" s="1"/>
      <c r="AA20" s="1"/>
      <c r="AB20" s="1"/>
      <c r="AC20" s="1"/>
      <c r="AD20" s="1"/>
      <c r="AE20" s="18"/>
      <c r="AF20" s="1">
        <v>89</v>
      </c>
      <c r="AG20" s="1">
        <v>90</v>
      </c>
      <c r="AH20" s="1">
        <v>93</v>
      </c>
      <c r="AI20" s="1">
        <v>92</v>
      </c>
      <c r="AJ20" s="1">
        <v>86</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132149</v>
      </c>
      <c r="C21" s="19" t="s">
        <v>133</v>
      </c>
      <c r="D21" s="18"/>
      <c r="E21" s="28">
        <f t="shared" si="0"/>
        <v>90</v>
      </c>
      <c r="F21" s="28" t="str">
        <f t="shared" si="1"/>
        <v>A</v>
      </c>
      <c r="G21" s="28">
        <f t="shared" si="2"/>
        <v>90</v>
      </c>
      <c r="H21" s="28" t="str">
        <f t="shared" si="3"/>
        <v>A</v>
      </c>
      <c r="I21" s="36">
        <v>1</v>
      </c>
      <c r="J21" s="28" t="str">
        <f t="shared" si="4"/>
        <v>Memiliki kemampuan dalam menganalisis dan  memahami  kompetensi dasar Kewajiban beribadah dan bersyukur kepada Allah serta  Berbuat baik kepada sesama, namun sebaiknya dalam kompetensi dasar  Iman Kepada Qada dan Qadar perlu ditingkatkan</v>
      </c>
      <c r="K21" s="28">
        <f t="shared" si="5"/>
        <v>89</v>
      </c>
      <c r="L21" s="28" t="str">
        <f t="shared" si="6"/>
        <v>A</v>
      </c>
      <c r="M21" s="28">
        <f t="shared" si="7"/>
        <v>89</v>
      </c>
      <c r="N21" s="28" t="str">
        <f t="shared" si="8"/>
        <v>A</v>
      </c>
      <c r="O21" s="36">
        <v>1</v>
      </c>
      <c r="P21" s="28" t="str">
        <f t="shared" si="9"/>
        <v>Memiliki keterampampilan dalam membaca  dan mengidentifikasikan tajwid Q.S. Luqman (31) : 13-14 dan Q.S. Al-Baqarah (2): 83, serta hadis terkait, namun dalam implementasi perlu ditingkatkan.</v>
      </c>
      <c r="Q21" s="39" t="s">
        <v>8</v>
      </c>
      <c r="R21" s="39" t="s">
        <v>56</v>
      </c>
      <c r="S21" s="18"/>
      <c r="T21" s="1">
        <v>92</v>
      </c>
      <c r="U21" s="1">
        <v>85</v>
      </c>
      <c r="V21" s="1">
        <v>90</v>
      </c>
      <c r="W21" s="1">
        <v>92</v>
      </c>
      <c r="X21" s="1">
        <v>89.75</v>
      </c>
      <c r="Y21" s="1"/>
      <c r="Z21" s="1"/>
      <c r="AA21" s="1"/>
      <c r="AB21" s="1"/>
      <c r="AC21" s="1"/>
      <c r="AD21" s="1"/>
      <c r="AE21" s="18"/>
      <c r="AF21" s="1">
        <v>85</v>
      </c>
      <c r="AG21" s="1">
        <v>90</v>
      </c>
      <c r="AH21" s="1">
        <v>92</v>
      </c>
      <c r="AI21" s="1">
        <v>92</v>
      </c>
      <c r="AJ21" s="1">
        <v>86</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53845</v>
      </c>
      <c r="FK21" s="77">
        <v>53855</v>
      </c>
    </row>
    <row r="22" spans="1:167" x14ac:dyDescent="0.25">
      <c r="A22" s="19">
        <v>12</v>
      </c>
      <c r="B22" s="19">
        <v>132165</v>
      </c>
      <c r="C22" s="19" t="s">
        <v>134</v>
      </c>
      <c r="D22" s="18"/>
      <c r="E22" s="28">
        <f t="shared" si="0"/>
        <v>87</v>
      </c>
      <c r="F22" s="28" t="str">
        <f t="shared" si="1"/>
        <v>A</v>
      </c>
      <c r="G22" s="28">
        <f t="shared" si="2"/>
        <v>87</v>
      </c>
      <c r="H22" s="28" t="str">
        <f t="shared" si="3"/>
        <v>A</v>
      </c>
      <c r="I22" s="36">
        <v>2</v>
      </c>
      <c r="J22" s="28" t="str">
        <f t="shared" si="4"/>
        <v>Memiliki kemampuan dalam  menganalisis dan memahami kompetensi dasar Iman kepada Qodo dan Qodar Allah, namun dalam kompetensi dasar Bersikap optimis, ikhtiar dan tawakal  perlu ditingkatkan.</v>
      </c>
      <c r="K22" s="28">
        <f t="shared" si="5"/>
        <v>85.4</v>
      </c>
      <c r="L22" s="28" t="str">
        <f t="shared" si="6"/>
        <v>A</v>
      </c>
      <c r="M22" s="28">
        <f t="shared" si="7"/>
        <v>85.4</v>
      </c>
      <c r="N22" s="28" t="str">
        <f t="shared" si="8"/>
        <v>A</v>
      </c>
      <c r="O22" s="36">
        <v>3</v>
      </c>
      <c r="P22" s="28" t="str">
        <f t="shared" si="9"/>
        <v>Memiliki keterampampilan dalam Menampilkan perilaku sikap optimis,  ikhtiar dan tawakal dalam  kehidupan  sehari-hari,  namun dalam implementasi perlu  ditingkatkan</v>
      </c>
      <c r="Q22" s="39" t="s">
        <v>8</v>
      </c>
      <c r="R22" s="39" t="s">
        <v>56</v>
      </c>
      <c r="S22" s="18"/>
      <c r="T22" s="1">
        <v>86</v>
      </c>
      <c r="U22" s="1">
        <v>85</v>
      </c>
      <c r="V22" s="1">
        <v>84</v>
      </c>
      <c r="W22" s="1">
        <v>92</v>
      </c>
      <c r="X22" s="1">
        <v>86.75</v>
      </c>
      <c r="Y22" s="1"/>
      <c r="Z22" s="1"/>
      <c r="AA22" s="1"/>
      <c r="AB22" s="1"/>
      <c r="AC22" s="1"/>
      <c r="AD22" s="1"/>
      <c r="AE22" s="18"/>
      <c r="AF22" s="1">
        <v>85</v>
      </c>
      <c r="AG22" s="1">
        <v>84</v>
      </c>
      <c r="AH22" s="1">
        <v>92</v>
      </c>
      <c r="AI22" s="1">
        <v>86</v>
      </c>
      <c r="AJ22" s="1">
        <v>80</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132181</v>
      </c>
      <c r="C23" s="19" t="s">
        <v>135</v>
      </c>
      <c r="D23" s="18"/>
      <c r="E23" s="28">
        <f t="shared" si="0"/>
        <v>89</v>
      </c>
      <c r="F23" s="28" t="str">
        <f t="shared" si="1"/>
        <v>A</v>
      </c>
      <c r="G23" s="28">
        <f t="shared" si="2"/>
        <v>89</v>
      </c>
      <c r="H23" s="28" t="str">
        <f t="shared" si="3"/>
        <v>A</v>
      </c>
      <c r="I23" s="36">
        <v>2</v>
      </c>
      <c r="J23" s="28" t="str">
        <f t="shared" si="4"/>
        <v>Memiliki kemampuan dalam  menganalisis dan memahami kompetensi dasar Iman kepada Qodo dan Qodar Allah, namun dalam kompetensi dasar Bersikap optimis, ikhtiar dan tawakal  perlu ditingkatkan.</v>
      </c>
      <c r="K23" s="28">
        <f t="shared" si="5"/>
        <v>88</v>
      </c>
      <c r="L23" s="28" t="str">
        <f t="shared" si="6"/>
        <v>A</v>
      </c>
      <c r="M23" s="28">
        <f t="shared" si="7"/>
        <v>88</v>
      </c>
      <c r="N23" s="28" t="str">
        <f t="shared" si="8"/>
        <v>A</v>
      </c>
      <c r="O23" s="36">
        <v>2</v>
      </c>
      <c r="P23" s="28" t="str">
        <f t="shared" si="9"/>
        <v>Memiliki keterampampilan  dalam memahami Menampilkan sikap keluhuran budi  sebagai implementasi pemahaman ketentuan waris  dalam kehidupan  sehari-hari, namun dalam implementasi perlu  ditingkatkan</v>
      </c>
      <c r="Q23" s="39" t="s">
        <v>8</v>
      </c>
      <c r="R23" s="39" t="s">
        <v>56</v>
      </c>
      <c r="S23" s="18"/>
      <c r="T23" s="1">
        <v>92</v>
      </c>
      <c r="U23" s="1">
        <v>87</v>
      </c>
      <c r="V23" s="1">
        <v>87</v>
      </c>
      <c r="W23" s="1">
        <v>88</v>
      </c>
      <c r="X23" s="1">
        <v>88.5</v>
      </c>
      <c r="Y23" s="1"/>
      <c r="Z23" s="1"/>
      <c r="AA23" s="1"/>
      <c r="AB23" s="1"/>
      <c r="AC23" s="1"/>
      <c r="AD23" s="1"/>
      <c r="AE23" s="18"/>
      <c r="AF23" s="1">
        <v>87</v>
      </c>
      <c r="AG23" s="1">
        <v>87</v>
      </c>
      <c r="AH23" s="1">
        <v>88</v>
      </c>
      <c r="AI23" s="1">
        <v>92</v>
      </c>
      <c r="AJ23" s="1">
        <v>86</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53846</v>
      </c>
      <c r="FK23" s="77">
        <v>53856</v>
      </c>
    </row>
    <row r="24" spans="1:167" x14ac:dyDescent="0.25">
      <c r="A24" s="19">
        <v>14</v>
      </c>
      <c r="B24" s="19">
        <v>132197</v>
      </c>
      <c r="C24" s="19" t="s">
        <v>136</v>
      </c>
      <c r="D24" s="18"/>
      <c r="E24" s="28">
        <f t="shared" si="0"/>
        <v>90</v>
      </c>
      <c r="F24" s="28" t="str">
        <f t="shared" si="1"/>
        <v>A</v>
      </c>
      <c r="G24" s="28">
        <f t="shared" si="2"/>
        <v>90</v>
      </c>
      <c r="H24" s="28" t="str">
        <f t="shared" si="3"/>
        <v>A</v>
      </c>
      <c r="I24" s="36">
        <v>1</v>
      </c>
      <c r="J24" s="28" t="str">
        <f t="shared" si="4"/>
        <v>Memiliki kemampuan dalam menganalisis dan  memahami  kompetensi dasar Kewajiban beribadah dan bersyukur kepada Allah serta  Berbuat baik kepada sesama, namun sebaiknya dalam kompetensi dasar  Iman Kepada Qada dan Qadar perlu ditingkatkan</v>
      </c>
      <c r="K24" s="28">
        <f t="shared" si="5"/>
        <v>89.6</v>
      </c>
      <c r="L24" s="28" t="str">
        <f t="shared" si="6"/>
        <v>A</v>
      </c>
      <c r="M24" s="28">
        <f t="shared" si="7"/>
        <v>89.6</v>
      </c>
      <c r="N24" s="28" t="str">
        <f t="shared" si="8"/>
        <v>A</v>
      </c>
      <c r="O24" s="36">
        <v>2</v>
      </c>
      <c r="P24" s="28" t="str">
        <f t="shared" si="9"/>
        <v>Memiliki keterampampilan  dalam memahami Menampilkan sikap keluhuran budi  sebagai implementasi pemahaman ketentuan waris  dalam kehidupan  sehari-hari, namun dalam implementasi perlu  ditingkatkan</v>
      </c>
      <c r="Q24" s="39" t="s">
        <v>8</v>
      </c>
      <c r="R24" s="39" t="s">
        <v>56</v>
      </c>
      <c r="S24" s="18"/>
      <c r="T24" s="1">
        <v>93</v>
      </c>
      <c r="U24" s="1">
        <v>88</v>
      </c>
      <c r="V24" s="1">
        <v>88</v>
      </c>
      <c r="W24" s="1">
        <v>92</v>
      </c>
      <c r="X24" s="1">
        <v>90.25</v>
      </c>
      <c r="Y24" s="1"/>
      <c r="Z24" s="1"/>
      <c r="AA24" s="1"/>
      <c r="AB24" s="1"/>
      <c r="AC24" s="1"/>
      <c r="AD24" s="1"/>
      <c r="AE24" s="18"/>
      <c r="AF24" s="1">
        <v>88</v>
      </c>
      <c r="AG24" s="1">
        <v>88</v>
      </c>
      <c r="AH24" s="1">
        <v>92</v>
      </c>
      <c r="AI24" s="1">
        <v>93</v>
      </c>
      <c r="AJ24" s="1">
        <v>87</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132213</v>
      </c>
      <c r="C25" s="19" t="s">
        <v>137</v>
      </c>
      <c r="D25" s="18"/>
      <c r="E25" s="28">
        <f t="shared" si="0"/>
        <v>90</v>
      </c>
      <c r="F25" s="28" t="str">
        <f t="shared" si="1"/>
        <v>A</v>
      </c>
      <c r="G25" s="28">
        <f t="shared" si="2"/>
        <v>90</v>
      </c>
      <c r="H25" s="28" t="str">
        <f t="shared" si="3"/>
        <v>A</v>
      </c>
      <c r="I25" s="36">
        <v>1</v>
      </c>
      <c r="J25" s="28" t="str">
        <f t="shared" si="4"/>
        <v>Memiliki kemampuan dalam menganalisis dan  memahami  kompetensi dasar Kewajiban beribadah dan bersyukur kepada Allah serta  Berbuat baik kepada sesama, namun sebaiknya dalam kompetensi dasar  Iman Kepada Qada dan Qadar perlu ditingkatkan</v>
      </c>
      <c r="K25" s="28">
        <f t="shared" si="5"/>
        <v>88.8</v>
      </c>
      <c r="L25" s="28" t="str">
        <f t="shared" si="6"/>
        <v>A</v>
      </c>
      <c r="M25" s="28">
        <f t="shared" si="7"/>
        <v>88.8</v>
      </c>
      <c r="N25" s="28" t="str">
        <f t="shared" si="8"/>
        <v>A</v>
      </c>
      <c r="O25" s="36">
        <v>2</v>
      </c>
      <c r="P25" s="28" t="str">
        <f t="shared" si="9"/>
        <v>Memiliki keterampampilan  dalam memahami Menampilkan sikap keluhuran budi  sebagai implementasi pemahaman ketentuan waris  dalam kehidupan  sehari-hari, namun dalam implementasi perlu  ditingkatkan</v>
      </c>
      <c r="Q25" s="39" t="s">
        <v>8</v>
      </c>
      <c r="R25" s="39" t="s">
        <v>56</v>
      </c>
      <c r="S25" s="18"/>
      <c r="T25" s="1">
        <v>90</v>
      </c>
      <c r="U25" s="1">
        <v>88</v>
      </c>
      <c r="V25" s="1">
        <v>87</v>
      </c>
      <c r="W25" s="1">
        <v>95</v>
      </c>
      <c r="X25" s="1">
        <v>90</v>
      </c>
      <c r="Y25" s="1"/>
      <c r="Z25" s="1"/>
      <c r="AA25" s="1"/>
      <c r="AB25" s="1"/>
      <c r="AC25" s="1"/>
      <c r="AD25" s="1"/>
      <c r="AE25" s="18"/>
      <c r="AF25" s="1">
        <v>88</v>
      </c>
      <c r="AG25" s="1">
        <v>87</v>
      </c>
      <c r="AH25" s="1">
        <v>95</v>
      </c>
      <c r="AI25" s="1">
        <v>90</v>
      </c>
      <c r="AJ25" s="1">
        <v>84</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87</v>
      </c>
      <c r="FD25" s="46"/>
      <c r="FE25" s="46"/>
      <c r="FG25" s="74">
        <v>7</v>
      </c>
      <c r="FH25" s="76"/>
      <c r="FI25" s="76"/>
      <c r="FJ25" s="77">
        <v>53847</v>
      </c>
      <c r="FK25" s="77">
        <v>53857</v>
      </c>
    </row>
    <row r="26" spans="1:167" x14ac:dyDescent="0.25">
      <c r="A26" s="19">
        <v>16</v>
      </c>
      <c r="B26" s="19">
        <v>132229</v>
      </c>
      <c r="C26" s="19" t="s">
        <v>138</v>
      </c>
      <c r="D26" s="18"/>
      <c r="E26" s="28">
        <f t="shared" si="0"/>
        <v>90</v>
      </c>
      <c r="F26" s="28" t="str">
        <f t="shared" si="1"/>
        <v>A</v>
      </c>
      <c r="G26" s="28">
        <f t="shared" si="2"/>
        <v>90</v>
      </c>
      <c r="H26" s="28" t="str">
        <f t="shared" si="3"/>
        <v>A</v>
      </c>
      <c r="I26" s="36">
        <v>1</v>
      </c>
      <c r="J26" s="28" t="str">
        <f t="shared" si="4"/>
        <v>Memiliki kemampuan dalam menganalisis dan  memahami  kompetensi dasar Kewajiban beribadah dan bersyukur kepada Allah serta  Berbuat baik kepada sesama, namun sebaiknya dalam kompetensi dasar  Iman Kepada Qada dan Qadar perlu ditingkatkan</v>
      </c>
      <c r="K26" s="28">
        <f t="shared" si="5"/>
        <v>89</v>
      </c>
      <c r="L26" s="28" t="str">
        <f t="shared" si="6"/>
        <v>A</v>
      </c>
      <c r="M26" s="28">
        <f t="shared" si="7"/>
        <v>89</v>
      </c>
      <c r="N26" s="28" t="str">
        <f t="shared" si="8"/>
        <v>A</v>
      </c>
      <c r="O26" s="36">
        <v>2</v>
      </c>
      <c r="P26" s="28" t="str">
        <f t="shared" si="9"/>
        <v>Memiliki keterampampilan  dalam memahami Menampilkan sikap keluhuran budi  sebagai implementasi pemahaman ketentuan waris  dalam kehidupan  sehari-hari, namun dalam implementasi perlu  ditingkatkan</v>
      </c>
      <c r="Q26" s="39" t="s">
        <v>8</v>
      </c>
      <c r="R26" s="39" t="s">
        <v>56</v>
      </c>
      <c r="S26" s="18"/>
      <c r="T26" s="1">
        <v>90</v>
      </c>
      <c r="U26" s="1">
        <v>91</v>
      </c>
      <c r="V26" s="1">
        <v>87</v>
      </c>
      <c r="W26" s="1">
        <v>93</v>
      </c>
      <c r="X26" s="1">
        <v>90.25</v>
      </c>
      <c r="Y26" s="1"/>
      <c r="Z26" s="1"/>
      <c r="AA26" s="1"/>
      <c r="AB26" s="1"/>
      <c r="AC26" s="1"/>
      <c r="AD26" s="1"/>
      <c r="AE26" s="18"/>
      <c r="AF26" s="1">
        <v>91</v>
      </c>
      <c r="AG26" s="1">
        <v>87</v>
      </c>
      <c r="AH26" s="1">
        <v>93</v>
      </c>
      <c r="AI26" s="1">
        <v>90</v>
      </c>
      <c r="AJ26" s="1">
        <v>84</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60</v>
      </c>
      <c r="FD26" s="4" t="s">
        <v>61</v>
      </c>
      <c r="FE26" s="4" t="s">
        <v>62</v>
      </c>
      <c r="FG26" s="74"/>
      <c r="FH26" s="76"/>
      <c r="FI26" s="76"/>
      <c r="FJ26" s="77"/>
      <c r="FK26" s="77"/>
    </row>
    <row r="27" spans="1:167" x14ac:dyDescent="0.25">
      <c r="A27" s="19">
        <v>17</v>
      </c>
      <c r="B27" s="19">
        <v>132245</v>
      </c>
      <c r="C27" s="19" t="s">
        <v>139</v>
      </c>
      <c r="D27" s="18"/>
      <c r="E27" s="28">
        <f t="shared" si="0"/>
        <v>87</v>
      </c>
      <c r="F27" s="28" t="str">
        <f t="shared" si="1"/>
        <v>A</v>
      </c>
      <c r="G27" s="28">
        <f t="shared" si="2"/>
        <v>87</v>
      </c>
      <c r="H27" s="28" t="str">
        <f t="shared" si="3"/>
        <v>A</v>
      </c>
      <c r="I27" s="36">
        <v>2</v>
      </c>
      <c r="J27" s="28" t="str">
        <f t="shared" si="4"/>
        <v>Memiliki kemampuan dalam  menganalisis dan memahami kompetensi dasar Iman kepada Qodo dan Qodar Allah, namun dalam kompetensi dasar Bersikap optimis, ikhtiar dan tawakal  perlu ditingkatkan.</v>
      </c>
      <c r="K27" s="28">
        <f t="shared" si="5"/>
        <v>86.6</v>
      </c>
      <c r="L27" s="28" t="str">
        <f t="shared" si="6"/>
        <v>A</v>
      </c>
      <c r="M27" s="28">
        <f t="shared" si="7"/>
        <v>86.6</v>
      </c>
      <c r="N27" s="28" t="str">
        <f t="shared" si="8"/>
        <v>A</v>
      </c>
      <c r="O27" s="36">
        <v>2</v>
      </c>
      <c r="P27" s="28" t="str">
        <f t="shared" si="9"/>
        <v>Memiliki keterampampilan  dalam memahami Menampilkan sikap keluhuran budi  sebagai implementasi pemahaman ketentuan waris  dalam kehidupan  sehari-hari, namun dalam implementasi perlu  ditingkatkan</v>
      </c>
      <c r="Q27" s="39" t="s">
        <v>8</v>
      </c>
      <c r="R27" s="39" t="s">
        <v>56</v>
      </c>
      <c r="S27" s="18"/>
      <c r="T27" s="1">
        <v>90</v>
      </c>
      <c r="U27" s="1">
        <v>88</v>
      </c>
      <c r="V27" s="1">
        <v>78</v>
      </c>
      <c r="W27" s="1">
        <v>93</v>
      </c>
      <c r="X27" s="1">
        <v>87.25</v>
      </c>
      <c r="Y27" s="1"/>
      <c r="Z27" s="1"/>
      <c r="AA27" s="1"/>
      <c r="AB27" s="1"/>
      <c r="AC27" s="1"/>
      <c r="AD27" s="1"/>
      <c r="AE27" s="18"/>
      <c r="AF27" s="1">
        <v>88</v>
      </c>
      <c r="AG27" s="1">
        <v>78</v>
      </c>
      <c r="AH27" s="1">
        <v>93</v>
      </c>
      <c r="AI27" s="1">
        <v>90</v>
      </c>
      <c r="AJ27" s="1">
        <v>84</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53848</v>
      </c>
      <c r="FK27" s="77">
        <v>53858</v>
      </c>
    </row>
    <row r="28" spans="1:167" x14ac:dyDescent="0.25">
      <c r="A28" s="19">
        <v>18</v>
      </c>
      <c r="B28" s="19">
        <v>132261</v>
      </c>
      <c r="C28" s="19" t="s">
        <v>140</v>
      </c>
      <c r="D28" s="18"/>
      <c r="E28" s="28">
        <f t="shared" si="0"/>
        <v>86</v>
      </c>
      <c r="F28" s="28" t="str">
        <f t="shared" si="1"/>
        <v>A</v>
      </c>
      <c r="G28" s="28">
        <f t="shared" si="2"/>
        <v>86</v>
      </c>
      <c r="H28" s="28" t="str">
        <f t="shared" si="3"/>
        <v>A</v>
      </c>
      <c r="I28" s="36">
        <v>2</v>
      </c>
      <c r="J28" s="28" t="str">
        <f t="shared" si="4"/>
        <v>Memiliki kemampuan dalam  menganalisis dan memahami kompetensi dasar Iman kepada Qodo dan Qodar Allah, namun dalam kompetensi dasar Bersikap optimis, ikhtiar dan tawakal  perlu ditingkatkan.</v>
      </c>
      <c r="K28" s="28">
        <f t="shared" si="5"/>
        <v>85.8</v>
      </c>
      <c r="L28" s="28" t="str">
        <f t="shared" si="6"/>
        <v>A</v>
      </c>
      <c r="M28" s="28">
        <f t="shared" si="7"/>
        <v>85.8</v>
      </c>
      <c r="N28" s="28" t="str">
        <f t="shared" si="8"/>
        <v>A</v>
      </c>
      <c r="O28" s="36">
        <v>2</v>
      </c>
      <c r="P28" s="28" t="str">
        <f t="shared" si="9"/>
        <v>Memiliki keterampampilan  dalam memahami Menampilkan sikap keluhuran budi  sebagai implementasi pemahaman ketentuan waris  dalam kehidupan  sehari-hari, namun dalam implementasi perlu  ditingkatkan</v>
      </c>
      <c r="Q28" s="39" t="s">
        <v>8</v>
      </c>
      <c r="R28" s="39" t="s">
        <v>56</v>
      </c>
      <c r="S28" s="18"/>
      <c r="T28" s="1">
        <v>90</v>
      </c>
      <c r="U28" s="1">
        <v>82</v>
      </c>
      <c r="V28" s="1">
        <v>88</v>
      </c>
      <c r="W28" s="1">
        <v>85</v>
      </c>
      <c r="X28" s="1">
        <v>86.25</v>
      </c>
      <c r="Y28" s="1"/>
      <c r="Z28" s="1"/>
      <c r="AA28" s="1"/>
      <c r="AB28" s="1"/>
      <c r="AC28" s="1"/>
      <c r="AD28" s="1"/>
      <c r="AE28" s="18"/>
      <c r="AF28" s="1">
        <v>82</v>
      </c>
      <c r="AG28" s="1">
        <v>88</v>
      </c>
      <c r="AH28" s="1">
        <v>85</v>
      </c>
      <c r="AI28" s="1">
        <v>90</v>
      </c>
      <c r="AJ28" s="1">
        <v>84</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132277</v>
      </c>
      <c r="C29" s="19" t="s">
        <v>141</v>
      </c>
      <c r="D29" s="18"/>
      <c r="E29" s="28">
        <f t="shared" si="0"/>
        <v>79</v>
      </c>
      <c r="F29" s="28" t="str">
        <f t="shared" si="1"/>
        <v>B</v>
      </c>
      <c r="G29" s="28">
        <f t="shared" si="2"/>
        <v>79</v>
      </c>
      <c r="H29" s="28" t="str">
        <f t="shared" si="3"/>
        <v>B</v>
      </c>
      <c r="I29" s="36">
        <v>3</v>
      </c>
      <c r="J29" s="28" t="str">
        <f t="shared" si="4"/>
        <v>Memiliki kemampuan dalam  menganalisis dan memahami kompetensi dasar  Ketentuan Waris dalam Islam, namun dalam kompetensi dasar Faktor-faktor kemajuan peradaban Islam di Dunia perlu ditingkatkan.</v>
      </c>
      <c r="K29" s="28">
        <f t="shared" si="5"/>
        <v>80.2</v>
      </c>
      <c r="L29" s="28" t="str">
        <f t="shared" si="6"/>
        <v>B</v>
      </c>
      <c r="M29" s="28">
        <f t="shared" si="7"/>
        <v>80.2</v>
      </c>
      <c r="N29" s="28" t="str">
        <f t="shared" si="8"/>
        <v>B</v>
      </c>
      <c r="O29" s="36">
        <v>2</v>
      </c>
      <c r="P29" s="28" t="str">
        <f t="shared" si="9"/>
        <v>Memiliki keterampampilan  dalam memahami Menampilkan sikap keluhuran budi  sebagai implementasi pemahaman ketentuan waris  dalam kehidupan  sehari-hari, namun dalam implementasi perlu  ditingkatkan</v>
      </c>
      <c r="Q29" s="39" t="s">
        <v>8</v>
      </c>
      <c r="R29" s="39" t="s">
        <v>56</v>
      </c>
      <c r="S29" s="18"/>
      <c r="T29" s="1">
        <v>90</v>
      </c>
      <c r="U29" s="1">
        <v>70</v>
      </c>
      <c r="V29" s="1">
        <v>72</v>
      </c>
      <c r="W29" s="1">
        <v>85</v>
      </c>
      <c r="X29" s="1">
        <v>79.25</v>
      </c>
      <c r="Y29" s="1"/>
      <c r="Z29" s="1"/>
      <c r="AA29" s="1"/>
      <c r="AB29" s="1"/>
      <c r="AC29" s="1"/>
      <c r="AD29" s="1"/>
      <c r="AE29" s="18"/>
      <c r="AF29" s="1">
        <v>70</v>
      </c>
      <c r="AG29" s="1">
        <v>72</v>
      </c>
      <c r="AH29" s="1">
        <v>85</v>
      </c>
      <c r="AI29" s="1">
        <v>90</v>
      </c>
      <c r="AJ29" s="1">
        <v>84</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53849</v>
      </c>
      <c r="FK29" s="77">
        <v>53859</v>
      </c>
    </row>
    <row r="30" spans="1:167" x14ac:dyDescent="0.25">
      <c r="A30" s="19">
        <v>20</v>
      </c>
      <c r="B30" s="19">
        <v>132293</v>
      </c>
      <c r="C30" s="19" t="s">
        <v>142</v>
      </c>
      <c r="D30" s="18"/>
      <c r="E30" s="28">
        <f t="shared" si="0"/>
        <v>89</v>
      </c>
      <c r="F30" s="28" t="str">
        <f t="shared" si="1"/>
        <v>A</v>
      </c>
      <c r="G30" s="28">
        <f t="shared" si="2"/>
        <v>89</v>
      </c>
      <c r="H30" s="28" t="str">
        <f t="shared" si="3"/>
        <v>A</v>
      </c>
      <c r="I30" s="36">
        <v>2</v>
      </c>
      <c r="J30" s="28" t="str">
        <f t="shared" si="4"/>
        <v>Memiliki kemampuan dalam  menganalisis dan memahami kompetensi dasar Iman kepada Qodo dan Qodar Allah, namun dalam kompetensi dasar Bersikap optimis, ikhtiar dan tawakal  perlu ditingkatkan.</v>
      </c>
      <c r="K30" s="28">
        <f t="shared" si="5"/>
        <v>87.8</v>
      </c>
      <c r="L30" s="28" t="str">
        <f t="shared" si="6"/>
        <v>A</v>
      </c>
      <c r="M30" s="28">
        <f t="shared" si="7"/>
        <v>87.8</v>
      </c>
      <c r="N30" s="28" t="str">
        <f t="shared" si="8"/>
        <v>A</v>
      </c>
      <c r="O30" s="36">
        <v>2</v>
      </c>
      <c r="P30" s="28" t="str">
        <f t="shared" si="9"/>
        <v>Memiliki keterampampilan  dalam memahami Menampilkan sikap keluhuran budi  sebagai implementasi pemahaman ketentuan waris  dalam kehidupan  sehari-hari, namun dalam implementasi perlu  ditingkatkan</v>
      </c>
      <c r="Q30" s="39" t="s">
        <v>8</v>
      </c>
      <c r="R30" s="39" t="s">
        <v>56</v>
      </c>
      <c r="S30" s="18"/>
      <c r="T30" s="1">
        <v>90</v>
      </c>
      <c r="U30" s="1">
        <v>88</v>
      </c>
      <c r="V30" s="1">
        <v>87</v>
      </c>
      <c r="W30" s="1">
        <v>90</v>
      </c>
      <c r="X30" s="1">
        <v>88.75</v>
      </c>
      <c r="Y30" s="1"/>
      <c r="Z30" s="1"/>
      <c r="AA30" s="1"/>
      <c r="AB30" s="1"/>
      <c r="AC30" s="1"/>
      <c r="AD30" s="1"/>
      <c r="AE30" s="18"/>
      <c r="AF30" s="1">
        <v>88</v>
      </c>
      <c r="AG30" s="1">
        <v>87</v>
      </c>
      <c r="AH30" s="1">
        <v>90</v>
      </c>
      <c r="AI30" s="1">
        <v>90</v>
      </c>
      <c r="AJ30" s="1">
        <v>84</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132309</v>
      </c>
      <c r="C31" s="19" t="s">
        <v>143</v>
      </c>
      <c r="D31" s="18"/>
      <c r="E31" s="28">
        <f t="shared" si="0"/>
        <v>90</v>
      </c>
      <c r="F31" s="28" t="str">
        <f t="shared" si="1"/>
        <v>A</v>
      </c>
      <c r="G31" s="28">
        <f t="shared" si="2"/>
        <v>90</v>
      </c>
      <c r="H31" s="28" t="str">
        <f t="shared" si="3"/>
        <v>A</v>
      </c>
      <c r="I31" s="36">
        <v>1</v>
      </c>
      <c r="J31" s="28" t="str">
        <f t="shared" si="4"/>
        <v>Memiliki kemampuan dalam menganalisis dan  memahami  kompetensi dasar Kewajiban beribadah dan bersyukur kepada Allah serta  Berbuat baik kepada sesama, namun sebaiknya dalam kompetensi dasar  Iman Kepada Qada dan Qadar perlu ditingkatkan</v>
      </c>
      <c r="K31" s="28">
        <f t="shared" si="5"/>
        <v>88.8</v>
      </c>
      <c r="L31" s="28" t="str">
        <f t="shared" si="6"/>
        <v>A</v>
      </c>
      <c r="M31" s="28">
        <f t="shared" si="7"/>
        <v>88.8</v>
      </c>
      <c r="N31" s="28" t="str">
        <f t="shared" si="8"/>
        <v>A</v>
      </c>
      <c r="O31" s="36">
        <v>1</v>
      </c>
      <c r="P31" s="28" t="str">
        <f t="shared" si="9"/>
        <v>Memiliki keterampampilan dalam membaca  dan mengidentifikasikan tajwid Q.S. Luqman (31) : 13-14 dan Q.S. Al-Baqarah (2): 83, serta hadis terkait, namun dalam implementasi perlu ditingkatkan.</v>
      </c>
      <c r="Q31" s="39" t="s">
        <v>8</v>
      </c>
      <c r="R31" s="39" t="s">
        <v>56</v>
      </c>
      <c r="S31" s="18"/>
      <c r="T31" s="1">
        <v>90</v>
      </c>
      <c r="U31" s="1">
        <v>90</v>
      </c>
      <c r="V31" s="1">
        <v>88</v>
      </c>
      <c r="W31" s="1">
        <v>92</v>
      </c>
      <c r="X31" s="1">
        <v>90</v>
      </c>
      <c r="Y31" s="1"/>
      <c r="Z31" s="1"/>
      <c r="AA31" s="1"/>
      <c r="AB31" s="1"/>
      <c r="AC31" s="1"/>
      <c r="AD31" s="1"/>
      <c r="AE31" s="18"/>
      <c r="AF31" s="1">
        <v>90</v>
      </c>
      <c r="AG31" s="1">
        <v>88</v>
      </c>
      <c r="AH31" s="1">
        <v>92</v>
      </c>
      <c r="AI31" s="1">
        <v>90</v>
      </c>
      <c r="AJ31" s="1">
        <v>84</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53850</v>
      </c>
      <c r="FK31" s="77">
        <v>53860</v>
      </c>
    </row>
    <row r="32" spans="1:167" x14ac:dyDescent="0.25">
      <c r="A32" s="19">
        <v>22</v>
      </c>
      <c r="B32" s="19">
        <v>132325</v>
      </c>
      <c r="C32" s="19" t="s">
        <v>144</v>
      </c>
      <c r="D32" s="18"/>
      <c r="E32" s="28">
        <f t="shared" si="0"/>
        <v>88</v>
      </c>
      <c r="F32" s="28" t="str">
        <f t="shared" si="1"/>
        <v>A</v>
      </c>
      <c r="G32" s="28">
        <f t="shared" si="2"/>
        <v>88</v>
      </c>
      <c r="H32" s="28" t="str">
        <f t="shared" si="3"/>
        <v>A</v>
      </c>
      <c r="I32" s="36">
        <v>2</v>
      </c>
      <c r="J32" s="28" t="str">
        <f t="shared" si="4"/>
        <v>Memiliki kemampuan dalam  menganalisis dan memahami kompetensi dasar Iman kepada Qodo dan Qodar Allah, namun dalam kompetensi dasar Bersikap optimis, ikhtiar dan tawakal  perlu ditingkatkan.</v>
      </c>
      <c r="K32" s="28">
        <f t="shared" si="5"/>
        <v>86.8</v>
      </c>
      <c r="L32" s="28" t="str">
        <f t="shared" si="6"/>
        <v>A</v>
      </c>
      <c r="M32" s="28">
        <f t="shared" si="7"/>
        <v>86.8</v>
      </c>
      <c r="N32" s="28" t="str">
        <f t="shared" si="8"/>
        <v>A</v>
      </c>
      <c r="O32" s="36">
        <v>2</v>
      </c>
      <c r="P32" s="28" t="str">
        <f t="shared" si="9"/>
        <v>Memiliki keterampampilan  dalam memahami Menampilkan sikap keluhuran budi  sebagai implementasi pemahaman ketentuan waris  dalam kehidupan  sehari-hari, namun dalam implementasi perlu  ditingkatkan</v>
      </c>
      <c r="Q32" s="39" t="s">
        <v>8</v>
      </c>
      <c r="R32" s="39" t="s">
        <v>56</v>
      </c>
      <c r="S32" s="18"/>
      <c r="T32" s="1">
        <v>90</v>
      </c>
      <c r="U32" s="1">
        <v>86</v>
      </c>
      <c r="V32" s="1">
        <v>87</v>
      </c>
      <c r="W32" s="1">
        <v>87</v>
      </c>
      <c r="X32" s="1">
        <v>87.5</v>
      </c>
      <c r="Y32" s="1"/>
      <c r="Z32" s="1"/>
      <c r="AA32" s="1"/>
      <c r="AB32" s="1"/>
      <c r="AC32" s="1"/>
      <c r="AD32" s="1"/>
      <c r="AE32" s="18"/>
      <c r="AF32" s="1">
        <v>86</v>
      </c>
      <c r="AG32" s="1">
        <v>87</v>
      </c>
      <c r="AH32" s="1">
        <v>87</v>
      </c>
      <c r="AI32" s="1">
        <v>90</v>
      </c>
      <c r="AJ32" s="1">
        <v>84</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132341</v>
      </c>
      <c r="C33" s="19" t="s">
        <v>145</v>
      </c>
      <c r="D33" s="18"/>
      <c r="E33" s="28">
        <f t="shared" si="0"/>
        <v>93</v>
      </c>
      <c r="F33" s="28" t="str">
        <f t="shared" si="1"/>
        <v>A</v>
      </c>
      <c r="G33" s="28">
        <f t="shared" si="2"/>
        <v>93</v>
      </c>
      <c r="H33" s="28" t="str">
        <f t="shared" si="3"/>
        <v>A</v>
      </c>
      <c r="I33" s="36">
        <v>1</v>
      </c>
      <c r="J33" s="28" t="str">
        <f t="shared" si="4"/>
        <v>Memiliki kemampuan dalam menganalisis dan  memahami  kompetensi dasar Kewajiban beribadah dan bersyukur kepada Allah serta  Berbuat baik kepada sesama, namun sebaiknya dalam kompetensi dasar  Iman Kepada Qada dan Qadar perlu ditingkatkan</v>
      </c>
      <c r="K33" s="28">
        <f t="shared" si="5"/>
        <v>92.2</v>
      </c>
      <c r="L33" s="28" t="str">
        <f t="shared" si="6"/>
        <v>A</v>
      </c>
      <c r="M33" s="28">
        <f t="shared" si="7"/>
        <v>92.2</v>
      </c>
      <c r="N33" s="28" t="str">
        <f t="shared" si="8"/>
        <v>A</v>
      </c>
      <c r="O33" s="36">
        <v>1</v>
      </c>
      <c r="P33" s="28" t="str">
        <f t="shared" si="9"/>
        <v>Memiliki keterampampilan dalam membaca  dan mengidentifikasikan tajwid Q.S. Luqman (31) : 13-14 dan Q.S. Al-Baqarah (2): 83, serta hadis terkait, namun dalam implementasi perlu ditingkatkan.</v>
      </c>
      <c r="Q33" s="39" t="s">
        <v>8</v>
      </c>
      <c r="R33" s="39" t="s">
        <v>56</v>
      </c>
      <c r="S33" s="18"/>
      <c r="T33" s="1">
        <v>95</v>
      </c>
      <c r="U33" s="1">
        <v>93</v>
      </c>
      <c r="V33" s="1">
        <v>90</v>
      </c>
      <c r="W33" s="1">
        <v>94</v>
      </c>
      <c r="X33" s="1">
        <v>93</v>
      </c>
      <c r="Y33" s="1"/>
      <c r="Z33" s="1"/>
      <c r="AA33" s="1"/>
      <c r="AB33" s="1"/>
      <c r="AC33" s="1"/>
      <c r="AD33" s="1"/>
      <c r="AE33" s="18"/>
      <c r="AF33" s="1">
        <v>93</v>
      </c>
      <c r="AG33" s="1">
        <v>90</v>
      </c>
      <c r="AH33" s="1">
        <v>94</v>
      </c>
      <c r="AI33" s="1">
        <v>95</v>
      </c>
      <c r="AJ33" s="1">
        <v>89</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132357</v>
      </c>
      <c r="C34" s="19" t="s">
        <v>146</v>
      </c>
      <c r="D34" s="18"/>
      <c r="E34" s="28">
        <f t="shared" si="0"/>
        <v>91</v>
      </c>
      <c r="F34" s="28" t="str">
        <f t="shared" si="1"/>
        <v>A</v>
      </c>
      <c r="G34" s="28">
        <f t="shared" si="2"/>
        <v>91</v>
      </c>
      <c r="H34" s="28" t="str">
        <f t="shared" si="3"/>
        <v>A</v>
      </c>
      <c r="I34" s="36">
        <v>1</v>
      </c>
      <c r="J34" s="28" t="str">
        <f t="shared" si="4"/>
        <v>Memiliki kemampuan dalam menganalisis dan  memahami  kompetensi dasar Kewajiban beribadah dan bersyukur kepada Allah serta  Berbuat baik kepada sesama, namun sebaiknya dalam kompetensi dasar  Iman Kepada Qada dan Qadar perlu ditingkatkan</v>
      </c>
      <c r="K34" s="28">
        <f t="shared" si="5"/>
        <v>89.8</v>
      </c>
      <c r="L34" s="28" t="str">
        <f t="shared" si="6"/>
        <v>A</v>
      </c>
      <c r="M34" s="28">
        <f t="shared" si="7"/>
        <v>89.8</v>
      </c>
      <c r="N34" s="28" t="str">
        <f t="shared" si="8"/>
        <v>A</v>
      </c>
      <c r="O34" s="36">
        <v>1</v>
      </c>
      <c r="P34" s="28" t="str">
        <f t="shared" si="9"/>
        <v>Memiliki keterampampilan dalam membaca  dan mengidentifikasikan tajwid Q.S. Luqman (31) : 13-14 dan Q.S. Al-Baqarah (2): 83, serta hadis terkait, namun dalam implementasi perlu ditingkatkan.</v>
      </c>
      <c r="Q34" s="39" t="s">
        <v>8</v>
      </c>
      <c r="R34" s="39" t="s">
        <v>56</v>
      </c>
      <c r="S34" s="18"/>
      <c r="T34" s="1">
        <v>90</v>
      </c>
      <c r="U34" s="1">
        <v>90</v>
      </c>
      <c r="V34" s="1">
        <v>90</v>
      </c>
      <c r="W34" s="1">
        <v>95</v>
      </c>
      <c r="X34" s="1">
        <v>91.25</v>
      </c>
      <c r="Y34" s="1"/>
      <c r="Z34" s="1"/>
      <c r="AA34" s="1"/>
      <c r="AB34" s="1"/>
      <c r="AC34" s="1"/>
      <c r="AD34" s="1"/>
      <c r="AE34" s="18"/>
      <c r="AF34" s="1">
        <v>90</v>
      </c>
      <c r="AG34" s="1">
        <v>90</v>
      </c>
      <c r="AH34" s="1">
        <v>95</v>
      </c>
      <c r="AI34" s="1">
        <v>90</v>
      </c>
      <c r="AJ34" s="1">
        <v>84</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132373</v>
      </c>
      <c r="C35" s="19" t="s">
        <v>147</v>
      </c>
      <c r="D35" s="18"/>
      <c r="E35" s="28">
        <f t="shared" si="0"/>
        <v>90</v>
      </c>
      <c r="F35" s="28" t="str">
        <f t="shared" si="1"/>
        <v>A</v>
      </c>
      <c r="G35" s="28">
        <f t="shared" si="2"/>
        <v>90</v>
      </c>
      <c r="H35" s="28" t="str">
        <f t="shared" si="3"/>
        <v>A</v>
      </c>
      <c r="I35" s="36">
        <v>1</v>
      </c>
      <c r="J35" s="28" t="str">
        <f t="shared" si="4"/>
        <v>Memiliki kemampuan dalam menganalisis dan  memahami  kompetensi dasar Kewajiban beribadah dan bersyukur kepada Allah serta  Berbuat baik kepada sesama, namun sebaiknya dalam kompetensi dasar  Iman Kepada Qada dan Qadar perlu ditingkatkan</v>
      </c>
      <c r="K35" s="28">
        <f t="shared" si="5"/>
        <v>88.8</v>
      </c>
      <c r="L35" s="28" t="str">
        <f t="shared" si="6"/>
        <v>A</v>
      </c>
      <c r="M35" s="28">
        <f t="shared" si="7"/>
        <v>88.8</v>
      </c>
      <c r="N35" s="28" t="str">
        <f t="shared" si="8"/>
        <v>A</v>
      </c>
      <c r="O35" s="36">
        <v>1</v>
      </c>
      <c r="P35" s="28" t="str">
        <f t="shared" si="9"/>
        <v>Memiliki keterampampilan dalam membaca  dan mengidentifikasikan tajwid Q.S. Luqman (31) : 13-14 dan Q.S. Al-Baqarah (2): 83, serta hadis terkait, namun dalam implementasi perlu ditingkatkan.</v>
      </c>
      <c r="Q35" s="39" t="s">
        <v>8</v>
      </c>
      <c r="R35" s="39" t="s">
        <v>56</v>
      </c>
      <c r="S35" s="18"/>
      <c r="T35" s="1">
        <v>90</v>
      </c>
      <c r="U35" s="1">
        <v>88</v>
      </c>
      <c r="V35" s="1">
        <v>87</v>
      </c>
      <c r="W35" s="1">
        <v>95</v>
      </c>
      <c r="X35" s="1">
        <v>90</v>
      </c>
      <c r="Y35" s="1"/>
      <c r="Z35" s="1"/>
      <c r="AA35" s="1"/>
      <c r="AB35" s="1"/>
      <c r="AC35" s="1"/>
      <c r="AD35" s="1"/>
      <c r="AE35" s="18"/>
      <c r="AF35" s="1">
        <v>88</v>
      </c>
      <c r="AG35" s="1">
        <v>87</v>
      </c>
      <c r="AH35" s="1">
        <v>95</v>
      </c>
      <c r="AI35" s="1">
        <v>90</v>
      </c>
      <c r="AJ35" s="1">
        <v>84</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132389</v>
      </c>
      <c r="C36" s="19" t="s">
        <v>148</v>
      </c>
      <c r="D36" s="18"/>
      <c r="E36" s="28">
        <f t="shared" si="0"/>
        <v>93</v>
      </c>
      <c r="F36" s="28" t="str">
        <f t="shared" si="1"/>
        <v>A</v>
      </c>
      <c r="G36" s="28">
        <f t="shared" si="2"/>
        <v>93</v>
      </c>
      <c r="H36" s="28" t="str">
        <f t="shared" si="3"/>
        <v>A</v>
      </c>
      <c r="I36" s="36">
        <v>1</v>
      </c>
      <c r="J36" s="28" t="str">
        <f t="shared" si="4"/>
        <v>Memiliki kemampuan dalam menganalisis dan  memahami  kompetensi dasar Kewajiban beribadah dan bersyukur kepada Allah serta  Berbuat baik kepada sesama, namun sebaiknya dalam kompetensi dasar  Iman Kepada Qada dan Qadar perlu ditingkatkan</v>
      </c>
      <c r="K36" s="28">
        <f t="shared" si="5"/>
        <v>91.6</v>
      </c>
      <c r="L36" s="28" t="str">
        <f t="shared" si="6"/>
        <v>A</v>
      </c>
      <c r="M36" s="28">
        <f t="shared" si="7"/>
        <v>91.6</v>
      </c>
      <c r="N36" s="28" t="str">
        <f t="shared" si="8"/>
        <v>A</v>
      </c>
      <c r="O36" s="36">
        <v>1</v>
      </c>
      <c r="P36" s="28" t="str">
        <f t="shared" si="9"/>
        <v>Memiliki keterampampilan dalam membaca  dan mengidentifikasikan tajwid Q.S. Luqman (31) : 13-14 dan Q.S. Al-Baqarah (2): 83, serta hadis terkait, namun dalam implementasi perlu ditingkatkan.</v>
      </c>
      <c r="Q36" s="39" t="s">
        <v>8</v>
      </c>
      <c r="R36" s="39" t="s">
        <v>56</v>
      </c>
      <c r="S36" s="18"/>
      <c r="T36" s="1">
        <v>92</v>
      </c>
      <c r="U36" s="1">
        <v>92</v>
      </c>
      <c r="V36" s="1">
        <v>91</v>
      </c>
      <c r="W36" s="1">
        <v>97</v>
      </c>
      <c r="X36" s="1">
        <v>93</v>
      </c>
      <c r="Y36" s="1"/>
      <c r="Z36" s="1"/>
      <c r="AA36" s="1"/>
      <c r="AB36" s="1"/>
      <c r="AC36" s="1"/>
      <c r="AD36" s="1"/>
      <c r="AE36" s="18"/>
      <c r="AF36" s="1">
        <v>92</v>
      </c>
      <c r="AG36" s="1">
        <v>91</v>
      </c>
      <c r="AH36" s="1">
        <v>97</v>
      </c>
      <c r="AI36" s="1">
        <v>92</v>
      </c>
      <c r="AJ36" s="1">
        <v>86</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132405</v>
      </c>
      <c r="C37" s="19" t="s">
        <v>149</v>
      </c>
      <c r="D37" s="18"/>
      <c r="E37" s="28">
        <f t="shared" si="0"/>
        <v>90</v>
      </c>
      <c r="F37" s="28" t="str">
        <f t="shared" si="1"/>
        <v>A</v>
      </c>
      <c r="G37" s="28">
        <f t="shared" si="2"/>
        <v>90</v>
      </c>
      <c r="H37" s="28" t="str">
        <f t="shared" si="3"/>
        <v>A</v>
      </c>
      <c r="I37" s="36">
        <v>1</v>
      </c>
      <c r="J37" s="28" t="str">
        <f t="shared" si="4"/>
        <v>Memiliki kemampuan dalam menganalisis dan  memahami  kompetensi dasar Kewajiban beribadah dan bersyukur kepada Allah serta  Berbuat baik kepada sesama, namun sebaiknya dalam kompetensi dasar  Iman Kepada Qada dan Qadar perlu ditingkatkan</v>
      </c>
      <c r="K37" s="28">
        <f t="shared" si="5"/>
        <v>88</v>
      </c>
      <c r="L37" s="28" t="str">
        <f t="shared" si="6"/>
        <v>A</v>
      </c>
      <c r="M37" s="28">
        <f t="shared" si="7"/>
        <v>88</v>
      </c>
      <c r="N37" s="28" t="str">
        <f t="shared" si="8"/>
        <v>A</v>
      </c>
      <c r="O37" s="36">
        <v>2</v>
      </c>
      <c r="P37" s="28" t="str">
        <f t="shared" si="9"/>
        <v>Memiliki keterampampilan  dalam memahami Menampilkan sikap keluhuran budi  sebagai implementasi pemahaman ketentuan waris  dalam kehidupan  sehari-hari, namun dalam implementasi perlu  ditingkatkan</v>
      </c>
      <c r="Q37" s="39" t="s">
        <v>8</v>
      </c>
      <c r="R37" s="39" t="s">
        <v>56</v>
      </c>
      <c r="S37" s="18"/>
      <c r="T37" s="1">
        <v>88</v>
      </c>
      <c r="U37" s="1">
        <v>90</v>
      </c>
      <c r="V37" s="1">
        <v>85</v>
      </c>
      <c r="W37" s="1">
        <v>95</v>
      </c>
      <c r="X37" s="1">
        <v>89.5</v>
      </c>
      <c r="Y37" s="1"/>
      <c r="Z37" s="1"/>
      <c r="AA37" s="1"/>
      <c r="AB37" s="1"/>
      <c r="AC37" s="1"/>
      <c r="AD37" s="1"/>
      <c r="AE37" s="18"/>
      <c r="AF37" s="1">
        <v>90</v>
      </c>
      <c r="AG37" s="1">
        <v>85</v>
      </c>
      <c r="AH37" s="1">
        <v>95</v>
      </c>
      <c r="AI37" s="1">
        <v>88</v>
      </c>
      <c r="AJ37" s="1">
        <v>82</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132421</v>
      </c>
      <c r="C38" s="19" t="s">
        <v>150</v>
      </c>
      <c r="D38" s="18"/>
      <c r="E38" s="28">
        <f t="shared" si="0"/>
        <v>89</v>
      </c>
      <c r="F38" s="28" t="str">
        <f t="shared" si="1"/>
        <v>A</v>
      </c>
      <c r="G38" s="28">
        <f t="shared" si="2"/>
        <v>89</v>
      </c>
      <c r="H38" s="28" t="str">
        <f t="shared" si="3"/>
        <v>A</v>
      </c>
      <c r="I38" s="36">
        <v>2</v>
      </c>
      <c r="J38" s="28" t="str">
        <f t="shared" si="4"/>
        <v>Memiliki kemampuan dalam  menganalisis dan memahami kompetensi dasar Iman kepada Qodo dan Qodar Allah, namun dalam kompetensi dasar Bersikap optimis, ikhtiar dan tawakal  perlu ditingkatkan.</v>
      </c>
      <c r="K38" s="28">
        <f t="shared" si="5"/>
        <v>87.6</v>
      </c>
      <c r="L38" s="28" t="str">
        <f t="shared" si="6"/>
        <v>A</v>
      </c>
      <c r="M38" s="28">
        <f t="shared" si="7"/>
        <v>87.6</v>
      </c>
      <c r="N38" s="28" t="str">
        <f t="shared" si="8"/>
        <v>A</v>
      </c>
      <c r="O38" s="36">
        <v>2</v>
      </c>
      <c r="P38" s="28" t="str">
        <f t="shared" si="9"/>
        <v>Memiliki keterampampilan  dalam memahami Menampilkan sikap keluhuran budi  sebagai implementasi pemahaman ketentuan waris  dalam kehidupan  sehari-hari, namun dalam implementasi perlu  ditingkatkan</v>
      </c>
      <c r="Q38" s="39" t="s">
        <v>8</v>
      </c>
      <c r="R38" s="39" t="s">
        <v>56</v>
      </c>
      <c r="S38" s="18"/>
      <c r="T38" s="1">
        <v>90</v>
      </c>
      <c r="U38" s="1">
        <v>85</v>
      </c>
      <c r="V38" s="1">
        <v>87</v>
      </c>
      <c r="W38" s="1">
        <v>92</v>
      </c>
      <c r="X38" s="1">
        <v>88.5</v>
      </c>
      <c r="Y38" s="1"/>
      <c r="Z38" s="1"/>
      <c r="AA38" s="1"/>
      <c r="AB38" s="1"/>
      <c r="AC38" s="1"/>
      <c r="AD38" s="1"/>
      <c r="AE38" s="18"/>
      <c r="AF38" s="1">
        <v>85</v>
      </c>
      <c r="AG38" s="1">
        <v>87</v>
      </c>
      <c r="AH38" s="1">
        <v>92</v>
      </c>
      <c r="AI38" s="1">
        <v>90</v>
      </c>
      <c r="AJ38" s="1">
        <v>84</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132437</v>
      </c>
      <c r="C39" s="19" t="s">
        <v>151</v>
      </c>
      <c r="D39" s="18"/>
      <c r="E39" s="28">
        <f t="shared" si="0"/>
        <v>88</v>
      </c>
      <c r="F39" s="28" t="str">
        <f t="shared" si="1"/>
        <v>A</v>
      </c>
      <c r="G39" s="28">
        <f t="shared" si="2"/>
        <v>88</v>
      </c>
      <c r="H39" s="28" t="str">
        <f t="shared" si="3"/>
        <v>A</v>
      </c>
      <c r="I39" s="36">
        <v>2</v>
      </c>
      <c r="J39" s="28" t="str">
        <f t="shared" si="4"/>
        <v>Memiliki kemampuan dalam  menganalisis dan memahami kompetensi dasar Iman kepada Qodo dan Qodar Allah, namun dalam kompetensi dasar Bersikap optimis, ikhtiar dan tawakal  perlu ditingkatkan.</v>
      </c>
      <c r="K39" s="28">
        <f t="shared" si="5"/>
        <v>87.4</v>
      </c>
      <c r="L39" s="28" t="str">
        <f t="shared" si="6"/>
        <v>A</v>
      </c>
      <c r="M39" s="28">
        <f t="shared" si="7"/>
        <v>87.4</v>
      </c>
      <c r="N39" s="28" t="str">
        <f t="shared" si="8"/>
        <v>A</v>
      </c>
      <c r="O39" s="36">
        <v>2</v>
      </c>
      <c r="P39" s="28" t="str">
        <f t="shared" si="9"/>
        <v>Memiliki keterampampilan  dalam memahami Menampilkan sikap keluhuran budi  sebagai implementasi pemahaman ketentuan waris  dalam kehidupan  sehari-hari, namun dalam implementasi perlu  ditingkatkan</v>
      </c>
      <c r="Q39" s="39" t="s">
        <v>8</v>
      </c>
      <c r="R39" s="39" t="s">
        <v>56</v>
      </c>
      <c r="S39" s="18"/>
      <c r="T39" s="1">
        <v>90</v>
      </c>
      <c r="U39" s="1">
        <v>86</v>
      </c>
      <c r="V39" s="1">
        <v>85</v>
      </c>
      <c r="W39" s="1">
        <v>92</v>
      </c>
      <c r="X39" s="1">
        <v>88.25</v>
      </c>
      <c r="Y39" s="1"/>
      <c r="Z39" s="1"/>
      <c r="AA39" s="1"/>
      <c r="AB39" s="1"/>
      <c r="AC39" s="1"/>
      <c r="AD39" s="1"/>
      <c r="AE39" s="18"/>
      <c r="AF39" s="1">
        <v>86</v>
      </c>
      <c r="AG39" s="1">
        <v>85</v>
      </c>
      <c r="AH39" s="1">
        <v>92</v>
      </c>
      <c r="AI39" s="1">
        <v>90</v>
      </c>
      <c r="AJ39" s="1">
        <v>84</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132453</v>
      </c>
      <c r="C40" s="19" t="s">
        <v>152</v>
      </c>
      <c r="D40" s="18"/>
      <c r="E40" s="28">
        <f t="shared" si="0"/>
        <v>90</v>
      </c>
      <c r="F40" s="28" t="str">
        <f t="shared" si="1"/>
        <v>A</v>
      </c>
      <c r="G40" s="28">
        <f t="shared" si="2"/>
        <v>90</v>
      </c>
      <c r="H40" s="28" t="str">
        <f t="shared" si="3"/>
        <v>A</v>
      </c>
      <c r="I40" s="36">
        <v>1</v>
      </c>
      <c r="J40" s="28" t="str">
        <f t="shared" si="4"/>
        <v>Memiliki kemampuan dalam menganalisis dan  memahami  kompetensi dasar Kewajiban beribadah dan bersyukur kepada Allah serta  Berbuat baik kepada sesama, namun sebaiknya dalam kompetensi dasar  Iman Kepada Qada dan Qadar perlu ditingkatkan</v>
      </c>
      <c r="K40" s="28">
        <f t="shared" si="5"/>
        <v>88</v>
      </c>
      <c r="L40" s="28" t="str">
        <f t="shared" si="6"/>
        <v>A</v>
      </c>
      <c r="M40" s="28">
        <f t="shared" si="7"/>
        <v>88</v>
      </c>
      <c r="N40" s="28" t="str">
        <f t="shared" si="8"/>
        <v>A</v>
      </c>
      <c r="O40" s="36">
        <v>2</v>
      </c>
      <c r="P40" s="28" t="str">
        <f t="shared" si="9"/>
        <v>Memiliki keterampampilan  dalam memahami Menampilkan sikap keluhuran budi  sebagai implementasi pemahaman ketentuan waris  dalam kehidupan  sehari-hari, namun dalam implementasi perlu  ditingkatkan</v>
      </c>
      <c r="Q40" s="39" t="s">
        <v>8</v>
      </c>
      <c r="R40" s="39" t="s">
        <v>56</v>
      </c>
      <c r="S40" s="18"/>
      <c r="T40" s="1">
        <v>88</v>
      </c>
      <c r="U40" s="1">
        <v>90</v>
      </c>
      <c r="V40" s="1">
        <v>88</v>
      </c>
      <c r="W40" s="1">
        <v>92</v>
      </c>
      <c r="X40" s="1">
        <v>89.5</v>
      </c>
      <c r="Y40" s="1"/>
      <c r="Z40" s="1"/>
      <c r="AA40" s="1"/>
      <c r="AB40" s="1"/>
      <c r="AC40" s="1"/>
      <c r="AD40" s="1"/>
      <c r="AE40" s="18"/>
      <c r="AF40" s="1">
        <v>90</v>
      </c>
      <c r="AG40" s="1">
        <v>88</v>
      </c>
      <c r="AH40" s="1">
        <v>92</v>
      </c>
      <c r="AI40" s="1">
        <v>88</v>
      </c>
      <c r="AJ40" s="1">
        <v>82</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132469</v>
      </c>
      <c r="C41" s="19" t="s">
        <v>153</v>
      </c>
      <c r="D41" s="18"/>
      <c r="E41" s="28">
        <f t="shared" si="0"/>
        <v>89</v>
      </c>
      <c r="F41" s="28" t="str">
        <f t="shared" si="1"/>
        <v>A</v>
      </c>
      <c r="G41" s="28">
        <f t="shared" si="2"/>
        <v>89</v>
      </c>
      <c r="H41" s="28" t="str">
        <f t="shared" si="3"/>
        <v>A</v>
      </c>
      <c r="I41" s="36">
        <v>1</v>
      </c>
      <c r="J41" s="28" t="str">
        <f t="shared" si="4"/>
        <v>Memiliki kemampuan dalam menganalisis dan  memahami  kompetensi dasar Kewajiban beribadah dan bersyukur kepada Allah serta  Berbuat baik kepada sesama, namun sebaiknya dalam kompetensi dasar  Iman Kepada Qada dan Qadar perlu ditingkatkan</v>
      </c>
      <c r="K41" s="28">
        <f t="shared" si="5"/>
        <v>87.6</v>
      </c>
      <c r="L41" s="28" t="str">
        <f t="shared" si="6"/>
        <v>A</v>
      </c>
      <c r="M41" s="28">
        <f t="shared" si="7"/>
        <v>87.6</v>
      </c>
      <c r="N41" s="28" t="str">
        <f t="shared" si="8"/>
        <v>A</v>
      </c>
      <c r="O41" s="36">
        <v>2</v>
      </c>
      <c r="P41" s="28" t="str">
        <f t="shared" si="9"/>
        <v>Memiliki keterampampilan  dalam memahami Menampilkan sikap keluhuran budi  sebagai implementasi pemahaman ketentuan waris  dalam kehidupan  sehari-hari, namun dalam implementasi perlu  ditingkatkan</v>
      </c>
      <c r="Q41" s="39" t="s">
        <v>8</v>
      </c>
      <c r="R41" s="39" t="s">
        <v>56</v>
      </c>
      <c r="S41" s="18"/>
      <c r="T41" s="1">
        <v>90</v>
      </c>
      <c r="U41" s="1">
        <v>88</v>
      </c>
      <c r="V41" s="1">
        <v>87</v>
      </c>
      <c r="W41" s="1">
        <v>89</v>
      </c>
      <c r="X41" s="1">
        <v>88.5</v>
      </c>
      <c r="Y41" s="1"/>
      <c r="Z41" s="1"/>
      <c r="AA41" s="1"/>
      <c r="AB41" s="1"/>
      <c r="AC41" s="1"/>
      <c r="AD41" s="1"/>
      <c r="AE41" s="18"/>
      <c r="AF41" s="1">
        <v>88</v>
      </c>
      <c r="AG41" s="1">
        <v>87</v>
      </c>
      <c r="AH41" s="1">
        <v>89</v>
      </c>
      <c r="AI41" s="1">
        <v>90</v>
      </c>
      <c r="AJ41" s="1">
        <v>84</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132485</v>
      </c>
      <c r="C42" s="19" t="s">
        <v>154</v>
      </c>
      <c r="D42" s="18"/>
      <c r="E42" s="28">
        <f t="shared" si="0"/>
        <v>93</v>
      </c>
      <c r="F42" s="28" t="str">
        <f t="shared" si="1"/>
        <v>A</v>
      </c>
      <c r="G42" s="28">
        <f t="shared" si="2"/>
        <v>93</v>
      </c>
      <c r="H42" s="28" t="str">
        <f t="shared" si="3"/>
        <v>A</v>
      </c>
      <c r="I42" s="36">
        <v>1</v>
      </c>
      <c r="J42" s="28" t="str">
        <f t="shared" si="4"/>
        <v>Memiliki kemampuan dalam menganalisis dan  memahami  kompetensi dasar Kewajiban beribadah dan bersyukur kepada Allah serta  Berbuat baik kepada sesama, namun sebaiknya dalam kompetensi dasar  Iman Kepada Qada dan Qadar perlu ditingkatkan</v>
      </c>
      <c r="K42" s="28">
        <f t="shared" si="5"/>
        <v>90.4</v>
      </c>
      <c r="L42" s="28" t="str">
        <f t="shared" si="6"/>
        <v>A</v>
      </c>
      <c r="M42" s="28">
        <f t="shared" si="7"/>
        <v>90.4</v>
      </c>
      <c r="N42" s="28" t="str">
        <f t="shared" si="8"/>
        <v>A</v>
      </c>
      <c r="O42" s="36">
        <v>1</v>
      </c>
      <c r="P42" s="28" t="str">
        <f t="shared" si="9"/>
        <v>Memiliki keterampampilan dalam membaca  dan mengidentifikasikan tajwid Q.S. Luqman (31) : 13-14 dan Q.S. Al-Baqarah (2): 83, serta hadis terkait, namun dalam implementasi perlu ditingkatkan.</v>
      </c>
      <c r="Q42" s="39" t="s">
        <v>8</v>
      </c>
      <c r="R42" s="39" t="s">
        <v>56</v>
      </c>
      <c r="S42" s="18"/>
      <c r="T42" s="1">
        <v>88</v>
      </c>
      <c r="U42" s="1">
        <v>95</v>
      </c>
      <c r="V42" s="1">
        <v>92</v>
      </c>
      <c r="W42" s="1">
        <v>95</v>
      </c>
      <c r="X42" s="1">
        <v>92.5</v>
      </c>
      <c r="Y42" s="1"/>
      <c r="Z42" s="1"/>
      <c r="AA42" s="1"/>
      <c r="AB42" s="1"/>
      <c r="AC42" s="1"/>
      <c r="AD42" s="1"/>
      <c r="AE42" s="18"/>
      <c r="AF42" s="1">
        <v>95</v>
      </c>
      <c r="AG42" s="1">
        <v>92</v>
      </c>
      <c r="AH42" s="1">
        <v>95</v>
      </c>
      <c r="AI42" s="1">
        <v>88</v>
      </c>
      <c r="AJ42" s="1">
        <v>82</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132501</v>
      </c>
      <c r="C43" s="19" t="s">
        <v>155</v>
      </c>
      <c r="D43" s="18"/>
      <c r="E43" s="28">
        <f t="shared" si="0"/>
        <v>93</v>
      </c>
      <c r="F43" s="28" t="str">
        <f t="shared" si="1"/>
        <v>A</v>
      </c>
      <c r="G43" s="28">
        <f t="shared" si="2"/>
        <v>93</v>
      </c>
      <c r="H43" s="28" t="str">
        <f t="shared" si="3"/>
        <v>A</v>
      </c>
      <c r="I43" s="36">
        <v>1</v>
      </c>
      <c r="J43" s="28" t="str">
        <f t="shared" si="4"/>
        <v>Memiliki kemampuan dalam menganalisis dan  memahami  kompetensi dasar Kewajiban beribadah dan bersyukur kepada Allah serta  Berbuat baik kepada sesama, namun sebaiknya dalam kompetensi dasar  Iman Kepada Qada dan Qadar perlu ditingkatkan</v>
      </c>
      <c r="K43" s="28">
        <f t="shared" si="5"/>
        <v>90.4</v>
      </c>
      <c r="L43" s="28" t="str">
        <f t="shared" si="6"/>
        <v>A</v>
      </c>
      <c r="M43" s="28">
        <f t="shared" si="7"/>
        <v>90.4</v>
      </c>
      <c r="N43" s="28" t="str">
        <f t="shared" si="8"/>
        <v>A</v>
      </c>
      <c r="O43" s="36">
        <v>1</v>
      </c>
      <c r="P43" s="28" t="str">
        <f t="shared" si="9"/>
        <v>Memiliki keterampampilan dalam membaca  dan mengidentifikasikan tajwid Q.S. Luqman (31) : 13-14 dan Q.S. Al-Baqarah (2): 83, serta hadis terkait, namun dalam implementasi perlu ditingkatkan.</v>
      </c>
      <c r="Q43" s="39" t="s">
        <v>8</v>
      </c>
      <c r="R43" s="39" t="s">
        <v>56</v>
      </c>
      <c r="S43" s="18"/>
      <c r="T43" s="1">
        <v>88</v>
      </c>
      <c r="U43" s="1">
        <v>95</v>
      </c>
      <c r="V43" s="1">
        <v>92</v>
      </c>
      <c r="W43" s="1">
        <v>95</v>
      </c>
      <c r="X43" s="1">
        <v>92.5</v>
      </c>
      <c r="Y43" s="1"/>
      <c r="Z43" s="1"/>
      <c r="AA43" s="1"/>
      <c r="AB43" s="1"/>
      <c r="AC43" s="1"/>
      <c r="AD43" s="1"/>
      <c r="AE43" s="18"/>
      <c r="AF43" s="1">
        <v>95</v>
      </c>
      <c r="AG43" s="1">
        <v>92</v>
      </c>
      <c r="AH43" s="1">
        <v>95</v>
      </c>
      <c r="AI43" s="1">
        <v>88</v>
      </c>
      <c r="AJ43" s="1">
        <v>82</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132517</v>
      </c>
      <c r="C44" s="19" t="s">
        <v>156</v>
      </c>
      <c r="D44" s="18"/>
      <c r="E44" s="28">
        <f t="shared" si="0"/>
        <v>94</v>
      </c>
      <c r="F44" s="28" t="str">
        <f t="shared" si="1"/>
        <v>A</v>
      </c>
      <c r="G44" s="28">
        <f t="shared" si="2"/>
        <v>94</v>
      </c>
      <c r="H44" s="28" t="str">
        <f t="shared" si="3"/>
        <v>A</v>
      </c>
      <c r="I44" s="36">
        <v>1</v>
      </c>
      <c r="J44" s="28" t="str">
        <f t="shared" si="4"/>
        <v>Memiliki kemampuan dalam menganalisis dan  memahami  kompetensi dasar Kewajiban beribadah dan bersyukur kepada Allah serta  Berbuat baik kepada sesama, namun sebaiknya dalam kompetensi dasar  Iman Kepada Qada dan Qadar perlu ditingkatkan</v>
      </c>
      <c r="K44" s="28">
        <f t="shared" si="5"/>
        <v>91.2</v>
      </c>
      <c r="L44" s="28" t="str">
        <f t="shared" si="6"/>
        <v>A</v>
      </c>
      <c r="M44" s="28">
        <f t="shared" si="7"/>
        <v>91.2</v>
      </c>
      <c r="N44" s="28" t="str">
        <f t="shared" si="8"/>
        <v>A</v>
      </c>
      <c r="O44" s="36">
        <v>1</v>
      </c>
      <c r="P44" s="28" t="str">
        <f t="shared" si="9"/>
        <v>Memiliki keterampampilan dalam membaca  dan mengidentifikasikan tajwid Q.S. Luqman (31) : 13-14 dan Q.S. Al-Baqarah (2): 83, serta hadis terkait, namun dalam implementasi perlu ditingkatkan.</v>
      </c>
      <c r="Q44" s="39" t="s">
        <v>8</v>
      </c>
      <c r="R44" s="39" t="s">
        <v>56</v>
      </c>
      <c r="S44" s="18"/>
      <c r="T44" s="1">
        <v>88</v>
      </c>
      <c r="U44" s="1">
        <v>96</v>
      </c>
      <c r="V44" s="1">
        <v>93</v>
      </c>
      <c r="W44" s="1">
        <v>97</v>
      </c>
      <c r="X44" s="1">
        <v>93.5</v>
      </c>
      <c r="Y44" s="1"/>
      <c r="Z44" s="1"/>
      <c r="AA44" s="1"/>
      <c r="AB44" s="1"/>
      <c r="AC44" s="1"/>
      <c r="AD44" s="1"/>
      <c r="AE44" s="18"/>
      <c r="AF44" s="1">
        <v>96</v>
      </c>
      <c r="AG44" s="1">
        <v>93</v>
      </c>
      <c r="AH44" s="1">
        <v>97</v>
      </c>
      <c r="AI44" s="1">
        <v>88</v>
      </c>
      <c r="AJ44" s="1">
        <v>82</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132533</v>
      </c>
      <c r="C45" s="19" t="s">
        <v>157</v>
      </c>
      <c r="D45" s="18"/>
      <c r="E45" s="28">
        <f t="shared" si="0"/>
        <v>92</v>
      </c>
      <c r="F45" s="28" t="str">
        <f t="shared" si="1"/>
        <v>A</v>
      </c>
      <c r="G45" s="28">
        <f t="shared" si="2"/>
        <v>92</v>
      </c>
      <c r="H45" s="28" t="str">
        <f t="shared" si="3"/>
        <v>A</v>
      </c>
      <c r="I45" s="36">
        <v>1</v>
      </c>
      <c r="J45" s="28" t="str">
        <f t="shared" si="4"/>
        <v>Memiliki kemampuan dalam menganalisis dan  memahami  kompetensi dasar Kewajiban beribadah dan bersyukur kepada Allah serta  Berbuat baik kepada sesama, namun sebaiknya dalam kompetensi dasar  Iman Kepada Qada dan Qadar perlu ditingkatkan</v>
      </c>
      <c r="K45" s="28">
        <f t="shared" si="5"/>
        <v>90.2</v>
      </c>
      <c r="L45" s="28" t="str">
        <f t="shared" si="6"/>
        <v>A</v>
      </c>
      <c r="M45" s="28">
        <f t="shared" si="7"/>
        <v>90.2</v>
      </c>
      <c r="N45" s="28" t="str">
        <f t="shared" si="8"/>
        <v>A</v>
      </c>
      <c r="O45" s="36">
        <v>1</v>
      </c>
      <c r="P45" s="28" t="str">
        <f t="shared" si="9"/>
        <v>Memiliki keterampampilan dalam membaca  dan mengidentifikasikan tajwid Q.S. Luqman (31) : 13-14 dan Q.S. Al-Baqarah (2): 83, serta hadis terkait, namun dalam implementasi perlu ditingkatkan.</v>
      </c>
      <c r="Q45" s="39" t="s">
        <v>8</v>
      </c>
      <c r="R45" s="39" t="s">
        <v>56</v>
      </c>
      <c r="S45" s="18"/>
      <c r="T45" s="1">
        <v>88</v>
      </c>
      <c r="U45" s="1">
        <v>92</v>
      </c>
      <c r="V45" s="1">
        <v>94</v>
      </c>
      <c r="W45" s="1">
        <v>95</v>
      </c>
      <c r="X45" s="1">
        <v>92.25</v>
      </c>
      <c r="Y45" s="1"/>
      <c r="Z45" s="1"/>
      <c r="AA45" s="1"/>
      <c r="AB45" s="1"/>
      <c r="AC45" s="1"/>
      <c r="AD45" s="1"/>
      <c r="AE45" s="18"/>
      <c r="AF45" s="1">
        <v>92</v>
      </c>
      <c r="AG45" s="1">
        <v>94</v>
      </c>
      <c r="AH45" s="1">
        <v>95</v>
      </c>
      <c r="AI45" s="1">
        <v>88</v>
      </c>
      <c r="AJ45" s="1">
        <v>82</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132549</v>
      </c>
      <c r="C46" s="19" t="s">
        <v>158</v>
      </c>
      <c r="D46" s="18"/>
      <c r="E46" s="28">
        <f t="shared" si="0"/>
        <v>94</v>
      </c>
      <c r="F46" s="28" t="str">
        <f t="shared" si="1"/>
        <v>A</v>
      </c>
      <c r="G46" s="28">
        <f t="shared" si="2"/>
        <v>94</v>
      </c>
      <c r="H46" s="28" t="str">
        <f t="shared" si="3"/>
        <v>A</v>
      </c>
      <c r="I46" s="36">
        <v>1</v>
      </c>
      <c r="J46" s="28" t="str">
        <f t="shared" si="4"/>
        <v>Memiliki kemampuan dalam menganalisis dan  memahami  kompetensi dasar Kewajiban beribadah dan bersyukur kepada Allah serta  Berbuat baik kepada sesama, namun sebaiknya dalam kompetensi dasar  Iman Kepada Qada dan Qadar perlu ditingkatkan</v>
      </c>
      <c r="K46" s="28">
        <f t="shared" si="5"/>
        <v>91.2</v>
      </c>
      <c r="L46" s="28" t="str">
        <f t="shared" si="6"/>
        <v>A</v>
      </c>
      <c r="M46" s="28">
        <f t="shared" si="7"/>
        <v>91.2</v>
      </c>
      <c r="N46" s="28" t="str">
        <f t="shared" si="8"/>
        <v>A</v>
      </c>
      <c r="O46" s="36">
        <v>1</v>
      </c>
      <c r="P46" s="28" t="str">
        <f t="shared" si="9"/>
        <v>Memiliki keterampampilan dalam membaca  dan mengidentifikasikan tajwid Q.S. Luqman (31) : 13-14 dan Q.S. Al-Baqarah (2): 83, serta hadis terkait, namun dalam implementasi perlu ditingkatkan.</v>
      </c>
      <c r="Q46" s="39" t="s">
        <v>8</v>
      </c>
      <c r="R46" s="39" t="s">
        <v>56</v>
      </c>
      <c r="S46" s="18"/>
      <c r="T46" s="1">
        <v>88</v>
      </c>
      <c r="U46" s="1">
        <v>95</v>
      </c>
      <c r="V46" s="1">
        <v>96</v>
      </c>
      <c r="W46" s="1">
        <v>95</v>
      </c>
      <c r="X46" s="1">
        <v>93.5</v>
      </c>
      <c r="Y46" s="1"/>
      <c r="Z46" s="1"/>
      <c r="AA46" s="1"/>
      <c r="AB46" s="1"/>
      <c r="AC46" s="1"/>
      <c r="AD46" s="1"/>
      <c r="AE46" s="18"/>
      <c r="AF46" s="1">
        <v>95</v>
      </c>
      <c r="AG46" s="1">
        <v>96</v>
      </c>
      <c r="AH46" s="1">
        <v>95</v>
      </c>
      <c r="AI46" s="1">
        <v>88</v>
      </c>
      <c r="AJ46" s="1">
        <v>82</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95</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79</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89.833333333333329</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327" priority="1" operator="between">
      <formula>($C$4-1)</formula>
      <formula>1</formula>
    </cfRule>
  </conditionalFormatting>
  <conditionalFormatting sqref="E12">
    <cfRule type="cellIs" dxfId="326" priority="2" operator="between">
      <formula>($C$4-1)</formula>
      <formula>1</formula>
    </cfRule>
  </conditionalFormatting>
  <conditionalFormatting sqref="E13">
    <cfRule type="cellIs" dxfId="325" priority="3" operator="between">
      <formula>($C$4-1)</formula>
      <formula>1</formula>
    </cfRule>
  </conditionalFormatting>
  <conditionalFormatting sqref="E14">
    <cfRule type="cellIs" dxfId="324" priority="4" operator="between">
      <formula>($C$4-1)</formula>
      <formula>1</formula>
    </cfRule>
  </conditionalFormatting>
  <conditionalFormatting sqref="E15">
    <cfRule type="cellIs" dxfId="323" priority="5" operator="between">
      <formula>($C$4-1)</formula>
      <formula>1</formula>
    </cfRule>
  </conditionalFormatting>
  <conditionalFormatting sqref="E16">
    <cfRule type="cellIs" dxfId="322" priority="6" operator="between">
      <formula>($C$4-1)</formula>
      <formula>1</formula>
    </cfRule>
  </conditionalFormatting>
  <conditionalFormatting sqref="E17">
    <cfRule type="cellIs" dxfId="321" priority="7" operator="between">
      <formula>($C$4-1)</formula>
      <formula>1</formula>
    </cfRule>
  </conditionalFormatting>
  <conditionalFormatting sqref="E18">
    <cfRule type="cellIs" dxfId="320" priority="8" operator="between">
      <formula>($C$4-1)</formula>
      <formula>1</formula>
    </cfRule>
  </conditionalFormatting>
  <conditionalFormatting sqref="E19">
    <cfRule type="cellIs" dxfId="319" priority="9" operator="between">
      <formula>($C$4-1)</formula>
      <formula>1</formula>
    </cfRule>
  </conditionalFormatting>
  <conditionalFormatting sqref="E20">
    <cfRule type="cellIs" dxfId="318" priority="10" operator="between">
      <formula>($C$4-1)</formula>
      <formula>1</formula>
    </cfRule>
  </conditionalFormatting>
  <conditionalFormatting sqref="E21">
    <cfRule type="cellIs" dxfId="317" priority="11" operator="between">
      <formula>($C$4-1)</formula>
      <formula>1</formula>
    </cfRule>
  </conditionalFormatting>
  <conditionalFormatting sqref="E22">
    <cfRule type="cellIs" dxfId="316" priority="12" operator="between">
      <formula>($C$4-1)</formula>
      <formula>1</formula>
    </cfRule>
  </conditionalFormatting>
  <conditionalFormatting sqref="E23">
    <cfRule type="cellIs" dxfId="315" priority="13" operator="between">
      <formula>($C$4-1)</formula>
      <formula>1</formula>
    </cfRule>
  </conditionalFormatting>
  <conditionalFormatting sqref="E24">
    <cfRule type="cellIs" dxfId="314" priority="14" operator="between">
      <formula>($C$4-1)</formula>
      <formula>1</formula>
    </cfRule>
  </conditionalFormatting>
  <conditionalFormatting sqref="E25">
    <cfRule type="cellIs" dxfId="313" priority="15" operator="between">
      <formula>($C$4-1)</formula>
      <formula>1</formula>
    </cfRule>
  </conditionalFormatting>
  <conditionalFormatting sqref="E26">
    <cfRule type="cellIs" dxfId="312" priority="16" operator="between">
      <formula>($C$4-1)</formula>
      <formula>1</formula>
    </cfRule>
  </conditionalFormatting>
  <conditionalFormatting sqref="E27">
    <cfRule type="cellIs" dxfId="311" priority="17" operator="between">
      <formula>($C$4-1)</formula>
      <formula>1</formula>
    </cfRule>
  </conditionalFormatting>
  <conditionalFormatting sqref="E28">
    <cfRule type="cellIs" dxfId="310" priority="18" operator="between">
      <formula>($C$4-1)</formula>
      <formula>1</formula>
    </cfRule>
  </conditionalFormatting>
  <conditionalFormatting sqref="E29">
    <cfRule type="cellIs" dxfId="309" priority="19" operator="between">
      <formula>($C$4-1)</formula>
      <formula>1</formula>
    </cfRule>
  </conditionalFormatting>
  <conditionalFormatting sqref="E30">
    <cfRule type="cellIs" dxfId="308" priority="20" operator="between">
      <formula>($C$4-1)</formula>
      <formula>1</formula>
    </cfRule>
  </conditionalFormatting>
  <conditionalFormatting sqref="E31">
    <cfRule type="cellIs" dxfId="307" priority="21" operator="between">
      <formula>($C$4-1)</formula>
      <formula>1</formula>
    </cfRule>
  </conditionalFormatting>
  <conditionalFormatting sqref="E32">
    <cfRule type="cellIs" dxfId="306" priority="22" operator="between">
      <formula>($C$4-1)</formula>
      <formula>1</formula>
    </cfRule>
  </conditionalFormatting>
  <conditionalFormatting sqref="E33">
    <cfRule type="cellIs" dxfId="305" priority="23" operator="between">
      <formula>($C$4-1)</formula>
      <formula>1</formula>
    </cfRule>
  </conditionalFormatting>
  <conditionalFormatting sqref="E34">
    <cfRule type="cellIs" dxfId="304" priority="24" operator="between">
      <formula>($C$4-1)</formula>
      <formula>1</formula>
    </cfRule>
  </conditionalFormatting>
  <conditionalFormatting sqref="E35">
    <cfRule type="cellIs" dxfId="303" priority="25" operator="between">
      <formula>($C$4-1)</formula>
      <formula>1</formula>
    </cfRule>
  </conditionalFormatting>
  <conditionalFormatting sqref="E36">
    <cfRule type="cellIs" dxfId="302" priority="26" operator="between">
      <formula>($C$4-1)</formula>
      <formula>1</formula>
    </cfRule>
  </conditionalFormatting>
  <conditionalFormatting sqref="E37">
    <cfRule type="cellIs" dxfId="301" priority="27" operator="between">
      <formula>($C$4-1)</formula>
      <formula>1</formula>
    </cfRule>
  </conditionalFormatting>
  <conditionalFormatting sqref="E38">
    <cfRule type="cellIs" dxfId="300" priority="28" operator="between">
      <formula>($C$4-1)</formula>
      <formula>1</formula>
    </cfRule>
  </conditionalFormatting>
  <conditionalFormatting sqref="E39">
    <cfRule type="cellIs" dxfId="299" priority="29" operator="between">
      <formula>($C$4-1)</formula>
      <formula>1</formula>
    </cfRule>
  </conditionalFormatting>
  <conditionalFormatting sqref="E40">
    <cfRule type="cellIs" dxfId="298" priority="30" operator="between">
      <formula>($C$4-1)</formula>
      <formula>1</formula>
    </cfRule>
  </conditionalFormatting>
  <conditionalFormatting sqref="E41">
    <cfRule type="cellIs" dxfId="297" priority="31" operator="between">
      <formula>($C$4-1)</formula>
      <formula>1</formula>
    </cfRule>
  </conditionalFormatting>
  <conditionalFormatting sqref="E42">
    <cfRule type="cellIs" dxfId="296" priority="32" operator="between">
      <formula>($C$4-1)</formula>
      <formula>1</formula>
    </cfRule>
  </conditionalFormatting>
  <conditionalFormatting sqref="E43">
    <cfRule type="cellIs" dxfId="295" priority="33" operator="between">
      <formula>($C$4-1)</formula>
      <formula>1</formula>
    </cfRule>
  </conditionalFormatting>
  <conditionalFormatting sqref="E44">
    <cfRule type="cellIs" dxfId="294" priority="34" operator="between">
      <formula>($C$4-1)</formula>
      <formula>1</formula>
    </cfRule>
  </conditionalFormatting>
  <conditionalFormatting sqref="E45">
    <cfRule type="cellIs" dxfId="293" priority="35" operator="between">
      <formula>($C$4-1)</formula>
      <formula>1</formula>
    </cfRule>
  </conditionalFormatting>
  <conditionalFormatting sqref="E46">
    <cfRule type="cellIs" dxfId="292" priority="36" operator="between">
      <formula>($C$4-1)</formula>
      <formula>1</formula>
    </cfRule>
  </conditionalFormatting>
  <conditionalFormatting sqref="E47">
    <cfRule type="cellIs" dxfId="291" priority="37" operator="between">
      <formula>($C$4-1)</formula>
      <formula>1</formula>
    </cfRule>
  </conditionalFormatting>
  <conditionalFormatting sqref="E48">
    <cfRule type="cellIs" dxfId="290" priority="38" operator="between">
      <formula>($C$4-1)</formula>
      <formula>1</formula>
    </cfRule>
  </conditionalFormatting>
  <conditionalFormatting sqref="E49">
    <cfRule type="cellIs" dxfId="289" priority="39" operator="between">
      <formula>($C$4-1)</formula>
      <formula>1</formula>
    </cfRule>
  </conditionalFormatting>
  <conditionalFormatting sqref="E50">
    <cfRule type="cellIs" dxfId="288" priority="40" operator="between">
      <formula>($C$4-1)</formula>
      <formula>1</formula>
    </cfRule>
  </conditionalFormatting>
  <conditionalFormatting sqref="G11">
    <cfRule type="cellIs" dxfId="287" priority="41" operator="between">
      <formula>($C$4-1)</formula>
      <formula>1</formula>
    </cfRule>
  </conditionalFormatting>
  <conditionalFormatting sqref="G12">
    <cfRule type="cellIs" dxfId="286" priority="42" operator="between">
      <formula>($C$4-1)</formula>
      <formula>1</formula>
    </cfRule>
  </conditionalFormatting>
  <conditionalFormatting sqref="G13">
    <cfRule type="cellIs" dxfId="285" priority="43" operator="between">
      <formula>($C$4-1)</formula>
      <formula>1</formula>
    </cfRule>
  </conditionalFormatting>
  <conditionalFormatting sqref="G14">
    <cfRule type="cellIs" dxfId="284" priority="44" operator="between">
      <formula>($C$4-1)</formula>
      <formula>1</formula>
    </cfRule>
  </conditionalFormatting>
  <conditionalFormatting sqref="G15">
    <cfRule type="cellIs" dxfId="283" priority="45" operator="between">
      <formula>($C$4-1)</formula>
      <formula>1</formula>
    </cfRule>
  </conditionalFormatting>
  <conditionalFormatting sqref="G16">
    <cfRule type="cellIs" dxfId="282" priority="46" operator="between">
      <formula>($C$4-1)</formula>
      <formula>1</formula>
    </cfRule>
  </conditionalFormatting>
  <conditionalFormatting sqref="G17">
    <cfRule type="cellIs" dxfId="281" priority="47" operator="between">
      <formula>($C$4-1)</formula>
      <formula>1</formula>
    </cfRule>
  </conditionalFormatting>
  <conditionalFormatting sqref="G18">
    <cfRule type="cellIs" dxfId="280" priority="48" operator="between">
      <formula>($C$4-1)</formula>
      <formula>1</formula>
    </cfRule>
  </conditionalFormatting>
  <conditionalFormatting sqref="G19">
    <cfRule type="cellIs" dxfId="279" priority="49" operator="between">
      <formula>($C$4-1)</formula>
      <formula>1</formula>
    </cfRule>
  </conditionalFormatting>
  <conditionalFormatting sqref="G20">
    <cfRule type="cellIs" dxfId="278" priority="50" operator="between">
      <formula>($C$4-1)</formula>
      <formula>1</formula>
    </cfRule>
  </conditionalFormatting>
  <conditionalFormatting sqref="G21">
    <cfRule type="cellIs" dxfId="277" priority="51" operator="between">
      <formula>($C$4-1)</formula>
      <formula>1</formula>
    </cfRule>
  </conditionalFormatting>
  <conditionalFormatting sqref="G22">
    <cfRule type="cellIs" dxfId="276" priority="52" operator="between">
      <formula>($C$4-1)</formula>
      <formula>1</formula>
    </cfRule>
  </conditionalFormatting>
  <conditionalFormatting sqref="G23">
    <cfRule type="cellIs" dxfId="275" priority="53" operator="between">
      <formula>($C$4-1)</formula>
      <formula>1</formula>
    </cfRule>
  </conditionalFormatting>
  <conditionalFormatting sqref="G24">
    <cfRule type="cellIs" dxfId="274" priority="54" operator="between">
      <formula>($C$4-1)</formula>
      <formula>1</formula>
    </cfRule>
  </conditionalFormatting>
  <conditionalFormatting sqref="G25">
    <cfRule type="cellIs" dxfId="273" priority="55" operator="between">
      <formula>($C$4-1)</formula>
      <formula>1</formula>
    </cfRule>
  </conditionalFormatting>
  <conditionalFormatting sqref="G26">
    <cfRule type="cellIs" dxfId="272" priority="56" operator="between">
      <formula>($C$4-1)</formula>
      <formula>1</formula>
    </cfRule>
  </conditionalFormatting>
  <conditionalFormatting sqref="G27">
    <cfRule type="cellIs" dxfId="271" priority="57" operator="between">
      <formula>($C$4-1)</formula>
      <formula>1</formula>
    </cfRule>
  </conditionalFormatting>
  <conditionalFormatting sqref="G28">
    <cfRule type="cellIs" dxfId="270" priority="58" operator="between">
      <formula>($C$4-1)</formula>
      <formula>1</formula>
    </cfRule>
  </conditionalFormatting>
  <conditionalFormatting sqref="G29">
    <cfRule type="cellIs" dxfId="269" priority="59" operator="between">
      <formula>($C$4-1)</formula>
      <formula>1</formula>
    </cfRule>
  </conditionalFormatting>
  <conditionalFormatting sqref="G30">
    <cfRule type="cellIs" dxfId="268" priority="60" operator="between">
      <formula>($C$4-1)</formula>
      <formula>1</formula>
    </cfRule>
  </conditionalFormatting>
  <conditionalFormatting sqref="G31">
    <cfRule type="cellIs" dxfId="267" priority="61" operator="between">
      <formula>($C$4-1)</formula>
      <formula>1</formula>
    </cfRule>
  </conditionalFormatting>
  <conditionalFormatting sqref="G32">
    <cfRule type="cellIs" dxfId="266" priority="62" operator="between">
      <formula>($C$4-1)</formula>
      <formula>1</formula>
    </cfRule>
  </conditionalFormatting>
  <conditionalFormatting sqref="G33">
    <cfRule type="cellIs" dxfId="265" priority="63" operator="between">
      <formula>($C$4-1)</formula>
      <formula>1</formula>
    </cfRule>
  </conditionalFormatting>
  <conditionalFormatting sqref="G34">
    <cfRule type="cellIs" dxfId="264" priority="64" operator="between">
      <formula>($C$4-1)</formula>
      <formula>1</formula>
    </cfRule>
  </conditionalFormatting>
  <conditionalFormatting sqref="G35">
    <cfRule type="cellIs" dxfId="263" priority="65" operator="between">
      <formula>($C$4-1)</formula>
      <formula>1</formula>
    </cfRule>
  </conditionalFormatting>
  <conditionalFormatting sqref="G36">
    <cfRule type="cellIs" dxfId="262" priority="66" operator="between">
      <formula>($C$4-1)</formula>
      <formula>1</formula>
    </cfRule>
  </conditionalFormatting>
  <conditionalFormatting sqref="G37">
    <cfRule type="cellIs" dxfId="261" priority="67" operator="between">
      <formula>($C$4-1)</formula>
      <formula>1</formula>
    </cfRule>
  </conditionalFormatting>
  <conditionalFormatting sqref="G38">
    <cfRule type="cellIs" dxfId="260" priority="68" operator="between">
      <formula>($C$4-1)</formula>
      <formula>1</formula>
    </cfRule>
  </conditionalFormatting>
  <conditionalFormatting sqref="G39">
    <cfRule type="cellIs" dxfId="259" priority="69" operator="between">
      <formula>($C$4-1)</formula>
      <formula>1</formula>
    </cfRule>
  </conditionalFormatting>
  <conditionalFormatting sqref="G40">
    <cfRule type="cellIs" dxfId="258" priority="70" operator="between">
      <formula>($C$4-1)</formula>
      <formula>1</formula>
    </cfRule>
  </conditionalFormatting>
  <conditionalFormatting sqref="G41">
    <cfRule type="cellIs" dxfId="257" priority="71" operator="between">
      <formula>($C$4-1)</formula>
      <formula>1</formula>
    </cfRule>
  </conditionalFormatting>
  <conditionalFormatting sqref="G42">
    <cfRule type="cellIs" dxfId="256" priority="72" operator="between">
      <formula>($C$4-1)</formula>
      <formula>1</formula>
    </cfRule>
  </conditionalFormatting>
  <conditionalFormatting sqref="G43">
    <cfRule type="cellIs" dxfId="255" priority="73" operator="between">
      <formula>($C$4-1)</formula>
      <formula>1</formula>
    </cfRule>
  </conditionalFormatting>
  <conditionalFormatting sqref="G44">
    <cfRule type="cellIs" dxfId="254" priority="74" operator="between">
      <formula>($C$4-1)</formula>
      <formula>1</formula>
    </cfRule>
  </conditionalFormatting>
  <conditionalFormatting sqref="G45">
    <cfRule type="cellIs" dxfId="253" priority="75" operator="between">
      <formula>($C$4-1)</formula>
      <formula>1</formula>
    </cfRule>
  </conditionalFormatting>
  <conditionalFormatting sqref="G46">
    <cfRule type="cellIs" dxfId="252" priority="76" operator="between">
      <formula>($C$4-1)</formula>
      <formula>1</formula>
    </cfRule>
  </conditionalFormatting>
  <conditionalFormatting sqref="G47">
    <cfRule type="cellIs" dxfId="251" priority="77" operator="between">
      <formula>($C$4-1)</formula>
      <formula>1</formula>
    </cfRule>
  </conditionalFormatting>
  <conditionalFormatting sqref="G48">
    <cfRule type="cellIs" dxfId="250" priority="78" operator="between">
      <formula>($C$4-1)</formula>
      <formula>1</formula>
    </cfRule>
  </conditionalFormatting>
  <conditionalFormatting sqref="G49">
    <cfRule type="cellIs" dxfId="249" priority="79" operator="between">
      <formula>($C$4-1)</formula>
      <formula>1</formula>
    </cfRule>
  </conditionalFormatting>
  <conditionalFormatting sqref="G50">
    <cfRule type="cellIs" dxfId="248" priority="80" operator="between">
      <formula>($C$4-1)</formula>
      <formula>1</formula>
    </cfRule>
  </conditionalFormatting>
  <conditionalFormatting sqref="K11">
    <cfRule type="cellIs" dxfId="247" priority="81" operator="between">
      <formula>($C$4-1)</formula>
      <formula>1</formula>
    </cfRule>
  </conditionalFormatting>
  <conditionalFormatting sqref="K12">
    <cfRule type="cellIs" dxfId="246" priority="82" operator="between">
      <formula>($C$4-1)</formula>
      <formula>1</formula>
    </cfRule>
  </conditionalFormatting>
  <conditionalFormatting sqref="K13">
    <cfRule type="cellIs" dxfId="245" priority="83" operator="between">
      <formula>($C$4-1)</formula>
      <formula>1</formula>
    </cfRule>
  </conditionalFormatting>
  <conditionalFormatting sqref="K14">
    <cfRule type="cellIs" dxfId="244" priority="84" operator="between">
      <formula>($C$4-1)</formula>
      <formula>1</formula>
    </cfRule>
  </conditionalFormatting>
  <conditionalFormatting sqref="K15">
    <cfRule type="cellIs" dxfId="243" priority="85" operator="between">
      <formula>($C$4-1)</formula>
      <formula>1</formula>
    </cfRule>
  </conditionalFormatting>
  <conditionalFormatting sqref="K16">
    <cfRule type="cellIs" dxfId="242" priority="86" operator="between">
      <formula>($C$4-1)</formula>
      <formula>1</formula>
    </cfRule>
  </conditionalFormatting>
  <conditionalFormatting sqref="K17">
    <cfRule type="cellIs" dxfId="241" priority="87" operator="between">
      <formula>($C$4-1)</formula>
      <formula>1</formula>
    </cfRule>
  </conditionalFormatting>
  <conditionalFormatting sqref="K18">
    <cfRule type="cellIs" dxfId="240" priority="88" operator="between">
      <formula>($C$4-1)</formula>
      <formula>1</formula>
    </cfRule>
  </conditionalFormatting>
  <conditionalFormatting sqref="K19">
    <cfRule type="cellIs" dxfId="239" priority="89" operator="between">
      <formula>($C$4-1)</formula>
      <formula>1</formula>
    </cfRule>
  </conditionalFormatting>
  <conditionalFormatting sqref="K20">
    <cfRule type="cellIs" dxfId="238" priority="90" operator="between">
      <formula>($C$4-1)</formula>
      <formula>1</formula>
    </cfRule>
  </conditionalFormatting>
  <conditionalFormatting sqref="K21">
    <cfRule type="cellIs" dxfId="237" priority="91" operator="between">
      <formula>($C$4-1)</formula>
      <formula>1</formula>
    </cfRule>
  </conditionalFormatting>
  <conditionalFormatting sqref="K22">
    <cfRule type="cellIs" dxfId="236" priority="92" operator="between">
      <formula>($C$4-1)</formula>
      <formula>1</formula>
    </cfRule>
  </conditionalFormatting>
  <conditionalFormatting sqref="K23">
    <cfRule type="cellIs" dxfId="235" priority="93" operator="between">
      <formula>($C$4-1)</formula>
      <formula>1</formula>
    </cfRule>
  </conditionalFormatting>
  <conditionalFormatting sqref="K24">
    <cfRule type="cellIs" dxfId="234" priority="94" operator="between">
      <formula>($C$4-1)</formula>
      <formula>1</formula>
    </cfRule>
  </conditionalFormatting>
  <conditionalFormatting sqref="K25">
    <cfRule type="cellIs" dxfId="233" priority="95" operator="between">
      <formula>($C$4-1)</formula>
      <formula>1</formula>
    </cfRule>
  </conditionalFormatting>
  <conditionalFormatting sqref="K26">
    <cfRule type="cellIs" dxfId="232" priority="96" operator="between">
      <formula>($C$4-1)</formula>
      <formula>1</formula>
    </cfRule>
  </conditionalFormatting>
  <conditionalFormatting sqref="K27">
    <cfRule type="cellIs" dxfId="231" priority="97" operator="between">
      <formula>($C$4-1)</formula>
      <formula>1</formula>
    </cfRule>
  </conditionalFormatting>
  <conditionalFormatting sqref="K28">
    <cfRule type="cellIs" dxfId="230" priority="98" operator="between">
      <formula>($C$4-1)</formula>
      <formula>1</formula>
    </cfRule>
  </conditionalFormatting>
  <conditionalFormatting sqref="K29">
    <cfRule type="cellIs" dxfId="229" priority="99" operator="between">
      <formula>($C$4-1)</formula>
      <formula>1</formula>
    </cfRule>
  </conditionalFormatting>
  <conditionalFormatting sqref="K30">
    <cfRule type="cellIs" dxfId="228" priority="100" operator="between">
      <formula>($C$4-1)</formula>
      <formula>1</formula>
    </cfRule>
  </conditionalFormatting>
  <conditionalFormatting sqref="K31">
    <cfRule type="cellIs" dxfId="227" priority="101" operator="between">
      <formula>($C$4-1)</formula>
      <formula>1</formula>
    </cfRule>
  </conditionalFormatting>
  <conditionalFormatting sqref="K32">
    <cfRule type="cellIs" dxfId="226" priority="102" operator="between">
      <formula>($C$4-1)</formula>
      <formula>1</formula>
    </cfRule>
  </conditionalFormatting>
  <conditionalFormatting sqref="K33">
    <cfRule type="cellIs" dxfId="225" priority="103" operator="between">
      <formula>($C$4-1)</formula>
      <formula>1</formula>
    </cfRule>
  </conditionalFormatting>
  <conditionalFormatting sqref="K34">
    <cfRule type="cellIs" dxfId="224" priority="104" operator="between">
      <formula>($C$4-1)</formula>
      <formula>1</formula>
    </cfRule>
  </conditionalFormatting>
  <conditionalFormatting sqref="K35">
    <cfRule type="cellIs" dxfId="223" priority="105" operator="between">
      <formula>($C$4-1)</formula>
      <formula>1</formula>
    </cfRule>
  </conditionalFormatting>
  <conditionalFormatting sqref="K36">
    <cfRule type="cellIs" dxfId="222" priority="106" operator="between">
      <formula>($C$4-1)</formula>
      <formula>1</formula>
    </cfRule>
  </conditionalFormatting>
  <conditionalFormatting sqref="K37">
    <cfRule type="cellIs" dxfId="221" priority="107" operator="between">
      <formula>($C$4-1)</formula>
      <formula>1</formula>
    </cfRule>
  </conditionalFormatting>
  <conditionalFormatting sqref="K38">
    <cfRule type="cellIs" dxfId="220" priority="108" operator="between">
      <formula>($C$4-1)</formula>
      <formula>1</formula>
    </cfRule>
  </conditionalFormatting>
  <conditionalFormatting sqref="K39">
    <cfRule type="cellIs" dxfId="219" priority="109" operator="between">
      <formula>($C$4-1)</formula>
      <formula>1</formula>
    </cfRule>
  </conditionalFormatting>
  <conditionalFormatting sqref="K40">
    <cfRule type="cellIs" dxfId="218" priority="110" operator="between">
      <formula>($C$4-1)</formula>
      <formula>1</formula>
    </cfRule>
  </conditionalFormatting>
  <conditionalFormatting sqref="K41">
    <cfRule type="cellIs" dxfId="217" priority="111" operator="between">
      <formula>($C$4-1)</formula>
      <formula>1</formula>
    </cfRule>
  </conditionalFormatting>
  <conditionalFormatting sqref="K42">
    <cfRule type="cellIs" dxfId="216" priority="112" operator="between">
      <formula>($C$4-1)</formula>
      <formula>1</formula>
    </cfRule>
  </conditionalFormatting>
  <conditionalFormatting sqref="K43">
    <cfRule type="cellIs" dxfId="215" priority="113" operator="between">
      <formula>($C$4-1)</formula>
      <formula>1</formula>
    </cfRule>
  </conditionalFormatting>
  <conditionalFormatting sqref="K44">
    <cfRule type="cellIs" dxfId="214" priority="114" operator="between">
      <formula>($C$4-1)</formula>
      <formula>1</formula>
    </cfRule>
  </conditionalFormatting>
  <conditionalFormatting sqref="K45">
    <cfRule type="cellIs" dxfId="213" priority="115" operator="between">
      <formula>($C$4-1)</formula>
      <formula>1</formula>
    </cfRule>
  </conditionalFormatting>
  <conditionalFormatting sqref="K46">
    <cfRule type="cellIs" dxfId="212" priority="116" operator="between">
      <formula>($C$4-1)</formula>
      <formula>1</formula>
    </cfRule>
  </conditionalFormatting>
  <conditionalFormatting sqref="K47">
    <cfRule type="cellIs" dxfId="211" priority="117" operator="between">
      <formula>($C$4-1)</formula>
      <formula>1</formula>
    </cfRule>
  </conditionalFormatting>
  <conditionalFormatting sqref="K48">
    <cfRule type="cellIs" dxfId="210" priority="118" operator="between">
      <formula>($C$4-1)</formula>
      <formula>1</formula>
    </cfRule>
  </conditionalFormatting>
  <conditionalFormatting sqref="K49">
    <cfRule type="cellIs" dxfId="209" priority="119" operator="between">
      <formula>($C$4-1)</formula>
      <formula>1</formula>
    </cfRule>
  </conditionalFormatting>
  <conditionalFormatting sqref="K50">
    <cfRule type="cellIs" dxfId="208" priority="120" operator="between">
      <formula>($C$4-1)</formula>
      <formula>1</formula>
    </cfRule>
  </conditionalFormatting>
  <conditionalFormatting sqref="M11">
    <cfRule type="cellIs" dxfId="207" priority="121" operator="between">
      <formula>($C$4-1)</formula>
      <formula>1</formula>
    </cfRule>
  </conditionalFormatting>
  <conditionalFormatting sqref="M12">
    <cfRule type="cellIs" dxfId="206" priority="122" operator="between">
      <formula>($C$4-1)</formula>
      <formula>1</formula>
    </cfRule>
  </conditionalFormatting>
  <conditionalFormatting sqref="M13">
    <cfRule type="cellIs" dxfId="205" priority="123" operator="between">
      <formula>($C$4-1)</formula>
      <formula>1</formula>
    </cfRule>
  </conditionalFormatting>
  <conditionalFormatting sqref="M14">
    <cfRule type="cellIs" dxfId="204" priority="124" operator="between">
      <formula>($C$4-1)</formula>
      <formula>1</formula>
    </cfRule>
  </conditionalFormatting>
  <conditionalFormatting sqref="M15">
    <cfRule type="cellIs" dxfId="203" priority="125" operator="between">
      <formula>($C$4-1)</formula>
      <formula>1</formula>
    </cfRule>
  </conditionalFormatting>
  <conditionalFormatting sqref="M16">
    <cfRule type="cellIs" dxfId="202" priority="126" operator="between">
      <formula>($C$4-1)</formula>
      <formula>1</formula>
    </cfRule>
  </conditionalFormatting>
  <conditionalFormatting sqref="M17">
    <cfRule type="cellIs" dxfId="201" priority="127" operator="between">
      <formula>($C$4-1)</formula>
      <formula>1</formula>
    </cfRule>
  </conditionalFormatting>
  <conditionalFormatting sqref="M18">
    <cfRule type="cellIs" dxfId="200" priority="128" operator="between">
      <formula>($C$4-1)</formula>
      <formula>1</formula>
    </cfRule>
  </conditionalFormatting>
  <conditionalFormatting sqref="M19">
    <cfRule type="cellIs" dxfId="199" priority="129" operator="between">
      <formula>($C$4-1)</formula>
      <formula>1</formula>
    </cfRule>
  </conditionalFormatting>
  <conditionalFormatting sqref="M20">
    <cfRule type="cellIs" dxfId="198" priority="130" operator="between">
      <formula>($C$4-1)</formula>
      <formula>1</formula>
    </cfRule>
  </conditionalFormatting>
  <conditionalFormatting sqref="M21">
    <cfRule type="cellIs" dxfId="197" priority="131" operator="between">
      <formula>($C$4-1)</formula>
      <formula>1</formula>
    </cfRule>
  </conditionalFormatting>
  <conditionalFormatting sqref="M22">
    <cfRule type="cellIs" dxfId="196" priority="132" operator="between">
      <formula>($C$4-1)</formula>
      <formula>1</formula>
    </cfRule>
  </conditionalFormatting>
  <conditionalFormatting sqref="M23">
    <cfRule type="cellIs" dxfId="195" priority="133" operator="between">
      <formula>($C$4-1)</formula>
      <formula>1</formula>
    </cfRule>
  </conditionalFormatting>
  <conditionalFormatting sqref="M24">
    <cfRule type="cellIs" dxfId="194" priority="134" operator="between">
      <formula>($C$4-1)</formula>
      <formula>1</formula>
    </cfRule>
  </conditionalFormatting>
  <conditionalFormatting sqref="M25">
    <cfRule type="cellIs" dxfId="193" priority="135" operator="between">
      <formula>($C$4-1)</formula>
      <formula>1</formula>
    </cfRule>
  </conditionalFormatting>
  <conditionalFormatting sqref="M26">
    <cfRule type="cellIs" dxfId="192" priority="136" operator="between">
      <formula>($C$4-1)</formula>
      <formula>1</formula>
    </cfRule>
  </conditionalFormatting>
  <conditionalFormatting sqref="M27">
    <cfRule type="cellIs" dxfId="191" priority="137" operator="between">
      <formula>($C$4-1)</formula>
      <formula>1</formula>
    </cfRule>
  </conditionalFormatting>
  <conditionalFormatting sqref="M28">
    <cfRule type="cellIs" dxfId="190" priority="138" operator="between">
      <formula>($C$4-1)</formula>
      <formula>1</formula>
    </cfRule>
  </conditionalFormatting>
  <conditionalFormatting sqref="M29">
    <cfRule type="cellIs" dxfId="189" priority="139" operator="between">
      <formula>($C$4-1)</formula>
      <formula>1</formula>
    </cfRule>
  </conditionalFormatting>
  <conditionalFormatting sqref="M30">
    <cfRule type="cellIs" dxfId="188" priority="140" operator="between">
      <formula>($C$4-1)</formula>
      <formula>1</formula>
    </cfRule>
  </conditionalFormatting>
  <conditionalFormatting sqref="M31">
    <cfRule type="cellIs" dxfId="187" priority="141" operator="between">
      <formula>($C$4-1)</formula>
      <formula>1</formula>
    </cfRule>
  </conditionalFormatting>
  <conditionalFormatting sqref="M32">
    <cfRule type="cellIs" dxfId="186" priority="142" operator="between">
      <formula>($C$4-1)</formula>
      <formula>1</formula>
    </cfRule>
  </conditionalFormatting>
  <conditionalFormatting sqref="M33">
    <cfRule type="cellIs" dxfId="185" priority="143" operator="between">
      <formula>($C$4-1)</formula>
      <formula>1</formula>
    </cfRule>
  </conditionalFormatting>
  <conditionalFormatting sqref="M34">
    <cfRule type="cellIs" dxfId="184" priority="144" operator="between">
      <formula>($C$4-1)</formula>
      <formula>1</formula>
    </cfRule>
  </conditionalFormatting>
  <conditionalFormatting sqref="M35">
    <cfRule type="cellIs" dxfId="183" priority="145" operator="between">
      <formula>($C$4-1)</formula>
      <formula>1</formula>
    </cfRule>
  </conditionalFormatting>
  <conditionalFormatting sqref="M36">
    <cfRule type="cellIs" dxfId="182" priority="146" operator="between">
      <formula>($C$4-1)</formula>
      <formula>1</formula>
    </cfRule>
  </conditionalFormatting>
  <conditionalFormatting sqref="M37">
    <cfRule type="cellIs" dxfId="181" priority="147" operator="between">
      <formula>($C$4-1)</formula>
      <formula>1</formula>
    </cfRule>
  </conditionalFormatting>
  <conditionalFormatting sqref="M38">
    <cfRule type="cellIs" dxfId="180" priority="148" operator="between">
      <formula>($C$4-1)</formula>
      <formula>1</formula>
    </cfRule>
  </conditionalFormatting>
  <conditionalFormatting sqref="M39">
    <cfRule type="cellIs" dxfId="179" priority="149" operator="between">
      <formula>($C$4-1)</formula>
      <formula>1</formula>
    </cfRule>
  </conditionalFormatting>
  <conditionalFormatting sqref="M40">
    <cfRule type="cellIs" dxfId="178" priority="150" operator="between">
      <formula>($C$4-1)</formula>
      <formula>1</formula>
    </cfRule>
  </conditionalFormatting>
  <conditionalFormatting sqref="M41">
    <cfRule type="cellIs" dxfId="177" priority="151" operator="between">
      <formula>($C$4-1)</formula>
      <formula>1</formula>
    </cfRule>
  </conditionalFormatting>
  <conditionalFormatting sqref="M42">
    <cfRule type="cellIs" dxfId="176" priority="152" operator="between">
      <formula>($C$4-1)</formula>
      <formula>1</formula>
    </cfRule>
  </conditionalFormatting>
  <conditionalFormatting sqref="M43">
    <cfRule type="cellIs" dxfId="175" priority="153" operator="between">
      <formula>($C$4-1)</formula>
      <formula>1</formula>
    </cfRule>
  </conditionalFormatting>
  <conditionalFormatting sqref="M44">
    <cfRule type="cellIs" dxfId="174" priority="154" operator="between">
      <formula>($C$4-1)</formula>
      <formula>1</formula>
    </cfRule>
  </conditionalFormatting>
  <conditionalFormatting sqref="M45">
    <cfRule type="cellIs" dxfId="173" priority="155" operator="between">
      <formula>($C$4-1)</formula>
      <formula>1</formula>
    </cfRule>
  </conditionalFormatting>
  <conditionalFormatting sqref="M46">
    <cfRule type="cellIs" dxfId="172" priority="156" operator="between">
      <formula>($C$4-1)</formula>
      <formula>1</formula>
    </cfRule>
  </conditionalFormatting>
  <conditionalFormatting sqref="M47">
    <cfRule type="cellIs" dxfId="171" priority="157" operator="between">
      <formula>($C$4-1)</formula>
      <formula>1</formula>
    </cfRule>
  </conditionalFormatting>
  <conditionalFormatting sqref="M48">
    <cfRule type="cellIs" dxfId="170" priority="158" operator="between">
      <formula>($C$4-1)</formula>
      <formula>1</formula>
    </cfRule>
  </conditionalFormatting>
  <conditionalFormatting sqref="M49">
    <cfRule type="cellIs" dxfId="169" priority="159" operator="between">
      <formula>($C$4-1)</formula>
      <formula>1</formula>
    </cfRule>
  </conditionalFormatting>
  <conditionalFormatting sqref="M50">
    <cfRule type="cellIs" dxfId="168" priority="160" operator="between">
      <formula>($C$4-1)</formula>
      <formula>1</formula>
    </cfRule>
  </conditionalFormatting>
  <conditionalFormatting sqref="K52">
    <cfRule type="cellIs" dxfId="167" priority="161" operator="lessThan">
      <formula>$C$4</formula>
    </cfRule>
  </conditionalFormatting>
  <conditionalFormatting sqref="K53">
    <cfRule type="cellIs" dxfId="166" priority="162" operator="lessThan">
      <formula>$C$4</formula>
    </cfRule>
  </conditionalFormatting>
  <conditionalFormatting sqref="K54">
    <cfRule type="cellIs" dxfId="165" priority="163" operator="lessThan">
      <formula>$C$4</formula>
    </cfRule>
  </conditionalFormatting>
  <conditionalFormatting sqref="K55">
    <cfRule type="cellIs" dxfId="164"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K72"/>
  <sheetViews>
    <sheetView workbookViewId="0">
      <pane xSplit="3" ySplit="10" topLeftCell="I33" activePane="bottomRight" state="frozen"/>
      <selection pane="topRight"/>
      <selection pane="bottomLeft"/>
      <selection pane="bottomRight" activeCell="Q47" sqref="Q47"/>
    </sheetView>
  </sheetViews>
  <sheetFormatPr defaultRowHeight="15" x14ac:dyDescent="0.25"/>
  <cols>
    <col min="1" max="1" width="6.5703125" customWidth="1"/>
    <col min="2" max="2" width="9.140625" hidden="1" customWidth="1"/>
    <col min="3" max="3" width="37.28515625" customWidth="1"/>
    <col min="4" max="4" width="5.85546875" customWidth="1"/>
    <col min="5" max="8" width="7.7109375" customWidth="1"/>
    <col min="9" max="9" width="11.7109375" customWidth="1"/>
    <col min="10" max="10" width="20.7109375" customWidth="1"/>
    <col min="11" max="14" width="7.7109375" customWidth="1"/>
    <col min="15" max="15" width="11.7109375" customWidth="1"/>
    <col min="16" max="16" width="20.7109375" customWidth="1"/>
    <col min="17" max="17" width="19.140625" bestFit="1" customWidth="1"/>
    <col min="18" max="18" width="26.5703125" bestFit="1" customWidth="1"/>
    <col min="20" max="29" width="7.140625" customWidth="1"/>
    <col min="30" max="30" width="7.140625" hidden="1" customWidth="1"/>
    <col min="31" max="31" width="7.140625" customWidth="1"/>
    <col min="32" max="40" width="8.7109375" customWidth="1"/>
    <col min="41" max="42" width="7.140625" customWidth="1"/>
    <col min="43" max="52" width="7.140625" hidden="1" customWidth="1"/>
    <col min="53" max="53" width="0" hidden="1" customWidth="1"/>
    <col min="54" max="157" width="9.140625" hidden="1" customWidth="1"/>
    <col min="158" max="158" width="6.140625" hidden="1" customWidth="1"/>
    <col min="159" max="161" width="12.7109375" customWidth="1"/>
    <col min="162" max="162" width="5.85546875" customWidth="1"/>
    <col min="163" max="163" width="6.85546875" customWidth="1"/>
    <col min="164" max="165" width="40.7109375" customWidth="1"/>
    <col min="166" max="166" width="10.7109375" hidden="1" customWidth="1"/>
    <col min="167" max="167" width="11.42578125" hidden="1" customWidth="1"/>
  </cols>
  <sheetData>
    <row r="1" spans="1:167" ht="18.75" customHeight="1" x14ac:dyDescent="0.3">
      <c r="A1" s="15">
        <v>1100</v>
      </c>
      <c r="B1" s="20"/>
      <c r="C1" s="55" t="s">
        <v>0</v>
      </c>
      <c r="D1" s="55"/>
      <c r="E1" s="55"/>
      <c r="F1" s="55"/>
      <c r="G1" s="55"/>
      <c r="H1" s="55"/>
      <c r="I1" s="55"/>
      <c r="J1" s="55"/>
      <c r="K1" s="55"/>
      <c r="L1" s="55"/>
      <c r="M1" s="55"/>
      <c r="N1" s="55"/>
      <c r="O1" s="55"/>
      <c r="P1" s="55"/>
      <c r="Q1" s="55"/>
      <c r="R1" s="55"/>
      <c r="S1" s="55"/>
      <c r="T1" s="18"/>
      <c r="U1" s="18"/>
      <c r="V1" s="18"/>
      <c r="W1" s="18"/>
      <c r="X1" s="18"/>
      <c r="Y1" s="18"/>
      <c r="Z1" s="18"/>
      <c r="AA1" s="18"/>
      <c r="AB1" s="18"/>
      <c r="AC1" s="18"/>
      <c r="AD1" s="18"/>
      <c r="AE1" s="18"/>
      <c r="AF1" s="18"/>
      <c r="AG1" s="18"/>
      <c r="AH1" s="18"/>
      <c r="AI1" s="18"/>
      <c r="AJ1" s="18"/>
      <c r="AK1" s="18"/>
      <c r="AL1" s="18"/>
      <c r="AM1" s="18"/>
      <c r="AN1" s="18"/>
      <c r="AO1" s="18"/>
      <c r="AP1" s="18"/>
      <c r="AQ1" s="18"/>
      <c r="AR1" s="18"/>
      <c r="AS1" s="18"/>
      <c r="AT1" s="18"/>
      <c r="AU1" s="18"/>
      <c r="AV1" s="18"/>
      <c r="AW1" s="18"/>
      <c r="AX1" s="18"/>
      <c r="AY1" s="18"/>
      <c r="AZ1" s="18"/>
      <c r="BA1" s="18"/>
      <c r="BB1" s="18"/>
      <c r="BC1" s="18"/>
      <c r="BD1" s="18"/>
      <c r="BE1" s="18"/>
      <c r="BF1" s="18"/>
      <c r="BG1" s="18"/>
      <c r="BH1" s="18"/>
      <c r="BI1" s="18"/>
      <c r="BJ1" s="18"/>
      <c r="BK1" s="18"/>
      <c r="BL1" s="18"/>
      <c r="BM1" s="18"/>
      <c r="BN1" s="18"/>
      <c r="BO1" s="18"/>
      <c r="BP1" s="18"/>
      <c r="BQ1" s="18"/>
      <c r="BR1" s="18"/>
      <c r="BS1" s="18"/>
      <c r="BT1" s="18"/>
      <c r="BU1" s="18"/>
      <c r="BV1" s="18"/>
      <c r="BW1" s="18"/>
      <c r="BX1" s="18"/>
      <c r="BY1" s="18"/>
      <c r="BZ1" s="18"/>
      <c r="CA1" s="18"/>
      <c r="CB1" s="18"/>
      <c r="CC1" s="18"/>
      <c r="CD1" s="18"/>
      <c r="CE1" s="18"/>
      <c r="CF1" s="18"/>
      <c r="CG1" s="18"/>
      <c r="CH1" s="18"/>
      <c r="CI1" s="18"/>
      <c r="CJ1" s="18"/>
      <c r="CK1" s="18"/>
      <c r="CL1" s="18"/>
      <c r="CM1" s="18"/>
      <c r="CN1" s="18"/>
      <c r="CO1" s="18"/>
      <c r="CP1" s="18"/>
      <c r="CQ1" s="18"/>
      <c r="CR1" s="18"/>
      <c r="CS1" s="18"/>
      <c r="CT1" s="18"/>
      <c r="CU1" s="18"/>
      <c r="CV1" s="18"/>
      <c r="CW1" s="18"/>
      <c r="CX1" s="18"/>
      <c r="CY1" s="18"/>
      <c r="CZ1" s="18"/>
      <c r="DA1" s="18"/>
      <c r="DB1" s="18"/>
      <c r="DC1" s="18"/>
      <c r="DD1" s="18"/>
      <c r="DE1" s="18"/>
      <c r="DF1" s="18"/>
      <c r="DG1" s="18"/>
      <c r="DH1" s="18"/>
      <c r="DI1" s="18"/>
      <c r="DJ1" s="18"/>
      <c r="DK1" s="18"/>
      <c r="DL1" s="18"/>
      <c r="DM1" s="18"/>
      <c r="DN1" s="18"/>
      <c r="DO1" s="18"/>
      <c r="DP1" s="18"/>
      <c r="DQ1" s="18"/>
      <c r="DR1" s="18"/>
      <c r="DS1" s="18"/>
      <c r="DT1" s="18"/>
      <c r="DU1" s="18"/>
      <c r="DV1" s="18"/>
      <c r="DW1" s="18"/>
      <c r="DX1" s="18"/>
      <c r="DY1" s="18"/>
      <c r="DZ1" s="18"/>
      <c r="EA1" s="18"/>
      <c r="EB1" s="18"/>
      <c r="EC1" s="18"/>
      <c r="ED1" s="18"/>
      <c r="EE1" s="18"/>
      <c r="EF1" s="18"/>
      <c r="EG1" s="18"/>
      <c r="EH1" s="18"/>
      <c r="EI1" s="18"/>
      <c r="EJ1" s="18"/>
      <c r="EK1" s="18"/>
      <c r="EL1" s="18"/>
      <c r="EM1" s="18"/>
      <c r="EN1" s="18"/>
      <c r="EO1" s="18"/>
      <c r="EP1" s="18"/>
      <c r="EQ1" s="18"/>
      <c r="ER1" s="18"/>
      <c r="ES1" s="18"/>
      <c r="ET1" s="18"/>
      <c r="EU1" s="18"/>
      <c r="EV1" s="18"/>
      <c r="EW1" s="18"/>
      <c r="EX1" s="18"/>
      <c r="EY1" s="18"/>
      <c r="EZ1" s="18"/>
      <c r="FA1" s="18"/>
    </row>
    <row r="2" spans="1:167" x14ac:dyDescent="0.25">
      <c r="A2" s="16" t="s">
        <v>1</v>
      </c>
      <c r="B2" s="21"/>
      <c r="C2" s="24" t="s">
        <v>2</v>
      </c>
      <c r="D2" s="18"/>
      <c r="E2" s="25" t="s">
        <v>159</v>
      </c>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c r="AM2" s="18"/>
      <c r="AN2" s="18"/>
      <c r="AO2" s="18"/>
      <c r="AP2" s="18"/>
      <c r="AQ2" s="18"/>
      <c r="AR2" s="18"/>
      <c r="AS2" s="18"/>
      <c r="AT2" s="18"/>
      <c r="AU2" s="18"/>
      <c r="AV2" s="18"/>
      <c r="AW2" s="18"/>
      <c r="AX2" s="18"/>
      <c r="AY2" s="18"/>
      <c r="AZ2" s="18"/>
      <c r="BA2" s="18"/>
      <c r="BB2" s="18"/>
      <c r="BC2" s="18"/>
      <c r="BD2" s="18"/>
      <c r="BE2" s="18"/>
      <c r="BF2" s="18"/>
      <c r="BG2" s="18"/>
      <c r="BH2" s="18"/>
      <c r="BI2" s="18"/>
      <c r="BJ2" s="18"/>
      <c r="BK2" s="18"/>
      <c r="BL2" s="18"/>
      <c r="BM2" s="18"/>
      <c r="BN2" s="18"/>
      <c r="BO2" s="18"/>
      <c r="BP2" s="18"/>
      <c r="BQ2" s="18"/>
      <c r="BR2" s="18"/>
      <c r="BS2" s="18"/>
      <c r="BT2" s="18"/>
      <c r="BU2" s="18"/>
      <c r="BV2" s="18"/>
      <c r="BW2" s="18"/>
      <c r="BX2" s="18"/>
      <c r="BY2" s="18"/>
      <c r="BZ2" s="18"/>
      <c r="CA2" s="18"/>
      <c r="CB2" s="18"/>
      <c r="CC2" s="18"/>
      <c r="CD2" s="18"/>
      <c r="CE2" s="18"/>
      <c r="CF2" s="18"/>
      <c r="CG2" s="18"/>
      <c r="CH2" s="18"/>
      <c r="CI2" s="18"/>
      <c r="CJ2" s="18"/>
      <c r="CK2" s="18"/>
      <c r="CL2" s="18"/>
      <c r="CM2" s="18"/>
      <c r="CN2" s="18"/>
      <c r="CO2" s="18"/>
      <c r="CP2" s="18"/>
      <c r="CQ2" s="18"/>
      <c r="CR2" s="18"/>
      <c r="CS2" s="18"/>
      <c r="CT2" s="18"/>
      <c r="CU2" s="18"/>
      <c r="CV2" s="18"/>
      <c r="CW2" s="18"/>
      <c r="CX2" s="18"/>
      <c r="CY2" s="18"/>
      <c r="CZ2" s="18"/>
      <c r="DA2" s="18"/>
      <c r="DB2" s="18"/>
      <c r="DC2" s="18"/>
      <c r="DD2" s="18"/>
      <c r="DE2" s="18"/>
      <c r="DF2" s="18"/>
      <c r="DG2" s="18"/>
      <c r="DH2" s="18"/>
      <c r="DI2" s="18"/>
      <c r="DJ2" s="18"/>
      <c r="DK2" s="18"/>
      <c r="DL2" s="18"/>
      <c r="DM2" s="18"/>
      <c r="DN2" s="18"/>
      <c r="DO2" s="18"/>
      <c r="DP2" s="18"/>
      <c r="DQ2" s="18"/>
      <c r="DR2" s="18"/>
      <c r="DS2" s="18"/>
      <c r="DT2" s="18"/>
      <c r="DU2" s="18"/>
      <c r="DV2" s="18"/>
      <c r="DW2" s="18"/>
      <c r="DX2" s="18"/>
      <c r="DY2" s="18"/>
      <c r="DZ2" s="18"/>
      <c r="EA2" s="18"/>
      <c r="EB2" s="18"/>
      <c r="EC2" s="18"/>
      <c r="ED2" s="18"/>
      <c r="EE2" s="18"/>
      <c r="EF2" s="18"/>
      <c r="EG2" s="18"/>
      <c r="EH2" s="18"/>
      <c r="EI2" s="18"/>
      <c r="EJ2" s="18"/>
      <c r="EK2" s="18"/>
      <c r="EL2" s="18"/>
      <c r="EM2" s="18"/>
      <c r="EN2" s="18"/>
      <c r="EO2" s="18"/>
      <c r="EP2" s="18"/>
      <c r="EQ2" s="18"/>
      <c r="ER2" s="18"/>
      <c r="ES2" s="18"/>
      <c r="ET2" s="18"/>
      <c r="EU2" s="18"/>
      <c r="EV2" s="18"/>
      <c r="EW2" s="18"/>
      <c r="EX2" s="18"/>
      <c r="EY2" s="18"/>
      <c r="EZ2" s="18"/>
      <c r="FA2" s="18"/>
    </row>
    <row r="3" spans="1:167" x14ac:dyDescent="0.25">
      <c r="A3" s="16" t="s">
        <v>4</v>
      </c>
      <c r="B3" s="22">
        <v>1100</v>
      </c>
      <c r="C3" s="24" t="s">
        <v>5</v>
      </c>
      <c r="D3" s="18"/>
      <c r="E3" s="26" t="s">
        <v>6</v>
      </c>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c r="BH3" s="18"/>
      <c r="BI3" s="18"/>
      <c r="BJ3" s="18"/>
      <c r="BK3" s="18"/>
      <c r="BL3" s="18"/>
      <c r="BM3" s="18"/>
      <c r="BN3" s="18"/>
      <c r="BO3" s="18"/>
      <c r="BP3" s="18"/>
      <c r="BQ3" s="18"/>
      <c r="BR3" s="18"/>
      <c r="BS3" s="18"/>
      <c r="BT3" s="18"/>
      <c r="BU3" s="18"/>
      <c r="BV3" s="18"/>
      <c r="BW3" s="18"/>
      <c r="BX3" s="18"/>
      <c r="BY3" s="18"/>
      <c r="BZ3" s="18"/>
      <c r="CA3" s="18"/>
      <c r="CB3" s="18"/>
      <c r="CC3" s="18"/>
      <c r="CD3" s="18"/>
      <c r="CE3" s="18"/>
      <c r="CF3" s="18"/>
      <c r="CG3" s="18"/>
      <c r="CH3" s="18"/>
      <c r="CI3" s="18"/>
      <c r="CJ3" s="18"/>
      <c r="CK3" s="18"/>
      <c r="CL3" s="18"/>
      <c r="CM3" s="18"/>
      <c r="CN3" s="18"/>
      <c r="CO3" s="18"/>
      <c r="CP3" s="18"/>
      <c r="CQ3" s="18"/>
      <c r="CR3" s="18"/>
      <c r="CS3" s="18"/>
      <c r="CT3" s="18"/>
      <c r="CU3" s="18"/>
      <c r="CV3" s="18"/>
      <c r="CW3" s="18"/>
      <c r="CX3" s="18"/>
      <c r="CY3" s="18"/>
      <c r="CZ3" s="18"/>
      <c r="DA3" s="18"/>
      <c r="DB3" s="18"/>
      <c r="DC3" s="18"/>
      <c r="DD3" s="18"/>
      <c r="DE3" s="18"/>
      <c r="DF3" s="18"/>
      <c r="DG3" s="18"/>
      <c r="DH3" s="18"/>
      <c r="DI3" s="18"/>
      <c r="DJ3" s="18"/>
      <c r="DK3" s="18"/>
      <c r="DL3" s="18"/>
      <c r="DM3" s="18"/>
      <c r="DN3" s="18"/>
      <c r="DO3" s="18"/>
      <c r="DP3" s="18"/>
      <c r="DQ3" s="18"/>
      <c r="DR3" s="18"/>
      <c r="DS3" s="18"/>
      <c r="DT3" s="18"/>
      <c r="DU3" s="18"/>
      <c r="DV3" s="18"/>
      <c r="DW3" s="18"/>
      <c r="DX3" s="18"/>
      <c r="DY3" s="18"/>
      <c r="DZ3" s="18"/>
      <c r="EA3" s="18"/>
      <c r="EB3" s="18"/>
      <c r="EC3" s="18"/>
      <c r="ED3" s="18"/>
      <c r="EE3" s="18"/>
      <c r="EF3" s="18"/>
      <c r="EG3" s="18"/>
      <c r="EH3" s="18"/>
      <c r="EI3" s="18"/>
      <c r="EJ3" s="18"/>
      <c r="EK3" s="18"/>
      <c r="EL3" s="18"/>
      <c r="EM3" s="18"/>
      <c r="EN3" s="18"/>
      <c r="EO3" s="18"/>
      <c r="EP3" s="18"/>
      <c r="EQ3" s="18"/>
      <c r="ER3" s="18"/>
      <c r="ES3" s="18"/>
      <c r="ET3" s="18"/>
      <c r="EU3" s="18"/>
      <c r="EV3" s="18"/>
      <c r="EW3" s="18"/>
      <c r="EX3" s="18"/>
      <c r="EY3" s="18"/>
      <c r="EZ3" s="18"/>
      <c r="FA3" s="18"/>
    </row>
    <row r="4" spans="1:167" x14ac:dyDescent="0.25">
      <c r="A4" s="17" t="s">
        <v>7</v>
      </c>
      <c r="B4" s="21"/>
      <c r="C4" s="40">
        <v>70</v>
      </c>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c r="AM4" s="18"/>
      <c r="AN4" s="18"/>
      <c r="AO4" s="18"/>
      <c r="AP4" s="18"/>
      <c r="AQ4" s="18"/>
      <c r="AR4" s="18"/>
      <c r="AS4" s="18"/>
      <c r="AT4" s="18"/>
      <c r="AU4" s="18"/>
      <c r="AV4" s="18"/>
      <c r="AW4" s="18"/>
      <c r="AX4" s="18"/>
      <c r="AY4" s="18"/>
      <c r="AZ4" s="18"/>
      <c r="BA4" s="18"/>
      <c r="BB4" s="18"/>
      <c r="BC4" s="18"/>
      <c r="BD4" s="18"/>
      <c r="BE4" s="18"/>
      <c r="BF4" s="18"/>
      <c r="BG4" s="18"/>
      <c r="BH4" s="18"/>
      <c r="BI4" s="18"/>
      <c r="BJ4" s="18"/>
      <c r="BK4" s="18"/>
      <c r="BL4" s="18"/>
      <c r="BM4" s="18"/>
      <c r="BN4" s="18"/>
      <c r="BO4" s="18"/>
      <c r="BP4" s="18"/>
      <c r="BQ4" s="18"/>
      <c r="BR4" s="18"/>
      <c r="BS4" s="18"/>
      <c r="BT4" s="18"/>
      <c r="BU4" s="18"/>
      <c r="BV4" s="18"/>
      <c r="BW4" s="18"/>
      <c r="BX4" s="18"/>
      <c r="BY4" s="18"/>
      <c r="BZ4" s="18"/>
      <c r="CA4" s="18"/>
      <c r="CB4" s="18"/>
      <c r="CC4" s="18"/>
      <c r="CD4" s="18"/>
      <c r="CE4" s="18"/>
      <c r="CF4" s="18"/>
      <c r="CG4" s="18"/>
      <c r="CH4" s="18"/>
      <c r="CI4" s="18"/>
      <c r="CJ4" s="18"/>
      <c r="CK4" s="18"/>
      <c r="CL4" s="18"/>
      <c r="CM4" s="18"/>
      <c r="CN4" s="18"/>
      <c r="CO4" s="18"/>
      <c r="CP4" s="18"/>
      <c r="CQ4" s="18"/>
      <c r="CR4" s="18"/>
      <c r="CS4" s="18"/>
      <c r="CT4" s="18"/>
      <c r="CU4" s="18"/>
      <c r="CV4" s="18"/>
      <c r="CW4" s="18"/>
      <c r="CX4" s="18"/>
      <c r="CY4" s="18"/>
      <c r="CZ4" s="18"/>
      <c r="DA4" s="18"/>
      <c r="DB4" s="18"/>
      <c r="DC4" s="18"/>
      <c r="DD4" s="18"/>
      <c r="DE4" s="18"/>
      <c r="DF4" s="18"/>
      <c r="DG4" s="18"/>
      <c r="DH4" s="18"/>
      <c r="DI4" s="18"/>
      <c r="DJ4" s="18"/>
      <c r="DK4" s="18"/>
      <c r="DL4" s="18"/>
      <c r="DM4" s="18"/>
      <c r="DN4" s="18"/>
      <c r="DO4" s="18"/>
      <c r="DP4" s="18"/>
      <c r="DQ4" s="18"/>
      <c r="DR4" s="18"/>
      <c r="DS4" s="18"/>
      <c r="DT4" s="18"/>
      <c r="DU4" s="18"/>
      <c r="DV4" s="18"/>
      <c r="DW4" s="18"/>
      <c r="DX4" s="18"/>
      <c r="DY4" s="18"/>
      <c r="DZ4" s="18"/>
      <c r="EA4" s="18"/>
      <c r="EB4" s="18"/>
      <c r="EC4" s="18"/>
      <c r="ED4" s="18"/>
      <c r="EE4" s="18"/>
      <c r="EF4" s="18"/>
      <c r="EG4" s="18"/>
      <c r="EH4" s="18"/>
      <c r="EI4" s="18"/>
      <c r="EJ4" s="18"/>
      <c r="EK4" s="18"/>
      <c r="EL4" s="18"/>
      <c r="EM4" s="18"/>
      <c r="EN4" s="18"/>
      <c r="EO4" s="18"/>
      <c r="EP4" s="18"/>
      <c r="EQ4" s="18"/>
      <c r="ER4" s="18"/>
      <c r="ES4" s="18"/>
      <c r="ET4" s="18"/>
      <c r="EU4" s="18"/>
      <c r="EV4" s="18"/>
      <c r="EW4" s="18"/>
      <c r="EX4" s="18"/>
      <c r="EY4" s="18"/>
      <c r="EZ4" s="18"/>
      <c r="FA4" s="18"/>
    </row>
    <row r="5" spans="1:167" hidden="1" x14ac:dyDescent="0.25">
      <c r="A5" s="18"/>
      <c r="B5" s="18"/>
      <c r="C5" s="18"/>
      <c r="D5" s="18"/>
      <c r="E5" s="18"/>
      <c r="F5" s="18"/>
      <c r="G5" s="18"/>
      <c r="H5" s="18"/>
      <c r="I5" s="18"/>
      <c r="J5" s="18"/>
      <c r="K5" s="18"/>
      <c r="L5" s="18"/>
      <c r="M5" s="18"/>
      <c r="N5" s="18"/>
      <c r="O5" s="18"/>
      <c r="P5" s="18"/>
      <c r="Q5" s="18"/>
      <c r="R5" s="18"/>
      <c r="S5" s="18"/>
      <c r="T5" s="18"/>
      <c r="U5" s="18"/>
      <c r="V5" s="18"/>
      <c r="W5" s="18"/>
      <c r="X5" s="18"/>
      <c r="Y5" s="18"/>
      <c r="Z5" s="18"/>
      <c r="AA5" s="18"/>
      <c r="AB5" s="18"/>
      <c r="AC5" s="18"/>
      <c r="AD5" s="18"/>
      <c r="AE5" s="18"/>
      <c r="AF5" s="18"/>
      <c r="AG5" s="18"/>
      <c r="AH5" s="18"/>
      <c r="AI5" s="18"/>
      <c r="AJ5" s="18"/>
      <c r="AK5" s="18"/>
      <c r="AL5" s="18"/>
      <c r="AM5" s="18"/>
      <c r="AN5" s="18"/>
      <c r="AO5" s="18"/>
      <c r="AP5" s="18"/>
      <c r="AQ5" s="18"/>
      <c r="AR5" s="18"/>
      <c r="AS5" s="18"/>
      <c r="AT5" s="18"/>
      <c r="AU5" s="18"/>
      <c r="AV5" s="18"/>
      <c r="AW5" s="18"/>
      <c r="AX5" s="18"/>
      <c r="AY5" s="18"/>
      <c r="AZ5" s="18"/>
      <c r="BA5" s="18"/>
      <c r="BB5" s="18"/>
      <c r="BC5" s="18"/>
      <c r="BD5" s="18"/>
      <c r="BE5" s="18"/>
      <c r="BF5" s="18"/>
      <c r="BG5" s="18"/>
      <c r="BH5" s="18"/>
      <c r="BI5" s="18"/>
      <c r="BJ5" s="18"/>
      <c r="BK5" s="18"/>
      <c r="BL5" s="18"/>
      <c r="BM5" s="18"/>
      <c r="BN5" s="18"/>
      <c r="BO5" s="18"/>
      <c r="BP5" s="18"/>
      <c r="BQ5" s="18"/>
      <c r="BR5" s="18"/>
      <c r="BS5" s="18"/>
      <c r="BT5" s="18"/>
      <c r="BU5" s="18"/>
      <c r="BV5" s="18"/>
      <c r="BW5" s="18"/>
      <c r="BX5" s="18"/>
      <c r="BY5" s="18"/>
      <c r="BZ5" s="18"/>
      <c r="CA5" s="18"/>
      <c r="CB5" s="18"/>
      <c r="CC5" s="18"/>
      <c r="CD5" s="18"/>
      <c r="CE5" s="18"/>
      <c r="CF5" s="18"/>
      <c r="CG5" s="18"/>
      <c r="CH5" s="18"/>
      <c r="CI5" s="18"/>
      <c r="CJ5" s="18"/>
      <c r="CK5" s="18"/>
      <c r="CL5" s="18"/>
      <c r="CM5" s="18"/>
      <c r="CN5" s="18"/>
      <c r="CO5" s="18"/>
      <c r="CP5" s="18"/>
      <c r="CQ5" s="18"/>
      <c r="CR5" s="18"/>
      <c r="CS5" s="18"/>
      <c r="CT5" s="18"/>
      <c r="CU5" s="18"/>
      <c r="CV5" s="18"/>
      <c r="CW5" s="18"/>
      <c r="CX5" s="18"/>
      <c r="CY5" s="18"/>
      <c r="CZ5" s="18"/>
      <c r="DA5" s="18"/>
      <c r="DB5" s="18"/>
      <c r="DC5" s="18"/>
      <c r="DD5" s="18"/>
      <c r="DE5" s="18"/>
      <c r="DF5" s="18"/>
      <c r="DG5" s="18"/>
      <c r="DH5" s="18"/>
      <c r="DI5" s="18"/>
      <c r="DJ5" s="18"/>
      <c r="DK5" s="18"/>
      <c r="DL5" s="18"/>
      <c r="DM5" s="18"/>
      <c r="DN5" s="18"/>
      <c r="DO5" s="18"/>
      <c r="DP5" s="18"/>
      <c r="DQ5" s="18"/>
      <c r="DR5" s="18"/>
      <c r="DS5" s="18"/>
      <c r="DT5" s="18"/>
      <c r="DU5" s="18"/>
      <c r="DV5" s="18"/>
      <c r="DW5" s="18"/>
      <c r="DX5" s="18"/>
      <c r="DY5" s="18"/>
      <c r="DZ5" s="18"/>
      <c r="EA5" s="18"/>
      <c r="EB5" s="18"/>
      <c r="EC5" s="18"/>
      <c r="ED5" s="18"/>
      <c r="EE5" s="18"/>
      <c r="EF5" s="18"/>
      <c r="EG5" s="18"/>
      <c r="EH5" s="18"/>
      <c r="EI5" s="18"/>
      <c r="EJ5" s="18"/>
      <c r="EK5" s="18"/>
      <c r="EL5" s="18"/>
      <c r="EM5" s="18"/>
      <c r="EN5" s="18"/>
      <c r="EO5" s="18"/>
      <c r="EP5" s="18"/>
      <c r="EQ5" s="18"/>
      <c r="ER5" s="18"/>
      <c r="ES5" s="18"/>
      <c r="ET5" s="18"/>
      <c r="EU5" s="18"/>
      <c r="EV5" s="18"/>
      <c r="EW5" s="18"/>
      <c r="EX5" s="18"/>
      <c r="EY5" s="18"/>
      <c r="EZ5" s="18"/>
      <c r="FA5" s="18"/>
    </row>
    <row r="6" spans="1:167" hidden="1" x14ac:dyDescent="0.2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33" t="s">
        <v>8</v>
      </c>
      <c r="AF6" s="33" t="s">
        <v>9</v>
      </c>
      <c r="AG6" s="33"/>
      <c r="AH6" s="33"/>
      <c r="AI6" s="33"/>
      <c r="AJ6" s="33"/>
      <c r="AK6" s="33"/>
      <c r="AL6" s="33" t="s">
        <v>10</v>
      </c>
      <c r="AM6" s="33" t="s">
        <v>11</v>
      </c>
      <c r="AN6" s="33" t="s">
        <v>12</v>
      </c>
      <c r="AO6" s="18"/>
      <c r="AP6" s="18"/>
      <c r="AQ6" s="18"/>
      <c r="AR6" s="18"/>
      <c r="AS6" s="18"/>
      <c r="AT6" s="18"/>
      <c r="AU6" s="18"/>
      <c r="AV6" s="18"/>
      <c r="AW6" s="18"/>
      <c r="AX6" s="18"/>
      <c r="AY6" s="18"/>
      <c r="AZ6" s="18"/>
      <c r="BA6" s="18"/>
      <c r="BB6" s="18"/>
      <c r="BC6" s="18"/>
      <c r="BD6" s="18"/>
      <c r="BE6" s="18"/>
      <c r="BF6" s="18"/>
      <c r="BG6" s="18"/>
      <c r="BH6" s="18"/>
      <c r="BI6" s="18"/>
      <c r="BJ6" s="18"/>
      <c r="BK6" s="18"/>
      <c r="BL6" s="18"/>
      <c r="BM6" s="18"/>
      <c r="BN6" s="18"/>
      <c r="BO6" s="18"/>
      <c r="BP6" s="18"/>
      <c r="BQ6" s="18"/>
      <c r="BR6" s="18"/>
      <c r="BS6" s="18"/>
      <c r="BT6" s="18"/>
      <c r="BU6" s="18"/>
      <c r="BV6" s="18"/>
      <c r="BW6" s="18"/>
      <c r="BX6" s="18"/>
      <c r="BY6" s="18"/>
      <c r="BZ6" s="18"/>
      <c r="CA6" s="18"/>
      <c r="CB6" s="18"/>
      <c r="CC6" s="18"/>
      <c r="CD6" s="18"/>
      <c r="CE6" s="18"/>
      <c r="CF6" s="18"/>
      <c r="CG6" s="18"/>
      <c r="CH6" s="18"/>
      <c r="CI6" s="18"/>
      <c r="CJ6" s="18"/>
      <c r="CK6" s="18"/>
      <c r="CL6" s="18"/>
      <c r="CM6" s="18"/>
      <c r="CN6" s="18"/>
      <c r="CO6" s="18"/>
      <c r="CP6" s="18"/>
      <c r="CQ6" s="18"/>
      <c r="CR6" s="18"/>
      <c r="CS6" s="18"/>
      <c r="CT6" s="18"/>
      <c r="CU6" s="18"/>
      <c r="CV6" s="18"/>
      <c r="CW6" s="18"/>
      <c r="CX6" s="18"/>
      <c r="CY6" s="18"/>
      <c r="CZ6" s="18"/>
      <c r="DA6" s="18"/>
      <c r="DB6" s="18"/>
      <c r="DC6" s="18"/>
      <c r="DD6" s="18"/>
      <c r="DE6" s="18"/>
      <c r="DF6" s="18"/>
      <c r="DG6" s="18"/>
      <c r="DH6" s="18"/>
      <c r="DI6" s="18"/>
      <c r="DJ6" s="18"/>
      <c r="DK6" s="18"/>
      <c r="DL6" s="18"/>
      <c r="DM6" s="18"/>
      <c r="DN6" s="18"/>
      <c r="DO6" s="18"/>
      <c r="DP6" s="18"/>
      <c r="DQ6" s="18"/>
      <c r="DR6" s="18"/>
      <c r="DS6" s="18"/>
      <c r="DT6" s="18"/>
      <c r="DU6" s="18"/>
      <c r="DV6" s="18"/>
      <c r="DW6" s="18"/>
      <c r="DX6" s="18"/>
      <c r="DY6" s="18"/>
      <c r="DZ6" s="18"/>
      <c r="EA6" s="18"/>
      <c r="EB6" s="18"/>
      <c r="EC6" s="18"/>
      <c r="ED6" s="18"/>
      <c r="EE6" s="18"/>
      <c r="EF6" s="18"/>
      <c r="EG6" s="18"/>
      <c r="EH6" s="18"/>
      <c r="EI6" s="18"/>
      <c r="EJ6" s="18"/>
      <c r="EK6" s="18"/>
      <c r="EL6" s="18"/>
      <c r="EM6" s="18"/>
      <c r="EN6" s="18"/>
      <c r="EO6" s="18"/>
      <c r="EP6" s="18"/>
      <c r="EQ6" s="18"/>
      <c r="ER6" s="18"/>
      <c r="ES6" s="18"/>
      <c r="ET6" s="18"/>
      <c r="EU6" s="18"/>
      <c r="EV6" s="18"/>
      <c r="EW6" s="18"/>
      <c r="EX6" s="18"/>
      <c r="EY6" s="18"/>
      <c r="EZ6" s="18"/>
      <c r="FA6" s="18"/>
    </row>
    <row r="7" spans="1:167" ht="14.1" customHeight="1" x14ac:dyDescent="0.25">
      <c r="A7" s="18"/>
      <c r="B7" s="23">
        <v>272</v>
      </c>
      <c r="C7" s="18"/>
      <c r="D7" s="18"/>
      <c r="E7" s="56" t="s">
        <v>13</v>
      </c>
      <c r="F7" s="56"/>
      <c r="G7" s="56"/>
      <c r="H7" s="56"/>
      <c r="I7" s="56"/>
      <c r="J7" s="56"/>
      <c r="K7" s="56"/>
      <c r="L7" s="56"/>
      <c r="M7" s="56"/>
      <c r="N7" s="56"/>
      <c r="O7" s="56"/>
      <c r="P7" s="56"/>
      <c r="Q7" s="56"/>
      <c r="R7" s="56"/>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c r="CL7" s="18"/>
      <c r="CM7" s="18"/>
      <c r="CN7" s="18"/>
      <c r="CO7" s="18"/>
      <c r="CP7" s="18"/>
      <c r="CQ7" s="18"/>
      <c r="CR7" s="18"/>
      <c r="CS7" s="18"/>
      <c r="CT7" s="18"/>
      <c r="CU7" s="18"/>
      <c r="CV7" s="18"/>
      <c r="CW7" s="18"/>
      <c r="CX7" s="18"/>
      <c r="CY7" s="18"/>
      <c r="CZ7" s="18"/>
      <c r="DA7" s="18"/>
      <c r="DB7" s="18"/>
      <c r="DC7" s="18"/>
      <c r="DD7" s="18"/>
      <c r="DE7" s="18"/>
      <c r="DF7" s="18"/>
      <c r="DG7" s="18"/>
      <c r="DH7" s="18"/>
      <c r="DI7" s="18"/>
      <c r="DJ7" s="18"/>
      <c r="DK7" s="18"/>
      <c r="DL7" s="18"/>
      <c r="DM7" s="18"/>
      <c r="DN7" s="18"/>
      <c r="DO7" s="18"/>
      <c r="DP7" s="18"/>
      <c r="DQ7" s="18"/>
      <c r="DR7" s="18"/>
      <c r="DS7" s="18"/>
      <c r="DT7" s="18"/>
      <c r="DU7" s="18"/>
      <c r="DV7" s="18"/>
      <c r="DW7" s="18"/>
      <c r="DX7" s="18"/>
      <c r="DY7" s="18"/>
      <c r="DZ7" s="18"/>
      <c r="EA7" s="18"/>
      <c r="EB7" s="18"/>
      <c r="EC7" s="18"/>
      <c r="ED7" s="18"/>
      <c r="EE7" s="18"/>
      <c r="EF7" s="18"/>
      <c r="EG7" s="18"/>
      <c r="EH7" s="18"/>
      <c r="EI7" s="18"/>
      <c r="EJ7" s="18"/>
      <c r="EK7" s="18"/>
      <c r="EL7" s="18"/>
      <c r="EM7" s="18"/>
      <c r="EN7" s="18"/>
      <c r="EO7" s="18"/>
      <c r="EP7" s="18"/>
      <c r="EQ7" s="18"/>
      <c r="ER7" s="18"/>
      <c r="ES7" s="18"/>
      <c r="ET7" s="18"/>
      <c r="EU7" s="18"/>
      <c r="EV7" s="18"/>
      <c r="EW7" s="18"/>
      <c r="EX7" s="18"/>
      <c r="EY7" s="18"/>
      <c r="EZ7" s="18"/>
      <c r="FA7" s="18"/>
    </row>
    <row r="8" spans="1:167" ht="14.1" customHeight="1" x14ac:dyDescent="0.25">
      <c r="A8" s="53" t="s">
        <v>14</v>
      </c>
      <c r="B8" s="54" t="s">
        <v>15</v>
      </c>
      <c r="C8" s="53" t="s">
        <v>16</v>
      </c>
      <c r="D8" s="18"/>
      <c r="E8" s="64" t="s">
        <v>17</v>
      </c>
      <c r="F8" s="65"/>
      <c r="G8" s="65"/>
      <c r="H8" s="65"/>
      <c r="I8" s="65"/>
      <c r="J8" s="66"/>
      <c r="K8" s="61" t="s">
        <v>18</v>
      </c>
      <c r="L8" s="62"/>
      <c r="M8" s="62"/>
      <c r="N8" s="62"/>
      <c r="O8" s="62"/>
      <c r="P8" s="63"/>
      <c r="Q8" s="43" t="s">
        <v>19</v>
      </c>
      <c r="R8" s="43"/>
      <c r="S8" s="18"/>
      <c r="T8" s="42" t="s">
        <v>20</v>
      </c>
      <c r="U8" s="42"/>
      <c r="V8" s="42"/>
      <c r="W8" s="42"/>
      <c r="X8" s="42"/>
      <c r="Y8" s="42"/>
      <c r="Z8" s="42"/>
      <c r="AA8" s="42"/>
      <c r="AB8" s="42"/>
      <c r="AC8" s="42"/>
      <c r="AD8" s="42"/>
      <c r="AE8" s="34"/>
      <c r="AF8" s="47" t="s">
        <v>21</v>
      </c>
      <c r="AG8" s="47"/>
      <c r="AH8" s="47"/>
      <c r="AI8" s="47"/>
      <c r="AJ8" s="47"/>
      <c r="AK8" s="47"/>
      <c r="AL8" s="47"/>
      <c r="AM8" s="47"/>
      <c r="AN8" s="47"/>
      <c r="AO8" s="47"/>
      <c r="AP8" s="34"/>
      <c r="AQ8" s="49" t="s">
        <v>19</v>
      </c>
      <c r="AR8" s="49"/>
      <c r="AS8" s="49"/>
      <c r="AT8" s="49"/>
      <c r="AU8" s="49"/>
      <c r="AV8" s="49"/>
      <c r="AW8" s="49"/>
      <c r="AX8" s="49"/>
      <c r="AY8" s="49"/>
      <c r="AZ8" s="49"/>
      <c r="BA8" s="50" t="s">
        <v>22</v>
      </c>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c r="CL8" s="18"/>
      <c r="CM8" s="18"/>
      <c r="CN8" s="18"/>
      <c r="CO8" s="18"/>
      <c r="CP8" s="18"/>
      <c r="CQ8" s="18"/>
      <c r="CR8" s="18"/>
      <c r="CS8" s="18"/>
      <c r="CT8" s="18"/>
      <c r="CU8" s="18"/>
      <c r="CV8" s="18"/>
      <c r="CW8" s="18"/>
      <c r="CX8" s="18"/>
      <c r="CY8" s="18"/>
      <c r="CZ8" s="18"/>
      <c r="DA8" s="18"/>
      <c r="DB8" s="18"/>
      <c r="DC8" s="18"/>
      <c r="DD8" s="18"/>
      <c r="DE8" s="18"/>
      <c r="DF8" s="18"/>
      <c r="DG8" s="18"/>
      <c r="DH8" s="18"/>
      <c r="DI8" s="18"/>
      <c r="DJ8" s="18"/>
      <c r="DK8" s="18"/>
      <c r="DL8" s="18"/>
      <c r="DM8" s="18"/>
      <c r="DN8" s="18"/>
      <c r="DO8" s="18"/>
      <c r="DP8" s="18"/>
      <c r="DQ8" s="18"/>
      <c r="DR8" s="18"/>
      <c r="DS8" s="18"/>
      <c r="DT8" s="18"/>
      <c r="DU8" s="18"/>
      <c r="DV8" s="18"/>
      <c r="DW8" s="18"/>
      <c r="DX8" s="18"/>
      <c r="DY8" s="18"/>
      <c r="DZ8" s="18"/>
      <c r="EA8" s="18"/>
      <c r="EB8" s="18"/>
      <c r="EC8" s="18"/>
      <c r="ED8" s="18"/>
      <c r="EE8" s="18"/>
      <c r="EF8" s="18"/>
      <c r="EG8" s="18"/>
      <c r="EH8" s="18"/>
      <c r="EI8" s="18"/>
      <c r="EJ8" s="18"/>
      <c r="EK8" s="18"/>
      <c r="EL8" s="18"/>
      <c r="EM8" s="18"/>
      <c r="EN8" s="18"/>
      <c r="EO8" s="18"/>
      <c r="EP8" s="18"/>
      <c r="EQ8" s="18"/>
      <c r="ER8" s="18"/>
      <c r="ES8" s="18"/>
      <c r="ET8" s="18"/>
      <c r="EU8" s="18"/>
      <c r="EV8" s="18"/>
      <c r="EW8" s="18"/>
      <c r="EX8" s="18"/>
      <c r="EY8" s="18"/>
      <c r="EZ8" s="18"/>
      <c r="FA8" s="18"/>
    </row>
    <row r="9" spans="1:167" ht="14.1" customHeight="1" x14ac:dyDescent="0.25">
      <c r="A9" s="53"/>
      <c r="B9" s="54"/>
      <c r="C9" s="53"/>
      <c r="D9" s="18"/>
      <c r="E9" s="42" t="s">
        <v>23</v>
      </c>
      <c r="F9" s="42"/>
      <c r="G9" s="67" t="s">
        <v>24</v>
      </c>
      <c r="H9" s="68"/>
      <c r="I9" s="68"/>
      <c r="J9" s="69"/>
      <c r="K9" s="57" t="s">
        <v>23</v>
      </c>
      <c r="L9" s="58"/>
      <c r="M9" s="70" t="s">
        <v>24</v>
      </c>
      <c r="N9" s="71"/>
      <c r="O9" s="71"/>
      <c r="P9" s="72"/>
      <c r="Q9" s="59" t="s">
        <v>23</v>
      </c>
      <c r="R9" s="59" t="s">
        <v>24</v>
      </c>
      <c r="S9" s="18"/>
      <c r="T9" s="44" t="s">
        <v>25</v>
      </c>
      <c r="U9" s="44" t="s">
        <v>26</v>
      </c>
      <c r="V9" s="44" t="s">
        <v>27</v>
      </c>
      <c r="W9" s="44" t="s">
        <v>28</v>
      </c>
      <c r="X9" s="44" t="s">
        <v>29</v>
      </c>
      <c r="Y9" s="44" t="s">
        <v>30</v>
      </c>
      <c r="Z9" s="44" t="s">
        <v>31</v>
      </c>
      <c r="AA9" s="44" t="s">
        <v>32</v>
      </c>
      <c r="AB9" s="44" t="s">
        <v>33</v>
      </c>
      <c r="AC9" s="44" t="s">
        <v>34</v>
      </c>
      <c r="AD9" s="41" t="s">
        <v>35</v>
      </c>
      <c r="AE9" s="34"/>
      <c r="AF9" s="51" t="s">
        <v>36</v>
      </c>
      <c r="AG9" s="51" t="s">
        <v>37</v>
      </c>
      <c r="AH9" s="51" t="s">
        <v>38</v>
      </c>
      <c r="AI9" s="51" t="s">
        <v>39</v>
      </c>
      <c r="AJ9" s="51" t="s">
        <v>40</v>
      </c>
      <c r="AK9" s="51" t="s">
        <v>41</v>
      </c>
      <c r="AL9" s="51" t="s">
        <v>42</v>
      </c>
      <c r="AM9" s="51" t="s">
        <v>43</v>
      </c>
      <c r="AN9" s="51" t="s">
        <v>44</v>
      </c>
      <c r="AO9" s="51" t="s">
        <v>45</v>
      </c>
      <c r="AP9" s="34"/>
      <c r="AQ9" s="48" t="s">
        <v>46</v>
      </c>
      <c r="AR9" s="48"/>
      <c r="AS9" s="48" t="s">
        <v>47</v>
      </c>
      <c r="AT9" s="48"/>
      <c r="AU9" s="48" t="s">
        <v>48</v>
      </c>
      <c r="AV9" s="48"/>
      <c r="AW9" s="48"/>
      <c r="AX9" s="48" t="s">
        <v>49</v>
      </c>
      <c r="AY9" s="48"/>
      <c r="AZ9" s="48"/>
      <c r="BA9" s="50"/>
      <c r="BB9" s="18"/>
      <c r="BC9" s="18"/>
      <c r="BD9" s="18"/>
      <c r="BE9" s="18"/>
      <c r="BF9" s="18"/>
      <c r="BG9" s="18"/>
      <c r="BH9" s="18"/>
      <c r="BI9" s="18"/>
      <c r="BJ9" s="18"/>
      <c r="BK9" s="18"/>
      <c r="BL9" s="18"/>
      <c r="BM9" s="18"/>
      <c r="BN9" s="18"/>
      <c r="BO9" s="18"/>
      <c r="BP9" s="18"/>
      <c r="BQ9" s="18"/>
      <c r="BR9" s="18"/>
      <c r="BS9" s="18"/>
      <c r="BT9" s="18"/>
      <c r="BU9" s="18"/>
      <c r="BV9" s="18"/>
      <c r="BW9" s="18"/>
      <c r="BX9" s="18"/>
      <c r="BY9" s="18"/>
      <c r="BZ9" s="18"/>
      <c r="CA9" s="18"/>
      <c r="CB9" s="18"/>
      <c r="CC9" s="18"/>
      <c r="CD9" s="18"/>
      <c r="CE9" s="18"/>
      <c r="CF9" s="18"/>
      <c r="CG9" s="18"/>
      <c r="CH9" s="18"/>
      <c r="CI9" s="18"/>
      <c r="CJ9" s="18"/>
      <c r="CK9" s="18"/>
      <c r="CL9" s="18"/>
      <c r="CM9" s="18"/>
      <c r="CN9" s="18"/>
      <c r="CO9" s="18"/>
      <c r="CP9" s="18"/>
      <c r="CQ9" s="18"/>
      <c r="CR9" s="18"/>
      <c r="CS9" s="18"/>
      <c r="CT9" s="18"/>
      <c r="CU9" s="18"/>
      <c r="CV9" s="18"/>
      <c r="CW9" s="18"/>
      <c r="CX9" s="18"/>
      <c r="CY9" s="18"/>
      <c r="CZ9" s="18"/>
      <c r="DA9" s="18"/>
      <c r="DB9" s="18"/>
      <c r="DC9" s="18"/>
      <c r="DD9" s="18"/>
      <c r="DE9" s="18"/>
      <c r="DF9" s="18"/>
      <c r="DG9" s="18"/>
      <c r="DH9" s="18"/>
      <c r="DI9" s="18"/>
      <c r="DJ9" s="18"/>
      <c r="DK9" s="18"/>
      <c r="DL9" s="18"/>
      <c r="DM9" s="18"/>
      <c r="DN9" s="18"/>
      <c r="DO9" s="18"/>
      <c r="DP9" s="18"/>
      <c r="DQ9" s="18"/>
      <c r="DR9" s="18"/>
      <c r="DS9" s="18"/>
      <c r="DT9" s="18"/>
      <c r="DU9" s="18"/>
      <c r="DV9" s="18"/>
      <c r="DW9" s="18"/>
      <c r="DX9" s="18"/>
      <c r="DY9" s="18"/>
      <c r="DZ9" s="18"/>
      <c r="EA9" s="18"/>
      <c r="EB9" s="18"/>
      <c r="EC9" s="18"/>
      <c r="ED9" s="18"/>
      <c r="EE9" s="18"/>
      <c r="EF9" s="18"/>
      <c r="EG9" s="18"/>
      <c r="EH9" s="18"/>
      <c r="EI9" s="18"/>
      <c r="EJ9" s="18"/>
      <c r="EK9" s="18"/>
      <c r="EL9" s="18"/>
      <c r="EM9" s="18"/>
      <c r="EN9" s="18"/>
      <c r="EO9" s="18"/>
      <c r="EP9" s="18"/>
      <c r="EQ9" s="18"/>
      <c r="ER9" s="18"/>
      <c r="ES9" s="18"/>
      <c r="ET9" s="18"/>
      <c r="EU9" s="18"/>
      <c r="EV9" s="18"/>
      <c r="EW9" s="18"/>
      <c r="EX9" s="18"/>
      <c r="EY9" s="18"/>
      <c r="EZ9" s="18"/>
      <c r="FA9" s="18"/>
    </row>
    <row r="10" spans="1:167" ht="27.95" customHeight="1" x14ac:dyDescent="0.25">
      <c r="A10" s="53"/>
      <c r="B10" s="54"/>
      <c r="C10" s="53"/>
      <c r="D10" s="18"/>
      <c r="E10" s="27" t="s">
        <v>50</v>
      </c>
      <c r="F10" s="27" t="s">
        <v>51</v>
      </c>
      <c r="G10" s="27" t="s">
        <v>50</v>
      </c>
      <c r="H10" s="27" t="s">
        <v>51</v>
      </c>
      <c r="I10" s="29" t="s">
        <v>52</v>
      </c>
      <c r="J10" s="27" t="s">
        <v>53</v>
      </c>
      <c r="K10" s="31" t="s">
        <v>50</v>
      </c>
      <c r="L10" s="31" t="s">
        <v>51</v>
      </c>
      <c r="M10" s="31" t="s">
        <v>50</v>
      </c>
      <c r="N10" s="31" t="s">
        <v>51</v>
      </c>
      <c r="O10" s="29" t="s">
        <v>52</v>
      </c>
      <c r="P10" s="31" t="s">
        <v>53</v>
      </c>
      <c r="Q10" s="60"/>
      <c r="R10" s="60"/>
      <c r="S10" s="18"/>
      <c r="T10" s="45"/>
      <c r="U10" s="45"/>
      <c r="V10" s="45"/>
      <c r="W10" s="45"/>
      <c r="X10" s="45"/>
      <c r="Y10" s="45"/>
      <c r="Z10" s="45"/>
      <c r="AA10" s="45"/>
      <c r="AB10" s="45"/>
      <c r="AC10" s="45"/>
      <c r="AD10" s="41"/>
      <c r="AE10" s="34"/>
      <c r="AF10" s="52"/>
      <c r="AG10" s="52"/>
      <c r="AH10" s="52"/>
      <c r="AI10" s="52"/>
      <c r="AJ10" s="52"/>
      <c r="AK10" s="52"/>
      <c r="AL10" s="52"/>
      <c r="AM10" s="52"/>
      <c r="AN10" s="52"/>
      <c r="AO10" s="52"/>
      <c r="AP10" s="34"/>
      <c r="AQ10" s="35" t="s">
        <v>54</v>
      </c>
      <c r="AR10" s="35" t="s">
        <v>24</v>
      </c>
      <c r="AS10" s="35" t="s">
        <v>54</v>
      </c>
      <c r="AT10" s="35" t="s">
        <v>24</v>
      </c>
      <c r="AU10" s="35">
        <v>1</v>
      </c>
      <c r="AV10" s="35">
        <v>2</v>
      </c>
      <c r="AW10" s="35">
        <v>3</v>
      </c>
      <c r="AX10" s="35">
        <v>1</v>
      </c>
      <c r="AY10" s="35">
        <v>2</v>
      </c>
      <c r="AZ10" s="35">
        <v>3</v>
      </c>
      <c r="BA10" s="50"/>
      <c r="BB10" s="18"/>
      <c r="BC10" s="18"/>
      <c r="BD10" s="18"/>
      <c r="BE10" s="18"/>
      <c r="BF10" s="18"/>
      <c r="BG10" s="18"/>
      <c r="BH10" s="18"/>
      <c r="BI10" s="18"/>
      <c r="BJ10" s="18"/>
      <c r="BK10" s="18"/>
      <c r="BL10" s="18"/>
      <c r="BM10" s="18"/>
      <c r="BN10" s="18"/>
      <c r="BO10" s="18"/>
      <c r="BP10" s="18"/>
      <c r="BQ10" s="18"/>
      <c r="BR10" s="18"/>
      <c r="BS10" s="18"/>
      <c r="BT10" s="18"/>
      <c r="BU10" s="18"/>
      <c r="BV10" s="18"/>
      <c r="BW10" s="18"/>
      <c r="BX10" s="18"/>
      <c r="BY10" s="18"/>
      <c r="BZ10" s="18"/>
      <c r="CA10" s="18"/>
      <c r="CB10" s="18"/>
      <c r="CC10" s="18"/>
      <c r="CD10" s="18"/>
      <c r="CE10" s="18"/>
      <c r="CF10" s="18"/>
      <c r="CG10" s="18"/>
      <c r="CH10" s="18"/>
      <c r="CI10" s="18"/>
      <c r="CJ10" s="18"/>
      <c r="CK10" s="18"/>
      <c r="CL10" s="18"/>
      <c r="CM10" s="18"/>
      <c r="CN10" s="18"/>
      <c r="CO10" s="18"/>
      <c r="CP10" s="18"/>
      <c r="CQ10" s="18"/>
      <c r="CR10" s="18"/>
      <c r="CS10" s="18"/>
      <c r="CT10" s="18"/>
      <c r="CU10" s="18"/>
      <c r="CV10" s="18"/>
      <c r="CW10" s="18"/>
      <c r="CX10" s="18"/>
      <c r="CY10" s="18"/>
      <c r="CZ10" s="18"/>
      <c r="DA10" s="18"/>
      <c r="DB10" s="18"/>
      <c r="DC10" s="18"/>
      <c r="DD10" s="18"/>
      <c r="DE10" s="18"/>
      <c r="DF10" s="18"/>
      <c r="DG10" s="18"/>
      <c r="DH10" s="18"/>
      <c r="DI10" s="18"/>
      <c r="DJ10" s="18"/>
      <c r="DK10" s="18"/>
      <c r="DL10" s="18"/>
      <c r="DM10" s="18"/>
      <c r="DN10" s="18"/>
      <c r="DO10" s="18"/>
      <c r="DP10" s="18"/>
      <c r="DQ10" s="18"/>
      <c r="DR10" s="18"/>
      <c r="DS10" s="18"/>
      <c r="DT10" s="18"/>
      <c r="DU10" s="18"/>
      <c r="DV10" s="18"/>
      <c r="DW10" s="18"/>
      <c r="DX10" s="18"/>
      <c r="DY10" s="18"/>
      <c r="DZ10" s="18"/>
      <c r="EA10" s="18"/>
      <c r="EB10" s="18"/>
      <c r="EC10" s="18"/>
      <c r="ED10" s="18"/>
      <c r="EE10" s="18"/>
      <c r="EF10" s="18"/>
      <c r="EG10" s="18"/>
      <c r="EH10" s="18"/>
      <c r="EI10" s="18"/>
      <c r="EJ10" s="18"/>
      <c r="EK10" s="18"/>
      <c r="EL10" s="18"/>
      <c r="EM10" s="18"/>
      <c r="EN10" s="18"/>
      <c r="EO10" s="18"/>
      <c r="EP10" s="18"/>
      <c r="EQ10" s="18"/>
      <c r="ER10" s="18"/>
      <c r="ES10" s="18"/>
      <c r="ET10" s="18"/>
      <c r="EU10" s="18"/>
      <c r="EV10" s="18"/>
      <c r="EW10" s="18"/>
      <c r="EX10" s="18"/>
      <c r="EY10" s="18"/>
      <c r="EZ10" s="18"/>
      <c r="FA10" s="18"/>
    </row>
    <row r="11" spans="1:167" x14ac:dyDescent="0.25">
      <c r="A11" s="19">
        <v>1</v>
      </c>
      <c r="B11" s="19">
        <v>132565</v>
      </c>
      <c r="C11" s="19" t="s">
        <v>160</v>
      </c>
      <c r="D11" s="18"/>
      <c r="E11" s="28">
        <f t="shared" ref="E11:E50" si="0">IF((COUNTA(T11:AC11)&gt;0),(ROUND((AVERAGE(T11:AC11)),0)),"")</f>
        <v>95</v>
      </c>
      <c r="F11" s="28" t="str">
        <f t="shared" ref="F11:F50" si="1">IF(AND(ISNUMBER(E11),E11&gt;=1),IF(E11&lt;=$FD$13,$FE$13,IF(E11&lt;=$FD$14,$FE$14,IF(E11&lt;=$FD$15,$FE$15,IF(E11&lt;=$FD$16,$FE$16,)))), "")</f>
        <v>A</v>
      </c>
      <c r="G11" s="28">
        <f t="shared" ref="G11:G50" si="2">IF((COUNTA(T11:AD11)&gt;0),(ROUND((AVERAGE(T11:AD11)),0)),"")</f>
        <v>95</v>
      </c>
      <c r="H11" s="28" t="str">
        <f t="shared" ref="H11:H50" si="3">IF(AND(ISNUMBER(G11),G11&gt;=1),IF(G11&lt;=$FD$13,$FE$13,IF(G11&lt;=$FD$14,$FE$14,IF(G11&lt;=$FD$15,$FE$15,IF(G11&lt;=$FD$16,$FE$16,)))), "")</f>
        <v>A</v>
      </c>
      <c r="I11" s="36">
        <v>1</v>
      </c>
      <c r="J11" s="28" t="str">
        <f t="shared" ref="J11:J50" si="4">IF(I11=$FG$13,$FH$13,IF(I11=$FG$15,$FH$15,IF(I11=$FG$17,$FH$17,IF(I11=$FG$19,$FH$19,IF(I11=$FG$21,$FH$21,IF(I11=$FG$23,$FH$23,IF(I11=$FG$25,$FH$25,IF(I11=$FG$27,$FH$27,IF(I11=$FG$29,$FH$29,IF(I11=$FG$31,$FH$31,""))))))))))</f>
        <v>Memiliki kemampuan dalam menganalisis dan  memahami  kompetensi dasar Kewajiban beribadah dan bersyukur kepada Allah serta  Berbuat baik kepada sesama, namun sebaiknya dalam kompetensi dasar  Iman Kepada Qada dan Qadar perlu ditingkatkan</v>
      </c>
      <c r="K11" s="28">
        <f t="shared" ref="K11:K50" si="5">IF((COUNTA(AF11:AO11)&gt;0),AVERAGE(AF11:AO11),"")</f>
        <v>94.2</v>
      </c>
      <c r="L11" s="28" t="str">
        <f t="shared" ref="L11:L50" si="6">IF(AND(ISNUMBER(K11),K11&gt;=1), IF(K11&lt;=$FD$27,$FE$27,IF(K11&lt;=$FD$28,$FE$28,IF(K11&lt;=$FD$29,$FE$29,IF(K11&lt;=$FD$30,$FE$30,)))), "")</f>
        <v>A</v>
      </c>
      <c r="M11" s="28">
        <f t="shared" ref="M11:M50" si="7">IF((COUNTA(AF11:AO11)&gt;0),AVERAGE(AF11:AO11),"")</f>
        <v>94.2</v>
      </c>
      <c r="N11" s="28" t="str">
        <f t="shared" ref="N11:N50" si="8">IF(AND(ISNUMBER(M11),M11&gt;=1), IF(M11&lt;=$FD$27,$FE$27,IF(M11&lt;=$FD$28,$FE$28,IF(M11&lt;=$FD$29,$FE$29,IF(M11&lt;=$FD$30,$FE$30,)))), "")</f>
        <v>A</v>
      </c>
      <c r="O11" s="36">
        <v>1</v>
      </c>
      <c r="P11" s="28" t="str">
        <f t="shared" ref="P11:P50" si="9">IF(O11=$FG$13,$FI$13,IF(O11=$FG$15,$FI$15,IF(O11=$FG$17,$FI$17,IF(O11=$FG$19,$FI$19,IF(O11=$FG$21,$FI$21,IF(O11=$FG$23,$FI$23,IF(O11=$FG$25,$FI$25,IF(O11=$FG$27,$FI$27,IF(O11=$FG$29,$FI$29,IF(O11=$FG$31,$FI$31,""))))))))))</f>
        <v>Memiliki keterampampilan dalam membaca  dan mengidentifikasikan tajwid Q.S. Luqman (31) : 13-14 dan Q.S. Al-Baqarah (2): 83, serta hadis terkait, namun dalam implementasi perlu ditingkatkan.</v>
      </c>
      <c r="Q11" s="39" t="s">
        <v>8</v>
      </c>
      <c r="R11" s="39" t="s">
        <v>56</v>
      </c>
      <c r="S11" s="18"/>
      <c r="T11" s="1">
        <v>93</v>
      </c>
      <c r="U11" s="1">
        <v>94</v>
      </c>
      <c r="V11" s="1">
        <v>97</v>
      </c>
      <c r="W11" s="1">
        <v>96</v>
      </c>
      <c r="X11" s="1">
        <v>95</v>
      </c>
      <c r="Y11" s="1"/>
      <c r="Z11" s="1"/>
      <c r="AA11" s="1"/>
      <c r="AB11" s="1"/>
      <c r="AC11" s="1"/>
      <c r="AD11" s="1"/>
      <c r="AE11" s="18"/>
      <c r="AF11" s="1">
        <v>94</v>
      </c>
      <c r="AG11" s="1">
        <v>97</v>
      </c>
      <c r="AH11" s="1">
        <v>96</v>
      </c>
      <c r="AI11" s="1">
        <v>93</v>
      </c>
      <c r="AJ11" s="1">
        <v>91</v>
      </c>
      <c r="AK11" s="1"/>
      <c r="AL11" s="1"/>
      <c r="AM11" s="1"/>
      <c r="AN11" s="1"/>
      <c r="AO11" s="1"/>
      <c r="AP11" s="18"/>
      <c r="AQ11" s="32"/>
      <c r="AR11" s="32"/>
      <c r="AS11" s="32"/>
      <c r="AT11" s="32"/>
      <c r="AU11" s="32"/>
      <c r="AV11" s="32"/>
      <c r="AW11" s="32"/>
      <c r="AX11" s="32"/>
      <c r="AY11" s="32"/>
      <c r="AZ11" s="32"/>
      <c r="BA11" s="1"/>
      <c r="BB11" s="18"/>
      <c r="BC11" s="18"/>
      <c r="BD11" s="18"/>
      <c r="BE11" s="18"/>
      <c r="BF11" s="18"/>
      <c r="BG11" s="18"/>
      <c r="BH11" s="18"/>
      <c r="BI11" s="18"/>
      <c r="BJ11" s="18"/>
      <c r="BK11" s="18"/>
      <c r="BL11" s="18"/>
      <c r="BM11" s="18"/>
      <c r="BN11" s="18"/>
      <c r="BO11" s="18"/>
      <c r="BP11" s="18"/>
      <c r="BQ11" s="18"/>
      <c r="BR11" s="18"/>
      <c r="BS11" s="18"/>
      <c r="BT11" s="18"/>
      <c r="BU11" s="18"/>
      <c r="BV11" s="18"/>
      <c r="BW11" s="18"/>
      <c r="BX11" s="18"/>
      <c r="BY11" s="18"/>
      <c r="BZ11" s="18"/>
      <c r="CA11" s="18"/>
      <c r="CB11" s="18"/>
      <c r="CC11" s="18"/>
      <c r="CD11" s="18"/>
      <c r="CE11" s="18"/>
      <c r="CF11" s="18"/>
      <c r="CG11" s="18"/>
      <c r="CH11" s="18"/>
      <c r="CI11" s="18"/>
      <c r="CJ11" s="18"/>
      <c r="CK11" s="18"/>
      <c r="CL11" s="18"/>
      <c r="CM11" s="18"/>
      <c r="CN11" s="18"/>
      <c r="CO11" s="18"/>
      <c r="CP11" s="18"/>
      <c r="CQ11" s="18"/>
      <c r="CR11" s="18"/>
      <c r="CS11" s="18"/>
      <c r="CT11" s="18"/>
      <c r="CU11" s="18"/>
      <c r="CV11" s="18"/>
      <c r="CW11" s="18"/>
      <c r="CX11" s="18"/>
      <c r="CY11" s="18"/>
      <c r="CZ11" s="18"/>
      <c r="DA11" s="18"/>
      <c r="DB11" s="18"/>
      <c r="DC11" s="18"/>
      <c r="DD11" s="18"/>
      <c r="DE11" s="18"/>
      <c r="DF11" s="18"/>
      <c r="DG11" s="18"/>
      <c r="DH11" s="18"/>
      <c r="DI11" s="18"/>
      <c r="DJ11" s="18"/>
      <c r="DK11" s="18"/>
      <c r="DL11" s="18"/>
      <c r="DM11" s="18"/>
      <c r="DN11" s="18"/>
      <c r="DO11" s="18"/>
      <c r="DP11" s="18"/>
      <c r="DQ11" s="18"/>
      <c r="DR11" s="18"/>
      <c r="DS11" s="18"/>
      <c r="DT11" s="18"/>
      <c r="DU11" s="18"/>
      <c r="DV11" s="18"/>
      <c r="DW11" s="18"/>
      <c r="DX11" s="18"/>
      <c r="DY11" s="18"/>
      <c r="DZ11" s="18"/>
      <c r="EA11" s="18"/>
      <c r="EB11" s="18"/>
      <c r="EC11" s="18"/>
      <c r="ED11" s="18"/>
      <c r="EE11" s="18"/>
      <c r="EF11" s="18"/>
      <c r="EG11" s="18"/>
      <c r="EH11" s="18"/>
      <c r="EI11" s="18"/>
      <c r="EJ11" s="18"/>
      <c r="EK11" s="18"/>
      <c r="EL11" s="18"/>
      <c r="EM11" s="18"/>
      <c r="EN11" s="18"/>
      <c r="EO11" s="18"/>
      <c r="EP11" s="18"/>
      <c r="EQ11" s="18"/>
      <c r="ER11" s="18"/>
      <c r="ES11" s="18"/>
      <c r="ET11" s="18"/>
      <c r="EU11" s="18"/>
      <c r="EV11" s="18"/>
      <c r="EW11" s="18"/>
      <c r="EX11" s="18"/>
      <c r="EY11" s="18"/>
      <c r="EZ11" s="18"/>
      <c r="FA11" s="18"/>
      <c r="FC11" s="75" t="s">
        <v>57</v>
      </c>
      <c r="FD11" s="75"/>
      <c r="FE11" s="75"/>
      <c r="FG11" s="73" t="s">
        <v>58</v>
      </c>
      <c r="FH11" s="73"/>
      <c r="FI11" s="73"/>
    </row>
    <row r="12" spans="1:167" x14ac:dyDescent="0.25">
      <c r="A12" s="19">
        <v>2</v>
      </c>
      <c r="B12" s="19">
        <v>132581</v>
      </c>
      <c r="C12" s="19" t="s">
        <v>161</v>
      </c>
      <c r="D12" s="18"/>
      <c r="E12" s="28">
        <f t="shared" si="0"/>
        <v>94</v>
      </c>
      <c r="F12" s="28" t="str">
        <f t="shared" si="1"/>
        <v>A</v>
      </c>
      <c r="G12" s="28">
        <f t="shared" si="2"/>
        <v>94</v>
      </c>
      <c r="H12" s="28" t="str">
        <f t="shared" si="3"/>
        <v>A</v>
      </c>
      <c r="I12" s="36">
        <v>1</v>
      </c>
      <c r="J12" s="28" t="str">
        <f t="shared" si="4"/>
        <v>Memiliki kemampuan dalam menganalisis dan  memahami  kompetensi dasar Kewajiban beribadah dan bersyukur kepada Allah serta  Berbuat baik kepada sesama, namun sebaiknya dalam kompetensi dasar  Iman Kepada Qada dan Qadar perlu ditingkatkan</v>
      </c>
      <c r="K12" s="28">
        <f t="shared" si="5"/>
        <v>93.4</v>
      </c>
      <c r="L12" s="28" t="str">
        <f t="shared" si="6"/>
        <v>A</v>
      </c>
      <c r="M12" s="28">
        <f t="shared" si="7"/>
        <v>93.4</v>
      </c>
      <c r="N12" s="28" t="str">
        <f t="shared" si="8"/>
        <v>A</v>
      </c>
      <c r="O12" s="36">
        <v>1</v>
      </c>
      <c r="P12" s="28" t="str">
        <f t="shared" si="9"/>
        <v>Memiliki keterampampilan dalam membaca  dan mengidentifikasikan tajwid Q.S. Luqman (31) : 13-14 dan Q.S. Al-Baqarah (2): 83, serta hadis terkait, namun dalam implementasi perlu ditingkatkan.</v>
      </c>
      <c r="Q12" s="39" t="s">
        <v>8</v>
      </c>
      <c r="R12" s="39" t="s">
        <v>56</v>
      </c>
      <c r="S12" s="18"/>
      <c r="T12" s="1">
        <v>92</v>
      </c>
      <c r="U12" s="1">
        <v>94</v>
      </c>
      <c r="V12" s="1">
        <v>96</v>
      </c>
      <c r="W12" s="1">
        <v>95</v>
      </c>
      <c r="X12" s="1">
        <v>94.25</v>
      </c>
      <c r="Y12" s="1"/>
      <c r="Z12" s="1"/>
      <c r="AA12" s="1"/>
      <c r="AB12" s="1"/>
      <c r="AC12" s="1"/>
      <c r="AD12" s="1"/>
      <c r="AE12" s="18"/>
      <c r="AF12" s="1">
        <v>94</v>
      </c>
      <c r="AG12" s="1">
        <v>96</v>
      </c>
      <c r="AH12" s="1">
        <v>95</v>
      </c>
      <c r="AI12" s="1">
        <v>92</v>
      </c>
      <c r="AJ12" s="1">
        <v>90</v>
      </c>
      <c r="AK12" s="1"/>
      <c r="AL12" s="1"/>
      <c r="AM12" s="1"/>
      <c r="AN12" s="1"/>
      <c r="AO12" s="1"/>
      <c r="AP12" s="18"/>
      <c r="AQ12" s="32"/>
      <c r="AR12" s="32"/>
      <c r="AS12" s="32"/>
      <c r="AT12" s="32"/>
      <c r="AU12" s="32"/>
      <c r="AV12" s="32"/>
      <c r="AW12" s="32"/>
      <c r="AX12" s="32"/>
      <c r="AY12" s="32"/>
      <c r="AZ12" s="32"/>
      <c r="BA12" s="1"/>
      <c r="BB12" s="18"/>
      <c r="BC12" s="18"/>
      <c r="BD12" s="18"/>
      <c r="BE12" s="18"/>
      <c r="BF12" s="18"/>
      <c r="BG12" s="18"/>
      <c r="BH12" s="18"/>
      <c r="BI12" s="18"/>
      <c r="BJ12" s="18"/>
      <c r="BK12" s="18"/>
      <c r="BL12" s="18"/>
      <c r="BM12" s="18"/>
      <c r="BN12" s="18"/>
      <c r="BO12" s="18"/>
      <c r="BP12" s="18"/>
      <c r="BQ12" s="18"/>
      <c r="BR12" s="18"/>
      <c r="BS12" s="18"/>
      <c r="BT12" s="18"/>
      <c r="BU12" s="18"/>
      <c r="BV12" s="18"/>
      <c r="BW12" s="18"/>
      <c r="BX12" s="18"/>
      <c r="BY12" s="18"/>
      <c r="BZ12" s="18"/>
      <c r="CA12" s="18"/>
      <c r="CB12" s="18"/>
      <c r="CC12" s="18"/>
      <c r="CD12" s="18"/>
      <c r="CE12" s="18"/>
      <c r="CF12" s="18"/>
      <c r="CG12" s="18"/>
      <c r="CH12" s="18"/>
      <c r="CI12" s="18"/>
      <c r="CJ12" s="18"/>
      <c r="CK12" s="18"/>
      <c r="CL12" s="18"/>
      <c r="CM12" s="18"/>
      <c r="CN12" s="18"/>
      <c r="CO12" s="18"/>
      <c r="CP12" s="18"/>
      <c r="CQ12" s="18"/>
      <c r="CR12" s="18"/>
      <c r="CS12" s="18"/>
      <c r="CT12" s="18"/>
      <c r="CU12" s="18"/>
      <c r="CV12" s="18"/>
      <c r="CW12" s="18"/>
      <c r="CX12" s="18"/>
      <c r="CY12" s="18"/>
      <c r="CZ12" s="18"/>
      <c r="DA12" s="18"/>
      <c r="DB12" s="18"/>
      <c r="DC12" s="18"/>
      <c r="DD12" s="18"/>
      <c r="DE12" s="18"/>
      <c r="DF12" s="18"/>
      <c r="DG12" s="18"/>
      <c r="DH12" s="18"/>
      <c r="DI12" s="18"/>
      <c r="DJ12" s="18"/>
      <c r="DK12" s="18"/>
      <c r="DL12" s="18"/>
      <c r="DM12" s="18"/>
      <c r="DN12" s="18"/>
      <c r="DO12" s="18"/>
      <c r="DP12" s="18"/>
      <c r="DQ12" s="18"/>
      <c r="DR12" s="18"/>
      <c r="DS12" s="18"/>
      <c r="DT12" s="18"/>
      <c r="DU12" s="18"/>
      <c r="DV12" s="18"/>
      <c r="DW12" s="18"/>
      <c r="DX12" s="18"/>
      <c r="DY12" s="18"/>
      <c r="DZ12" s="18"/>
      <c r="EA12" s="18"/>
      <c r="EB12" s="18"/>
      <c r="EC12" s="18"/>
      <c r="ED12" s="18"/>
      <c r="EE12" s="18"/>
      <c r="EF12" s="18"/>
      <c r="EG12" s="18"/>
      <c r="EH12" s="18"/>
      <c r="EI12" s="18"/>
      <c r="EJ12" s="18"/>
      <c r="EK12" s="18"/>
      <c r="EL12" s="18"/>
      <c r="EM12" s="18"/>
      <c r="EN12" s="18"/>
      <c r="EO12" s="18"/>
      <c r="EP12" s="18"/>
      <c r="EQ12" s="18"/>
      <c r="ER12" s="18"/>
      <c r="ES12" s="18"/>
      <c r="ET12" s="18"/>
      <c r="EU12" s="18"/>
      <c r="EV12" s="18"/>
      <c r="EW12" s="18"/>
      <c r="EX12" s="18"/>
      <c r="EY12" s="18"/>
      <c r="EZ12" s="18"/>
      <c r="FA12" s="18"/>
      <c r="FC12" s="5" t="s">
        <v>60</v>
      </c>
      <c r="FD12" s="2" t="s">
        <v>61</v>
      </c>
      <c r="FE12" s="2" t="s">
        <v>62</v>
      </c>
      <c r="FG12" s="9" t="s">
        <v>63</v>
      </c>
      <c r="FH12" s="7" t="s">
        <v>64</v>
      </c>
      <c r="FI12" s="8" t="s">
        <v>65</v>
      </c>
      <c r="FJ12" s="7" t="s">
        <v>66</v>
      </c>
      <c r="FK12" s="8" t="s">
        <v>67</v>
      </c>
    </row>
    <row r="13" spans="1:167" x14ac:dyDescent="0.25">
      <c r="A13" s="19">
        <v>3</v>
      </c>
      <c r="B13" s="19">
        <v>132597</v>
      </c>
      <c r="C13" s="19" t="s">
        <v>162</v>
      </c>
      <c r="D13" s="18"/>
      <c r="E13" s="28">
        <f t="shared" si="0"/>
        <v>91</v>
      </c>
      <c r="F13" s="28" t="str">
        <f t="shared" si="1"/>
        <v>A</v>
      </c>
      <c r="G13" s="28">
        <f t="shared" si="2"/>
        <v>91</v>
      </c>
      <c r="H13" s="28" t="str">
        <f t="shared" si="3"/>
        <v>A</v>
      </c>
      <c r="I13" s="36">
        <v>1</v>
      </c>
      <c r="J13" s="28" t="str">
        <f t="shared" si="4"/>
        <v>Memiliki kemampuan dalam menganalisis dan  memahami  kompetensi dasar Kewajiban beribadah dan bersyukur kepada Allah serta  Berbuat baik kepada sesama, namun sebaiknya dalam kompetensi dasar  Iman Kepada Qada dan Qadar perlu ditingkatkan</v>
      </c>
      <c r="K13" s="28">
        <f t="shared" si="5"/>
        <v>89.6</v>
      </c>
      <c r="L13" s="28" t="str">
        <f t="shared" si="6"/>
        <v>A</v>
      </c>
      <c r="M13" s="28">
        <f t="shared" si="7"/>
        <v>89.6</v>
      </c>
      <c r="N13" s="28" t="str">
        <f t="shared" si="8"/>
        <v>A</v>
      </c>
      <c r="O13" s="36">
        <v>1</v>
      </c>
      <c r="P13" s="28" t="str">
        <f t="shared" si="9"/>
        <v>Memiliki keterampampilan dalam membaca  dan mengidentifikasikan tajwid Q.S. Luqman (31) : 13-14 dan Q.S. Al-Baqarah (2): 83, serta hadis terkait, namun dalam implementasi perlu ditingkatkan.</v>
      </c>
      <c r="Q13" s="39" t="s">
        <v>8</v>
      </c>
      <c r="R13" s="39" t="s">
        <v>56</v>
      </c>
      <c r="S13" s="18"/>
      <c r="T13" s="1">
        <v>90</v>
      </c>
      <c r="U13" s="1">
        <v>90</v>
      </c>
      <c r="V13" s="1">
        <v>90</v>
      </c>
      <c r="W13" s="1">
        <v>94</v>
      </c>
      <c r="X13" s="1">
        <v>91</v>
      </c>
      <c r="Y13" s="1"/>
      <c r="Z13" s="1"/>
      <c r="AA13" s="1"/>
      <c r="AB13" s="1"/>
      <c r="AC13" s="1"/>
      <c r="AD13" s="1"/>
      <c r="AE13" s="18"/>
      <c r="AF13" s="1">
        <v>90</v>
      </c>
      <c r="AG13" s="1">
        <v>90</v>
      </c>
      <c r="AH13" s="1">
        <v>94</v>
      </c>
      <c r="AI13" s="1">
        <v>90</v>
      </c>
      <c r="AJ13" s="1">
        <v>84</v>
      </c>
      <c r="AK13" s="1"/>
      <c r="AL13" s="1"/>
      <c r="AM13" s="1"/>
      <c r="AN13" s="1"/>
      <c r="AO13" s="1"/>
      <c r="AP13" s="18"/>
      <c r="AQ13" s="32"/>
      <c r="AR13" s="32"/>
      <c r="AS13" s="32"/>
      <c r="AT13" s="32"/>
      <c r="AU13" s="32"/>
      <c r="AV13" s="32"/>
      <c r="AW13" s="32"/>
      <c r="AX13" s="32"/>
      <c r="AY13" s="32"/>
      <c r="AZ13" s="32"/>
      <c r="BA13" s="1"/>
      <c r="BB13" s="18"/>
      <c r="BC13" s="18"/>
      <c r="BD13" s="18"/>
      <c r="BE13" s="18"/>
      <c r="BF13" s="18"/>
      <c r="BG13" s="18"/>
      <c r="BH13" s="18"/>
      <c r="BI13" s="18"/>
      <c r="BJ13" s="18"/>
      <c r="BK13" s="18"/>
      <c r="BL13" s="18"/>
      <c r="BM13" s="18"/>
      <c r="BN13" s="18"/>
      <c r="BO13" s="18"/>
      <c r="BP13" s="18"/>
      <c r="BQ13" s="18"/>
      <c r="BR13" s="18"/>
      <c r="BS13" s="18"/>
      <c r="BT13" s="18"/>
      <c r="BU13" s="18"/>
      <c r="BV13" s="18"/>
      <c r="BW13" s="18"/>
      <c r="BX13" s="18"/>
      <c r="BY13" s="18"/>
      <c r="BZ13" s="18"/>
      <c r="CA13" s="18"/>
      <c r="CB13" s="18"/>
      <c r="CC13" s="18"/>
      <c r="CD13" s="18"/>
      <c r="CE13" s="18"/>
      <c r="CF13" s="18"/>
      <c r="CG13" s="18"/>
      <c r="CH13" s="18"/>
      <c r="CI13" s="18"/>
      <c r="CJ13" s="18"/>
      <c r="CK13" s="18"/>
      <c r="CL13" s="18"/>
      <c r="CM13" s="18"/>
      <c r="CN13" s="18"/>
      <c r="CO13" s="18"/>
      <c r="CP13" s="18"/>
      <c r="CQ13" s="18"/>
      <c r="CR13" s="18"/>
      <c r="CS13" s="18"/>
      <c r="CT13" s="18"/>
      <c r="CU13" s="18"/>
      <c r="CV13" s="18"/>
      <c r="CW13" s="18"/>
      <c r="CX13" s="18"/>
      <c r="CY13" s="18"/>
      <c r="CZ13" s="18"/>
      <c r="DA13" s="18"/>
      <c r="DB13" s="18"/>
      <c r="DC13" s="18"/>
      <c r="DD13" s="18"/>
      <c r="DE13" s="18"/>
      <c r="DF13" s="18"/>
      <c r="DG13" s="18"/>
      <c r="DH13" s="18"/>
      <c r="DI13" s="18"/>
      <c r="DJ13" s="18"/>
      <c r="DK13" s="18"/>
      <c r="DL13" s="18"/>
      <c r="DM13" s="18"/>
      <c r="DN13" s="18"/>
      <c r="DO13" s="18"/>
      <c r="DP13" s="18"/>
      <c r="DQ13" s="18"/>
      <c r="DR13" s="18"/>
      <c r="DS13" s="18"/>
      <c r="DT13" s="18"/>
      <c r="DU13" s="18"/>
      <c r="DV13" s="18"/>
      <c r="DW13" s="18"/>
      <c r="DX13" s="18"/>
      <c r="DY13" s="18"/>
      <c r="DZ13" s="18"/>
      <c r="EA13" s="18"/>
      <c r="EB13" s="18"/>
      <c r="EC13" s="18"/>
      <c r="ED13" s="18"/>
      <c r="EE13" s="18"/>
      <c r="EF13" s="18"/>
      <c r="EG13" s="18"/>
      <c r="EH13" s="18"/>
      <c r="EI13" s="18"/>
      <c r="EJ13" s="18"/>
      <c r="EK13" s="18"/>
      <c r="EL13" s="18"/>
      <c r="EM13" s="18"/>
      <c r="EN13" s="18"/>
      <c r="EO13" s="18"/>
      <c r="EP13" s="18"/>
      <c r="EQ13" s="18"/>
      <c r="ER13" s="18"/>
      <c r="ES13" s="18"/>
      <c r="ET13" s="18"/>
      <c r="EU13" s="18"/>
      <c r="EV13" s="18"/>
      <c r="EW13" s="18"/>
      <c r="EX13" s="18"/>
      <c r="EY13" s="18"/>
      <c r="EZ13" s="18"/>
      <c r="FA13" s="18"/>
      <c r="FC13" s="10">
        <v>0</v>
      </c>
      <c r="FD13" s="11">
        <v>69</v>
      </c>
      <c r="FE13" s="12" t="s">
        <v>11</v>
      </c>
      <c r="FG13" s="74">
        <v>1</v>
      </c>
      <c r="FH13" s="76" t="s">
        <v>69</v>
      </c>
      <c r="FI13" s="76" t="s">
        <v>70</v>
      </c>
      <c r="FJ13" s="77">
        <v>53861</v>
      </c>
      <c r="FK13" s="77">
        <v>53871</v>
      </c>
    </row>
    <row r="14" spans="1:167" x14ac:dyDescent="0.25">
      <c r="A14" s="19">
        <v>4</v>
      </c>
      <c r="B14" s="19">
        <v>132613</v>
      </c>
      <c r="C14" s="19" t="s">
        <v>163</v>
      </c>
      <c r="D14" s="18"/>
      <c r="E14" s="28">
        <f t="shared" si="0"/>
        <v>91</v>
      </c>
      <c r="F14" s="28" t="str">
        <f t="shared" si="1"/>
        <v>A</v>
      </c>
      <c r="G14" s="28">
        <f t="shared" si="2"/>
        <v>91</v>
      </c>
      <c r="H14" s="28" t="str">
        <f t="shared" si="3"/>
        <v>A</v>
      </c>
      <c r="I14" s="36">
        <v>1</v>
      </c>
      <c r="J14" s="28" t="str">
        <f t="shared" si="4"/>
        <v>Memiliki kemampuan dalam menganalisis dan  memahami  kompetensi dasar Kewajiban beribadah dan bersyukur kepada Allah serta  Berbuat baik kepada sesama, namun sebaiknya dalam kompetensi dasar  Iman Kepada Qada dan Qadar perlu ditingkatkan</v>
      </c>
      <c r="K14" s="28">
        <f t="shared" si="5"/>
        <v>90.6</v>
      </c>
      <c r="L14" s="28" t="str">
        <f t="shared" si="6"/>
        <v>A</v>
      </c>
      <c r="M14" s="28">
        <f t="shared" si="7"/>
        <v>90.6</v>
      </c>
      <c r="N14" s="28" t="str">
        <f t="shared" si="8"/>
        <v>A</v>
      </c>
      <c r="O14" s="36">
        <v>1</v>
      </c>
      <c r="P14" s="28" t="str">
        <f t="shared" si="9"/>
        <v>Memiliki keterampampilan dalam membaca  dan mengidentifikasikan tajwid Q.S. Luqman (31) : 13-14 dan Q.S. Al-Baqarah (2): 83, serta hadis terkait, namun dalam implementasi perlu ditingkatkan.</v>
      </c>
      <c r="Q14" s="39" t="s">
        <v>8</v>
      </c>
      <c r="R14" s="39" t="s">
        <v>56</v>
      </c>
      <c r="S14" s="18"/>
      <c r="T14" s="1">
        <v>85</v>
      </c>
      <c r="U14" s="1">
        <v>90</v>
      </c>
      <c r="V14" s="1">
        <v>95</v>
      </c>
      <c r="W14" s="1">
        <v>94</v>
      </c>
      <c r="X14" s="1">
        <v>91</v>
      </c>
      <c r="Y14" s="1"/>
      <c r="Z14" s="1"/>
      <c r="AA14" s="1"/>
      <c r="AB14" s="1"/>
      <c r="AC14" s="1"/>
      <c r="AD14" s="1"/>
      <c r="AE14" s="18"/>
      <c r="AF14" s="1">
        <v>90</v>
      </c>
      <c r="AG14" s="1">
        <v>95</v>
      </c>
      <c r="AH14" s="1">
        <v>94</v>
      </c>
      <c r="AI14" s="1">
        <v>85</v>
      </c>
      <c r="AJ14" s="1">
        <v>89</v>
      </c>
      <c r="AK14" s="1"/>
      <c r="AL14" s="1"/>
      <c r="AM14" s="1"/>
      <c r="AN14" s="1"/>
      <c r="AO14" s="1"/>
      <c r="AP14" s="18"/>
      <c r="AQ14" s="32"/>
      <c r="AR14" s="32"/>
      <c r="AS14" s="32"/>
      <c r="AT14" s="32"/>
      <c r="AU14" s="32"/>
      <c r="AV14" s="32"/>
      <c r="AW14" s="32"/>
      <c r="AX14" s="32"/>
      <c r="AY14" s="32"/>
      <c r="AZ14" s="32"/>
      <c r="BA14" s="1"/>
      <c r="BB14" s="18"/>
      <c r="BC14" s="18"/>
      <c r="BD14" s="18"/>
      <c r="BE14" s="18"/>
      <c r="BF14" s="18"/>
      <c r="BG14" s="18"/>
      <c r="BH14" s="18"/>
      <c r="BI14" s="18"/>
      <c r="BJ14" s="18"/>
      <c r="BK14" s="18"/>
      <c r="BL14" s="18"/>
      <c r="BM14" s="18"/>
      <c r="BN14" s="18"/>
      <c r="BO14" s="18"/>
      <c r="BP14" s="18"/>
      <c r="BQ14" s="18"/>
      <c r="BR14" s="18"/>
      <c r="BS14" s="18"/>
      <c r="BT14" s="18"/>
      <c r="BU14" s="18"/>
      <c r="BV14" s="18"/>
      <c r="BW14" s="18"/>
      <c r="BX14" s="18"/>
      <c r="BY14" s="18"/>
      <c r="BZ14" s="18"/>
      <c r="CA14" s="18"/>
      <c r="CB14" s="18"/>
      <c r="CC14" s="18"/>
      <c r="CD14" s="18"/>
      <c r="CE14" s="18"/>
      <c r="CF14" s="18"/>
      <c r="CG14" s="18"/>
      <c r="CH14" s="18"/>
      <c r="CI14" s="18"/>
      <c r="CJ14" s="18"/>
      <c r="CK14" s="18"/>
      <c r="CL14" s="18"/>
      <c r="CM14" s="18"/>
      <c r="CN14" s="18"/>
      <c r="CO14" s="18"/>
      <c r="CP14" s="18"/>
      <c r="CQ14" s="18"/>
      <c r="CR14" s="18"/>
      <c r="CS14" s="18"/>
      <c r="CT14" s="18"/>
      <c r="CU14" s="18"/>
      <c r="CV14" s="18"/>
      <c r="CW14" s="18"/>
      <c r="CX14" s="18"/>
      <c r="CY14" s="18"/>
      <c r="CZ14" s="18"/>
      <c r="DA14" s="18"/>
      <c r="DB14" s="18"/>
      <c r="DC14" s="18"/>
      <c r="DD14" s="18"/>
      <c r="DE14" s="18"/>
      <c r="DF14" s="18"/>
      <c r="DG14" s="18"/>
      <c r="DH14" s="18"/>
      <c r="DI14" s="18"/>
      <c r="DJ14" s="18"/>
      <c r="DK14" s="18"/>
      <c r="DL14" s="18"/>
      <c r="DM14" s="18"/>
      <c r="DN14" s="18"/>
      <c r="DO14" s="18"/>
      <c r="DP14" s="18"/>
      <c r="DQ14" s="18"/>
      <c r="DR14" s="18"/>
      <c r="DS14" s="18"/>
      <c r="DT14" s="18"/>
      <c r="DU14" s="18"/>
      <c r="DV14" s="18"/>
      <c r="DW14" s="18"/>
      <c r="DX14" s="18"/>
      <c r="DY14" s="18"/>
      <c r="DZ14" s="18"/>
      <c r="EA14" s="18"/>
      <c r="EB14" s="18"/>
      <c r="EC14" s="18"/>
      <c r="ED14" s="18"/>
      <c r="EE14" s="18"/>
      <c r="EF14" s="18"/>
      <c r="EG14" s="18"/>
      <c r="EH14" s="18"/>
      <c r="EI14" s="18"/>
      <c r="EJ14" s="18"/>
      <c r="EK14" s="18"/>
      <c r="EL14" s="18"/>
      <c r="EM14" s="18"/>
      <c r="EN14" s="18"/>
      <c r="EO14" s="18"/>
      <c r="EP14" s="18"/>
      <c r="EQ14" s="18"/>
      <c r="ER14" s="18"/>
      <c r="ES14" s="18"/>
      <c r="ET14" s="18"/>
      <c r="EU14" s="18"/>
      <c r="EV14" s="18"/>
      <c r="EW14" s="18"/>
      <c r="EX14" s="18"/>
      <c r="EY14" s="18"/>
      <c r="EZ14" s="18"/>
      <c r="FA14" s="18"/>
      <c r="FC14" s="10">
        <v>70</v>
      </c>
      <c r="FD14" s="13">
        <v>75</v>
      </c>
      <c r="FE14" s="14" t="s">
        <v>10</v>
      </c>
      <c r="FG14" s="74"/>
      <c r="FH14" s="76"/>
      <c r="FI14" s="76"/>
      <c r="FJ14" s="77"/>
      <c r="FK14" s="77"/>
    </row>
    <row r="15" spans="1:167" x14ac:dyDescent="0.25">
      <c r="A15" s="19">
        <v>5</v>
      </c>
      <c r="B15" s="19">
        <v>132629</v>
      </c>
      <c r="C15" s="19" t="s">
        <v>164</v>
      </c>
      <c r="D15" s="18"/>
      <c r="E15" s="28">
        <f t="shared" si="0"/>
        <v>95</v>
      </c>
      <c r="F15" s="28" t="str">
        <f t="shared" si="1"/>
        <v>A</v>
      </c>
      <c r="G15" s="28">
        <f t="shared" si="2"/>
        <v>95</v>
      </c>
      <c r="H15" s="28" t="str">
        <f t="shared" si="3"/>
        <v>A</v>
      </c>
      <c r="I15" s="36">
        <v>1</v>
      </c>
      <c r="J15" s="28" t="str">
        <f t="shared" si="4"/>
        <v>Memiliki kemampuan dalam menganalisis dan  memahami  kompetensi dasar Kewajiban beribadah dan bersyukur kepada Allah serta  Berbuat baik kepada sesama, namun sebaiknya dalam kompetensi dasar  Iman Kepada Qada dan Qadar perlu ditingkatkan</v>
      </c>
      <c r="K15" s="28">
        <f t="shared" si="5"/>
        <v>94</v>
      </c>
      <c r="L15" s="28" t="str">
        <f t="shared" si="6"/>
        <v>A</v>
      </c>
      <c r="M15" s="28">
        <f t="shared" si="7"/>
        <v>94</v>
      </c>
      <c r="N15" s="28" t="str">
        <f t="shared" si="8"/>
        <v>A</v>
      </c>
      <c r="O15" s="36">
        <v>1</v>
      </c>
      <c r="P15" s="28" t="str">
        <f t="shared" si="9"/>
        <v>Memiliki keterampampilan dalam membaca  dan mengidentifikasikan tajwid Q.S. Luqman (31) : 13-14 dan Q.S. Al-Baqarah (2): 83, serta hadis terkait, namun dalam implementasi perlu ditingkatkan.</v>
      </c>
      <c r="Q15" s="39" t="s">
        <v>8</v>
      </c>
      <c r="R15" s="39" t="s">
        <v>56</v>
      </c>
      <c r="S15" s="18"/>
      <c r="T15" s="1">
        <v>95</v>
      </c>
      <c r="U15" s="1">
        <v>94</v>
      </c>
      <c r="V15" s="1">
        <v>96</v>
      </c>
      <c r="W15" s="1">
        <v>95</v>
      </c>
      <c r="X15" s="1">
        <v>95</v>
      </c>
      <c r="Y15" s="1"/>
      <c r="Z15" s="1"/>
      <c r="AA15" s="1"/>
      <c r="AB15" s="1"/>
      <c r="AC15" s="1"/>
      <c r="AD15" s="1"/>
      <c r="AE15" s="18"/>
      <c r="AF15" s="1">
        <v>94</v>
      </c>
      <c r="AG15" s="1">
        <v>96</v>
      </c>
      <c r="AH15" s="1">
        <v>95</v>
      </c>
      <c r="AI15" s="1">
        <v>95</v>
      </c>
      <c r="AJ15" s="1">
        <v>90</v>
      </c>
      <c r="AK15" s="1"/>
      <c r="AL15" s="1"/>
      <c r="AM15" s="1"/>
      <c r="AN15" s="1"/>
      <c r="AO15" s="1"/>
      <c r="AP15" s="18"/>
      <c r="AQ15" s="32"/>
      <c r="AR15" s="32"/>
      <c r="AS15" s="32"/>
      <c r="AT15" s="32"/>
      <c r="AU15" s="32"/>
      <c r="AV15" s="32"/>
      <c r="AW15" s="32"/>
      <c r="AX15" s="32"/>
      <c r="AY15" s="32"/>
      <c r="AZ15" s="32"/>
      <c r="BA15" s="1"/>
      <c r="BB15" s="18"/>
      <c r="BC15" s="18"/>
      <c r="BD15" s="18"/>
      <c r="BE15" s="18"/>
      <c r="BF15" s="18"/>
      <c r="BG15" s="18"/>
      <c r="BH15" s="18"/>
      <c r="BI15" s="18"/>
      <c r="BJ15" s="18"/>
      <c r="BK15" s="18"/>
      <c r="BL15" s="18"/>
      <c r="BM15" s="18"/>
      <c r="BN15" s="18"/>
      <c r="BO15" s="18"/>
      <c r="BP15" s="18"/>
      <c r="BQ15" s="18"/>
      <c r="BR15" s="18"/>
      <c r="BS15" s="18"/>
      <c r="BT15" s="18"/>
      <c r="BU15" s="18"/>
      <c r="BV15" s="18"/>
      <c r="BW15" s="18"/>
      <c r="BX15" s="18"/>
      <c r="BY15" s="18"/>
      <c r="BZ15" s="18"/>
      <c r="CA15" s="18"/>
      <c r="CB15" s="18"/>
      <c r="CC15" s="18"/>
      <c r="CD15" s="18"/>
      <c r="CE15" s="18"/>
      <c r="CF15" s="18"/>
      <c r="CG15" s="18"/>
      <c r="CH15" s="18"/>
      <c r="CI15" s="18"/>
      <c r="CJ15" s="18"/>
      <c r="CK15" s="18"/>
      <c r="CL15" s="18"/>
      <c r="CM15" s="18"/>
      <c r="CN15" s="18"/>
      <c r="CO15" s="18"/>
      <c r="CP15" s="18"/>
      <c r="CQ15" s="18"/>
      <c r="CR15" s="18"/>
      <c r="CS15" s="18"/>
      <c r="CT15" s="18"/>
      <c r="CU15" s="18"/>
      <c r="CV15" s="18"/>
      <c r="CW15" s="18"/>
      <c r="CX15" s="18"/>
      <c r="CY15" s="18"/>
      <c r="CZ15" s="18"/>
      <c r="DA15" s="18"/>
      <c r="DB15" s="18"/>
      <c r="DC15" s="18"/>
      <c r="DD15" s="18"/>
      <c r="DE15" s="18"/>
      <c r="DF15" s="18"/>
      <c r="DG15" s="18"/>
      <c r="DH15" s="18"/>
      <c r="DI15" s="18"/>
      <c r="DJ15" s="18"/>
      <c r="DK15" s="18"/>
      <c r="DL15" s="18"/>
      <c r="DM15" s="18"/>
      <c r="DN15" s="18"/>
      <c r="DO15" s="18"/>
      <c r="DP15" s="18"/>
      <c r="DQ15" s="18"/>
      <c r="DR15" s="18"/>
      <c r="DS15" s="18"/>
      <c r="DT15" s="18"/>
      <c r="DU15" s="18"/>
      <c r="DV15" s="18"/>
      <c r="DW15" s="18"/>
      <c r="DX15" s="18"/>
      <c r="DY15" s="18"/>
      <c r="DZ15" s="18"/>
      <c r="EA15" s="18"/>
      <c r="EB15" s="18"/>
      <c r="EC15" s="18"/>
      <c r="ED15" s="18"/>
      <c r="EE15" s="18"/>
      <c r="EF15" s="18"/>
      <c r="EG15" s="18"/>
      <c r="EH15" s="18"/>
      <c r="EI15" s="18"/>
      <c r="EJ15" s="18"/>
      <c r="EK15" s="18"/>
      <c r="EL15" s="18"/>
      <c r="EM15" s="18"/>
      <c r="EN15" s="18"/>
      <c r="EO15" s="18"/>
      <c r="EP15" s="18"/>
      <c r="EQ15" s="18"/>
      <c r="ER15" s="18"/>
      <c r="ES15" s="18"/>
      <c r="ET15" s="18"/>
      <c r="EU15" s="18"/>
      <c r="EV15" s="18"/>
      <c r="EW15" s="18"/>
      <c r="EX15" s="18"/>
      <c r="EY15" s="18"/>
      <c r="EZ15" s="18"/>
      <c r="FA15" s="18"/>
      <c r="FC15" s="10">
        <v>76</v>
      </c>
      <c r="FD15" s="13">
        <v>84</v>
      </c>
      <c r="FE15" s="14" t="s">
        <v>9</v>
      </c>
      <c r="FG15" s="74">
        <v>2</v>
      </c>
      <c r="FH15" s="76" t="s">
        <v>73</v>
      </c>
      <c r="FI15" s="76" t="s">
        <v>74</v>
      </c>
      <c r="FJ15" s="77">
        <v>53862</v>
      </c>
      <c r="FK15" s="77">
        <v>53872</v>
      </c>
    </row>
    <row r="16" spans="1:167" x14ac:dyDescent="0.25">
      <c r="A16" s="19">
        <v>6</v>
      </c>
      <c r="B16" s="19">
        <v>132645</v>
      </c>
      <c r="C16" s="19" t="s">
        <v>165</v>
      </c>
      <c r="D16" s="18"/>
      <c r="E16" s="28">
        <f t="shared" si="0"/>
        <v>94</v>
      </c>
      <c r="F16" s="28" t="str">
        <f t="shared" si="1"/>
        <v>A</v>
      </c>
      <c r="G16" s="28">
        <f t="shared" si="2"/>
        <v>94</v>
      </c>
      <c r="H16" s="28" t="str">
        <f t="shared" si="3"/>
        <v>A</v>
      </c>
      <c r="I16" s="36">
        <v>1</v>
      </c>
      <c r="J16" s="28" t="str">
        <f t="shared" si="4"/>
        <v>Memiliki kemampuan dalam menganalisis dan  memahami  kompetensi dasar Kewajiban beribadah dan bersyukur kepada Allah serta  Berbuat baik kepada sesama, namun sebaiknya dalam kompetensi dasar  Iman Kepada Qada dan Qadar perlu ditingkatkan</v>
      </c>
      <c r="K16" s="28">
        <f t="shared" si="5"/>
        <v>92.6</v>
      </c>
      <c r="L16" s="28" t="str">
        <f t="shared" si="6"/>
        <v>A</v>
      </c>
      <c r="M16" s="28">
        <f t="shared" si="7"/>
        <v>92.6</v>
      </c>
      <c r="N16" s="28" t="str">
        <f t="shared" si="8"/>
        <v>A</v>
      </c>
      <c r="O16" s="36">
        <v>1</v>
      </c>
      <c r="P16" s="28" t="str">
        <f t="shared" si="9"/>
        <v>Memiliki keterampampilan dalam membaca  dan mengidentifikasikan tajwid Q.S. Luqman (31) : 13-14 dan Q.S. Al-Baqarah (2): 83, serta hadis terkait, namun dalam implementasi perlu ditingkatkan.</v>
      </c>
      <c r="Q16" s="39" t="s">
        <v>8</v>
      </c>
      <c r="R16" s="39" t="s">
        <v>56</v>
      </c>
      <c r="S16" s="18"/>
      <c r="T16" s="1">
        <v>95</v>
      </c>
      <c r="U16" s="1">
        <v>94</v>
      </c>
      <c r="V16" s="1">
        <v>94</v>
      </c>
      <c r="W16" s="1">
        <v>92</v>
      </c>
      <c r="X16" s="1">
        <v>93.75</v>
      </c>
      <c r="Y16" s="1"/>
      <c r="Z16" s="1"/>
      <c r="AA16" s="1"/>
      <c r="AB16" s="1"/>
      <c r="AC16" s="1"/>
      <c r="AD16" s="1"/>
      <c r="AE16" s="18"/>
      <c r="AF16" s="1">
        <v>94</v>
      </c>
      <c r="AG16" s="1">
        <v>94</v>
      </c>
      <c r="AH16" s="1">
        <v>92</v>
      </c>
      <c r="AI16" s="1">
        <v>95</v>
      </c>
      <c r="AJ16" s="1">
        <v>88</v>
      </c>
      <c r="AK16" s="1"/>
      <c r="AL16" s="1"/>
      <c r="AM16" s="1"/>
      <c r="AN16" s="1"/>
      <c r="AO16" s="1"/>
      <c r="AP16" s="18"/>
      <c r="AQ16" s="32"/>
      <c r="AR16" s="32"/>
      <c r="AS16" s="32"/>
      <c r="AT16" s="32"/>
      <c r="AU16" s="32"/>
      <c r="AV16" s="32"/>
      <c r="AW16" s="32"/>
      <c r="AX16" s="32"/>
      <c r="AY16" s="32"/>
      <c r="AZ16" s="32"/>
      <c r="BA16" s="1"/>
      <c r="BB16" s="18"/>
      <c r="BC16" s="18"/>
      <c r="BD16" s="18"/>
      <c r="BE16" s="18"/>
      <c r="BF16" s="18"/>
      <c r="BG16" s="18"/>
      <c r="BH16" s="18"/>
      <c r="BI16" s="18"/>
      <c r="BJ16" s="18"/>
      <c r="BK16" s="18"/>
      <c r="BL16" s="18"/>
      <c r="BM16" s="18"/>
      <c r="BN16" s="18"/>
      <c r="BO16" s="18"/>
      <c r="BP16" s="18"/>
      <c r="BQ16" s="18"/>
      <c r="BR16" s="18"/>
      <c r="BS16" s="18"/>
      <c r="BT16" s="18"/>
      <c r="BU16" s="18"/>
      <c r="BV16" s="18"/>
      <c r="BW16" s="18"/>
      <c r="BX16" s="18"/>
      <c r="BY16" s="18"/>
      <c r="BZ16" s="18"/>
      <c r="CA16" s="18"/>
      <c r="CB16" s="18"/>
      <c r="CC16" s="18"/>
      <c r="CD16" s="18"/>
      <c r="CE16" s="18"/>
      <c r="CF16" s="18"/>
      <c r="CG16" s="18"/>
      <c r="CH16" s="18"/>
      <c r="CI16" s="18"/>
      <c r="CJ16" s="18"/>
      <c r="CK16" s="18"/>
      <c r="CL16" s="18"/>
      <c r="CM16" s="18"/>
      <c r="CN16" s="18"/>
      <c r="CO16" s="18"/>
      <c r="CP16" s="18"/>
      <c r="CQ16" s="18"/>
      <c r="CR16" s="18"/>
      <c r="CS16" s="18"/>
      <c r="CT16" s="18"/>
      <c r="CU16" s="18"/>
      <c r="CV16" s="18"/>
      <c r="CW16" s="18"/>
      <c r="CX16" s="18"/>
      <c r="CY16" s="18"/>
      <c r="CZ16" s="18"/>
      <c r="DA16" s="18"/>
      <c r="DB16" s="18"/>
      <c r="DC16" s="18"/>
      <c r="DD16" s="18"/>
      <c r="DE16" s="18"/>
      <c r="DF16" s="18"/>
      <c r="DG16" s="18"/>
      <c r="DH16" s="18"/>
      <c r="DI16" s="18"/>
      <c r="DJ16" s="18"/>
      <c r="DK16" s="18"/>
      <c r="DL16" s="18"/>
      <c r="DM16" s="18"/>
      <c r="DN16" s="18"/>
      <c r="DO16" s="18"/>
      <c r="DP16" s="18"/>
      <c r="DQ16" s="18"/>
      <c r="DR16" s="18"/>
      <c r="DS16" s="18"/>
      <c r="DT16" s="18"/>
      <c r="DU16" s="18"/>
      <c r="DV16" s="18"/>
      <c r="DW16" s="18"/>
      <c r="DX16" s="18"/>
      <c r="DY16" s="18"/>
      <c r="DZ16" s="18"/>
      <c r="EA16" s="18"/>
      <c r="EB16" s="18"/>
      <c r="EC16" s="18"/>
      <c r="ED16" s="18"/>
      <c r="EE16" s="18"/>
      <c r="EF16" s="18"/>
      <c r="EG16" s="18"/>
      <c r="EH16" s="18"/>
      <c r="EI16" s="18"/>
      <c r="EJ16" s="18"/>
      <c r="EK16" s="18"/>
      <c r="EL16" s="18"/>
      <c r="EM16" s="18"/>
      <c r="EN16" s="18"/>
      <c r="EO16" s="18"/>
      <c r="EP16" s="18"/>
      <c r="EQ16" s="18"/>
      <c r="ER16" s="18"/>
      <c r="ES16" s="18"/>
      <c r="ET16" s="18"/>
      <c r="EU16" s="18"/>
      <c r="EV16" s="18"/>
      <c r="EW16" s="18"/>
      <c r="EX16" s="18"/>
      <c r="EY16" s="18"/>
      <c r="EZ16" s="18"/>
      <c r="FA16" s="18"/>
      <c r="FC16" s="10">
        <v>85</v>
      </c>
      <c r="FD16" s="13">
        <v>100</v>
      </c>
      <c r="FE16" s="14" t="s">
        <v>8</v>
      </c>
      <c r="FG16" s="74"/>
      <c r="FH16" s="76"/>
      <c r="FI16" s="76"/>
      <c r="FJ16" s="77"/>
      <c r="FK16" s="77"/>
    </row>
    <row r="17" spans="1:167" x14ac:dyDescent="0.25">
      <c r="A17" s="19">
        <v>7</v>
      </c>
      <c r="B17" s="19">
        <v>132661</v>
      </c>
      <c r="C17" s="19" t="s">
        <v>166</v>
      </c>
      <c r="D17" s="18"/>
      <c r="E17" s="28">
        <f t="shared" si="0"/>
        <v>94</v>
      </c>
      <c r="F17" s="28" t="str">
        <f t="shared" si="1"/>
        <v>A</v>
      </c>
      <c r="G17" s="28">
        <f t="shared" si="2"/>
        <v>94</v>
      </c>
      <c r="H17" s="28" t="str">
        <f t="shared" si="3"/>
        <v>A</v>
      </c>
      <c r="I17" s="36">
        <v>1</v>
      </c>
      <c r="J17" s="28" t="str">
        <f t="shared" si="4"/>
        <v>Memiliki kemampuan dalam menganalisis dan  memahami  kompetensi dasar Kewajiban beribadah dan bersyukur kepada Allah serta  Berbuat baik kepada sesama, namun sebaiknya dalam kompetensi dasar  Iman Kepada Qada dan Qadar perlu ditingkatkan</v>
      </c>
      <c r="K17" s="28">
        <f t="shared" si="5"/>
        <v>93.4</v>
      </c>
      <c r="L17" s="28" t="str">
        <f t="shared" si="6"/>
        <v>A</v>
      </c>
      <c r="M17" s="28">
        <f t="shared" si="7"/>
        <v>93.4</v>
      </c>
      <c r="N17" s="28" t="str">
        <f t="shared" si="8"/>
        <v>A</v>
      </c>
      <c r="O17" s="36">
        <v>1</v>
      </c>
      <c r="P17" s="28" t="str">
        <f t="shared" si="9"/>
        <v>Memiliki keterampampilan dalam membaca  dan mengidentifikasikan tajwid Q.S. Luqman (31) : 13-14 dan Q.S. Al-Baqarah (2): 83, serta hadis terkait, namun dalam implementasi perlu ditingkatkan.</v>
      </c>
      <c r="Q17" s="39" t="s">
        <v>8</v>
      </c>
      <c r="R17" s="39" t="s">
        <v>56</v>
      </c>
      <c r="S17" s="18"/>
      <c r="T17" s="1">
        <v>95</v>
      </c>
      <c r="U17" s="1">
        <v>94</v>
      </c>
      <c r="V17" s="1">
        <v>96</v>
      </c>
      <c r="W17" s="1">
        <v>92</v>
      </c>
      <c r="X17" s="1">
        <v>94.25</v>
      </c>
      <c r="Y17" s="1"/>
      <c r="Z17" s="1"/>
      <c r="AA17" s="1"/>
      <c r="AB17" s="1"/>
      <c r="AC17" s="1"/>
      <c r="AD17" s="1"/>
      <c r="AE17" s="18"/>
      <c r="AF17" s="1">
        <v>94</v>
      </c>
      <c r="AG17" s="1">
        <v>96</v>
      </c>
      <c r="AH17" s="1">
        <v>92</v>
      </c>
      <c r="AI17" s="1">
        <v>95</v>
      </c>
      <c r="AJ17" s="1">
        <v>90</v>
      </c>
      <c r="AK17" s="1"/>
      <c r="AL17" s="1"/>
      <c r="AM17" s="1"/>
      <c r="AN17" s="1"/>
      <c r="AO17" s="1"/>
      <c r="AP17" s="18"/>
      <c r="AQ17" s="32"/>
      <c r="AR17" s="32"/>
      <c r="AS17" s="32"/>
      <c r="AT17" s="32"/>
      <c r="AU17" s="32"/>
      <c r="AV17" s="32"/>
      <c r="AW17" s="32"/>
      <c r="AX17" s="32"/>
      <c r="AY17" s="32"/>
      <c r="AZ17" s="32"/>
      <c r="BA17" s="1"/>
      <c r="BB17" s="18"/>
      <c r="BC17" s="18"/>
      <c r="BD17" s="18"/>
      <c r="BE17" s="18"/>
      <c r="BF17" s="18"/>
      <c r="BG17" s="18"/>
      <c r="BH17" s="18"/>
      <c r="BI17" s="18"/>
      <c r="BJ17" s="18"/>
      <c r="BK17" s="18"/>
      <c r="BL17" s="18"/>
      <c r="BM17" s="18"/>
      <c r="BN17" s="18"/>
      <c r="BO17" s="18"/>
      <c r="BP17" s="18"/>
      <c r="BQ17" s="18"/>
      <c r="BR17" s="18"/>
      <c r="BS17" s="18"/>
      <c r="BT17" s="18"/>
      <c r="BU17" s="18"/>
      <c r="BV17" s="18"/>
      <c r="BW17" s="18"/>
      <c r="BX17" s="18"/>
      <c r="BY17" s="18"/>
      <c r="BZ17" s="18"/>
      <c r="CA17" s="18"/>
      <c r="CB17" s="18"/>
      <c r="CC17" s="18"/>
      <c r="CD17" s="18"/>
      <c r="CE17" s="18"/>
      <c r="CF17" s="18"/>
      <c r="CG17" s="18"/>
      <c r="CH17" s="18"/>
      <c r="CI17" s="18"/>
      <c r="CJ17" s="18"/>
      <c r="CK17" s="18"/>
      <c r="CL17" s="18"/>
      <c r="CM17" s="18"/>
      <c r="CN17" s="18"/>
      <c r="CO17" s="18"/>
      <c r="CP17" s="18"/>
      <c r="CQ17" s="18"/>
      <c r="CR17" s="18"/>
      <c r="CS17" s="18"/>
      <c r="CT17" s="18"/>
      <c r="CU17" s="18"/>
      <c r="CV17" s="18"/>
      <c r="CW17" s="18"/>
      <c r="CX17" s="18"/>
      <c r="CY17" s="18"/>
      <c r="CZ17" s="18"/>
      <c r="DA17" s="18"/>
      <c r="DB17" s="18"/>
      <c r="DC17" s="18"/>
      <c r="DD17" s="18"/>
      <c r="DE17" s="18"/>
      <c r="DF17" s="18"/>
      <c r="DG17" s="18"/>
      <c r="DH17" s="18"/>
      <c r="DI17" s="18"/>
      <c r="DJ17" s="18"/>
      <c r="DK17" s="18"/>
      <c r="DL17" s="18"/>
      <c r="DM17" s="18"/>
      <c r="DN17" s="18"/>
      <c r="DO17" s="18"/>
      <c r="DP17" s="18"/>
      <c r="DQ17" s="18"/>
      <c r="DR17" s="18"/>
      <c r="DS17" s="18"/>
      <c r="DT17" s="18"/>
      <c r="DU17" s="18"/>
      <c r="DV17" s="18"/>
      <c r="DW17" s="18"/>
      <c r="DX17" s="18"/>
      <c r="DY17" s="18"/>
      <c r="DZ17" s="18"/>
      <c r="EA17" s="18"/>
      <c r="EB17" s="18"/>
      <c r="EC17" s="18"/>
      <c r="ED17" s="18"/>
      <c r="EE17" s="18"/>
      <c r="EF17" s="18"/>
      <c r="EG17" s="18"/>
      <c r="EH17" s="18"/>
      <c r="EI17" s="18"/>
      <c r="EJ17" s="18"/>
      <c r="EK17" s="18"/>
      <c r="EL17" s="18"/>
      <c r="EM17" s="18"/>
      <c r="EN17" s="18"/>
      <c r="EO17" s="18"/>
      <c r="EP17" s="18"/>
      <c r="EQ17" s="18"/>
      <c r="ER17" s="18"/>
      <c r="ES17" s="18"/>
      <c r="ET17" s="18"/>
      <c r="EU17" s="18"/>
      <c r="EV17" s="18"/>
      <c r="EW17" s="18"/>
      <c r="EX17" s="18"/>
      <c r="EY17" s="18"/>
      <c r="EZ17" s="18"/>
      <c r="FA17" s="18"/>
      <c r="FC17" s="3"/>
      <c r="FD17" s="3"/>
      <c r="FE17" s="3"/>
      <c r="FG17" s="74">
        <v>3</v>
      </c>
      <c r="FH17" s="76" t="s">
        <v>77</v>
      </c>
      <c r="FI17" s="76" t="s">
        <v>78</v>
      </c>
      <c r="FJ17" s="77">
        <v>53863</v>
      </c>
      <c r="FK17" s="77">
        <v>53873</v>
      </c>
    </row>
    <row r="18" spans="1:167" x14ac:dyDescent="0.25">
      <c r="A18" s="19">
        <v>8</v>
      </c>
      <c r="B18" s="19">
        <v>132677</v>
      </c>
      <c r="C18" s="19" t="s">
        <v>167</v>
      </c>
      <c r="D18" s="18"/>
      <c r="E18" s="28">
        <f t="shared" si="0"/>
        <v>95</v>
      </c>
      <c r="F18" s="28" t="str">
        <f t="shared" si="1"/>
        <v>A</v>
      </c>
      <c r="G18" s="28">
        <f t="shared" si="2"/>
        <v>95</v>
      </c>
      <c r="H18" s="28" t="str">
        <f t="shared" si="3"/>
        <v>A</v>
      </c>
      <c r="I18" s="36">
        <v>1</v>
      </c>
      <c r="J18" s="28" t="str">
        <f t="shared" si="4"/>
        <v>Memiliki kemampuan dalam menganalisis dan  memahami  kompetensi dasar Kewajiban beribadah dan bersyukur kepada Allah serta  Berbuat baik kepada sesama, namun sebaiknya dalam kompetensi dasar  Iman Kepada Qada dan Qadar perlu ditingkatkan</v>
      </c>
      <c r="K18" s="28">
        <f t="shared" si="5"/>
        <v>94.2</v>
      </c>
      <c r="L18" s="28" t="str">
        <f t="shared" si="6"/>
        <v>A</v>
      </c>
      <c r="M18" s="28">
        <f t="shared" si="7"/>
        <v>94.2</v>
      </c>
      <c r="N18" s="28" t="str">
        <f t="shared" si="8"/>
        <v>A</v>
      </c>
      <c r="O18" s="36">
        <v>1</v>
      </c>
      <c r="P18" s="28" t="str">
        <f t="shared" si="9"/>
        <v>Memiliki keterampampilan dalam membaca  dan mengidentifikasikan tajwid Q.S. Luqman (31) : 13-14 dan Q.S. Al-Baqarah (2): 83, serta hadis terkait, namun dalam implementasi perlu ditingkatkan.</v>
      </c>
      <c r="Q18" s="39" t="s">
        <v>8</v>
      </c>
      <c r="R18" s="39" t="s">
        <v>56</v>
      </c>
      <c r="S18" s="18"/>
      <c r="T18" s="1">
        <v>95</v>
      </c>
      <c r="U18" s="1">
        <v>95</v>
      </c>
      <c r="V18" s="1">
        <v>97</v>
      </c>
      <c r="W18" s="1">
        <v>93</v>
      </c>
      <c r="X18" s="1">
        <v>95</v>
      </c>
      <c r="Y18" s="1"/>
      <c r="Z18" s="1"/>
      <c r="AA18" s="1"/>
      <c r="AB18" s="1"/>
      <c r="AC18" s="1"/>
      <c r="AD18" s="1"/>
      <c r="AE18" s="18"/>
      <c r="AF18" s="1">
        <v>95</v>
      </c>
      <c r="AG18" s="1">
        <v>97</v>
      </c>
      <c r="AH18" s="1">
        <v>93</v>
      </c>
      <c r="AI18" s="1">
        <v>95</v>
      </c>
      <c r="AJ18" s="1">
        <v>91</v>
      </c>
      <c r="AK18" s="1"/>
      <c r="AL18" s="1"/>
      <c r="AM18" s="1"/>
      <c r="AN18" s="1"/>
      <c r="AO18" s="1"/>
      <c r="AP18" s="18"/>
      <c r="AQ18" s="32"/>
      <c r="AR18" s="32"/>
      <c r="AS18" s="32"/>
      <c r="AT18" s="32"/>
      <c r="AU18" s="32"/>
      <c r="AV18" s="32"/>
      <c r="AW18" s="32"/>
      <c r="AX18" s="32"/>
      <c r="AY18" s="32"/>
      <c r="AZ18" s="32"/>
      <c r="BA18" s="1"/>
      <c r="BB18" s="18"/>
      <c r="BC18" s="18"/>
      <c r="BD18" s="18"/>
      <c r="BE18" s="18"/>
      <c r="BF18" s="18"/>
      <c r="BG18" s="18"/>
      <c r="BH18" s="18"/>
      <c r="BI18" s="18"/>
      <c r="BJ18" s="18"/>
      <c r="BK18" s="18"/>
      <c r="BL18" s="18"/>
      <c r="BM18" s="18"/>
      <c r="BN18" s="18"/>
      <c r="BO18" s="18"/>
      <c r="BP18" s="18"/>
      <c r="BQ18" s="18"/>
      <c r="BR18" s="18"/>
      <c r="BS18" s="18"/>
      <c r="BT18" s="18"/>
      <c r="BU18" s="18"/>
      <c r="BV18" s="18"/>
      <c r="BW18" s="18"/>
      <c r="BX18" s="18"/>
      <c r="BY18" s="18"/>
      <c r="BZ18" s="18"/>
      <c r="CA18" s="18"/>
      <c r="CB18" s="18"/>
      <c r="CC18" s="18"/>
      <c r="CD18" s="18"/>
      <c r="CE18" s="18"/>
      <c r="CF18" s="18"/>
      <c r="CG18" s="18"/>
      <c r="CH18" s="18"/>
      <c r="CI18" s="18"/>
      <c r="CJ18" s="18"/>
      <c r="CK18" s="18"/>
      <c r="CL18" s="18"/>
      <c r="CM18" s="18"/>
      <c r="CN18" s="18"/>
      <c r="CO18" s="18"/>
      <c r="CP18" s="18"/>
      <c r="CQ18" s="18"/>
      <c r="CR18" s="18"/>
      <c r="CS18" s="18"/>
      <c r="CT18" s="18"/>
      <c r="CU18" s="18"/>
      <c r="CV18" s="18"/>
      <c r="CW18" s="18"/>
      <c r="CX18" s="18"/>
      <c r="CY18" s="18"/>
      <c r="CZ18" s="18"/>
      <c r="DA18" s="18"/>
      <c r="DB18" s="18"/>
      <c r="DC18" s="18"/>
      <c r="DD18" s="18"/>
      <c r="DE18" s="18"/>
      <c r="DF18" s="18"/>
      <c r="DG18" s="18"/>
      <c r="DH18" s="18"/>
      <c r="DI18" s="18"/>
      <c r="DJ18" s="18"/>
      <c r="DK18" s="18"/>
      <c r="DL18" s="18"/>
      <c r="DM18" s="18"/>
      <c r="DN18" s="18"/>
      <c r="DO18" s="18"/>
      <c r="DP18" s="18"/>
      <c r="DQ18" s="18"/>
      <c r="DR18" s="18"/>
      <c r="DS18" s="18"/>
      <c r="DT18" s="18"/>
      <c r="DU18" s="18"/>
      <c r="DV18" s="18"/>
      <c r="DW18" s="18"/>
      <c r="DX18" s="18"/>
      <c r="DY18" s="18"/>
      <c r="DZ18" s="18"/>
      <c r="EA18" s="18"/>
      <c r="EB18" s="18"/>
      <c r="EC18" s="18"/>
      <c r="ED18" s="18"/>
      <c r="EE18" s="18"/>
      <c r="EF18" s="18"/>
      <c r="EG18" s="18"/>
      <c r="EH18" s="18"/>
      <c r="EI18" s="18"/>
      <c r="EJ18" s="18"/>
      <c r="EK18" s="18"/>
      <c r="EL18" s="18"/>
      <c r="EM18" s="18"/>
      <c r="EN18" s="18"/>
      <c r="EO18" s="18"/>
      <c r="EP18" s="18"/>
      <c r="EQ18" s="18"/>
      <c r="ER18" s="18"/>
      <c r="ES18" s="18"/>
      <c r="ET18" s="18"/>
      <c r="EU18" s="18"/>
      <c r="EV18" s="18"/>
      <c r="EW18" s="18"/>
      <c r="EX18" s="18"/>
      <c r="EY18" s="18"/>
      <c r="EZ18" s="18"/>
      <c r="FA18" s="18"/>
      <c r="FC18" s="3"/>
      <c r="FD18" s="3"/>
      <c r="FE18" s="3"/>
      <c r="FG18" s="74"/>
      <c r="FH18" s="76"/>
      <c r="FI18" s="76"/>
      <c r="FJ18" s="77"/>
      <c r="FK18" s="77"/>
    </row>
    <row r="19" spans="1:167" x14ac:dyDescent="0.25">
      <c r="A19" s="19">
        <v>9</v>
      </c>
      <c r="B19" s="19">
        <v>132693</v>
      </c>
      <c r="C19" s="19" t="s">
        <v>168</v>
      </c>
      <c r="D19" s="18"/>
      <c r="E19" s="28">
        <f t="shared" si="0"/>
        <v>95</v>
      </c>
      <c r="F19" s="28" t="str">
        <f t="shared" si="1"/>
        <v>A</v>
      </c>
      <c r="G19" s="28">
        <f t="shared" si="2"/>
        <v>95</v>
      </c>
      <c r="H19" s="28" t="str">
        <f t="shared" si="3"/>
        <v>A</v>
      </c>
      <c r="I19" s="36">
        <v>1</v>
      </c>
      <c r="J19" s="28" t="str">
        <f t="shared" si="4"/>
        <v>Memiliki kemampuan dalam menganalisis dan  memahami  kompetensi dasar Kewajiban beribadah dan bersyukur kepada Allah serta  Berbuat baik kepada sesama, namun sebaiknya dalam kompetensi dasar  Iman Kepada Qada dan Qadar perlu ditingkatkan</v>
      </c>
      <c r="K19" s="28">
        <f t="shared" si="5"/>
        <v>93.6</v>
      </c>
      <c r="L19" s="28" t="str">
        <f t="shared" si="6"/>
        <v>A</v>
      </c>
      <c r="M19" s="28">
        <f t="shared" si="7"/>
        <v>93.6</v>
      </c>
      <c r="N19" s="28" t="str">
        <f t="shared" si="8"/>
        <v>A</v>
      </c>
      <c r="O19" s="36">
        <v>1</v>
      </c>
      <c r="P19" s="28" t="str">
        <f t="shared" si="9"/>
        <v>Memiliki keterampampilan dalam membaca  dan mengidentifikasikan tajwid Q.S. Luqman (31) : 13-14 dan Q.S. Al-Baqarah (2): 83, serta hadis terkait, namun dalam implementasi perlu ditingkatkan.</v>
      </c>
      <c r="Q19" s="39" t="s">
        <v>8</v>
      </c>
      <c r="R19" s="39" t="s">
        <v>56</v>
      </c>
      <c r="S19" s="18"/>
      <c r="T19" s="1">
        <v>95</v>
      </c>
      <c r="U19" s="1">
        <v>94</v>
      </c>
      <c r="V19" s="1">
        <v>95</v>
      </c>
      <c r="W19" s="1">
        <v>95</v>
      </c>
      <c r="X19" s="1">
        <v>94.75</v>
      </c>
      <c r="Y19" s="1"/>
      <c r="Z19" s="1"/>
      <c r="AA19" s="1"/>
      <c r="AB19" s="1"/>
      <c r="AC19" s="1"/>
      <c r="AD19" s="1"/>
      <c r="AE19" s="18"/>
      <c r="AF19" s="1">
        <v>94</v>
      </c>
      <c r="AG19" s="1">
        <v>95</v>
      </c>
      <c r="AH19" s="1">
        <v>95</v>
      </c>
      <c r="AI19" s="1">
        <v>95</v>
      </c>
      <c r="AJ19" s="1">
        <v>89</v>
      </c>
      <c r="AK19" s="1"/>
      <c r="AL19" s="1"/>
      <c r="AM19" s="1"/>
      <c r="AN19" s="1"/>
      <c r="AO19" s="1"/>
      <c r="AP19" s="18"/>
      <c r="AQ19" s="32"/>
      <c r="AR19" s="32"/>
      <c r="AS19" s="32"/>
      <c r="AT19" s="32"/>
      <c r="AU19" s="32"/>
      <c r="AV19" s="32"/>
      <c r="AW19" s="32"/>
      <c r="AX19" s="32"/>
      <c r="AY19" s="32"/>
      <c r="AZ19" s="32"/>
      <c r="BA19" s="1"/>
      <c r="BB19" s="18"/>
      <c r="BC19" s="18"/>
      <c r="BD19" s="18"/>
      <c r="BE19" s="18"/>
      <c r="BF19" s="18"/>
      <c r="BG19" s="18"/>
      <c r="BH19" s="18"/>
      <c r="BI19" s="18"/>
      <c r="BJ19" s="18"/>
      <c r="BK19" s="18"/>
      <c r="BL19" s="18"/>
      <c r="BM19" s="18"/>
      <c r="BN19" s="18"/>
      <c r="BO19" s="18"/>
      <c r="BP19" s="18"/>
      <c r="BQ19" s="18"/>
      <c r="BR19" s="18"/>
      <c r="BS19" s="18"/>
      <c r="BT19" s="18"/>
      <c r="BU19" s="18"/>
      <c r="BV19" s="18"/>
      <c r="BW19" s="18"/>
      <c r="BX19" s="18"/>
      <c r="BY19" s="18"/>
      <c r="BZ19" s="18"/>
      <c r="CA19" s="18"/>
      <c r="CB19" s="18"/>
      <c r="CC19" s="18"/>
      <c r="CD19" s="18"/>
      <c r="CE19" s="18"/>
      <c r="CF19" s="18"/>
      <c r="CG19" s="18"/>
      <c r="CH19" s="18"/>
      <c r="CI19" s="18"/>
      <c r="CJ19" s="18"/>
      <c r="CK19" s="18"/>
      <c r="CL19" s="18"/>
      <c r="CM19" s="18"/>
      <c r="CN19" s="18"/>
      <c r="CO19" s="18"/>
      <c r="CP19" s="18"/>
      <c r="CQ19" s="18"/>
      <c r="CR19" s="18"/>
      <c r="CS19" s="18"/>
      <c r="CT19" s="18"/>
      <c r="CU19" s="18"/>
      <c r="CV19" s="18"/>
      <c r="CW19" s="18"/>
      <c r="CX19" s="18"/>
      <c r="CY19" s="18"/>
      <c r="CZ19" s="18"/>
      <c r="DA19" s="18"/>
      <c r="DB19" s="18"/>
      <c r="DC19" s="18"/>
      <c r="DD19" s="18"/>
      <c r="DE19" s="18"/>
      <c r="DF19" s="18"/>
      <c r="DG19" s="18"/>
      <c r="DH19" s="18"/>
      <c r="DI19" s="18"/>
      <c r="DJ19" s="18"/>
      <c r="DK19" s="18"/>
      <c r="DL19" s="18"/>
      <c r="DM19" s="18"/>
      <c r="DN19" s="18"/>
      <c r="DO19" s="18"/>
      <c r="DP19" s="18"/>
      <c r="DQ19" s="18"/>
      <c r="DR19" s="18"/>
      <c r="DS19" s="18"/>
      <c r="DT19" s="18"/>
      <c r="DU19" s="18"/>
      <c r="DV19" s="18"/>
      <c r="DW19" s="18"/>
      <c r="DX19" s="18"/>
      <c r="DY19" s="18"/>
      <c r="DZ19" s="18"/>
      <c r="EA19" s="18"/>
      <c r="EB19" s="18"/>
      <c r="EC19" s="18"/>
      <c r="ED19" s="18"/>
      <c r="EE19" s="18"/>
      <c r="EF19" s="18"/>
      <c r="EG19" s="18"/>
      <c r="EH19" s="18"/>
      <c r="EI19" s="18"/>
      <c r="EJ19" s="18"/>
      <c r="EK19" s="18"/>
      <c r="EL19" s="18"/>
      <c r="EM19" s="18"/>
      <c r="EN19" s="18"/>
      <c r="EO19" s="18"/>
      <c r="EP19" s="18"/>
      <c r="EQ19" s="18"/>
      <c r="ER19" s="18"/>
      <c r="ES19" s="18"/>
      <c r="ET19" s="18"/>
      <c r="EU19" s="18"/>
      <c r="EV19" s="18"/>
      <c r="EW19" s="18"/>
      <c r="EX19" s="18"/>
      <c r="EY19" s="18"/>
      <c r="EZ19" s="18"/>
      <c r="FA19" s="18"/>
      <c r="FC19" s="3"/>
      <c r="FD19" s="3"/>
      <c r="FE19" s="3"/>
      <c r="FG19" s="74">
        <v>4</v>
      </c>
      <c r="FH19" s="76"/>
      <c r="FI19" s="76"/>
      <c r="FJ19" s="77">
        <v>53864</v>
      </c>
      <c r="FK19" s="77">
        <v>53874</v>
      </c>
    </row>
    <row r="20" spans="1:167" x14ac:dyDescent="0.25">
      <c r="A20" s="19">
        <v>10</v>
      </c>
      <c r="B20" s="19">
        <v>132709</v>
      </c>
      <c r="C20" s="19" t="s">
        <v>169</v>
      </c>
      <c r="D20" s="18"/>
      <c r="E20" s="28">
        <f t="shared" si="0"/>
        <v>93</v>
      </c>
      <c r="F20" s="28" t="str">
        <f t="shared" si="1"/>
        <v>A</v>
      </c>
      <c r="G20" s="28">
        <f t="shared" si="2"/>
        <v>93</v>
      </c>
      <c r="H20" s="28" t="str">
        <f t="shared" si="3"/>
        <v>A</v>
      </c>
      <c r="I20" s="36">
        <v>1</v>
      </c>
      <c r="J20" s="28" t="str">
        <f t="shared" si="4"/>
        <v>Memiliki kemampuan dalam menganalisis dan  memahami  kompetensi dasar Kewajiban beribadah dan bersyukur kepada Allah serta  Berbuat baik kepada sesama, namun sebaiknya dalam kompetensi dasar  Iman Kepada Qada dan Qadar perlu ditingkatkan</v>
      </c>
      <c r="K20" s="28">
        <f t="shared" si="5"/>
        <v>91.4</v>
      </c>
      <c r="L20" s="28" t="str">
        <f t="shared" si="6"/>
        <v>A</v>
      </c>
      <c r="M20" s="28">
        <f t="shared" si="7"/>
        <v>91.4</v>
      </c>
      <c r="N20" s="28" t="str">
        <f t="shared" si="8"/>
        <v>A</v>
      </c>
      <c r="O20" s="36">
        <v>1</v>
      </c>
      <c r="P20" s="28" t="str">
        <f t="shared" si="9"/>
        <v>Memiliki keterampampilan dalam membaca  dan mengidentifikasikan tajwid Q.S. Luqman (31) : 13-14 dan Q.S. Al-Baqarah (2): 83, serta hadis terkait, namun dalam implementasi perlu ditingkatkan.</v>
      </c>
      <c r="Q20" s="39" t="s">
        <v>8</v>
      </c>
      <c r="R20" s="39" t="s">
        <v>56</v>
      </c>
      <c r="S20" s="18"/>
      <c r="T20" s="1">
        <v>95</v>
      </c>
      <c r="U20" s="1">
        <v>90</v>
      </c>
      <c r="V20" s="1">
        <v>93</v>
      </c>
      <c r="W20" s="1">
        <v>92</v>
      </c>
      <c r="X20" s="1">
        <v>92.5</v>
      </c>
      <c r="Y20" s="1"/>
      <c r="Z20" s="1"/>
      <c r="AA20" s="1"/>
      <c r="AB20" s="1"/>
      <c r="AC20" s="1"/>
      <c r="AD20" s="1"/>
      <c r="AE20" s="18"/>
      <c r="AF20" s="1">
        <v>90</v>
      </c>
      <c r="AG20" s="1">
        <v>93</v>
      </c>
      <c r="AH20" s="1">
        <v>92</v>
      </c>
      <c r="AI20" s="1">
        <v>95</v>
      </c>
      <c r="AJ20" s="1">
        <v>87</v>
      </c>
      <c r="AK20" s="1"/>
      <c r="AL20" s="1"/>
      <c r="AM20" s="1"/>
      <c r="AN20" s="1"/>
      <c r="AO20" s="1"/>
      <c r="AP20" s="18"/>
      <c r="AQ20" s="32"/>
      <c r="AR20" s="32"/>
      <c r="AS20" s="32"/>
      <c r="AT20" s="32"/>
      <c r="AU20" s="32"/>
      <c r="AV20" s="32"/>
      <c r="AW20" s="32"/>
      <c r="AX20" s="32"/>
      <c r="AY20" s="32"/>
      <c r="AZ20" s="32"/>
      <c r="BA20" s="1"/>
      <c r="BB20" s="18"/>
      <c r="BC20" s="18"/>
      <c r="BD20" s="18"/>
      <c r="BE20" s="18"/>
      <c r="BF20" s="18"/>
      <c r="BG20" s="18"/>
      <c r="BH20" s="18"/>
      <c r="BI20" s="18"/>
      <c r="BJ20" s="18"/>
      <c r="BK20" s="18"/>
      <c r="BL20" s="18"/>
      <c r="BM20" s="18"/>
      <c r="BN20" s="18"/>
      <c r="BO20" s="18"/>
      <c r="BP20" s="18"/>
      <c r="BQ20" s="18"/>
      <c r="BR20" s="18"/>
      <c r="BS20" s="18"/>
      <c r="BT20" s="18"/>
      <c r="BU20" s="18"/>
      <c r="BV20" s="18"/>
      <c r="BW20" s="18"/>
      <c r="BX20" s="18"/>
      <c r="BY20" s="18"/>
      <c r="BZ20" s="18"/>
      <c r="CA20" s="18"/>
      <c r="CB20" s="18"/>
      <c r="CC20" s="18"/>
      <c r="CD20" s="18"/>
      <c r="CE20" s="18"/>
      <c r="CF20" s="18"/>
      <c r="CG20" s="18"/>
      <c r="CH20" s="18"/>
      <c r="CI20" s="18"/>
      <c r="CJ20" s="18"/>
      <c r="CK20" s="18"/>
      <c r="CL20" s="18"/>
      <c r="CM20" s="18"/>
      <c r="CN20" s="18"/>
      <c r="CO20" s="18"/>
      <c r="CP20" s="18"/>
      <c r="CQ20" s="18"/>
      <c r="CR20" s="18"/>
      <c r="CS20" s="18"/>
      <c r="CT20" s="18"/>
      <c r="CU20" s="18"/>
      <c r="CV20" s="18"/>
      <c r="CW20" s="18"/>
      <c r="CX20" s="18"/>
      <c r="CY20" s="18"/>
      <c r="CZ20" s="18"/>
      <c r="DA20" s="18"/>
      <c r="DB20" s="18"/>
      <c r="DC20" s="18"/>
      <c r="DD20" s="18"/>
      <c r="DE20" s="18"/>
      <c r="DF20" s="18"/>
      <c r="DG20" s="18"/>
      <c r="DH20" s="18"/>
      <c r="DI20" s="18"/>
      <c r="DJ20" s="18"/>
      <c r="DK20" s="18"/>
      <c r="DL20" s="18"/>
      <c r="DM20" s="18"/>
      <c r="DN20" s="18"/>
      <c r="DO20" s="18"/>
      <c r="DP20" s="18"/>
      <c r="DQ20" s="18"/>
      <c r="DR20" s="18"/>
      <c r="DS20" s="18"/>
      <c r="DT20" s="18"/>
      <c r="DU20" s="18"/>
      <c r="DV20" s="18"/>
      <c r="DW20" s="18"/>
      <c r="DX20" s="18"/>
      <c r="DY20" s="18"/>
      <c r="DZ20" s="18"/>
      <c r="EA20" s="18"/>
      <c r="EB20" s="18"/>
      <c r="EC20" s="18"/>
      <c r="ED20" s="18"/>
      <c r="EE20" s="18"/>
      <c r="EF20" s="18"/>
      <c r="EG20" s="18"/>
      <c r="EH20" s="18"/>
      <c r="EI20" s="18"/>
      <c r="EJ20" s="18"/>
      <c r="EK20" s="18"/>
      <c r="EL20" s="18"/>
      <c r="EM20" s="18"/>
      <c r="EN20" s="18"/>
      <c r="EO20" s="18"/>
      <c r="EP20" s="18"/>
      <c r="EQ20" s="18"/>
      <c r="ER20" s="18"/>
      <c r="ES20" s="18"/>
      <c r="ET20" s="18"/>
      <c r="EU20" s="18"/>
      <c r="EV20" s="18"/>
      <c r="EW20" s="18"/>
      <c r="EX20" s="18"/>
      <c r="EY20" s="18"/>
      <c r="EZ20" s="18"/>
      <c r="FA20" s="18"/>
      <c r="FC20" s="3"/>
      <c r="FD20" s="3"/>
      <c r="FE20" s="3"/>
      <c r="FG20" s="74"/>
      <c r="FH20" s="76"/>
      <c r="FI20" s="76"/>
      <c r="FJ20" s="77"/>
      <c r="FK20" s="77"/>
    </row>
    <row r="21" spans="1:167" x14ac:dyDescent="0.25">
      <c r="A21" s="19">
        <v>11</v>
      </c>
      <c r="B21" s="19">
        <v>132725</v>
      </c>
      <c r="C21" s="19" t="s">
        <v>170</v>
      </c>
      <c r="D21" s="18"/>
      <c r="E21" s="28">
        <f t="shared" si="0"/>
        <v>86</v>
      </c>
      <c r="F21" s="28" t="str">
        <f t="shared" si="1"/>
        <v>A</v>
      </c>
      <c r="G21" s="28">
        <f t="shared" si="2"/>
        <v>86</v>
      </c>
      <c r="H21" s="28" t="str">
        <f t="shared" si="3"/>
        <v>A</v>
      </c>
      <c r="I21" s="36">
        <v>2</v>
      </c>
      <c r="J21" s="28" t="str">
        <f t="shared" si="4"/>
        <v>Memiliki kemampuan dalam  menganalisis dan memahami kompetensi dasar Iman kepada Qodo dan Qodar Allah, namun dalam kompetensi dasar Bersikap optimis, ikhtiar dan tawakal  perlu ditingkatkan.</v>
      </c>
      <c r="K21" s="28">
        <f t="shared" si="5"/>
        <v>84</v>
      </c>
      <c r="L21" s="28" t="str">
        <f t="shared" si="6"/>
        <v>B</v>
      </c>
      <c r="M21" s="28">
        <f t="shared" si="7"/>
        <v>84</v>
      </c>
      <c r="N21" s="28" t="str">
        <f t="shared" si="8"/>
        <v>B</v>
      </c>
      <c r="O21" s="36">
        <v>2</v>
      </c>
      <c r="P21" s="28" t="str">
        <f t="shared" si="9"/>
        <v>Memiliki keterampampilan  dalam memahami Menampilkan sikap keluhuran budi  sebagai implementasi pemahaman ketentuan waris  dalam kehidupan  sehari-hari, namun dalam implementasi perlu  ditingkatkan</v>
      </c>
      <c r="Q21" s="39" t="s">
        <v>8</v>
      </c>
      <c r="R21" s="39" t="s">
        <v>56</v>
      </c>
      <c r="S21" s="18"/>
      <c r="T21" s="1">
        <v>86</v>
      </c>
      <c r="U21" s="1">
        <v>89</v>
      </c>
      <c r="V21" s="1">
        <v>83</v>
      </c>
      <c r="W21" s="1">
        <v>85</v>
      </c>
      <c r="X21" s="1">
        <v>85.75</v>
      </c>
      <c r="Y21" s="1"/>
      <c r="Z21" s="1"/>
      <c r="AA21" s="1"/>
      <c r="AB21" s="1"/>
      <c r="AC21" s="1"/>
      <c r="AD21" s="1"/>
      <c r="AE21" s="18"/>
      <c r="AF21" s="1">
        <v>89</v>
      </c>
      <c r="AG21" s="1">
        <v>83</v>
      </c>
      <c r="AH21" s="1">
        <v>85</v>
      </c>
      <c r="AI21" s="1">
        <v>86</v>
      </c>
      <c r="AJ21" s="1">
        <v>77</v>
      </c>
      <c r="AK21" s="1"/>
      <c r="AL21" s="1"/>
      <c r="AM21" s="1"/>
      <c r="AN21" s="1"/>
      <c r="AO21" s="1"/>
      <c r="AP21" s="18"/>
      <c r="AQ21" s="32"/>
      <c r="AR21" s="32"/>
      <c r="AS21" s="32"/>
      <c r="AT21" s="32"/>
      <c r="AU21" s="32"/>
      <c r="AV21" s="32"/>
      <c r="AW21" s="32"/>
      <c r="AX21" s="32"/>
      <c r="AY21" s="32"/>
      <c r="AZ21" s="32"/>
      <c r="BA21" s="1"/>
      <c r="BB21" s="18"/>
      <c r="BC21" s="18"/>
      <c r="BD21" s="18"/>
      <c r="BE21" s="18"/>
      <c r="BF21" s="18"/>
      <c r="BG21" s="18"/>
      <c r="BH21" s="18"/>
      <c r="BI21" s="18"/>
      <c r="BJ21" s="18"/>
      <c r="BK21" s="18"/>
      <c r="BL21" s="18"/>
      <c r="BM21" s="18"/>
      <c r="BN21" s="18"/>
      <c r="BO21" s="18"/>
      <c r="BP21" s="18"/>
      <c r="BQ21" s="18"/>
      <c r="BR21" s="18"/>
      <c r="BS21" s="18"/>
      <c r="BT21" s="18"/>
      <c r="BU21" s="18"/>
      <c r="BV21" s="18"/>
      <c r="BW21" s="18"/>
      <c r="BX21" s="18"/>
      <c r="BY21" s="18"/>
      <c r="BZ21" s="18"/>
      <c r="CA21" s="18"/>
      <c r="CB21" s="18"/>
      <c r="CC21" s="18"/>
      <c r="CD21" s="18"/>
      <c r="CE21" s="18"/>
      <c r="CF21" s="18"/>
      <c r="CG21" s="18"/>
      <c r="CH21" s="18"/>
      <c r="CI21" s="18"/>
      <c r="CJ21" s="18"/>
      <c r="CK21" s="18"/>
      <c r="CL21" s="18"/>
      <c r="CM21" s="18"/>
      <c r="CN21" s="18"/>
      <c r="CO21" s="18"/>
      <c r="CP21" s="18"/>
      <c r="CQ21" s="18"/>
      <c r="CR21" s="18"/>
      <c r="CS21" s="18"/>
      <c r="CT21" s="18"/>
      <c r="CU21" s="18"/>
      <c r="CV21" s="18"/>
      <c r="CW21" s="18"/>
      <c r="CX21" s="18"/>
      <c r="CY21" s="18"/>
      <c r="CZ21" s="18"/>
      <c r="DA21" s="18"/>
      <c r="DB21" s="18"/>
      <c r="DC21" s="18"/>
      <c r="DD21" s="18"/>
      <c r="DE21" s="18"/>
      <c r="DF21" s="18"/>
      <c r="DG21" s="18"/>
      <c r="DH21" s="18"/>
      <c r="DI21" s="18"/>
      <c r="DJ21" s="18"/>
      <c r="DK21" s="18"/>
      <c r="DL21" s="18"/>
      <c r="DM21" s="18"/>
      <c r="DN21" s="18"/>
      <c r="DO21" s="18"/>
      <c r="DP21" s="18"/>
      <c r="DQ21" s="18"/>
      <c r="DR21" s="18"/>
      <c r="DS21" s="18"/>
      <c r="DT21" s="18"/>
      <c r="DU21" s="18"/>
      <c r="DV21" s="18"/>
      <c r="DW21" s="18"/>
      <c r="DX21" s="18"/>
      <c r="DY21" s="18"/>
      <c r="DZ21" s="18"/>
      <c r="EA21" s="18"/>
      <c r="EB21" s="18"/>
      <c r="EC21" s="18"/>
      <c r="ED21" s="18"/>
      <c r="EE21" s="18"/>
      <c r="EF21" s="18"/>
      <c r="EG21" s="18"/>
      <c r="EH21" s="18"/>
      <c r="EI21" s="18"/>
      <c r="EJ21" s="18"/>
      <c r="EK21" s="18"/>
      <c r="EL21" s="18"/>
      <c r="EM21" s="18"/>
      <c r="EN21" s="18"/>
      <c r="EO21" s="18"/>
      <c r="EP21" s="18"/>
      <c r="EQ21" s="18"/>
      <c r="ER21" s="18"/>
      <c r="ES21" s="18"/>
      <c r="ET21" s="18"/>
      <c r="EU21" s="18"/>
      <c r="EV21" s="18"/>
      <c r="EW21" s="18"/>
      <c r="EX21" s="18"/>
      <c r="EY21" s="18"/>
      <c r="EZ21" s="18"/>
      <c r="FA21" s="18"/>
      <c r="FC21" s="3"/>
      <c r="FD21" s="3"/>
      <c r="FE21" s="3"/>
      <c r="FG21" s="74">
        <v>5</v>
      </c>
      <c r="FH21" s="76"/>
      <c r="FI21" s="76"/>
      <c r="FJ21" s="77">
        <v>53865</v>
      </c>
      <c r="FK21" s="77">
        <v>53875</v>
      </c>
    </row>
    <row r="22" spans="1:167" x14ac:dyDescent="0.25">
      <c r="A22" s="19">
        <v>12</v>
      </c>
      <c r="B22" s="19">
        <v>132741</v>
      </c>
      <c r="C22" s="19" t="s">
        <v>171</v>
      </c>
      <c r="D22" s="18"/>
      <c r="E22" s="28">
        <f t="shared" si="0"/>
        <v>95</v>
      </c>
      <c r="F22" s="28" t="str">
        <f t="shared" si="1"/>
        <v>A</v>
      </c>
      <c r="G22" s="28">
        <f t="shared" si="2"/>
        <v>95</v>
      </c>
      <c r="H22" s="28" t="str">
        <f t="shared" si="3"/>
        <v>A</v>
      </c>
      <c r="I22" s="36">
        <v>1</v>
      </c>
      <c r="J22" s="28" t="str">
        <f t="shared" si="4"/>
        <v>Memiliki kemampuan dalam menganalisis dan  memahami  kompetensi dasar Kewajiban beribadah dan bersyukur kepada Allah serta  Berbuat baik kepada sesama, namun sebaiknya dalam kompetensi dasar  Iman Kepada Qada dan Qadar perlu ditingkatkan</v>
      </c>
      <c r="K22" s="28">
        <f t="shared" si="5"/>
        <v>93.6</v>
      </c>
      <c r="L22" s="28" t="str">
        <f t="shared" si="6"/>
        <v>A</v>
      </c>
      <c r="M22" s="28">
        <f t="shared" si="7"/>
        <v>93.6</v>
      </c>
      <c r="N22" s="28" t="str">
        <f t="shared" si="8"/>
        <v>A</v>
      </c>
      <c r="O22" s="36">
        <v>1</v>
      </c>
      <c r="P22" s="28" t="str">
        <f t="shared" si="9"/>
        <v>Memiliki keterampampilan dalam membaca  dan mengidentifikasikan tajwid Q.S. Luqman (31) : 13-14 dan Q.S. Al-Baqarah (2): 83, serta hadis terkait, namun dalam implementasi perlu ditingkatkan.</v>
      </c>
      <c r="Q22" s="39" t="s">
        <v>8</v>
      </c>
      <c r="R22" s="39" t="s">
        <v>56</v>
      </c>
      <c r="S22" s="18"/>
      <c r="T22" s="1">
        <v>95</v>
      </c>
      <c r="U22" s="1">
        <v>96</v>
      </c>
      <c r="V22" s="1">
        <v>94</v>
      </c>
      <c r="W22" s="1">
        <v>95</v>
      </c>
      <c r="X22" s="1">
        <v>95</v>
      </c>
      <c r="Y22" s="1"/>
      <c r="Z22" s="1"/>
      <c r="AA22" s="1"/>
      <c r="AB22" s="1"/>
      <c r="AC22" s="1"/>
      <c r="AD22" s="1"/>
      <c r="AE22" s="18"/>
      <c r="AF22" s="1">
        <v>96</v>
      </c>
      <c r="AG22" s="1">
        <v>94</v>
      </c>
      <c r="AH22" s="1">
        <v>95</v>
      </c>
      <c r="AI22" s="1">
        <v>95</v>
      </c>
      <c r="AJ22" s="1">
        <v>88</v>
      </c>
      <c r="AK22" s="1"/>
      <c r="AL22" s="1"/>
      <c r="AM22" s="1"/>
      <c r="AN22" s="1"/>
      <c r="AO22" s="1"/>
      <c r="AP22" s="18"/>
      <c r="AQ22" s="32"/>
      <c r="AR22" s="32"/>
      <c r="AS22" s="32"/>
      <c r="AT22" s="32"/>
      <c r="AU22" s="32"/>
      <c r="AV22" s="32"/>
      <c r="AW22" s="32"/>
      <c r="AX22" s="32"/>
      <c r="AY22" s="32"/>
      <c r="AZ22" s="32"/>
      <c r="BA22" s="1"/>
      <c r="BB22" s="18"/>
      <c r="BC22" s="18"/>
      <c r="BD22" s="18"/>
      <c r="BE22" s="18"/>
      <c r="BF22" s="18"/>
      <c r="BG22" s="18"/>
      <c r="BH22" s="18"/>
      <c r="BI22" s="18"/>
      <c r="BJ22" s="18"/>
      <c r="BK22" s="18"/>
      <c r="BL22" s="18"/>
      <c r="BM22" s="18"/>
      <c r="BN22" s="18"/>
      <c r="BO22" s="18"/>
      <c r="BP22" s="18"/>
      <c r="BQ22" s="18"/>
      <c r="BR22" s="18"/>
      <c r="BS22" s="18"/>
      <c r="BT22" s="18"/>
      <c r="BU22" s="18"/>
      <c r="BV22" s="18"/>
      <c r="BW22" s="18"/>
      <c r="BX22" s="18"/>
      <c r="BY22" s="18"/>
      <c r="BZ22" s="18"/>
      <c r="CA22" s="18"/>
      <c r="CB22" s="18"/>
      <c r="CC22" s="18"/>
      <c r="CD22" s="18"/>
      <c r="CE22" s="18"/>
      <c r="CF22" s="18"/>
      <c r="CG22" s="18"/>
      <c r="CH22" s="18"/>
      <c r="CI22" s="18"/>
      <c r="CJ22" s="18"/>
      <c r="CK22" s="18"/>
      <c r="CL22" s="18"/>
      <c r="CM22" s="18"/>
      <c r="CN22" s="18"/>
      <c r="CO22" s="18"/>
      <c r="CP22" s="18"/>
      <c r="CQ22" s="18"/>
      <c r="CR22" s="18"/>
      <c r="CS22" s="18"/>
      <c r="CT22" s="18"/>
      <c r="CU22" s="18"/>
      <c r="CV22" s="18"/>
      <c r="CW22" s="18"/>
      <c r="CX22" s="18"/>
      <c r="CY22" s="18"/>
      <c r="CZ22" s="18"/>
      <c r="DA22" s="18"/>
      <c r="DB22" s="18"/>
      <c r="DC22" s="18"/>
      <c r="DD22" s="18"/>
      <c r="DE22" s="18"/>
      <c r="DF22" s="18"/>
      <c r="DG22" s="18"/>
      <c r="DH22" s="18"/>
      <c r="DI22" s="18"/>
      <c r="DJ22" s="18"/>
      <c r="DK22" s="18"/>
      <c r="DL22" s="18"/>
      <c r="DM22" s="18"/>
      <c r="DN22" s="18"/>
      <c r="DO22" s="18"/>
      <c r="DP22" s="18"/>
      <c r="DQ22" s="18"/>
      <c r="DR22" s="18"/>
      <c r="DS22" s="18"/>
      <c r="DT22" s="18"/>
      <c r="DU22" s="18"/>
      <c r="DV22" s="18"/>
      <c r="DW22" s="18"/>
      <c r="DX22" s="18"/>
      <c r="DY22" s="18"/>
      <c r="DZ22" s="18"/>
      <c r="EA22" s="18"/>
      <c r="EB22" s="18"/>
      <c r="EC22" s="18"/>
      <c r="ED22" s="18"/>
      <c r="EE22" s="18"/>
      <c r="EF22" s="18"/>
      <c r="EG22" s="18"/>
      <c r="EH22" s="18"/>
      <c r="EI22" s="18"/>
      <c r="EJ22" s="18"/>
      <c r="EK22" s="18"/>
      <c r="EL22" s="18"/>
      <c r="EM22" s="18"/>
      <c r="EN22" s="18"/>
      <c r="EO22" s="18"/>
      <c r="EP22" s="18"/>
      <c r="EQ22" s="18"/>
      <c r="ER22" s="18"/>
      <c r="ES22" s="18"/>
      <c r="ET22" s="18"/>
      <c r="EU22" s="18"/>
      <c r="EV22" s="18"/>
      <c r="EW22" s="18"/>
      <c r="EX22" s="18"/>
      <c r="EY22" s="18"/>
      <c r="EZ22" s="18"/>
      <c r="FA22" s="18"/>
      <c r="FC22" s="3"/>
      <c r="FD22" s="3"/>
      <c r="FE22" s="3"/>
      <c r="FG22" s="74"/>
      <c r="FH22" s="76"/>
      <c r="FI22" s="76"/>
      <c r="FJ22" s="77"/>
      <c r="FK22" s="77"/>
    </row>
    <row r="23" spans="1:167" x14ac:dyDescent="0.25">
      <c r="A23" s="19">
        <v>13</v>
      </c>
      <c r="B23" s="19">
        <v>132757</v>
      </c>
      <c r="C23" s="19" t="s">
        <v>172</v>
      </c>
      <c r="D23" s="18"/>
      <c r="E23" s="28">
        <f t="shared" si="0"/>
        <v>93</v>
      </c>
      <c r="F23" s="28" t="str">
        <f t="shared" si="1"/>
        <v>A</v>
      </c>
      <c r="G23" s="28">
        <f t="shared" si="2"/>
        <v>93</v>
      </c>
      <c r="H23" s="28" t="str">
        <f t="shared" si="3"/>
        <v>A</v>
      </c>
      <c r="I23" s="36">
        <v>1</v>
      </c>
      <c r="J23" s="28" t="str">
        <f t="shared" si="4"/>
        <v>Memiliki kemampuan dalam menganalisis dan  memahami  kompetensi dasar Kewajiban beribadah dan bersyukur kepada Allah serta  Berbuat baik kepada sesama, namun sebaiknya dalam kompetensi dasar  Iman Kepada Qada dan Qadar perlu ditingkatkan</v>
      </c>
      <c r="K23" s="28">
        <f t="shared" si="5"/>
        <v>92</v>
      </c>
      <c r="L23" s="28" t="str">
        <f t="shared" si="6"/>
        <v>A</v>
      </c>
      <c r="M23" s="28">
        <f t="shared" si="7"/>
        <v>92</v>
      </c>
      <c r="N23" s="28" t="str">
        <f t="shared" si="8"/>
        <v>A</v>
      </c>
      <c r="O23" s="36">
        <v>1</v>
      </c>
      <c r="P23" s="28" t="str">
        <f t="shared" si="9"/>
        <v>Memiliki keterampampilan dalam membaca  dan mengidentifikasikan tajwid Q.S. Luqman (31) : 13-14 dan Q.S. Al-Baqarah (2): 83, serta hadis terkait, namun dalam implementasi perlu ditingkatkan.</v>
      </c>
      <c r="Q23" s="39" t="s">
        <v>8</v>
      </c>
      <c r="R23" s="39" t="s">
        <v>56</v>
      </c>
      <c r="S23" s="18"/>
      <c r="T23" s="1">
        <v>92</v>
      </c>
      <c r="U23" s="1">
        <v>94</v>
      </c>
      <c r="V23" s="1">
        <v>94</v>
      </c>
      <c r="W23" s="1">
        <v>92</v>
      </c>
      <c r="X23" s="1">
        <v>93</v>
      </c>
      <c r="Y23" s="1"/>
      <c r="Z23" s="1"/>
      <c r="AA23" s="1"/>
      <c r="AB23" s="1"/>
      <c r="AC23" s="1"/>
      <c r="AD23" s="1"/>
      <c r="AE23" s="18"/>
      <c r="AF23" s="1">
        <v>94</v>
      </c>
      <c r="AG23" s="1">
        <v>94</v>
      </c>
      <c r="AH23" s="1">
        <v>92</v>
      </c>
      <c r="AI23" s="1">
        <v>92</v>
      </c>
      <c r="AJ23" s="1">
        <v>88</v>
      </c>
      <c r="AK23" s="1"/>
      <c r="AL23" s="1"/>
      <c r="AM23" s="1"/>
      <c r="AN23" s="1"/>
      <c r="AO23" s="1"/>
      <c r="AP23" s="18"/>
      <c r="AQ23" s="32"/>
      <c r="AR23" s="32"/>
      <c r="AS23" s="32"/>
      <c r="AT23" s="32"/>
      <c r="AU23" s="32"/>
      <c r="AV23" s="32"/>
      <c r="AW23" s="32"/>
      <c r="AX23" s="32"/>
      <c r="AY23" s="32"/>
      <c r="AZ23" s="32"/>
      <c r="BA23" s="1"/>
      <c r="BB23" s="18"/>
      <c r="BC23" s="18"/>
      <c r="BD23" s="18"/>
      <c r="BE23" s="18"/>
      <c r="BF23" s="18"/>
      <c r="BG23" s="18"/>
      <c r="BH23" s="18"/>
      <c r="BI23" s="18"/>
      <c r="BJ23" s="18"/>
      <c r="BK23" s="18"/>
      <c r="BL23" s="18"/>
      <c r="BM23" s="18"/>
      <c r="BN23" s="18"/>
      <c r="BO23" s="18"/>
      <c r="BP23" s="18"/>
      <c r="BQ23" s="18"/>
      <c r="BR23" s="18"/>
      <c r="BS23" s="18"/>
      <c r="BT23" s="18"/>
      <c r="BU23" s="18"/>
      <c r="BV23" s="18"/>
      <c r="BW23" s="18"/>
      <c r="BX23" s="18"/>
      <c r="BY23" s="18"/>
      <c r="BZ23" s="18"/>
      <c r="CA23" s="18"/>
      <c r="CB23" s="18"/>
      <c r="CC23" s="18"/>
      <c r="CD23" s="18"/>
      <c r="CE23" s="18"/>
      <c r="CF23" s="18"/>
      <c r="CG23" s="18"/>
      <c r="CH23" s="18"/>
      <c r="CI23" s="18"/>
      <c r="CJ23" s="18"/>
      <c r="CK23" s="18"/>
      <c r="CL23" s="18"/>
      <c r="CM23" s="18"/>
      <c r="CN23" s="18"/>
      <c r="CO23" s="18"/>
      <c r="CP23" s="18"/>
      <c r="CQ23" s="18"/>
      <c r="CR23" s="18"/>
      <c r="CS23" s="18"/>
      <c r="CT23" s="18"/>
      <c r="CU23" s="18"/>
      <c r="CV23" s="18"/>
      <c r="CW23" s="18"/>
      <c r="CX23" s="18"/>
      <c r="CY23" s="18"/>
      <c r="CZ23" s="18"/>
      <c r="DA23" s="18"/>
      <c r="DB23" s="18"/>
      <c r="DC23" s="18"/>
      <c r="DD23" s="18"/>
      <c r="DE23" s="18"/>
      <c r="DF23" s="18"/>
      <c r="DG23" s="18"/>
      <c r="DH23" s="18"/>
      <c r="DI23" s="18"/>
      <c r="DJ23" s="18"/>
      <c r="DK23" s="18"/>
      <c r="DL23" s="18"/>
      <c r="DM23" s="18"/>
      <c r="DN23" s="18"/>
      <c r="DO23" s="18"/>
      <c r="DP23" s="18"/>
      <c r="DQ23" s="18"/>
      <c r="DR23" s="18"/>
      <c r="DS23" s="18"/>
      <c r="DT23" s="18"/>
      <c r="DU23" s="18"/>
      <c r="DV23" s="18"/>
      <c r="DW23" s="18"/>
      <c r="DX23" s="18"/>
      <c r="DY23" s="18"/>
      <c r="DZ23" s="18"/>
      <c r="EA23" s="18"/>
      <c r="EB23" s="18"/>
      <c r="EC23" s="18"/>
      <c r="ED23" s="18"/>
      <c r="EE23" s="18"/>
      <c r="EF23" s="18"/>
      <c r="EG23" s="18"/>
      <c r="EH23" s="18"/>
      <c r="EI23" s="18"/>
      <c r="EJ23" s="18"/>
      <c r="EK23" s="18"/>
      <c r="EL23" s="18"/>
      <c r="EM23" s="18"/>
      <c r="EN23" s="18"/>
      <c r="EO23" s="18"/>
      <c r="EP23" s="18"/>
      <c r="EQ23" s="18"/>
      <c r="ER23" s="18"/>
      <c r="ES23" s="18"/>
      <c r="ET23" s="18"/>
      <c r="EU23" s="18"/>
      <c r="EV23" s="18"/>
      <c r="EW23" s="18"/>
      <c r="EX23" s="18"/>
      <c r="EY23" s="18"/>
      <c r="EZ23" s="18"/>
      <c r="FA23" s="18"/>
      <c r="FC23" s="3"/>
      <c r="FD23" s="3"/>
      <c r="FE23" s="3"/>
      <c r="FG23" s="74">
        <v>6</v>
      </c>
      <c r="FH23" s="76"/>
      <c r="FI23" s="76"/>
      <c r="FJ23" s="77">
        <v>53866</v>
      </c>
      <c r="FK23" s="77">
        <v>53876</v>
      </c>
    </row>
    <row r="24" spans="1:167" x14ac:dyDescent="0.25">
      <c r="A24" s="19">
        <v>14</v>
      </c>
      <c r="B24" s="19">
        <v>132773</v>
      </c>
      <c r="C24" s="19" t="s">
        <v>173</v>
      </c>
      <c r="D24" s="18"/>
      <c r="E24" s="28">
        <f t="shared" si="0"/>
        <v>93</v>
      </c>
      <c r="F24" s="28" t="str">
        <f t="shared" si="1"/>
        <v>A</v>
      </c>
      <c r="G24" s="28">
        <f t="shared" si="2"/>
        <v>93</v>
      </c>
      <c r="H24" s="28" t="str">
        <f t="shared" si="3"/>
        <v>A</v>
      </c>
      <c r="I24" s="36">
        <v>1</v>
      </c>
      <c r="J24" s="28" t="str">
        <f t="shared" si="4"/>
        <v>Memiliki kemampuan dalam menganalisis dan  memahami  kompetensi dasar Kewajiban beribadah dan bersyukur kepada Allah serta  Berbuat baik kepada sesama, namun sebaiknya dalam kompetensi dasar  Iman Kepada Qada dan Qadar perlu ditingkatkan</v>
      </c>
      <c r="K24" s="28">
        <f t="shared" si="5"/>
        <v>92.2</v>
      </c>
      <c r="L24" s="28" t="str">
        <f t="shared" si="6"/>
        <v>A</v>
      </c>
      <c r="M24" s="28">
        <f t="shared" si="7"/>
        <v>92.2</v>
      </c>
      <c r="N24" s="28" t="str">
        <f t="shared" si="8"/>
        <v>A</v>
      </c>
      <c r="O24" s="36">
        <v>1</v>
      </c>
      <c r="P24" s="28" t="str">
        <f t="shared" si="9"/>
        <v>Memiliki keterampampilan dalam membaca  dan mengidentifikasikan tajwid Q.S. Luqman (31) : 13-14 dan Q.S. Al-Baqarah (2): 83, serta hadis terkait, namun dalam implementasi perlu ditingkatkan.</v>
      </c>
      <c r="Q24" s="39" t="s">
        <v>8</v>
      </c>
      <c r="R24" s="39" t="s">
        <v>56</v>
      </c>
      <c r="S24" s="18"/>
      <c r="T24" s="1">
        <v>92</v>
      </c>
      <c r="U24" s="1">
        <v>94</v>
      </c>
      <c r="V24" s="1">
        <v>94</v>
      </c>
      <c r="W24" s="1">
        <v>93</v>
      </c>
      <c r="X24" s="1">
        <v>93.25</v>
      </c>
      <c r="Y24" s="1"/>
      <c r="Z24" s="1"/>
      <c r="AA24" s="1"/>
      <c r="AB24" s="1"/>
      <c r="AC24" s="1"/>
      <c r="AD24" s="1"/>
      <c r="AE24" s="18"/>
      <c r="AF24" s="1">
        <v>94</v>
      </c>
      <c r="AG24" s="1">
        <v>94</v>
      </c>
      <c r="AH24" s="1">
        <v>93</v>
      </c>
      <c r="AI24" s="1">
        <v>92</v>
      </c>
      <c r="AJ24" s="1">
        <v>88</v>
      </c>
      <c r="AK24" s="1"/>
      <c r="AL24" s="1"/>
      <c r="AM24" s="1"/>
      <c r="AN24" s="1"/>
      <c r="AO24" s="1"/>
      <c r="AP24" s="18"/>
      <c r="AQ24" s="32"/>
      <c r="AR24" s="32"/>
      <c r="AS24" s="32"/>
      <c r="AT24" s="32"/>
      <c r="AU24" s="32"/>
      <c r="AV24" s="32"/>
      <c r="AW24" s="32"/>
      <c r="AX24" s="32"/>
      <c r="AY24" s="32"/>
      <c r="AZ24" s="32"/>
      <c r="BA24" s="1"/>
      <c r="BB24" s="18"/>
      <c r="BC24" s="18"/>
      <c r="BD24" s="18"/>
      <c r="BE24" s="18"/>
      <c r="BF24" s="18"/>
      <c r="BG24" s="18"/>
      <c r="BH24" s="18"/>
      <c r="BI24" s="18"/>
      <c r="BJ24" s="18"/>
      <c r="BK24" s="18"/>
      <c r="BL24" s="18"/>
      <c r="BM24" s="18"/>
      <c r="BN24" s="18"/>
      <c r="BO24" s="18"/>
      <c r="BP24" s="18"/>
      <c r="BQ24" s="18"/>
      <c r="BR24" s="18"/>
      <c r="BS24" s="18"/>
      <c r="BT24" s="18"/>
      <c r="BU24" s="18"/>
      <c r="BV24" s="18"/>
      <c r="BW24" s="18"/>
      <c r="BX24" s="18"/>
      <c r="BY24" s="18"/>
      <c r="BZ24" s="18"/>
      <c r="CA24" s="18"/>
      <c r="CB24" s="18"/>
      <c r="CC24" s="18"/>
      <c r="CD24" s="18"/>
      <c r="CE24" s="18"/>
      <c r="CF24" s="18"/>
      <c r="CG24" s="18"/>
      <c r="CH24" s="18"/>
      <c r="CI24" s="18"/>
      <c r="CJ24" s="18"/>
      <c r="CK24" s="18"/>
      <c r="CL24" s="18"/>
      <c r="CM24" s="18"/>
      <c r="CN24" s="18"/>
      <c r="CO24" s="18"/>
      <c r="CP24" s="18"/>
      <c r="CQ24" s="18"/>
      <c r="CR24" s="18"/>
      <c r="CS24" s="18"/>
      <c r="CT24" s="18"/>
      <c r="CU24" s="18"/>
      <c r="CV24" s="18"/>
      <c r="CW24" s="18"/>
      <c r="CX24" s="18"/>
      <c r="CY24" s="18"/>
      <c r="CZ24" s="18"/>
      <c r="DA24" s="18"/>
      <c r="DB24" s="18"/>
      <c r="DC24" s="18"/>
      <c r="DD24" s="18"/>
      <c r="DE24" s="18"/>
      <c r="DF24" s="18"/>
      <c r="DG24" s="18"/>
      <c r="DH24" s="18"/>
      <c r="DI24" s="18"/>
      <c r="DJ24" s="18"/>
      <c r="DK24" s="18"/>
      <c r="DL24" s="18"/>
      <c r="DM24" s="18"/>
      <c r="DN24" s="18"/>
      <c r="DO24" s="18"/>
      <c r="DP24" s="18"/>
      <c r="DQ24" s="18"/>
      <c r="DR24" s="18"/>
      <c r="DS24" s="18"/>
      <c r="DT24" s="18"/>
      <c r="DU24" s="18"/>
      <c r="DV24" s="18"/>
      <c r="DW24" s="18"/>
      <c r="DX24" s="18"/>
      <c r="DY24" s="18"/>
      <c r="DZ24" s="18"/>
      <c r="EA24" s="18"/>
      <c r="EB24" s="18"/>
      <c r="EC24" s="18"/>
      <c r="ED24" s="18"/>
      <c r="EE24" s="18"/>
      <c r="EF24" s="18"/>
      <c r="EG24" s="18"/>
      <c r="EH24" s="18"/>
      <c r="EI24" s="18"/>
      <c r="EJ24" s="18"/>
      <c r="EK24" s="18"/>
      <c r="EL24" s="18"/>
      <c r="EM24" s="18"/>
      <c r="EN24" s="18"/>
      <c r="EO24" s="18"/>
      <c r="EP24" s="18"/>
      <c r="EQ24" s="18"/>
      <c r="ER24" s="18"/>
      <c r="ES24" s="18"/>
      <c r="ET24" s="18"/>
      <c r="EU24" s="18"/>
      <c r="EV24" s="18"/>
      <c r="EW24" s="18"/>
      <c r="EX24" s="18"/>
      <c r="EY24" s="18"/>
      <c r="EZ24" s="18"/>
      <c r="FA24" s="18"/>
      <c r="FC24" s="3"/>
      <c r="FD24" s="3"/>
      <c r="FE24" s="3"/>
      <c r="FG24" s="74"/>
      <c r="FH24" s="76"/>
      <c r="FI24" s="76"/>
      <c r="FJ24" s="77"/>
      <c r="FK24" s="77"/>
    </row>
    <row r="25" spans="1:167" x14ac:dyDescent="0.25">
      <c r="A25" s="19">
        <v>15</v>
      </c>
      <c r="B25" s="19">
        <v>132789</v>
      </c>
      <c r="C25" s="19" t="s">
        <v>174</v>
      </c>
      <c r="D25" s="18"/>
      <c r="E25" s="28">
        <f t="shared" si="0"/>
        <v>95</v>
      </c>
      <c r="F25" s="28" t="str">
        <f t="shared" si="1"/>
        <v>A</v>
      </c>
      <c r="G25" s="28">
        <f t="shared" si="2"/>
        <v>95</v>
      </c>
      <c r="H25" s="28" t="str">
        <f t="shared" si="3"/>
        <v>A</v>
      </c>
      <c r="I25" s="36">
        <v>1</v>
      </c>
      <c r="J25" s="28" t="str">
        <f t="shared" si="4"/>
        <v>Memiliki kemampuan dalam menganalisis dan  memahami  kompetensi dasar Kewajiban beribadah dan bersyukur kepada Allah serta  Berbuat baik kepada sesama, namun sebaiknya dalam kompetensi dasar  Iman Kepada Qada dan Qadar perlu ditingkatkan</v>
      </c>
      <c r="K25" s="28">
        <f t="shared" si="5"/>
        <v>93.4</v>
      </c>
      <c r="L25" s="28" t="str">
        <f t="shared" si="6"/>
        <v>A</v>
      </c>
      <c r="M25" s="28">
        <f t="shared" si="7"/>
        <v>93.4</v>
      </c>
      <c r="N25" s="28" t="str">
        <f t="shared" si="8"/>
        <v>A</v>
      </c>
      <c r="O25" s="36">
        <v>1</v>
      </c>
      <c r="P25" s="28" t="str">
        <f t="shared" si="9"/>
        <v>Memiliki keterampampilan dalam membaca  dan mengidentifikasikan tajwid Q.S. Luqman (31) : 13-14 dan Q.S. Al-Baqarah (2): 83, serta hadis terkait, namun dalam implementasi perlu ditingkatkan.</v>
      </c>
      <c r="Q25" s="39" t="s">
        <v>8</v>
      </c>
      <c r="R25" s="39" t="s">
        <v>56</v>
      </c>
      <c r="S25" s="18"/>
      <c r="T25" s="1">
        <v>92</v>
      </c>
      <c r="U25" s="1">
        <v>96</v>
      </c>
      <c r="V25" s="1">
        <v>94</v>
      </c>
      <c r="W25" s="1">
        <v>97</v>
      </c>
      <c r="X25" s="1">
        <v>94.75</v>
      </c>
      <c r="Y25" s="1"/>
      <c r="Z25" s="1"/>
      <c r="AA25" s="1"/>
      <c r="AB25" s="1"/>
      <c r="AC25" s="1"/>
      <c r="AD25" s="1"/>
      <c r="AE25" s="18"/>
      <c r="AF25" s="1">
        <v>96</v>
      </c>
      <c r="AG25" s="1">
        <v>94</v>
      </c>
      <c r="AH25" s="1">
        <v>97</v>
      </c>
      <c r="AI25" s="1">
        <v>92</v>
      </c>
      <c r="AJ25" s="1">
        <v>88</v>
      </c>
      <c r="AK25" s="1"/>
      <c r="AL25" s="1"/>
      <c r="AM25" s="1"/>
      <c r="AN25" s="1"/>
      <c r="AO25" s="1"/>
      <c r="AP25" s="18"/>
      <c r="AQ25" s="32"/>
      <c r="AR25" s="32"/>
      <c r="AS25" s="32"/>
      <c r="AT25" s="32"/>
      <c r="AU25" s="32"/>
      <c r="AV25" s="32"/>
      <c r="AW25" s="32"/>
      <c r="AX25" s="32"/>
      <c r="AY25" s="32"/>
      <c r="AZ25" s="32"/>
      <c r="BA25" s="1"/>
      <c r="BB25" s="18"/>
      <c r="BC25" s="18"/>
      <c r="BD25" s="18"/>
      <c r="BE25" s="18"/>
      <c r="BF25" s="18"/>
      <c r="BG25" s="18"/>
      <c r="BH25" s="18"/>
      <c r="BI25" s="18"/>
      <c r="BJ25" s="18"/>
      <c r="BK25" s="18"/>
      <c r="BL25" s="18"/>
      <c r="BM25" s="18"/>
      <c r="BN25" s="18"/>
      <c r="BO25" s="18"/>
      <c r="BP25" s="18"/>
      <c r="BQ25" s="18"/>
      <c r="BR25" s="18"/>
      <c r="BS25" s="18"/>
      <c r="BT25" s="18"/>
      <c r="BU25" s="18"/>
      <c r="BV25" s="18"/>
      <c r="BW25" s="18"/>
      <c r="BX25" s="18"/>
      <c r="BY25" s="18"/>
      <c r="BZ25" s="18"/>
      <c r="CA25" s="18"/>
      <c r="CB25" s="18"/>
      <c r="CC25" s="18"/>
      <c r="CD25" s="18"/>
      <c r="CE25" s="18"/>
      <c r="CF25" s="18"/>
      <c r="CG25" s="18"/>
      <c r="CH25" s="18"/>
      <c r="CI25" s="18"/>
      <c r="CJ25" s="18"/>
      <c r="CK25" s="18"/>
      <c r="CL25" s="18"/>
      <c r="CM25" s="18"/>
      <c r="CN25" s="18"/>
      <c r="CO25" s="18"/>
      <c r="CP25" s="18"/>
      <c r="CQ25" s="18"/>
      <c r="CR25" s="18"/>
      <c r="CS25" s="18"/>
      <c r="CT25" s="18"/>
      <c r="CU25" s="18"/>
      <c r="CV25" s="18"/>
      <c r="CW25" s="18"/>
      <c r="CX25" s="18"/>
      <c r="CY25" s="18"/>
      <c r="CZ25" s="18"/>
      <c r="DA25" s="18"/>
      <c r="DB25" s="18"/>
      <c r="DC25" s="18"/>
      <c r="DD25" s="18"/>
      <c r="DE25" s="18"/>
      <c r="DF25" s="18"/>
      <c r="DG25" s="18"/>
      <c r="DH25" s="18"/>
      <c r="DI25" s="18"/>
      <c r="DJ25" s="18"/>
      <c r="DK25" s="18"/>
      <c r="DL25" s="18"/>
      <c r="DM25" s="18"/>
      <c r="DN25" s="18"/>
      <c r="DO25" s="18"/>
      <c r="DP25" s="18"/>
      <c r="DQ25" s="18"/>
      <c r="DR25" s="18"/>
      <c r="DS25" s="18"/>
      <c r="DT25" s="18"/>
      <c r="DU25" s="18"/>
      <c r="DV25" s="18"/>
      <c r="DW25" s="18"/>
      <c r="DX25" s="18"/>
      <c r="DY25" s="18"/>
      <c r="DZ25" s="18"/>
      <c r="EA25" s="18"/>
      <c r="EB25" s="18"/>
      <c r="EC25" s="18"/>
      <c r="ED25" s="18"/>
      <c r="EE25" s="18"/>
      <c r="EF25" s="18"/>
      <c r="EG25" s="18"/>
      <c r="EH25" s="18"/>
      <c r="EI25" s="18"/>
      <c r="EJ25" s="18"/>
      <c r="EK25" s="18"/>
      <c r="EL25" s="18"/>
      <c r="EM25" s="18"/>
      <c r="EN25" s="18"/>
      <c r="EO25" s="18"/>
      <c r="EP25" s="18"/>
      <c r="EQ25" s="18"/>
      <c r="ER25" s="18"/>
      <c r="ES25" s="18"/>
      <c r="ET25" s="18"/>
      <c r="EU25" s="18"/>
      <c r="EV25" s="18"/>
      <c r="EW25" s="18"/>
      <c r="EX25" s="18"/>
      <c r="EY25" s="18"/>
      <c r="EZ25" s="18"/>
      <c r="FA25" s="18"/>
      <c r="FC25" s="46" t="s">
        <v>87</v>
      </c>
      <c r="FD25" s="46"/>
      <c r="FE25" s="46"/>
      <c r="FG25" s="74">
        <v>7</v>
      </c>
      <c r="FH25" s="76"/>
      <c r="FI25" s="76"/>
      <c r="FJ25" s="77">
        <v>53867</v>
      </c>
      <c r="FK25" s="77">
        <v>53877</v>
      </c>
    </row>
    <row r="26" spans="1:167" x14ac:dyDescent="0.25">
      <c r="A26" s="19">
        <v>16</v>
      </c>
      <c r="B26" s="19">
        <v>132805</v>
      </c>
      <c r="C26" s="19" t="s">
        <v>175</v>
      </c>
      <c r="D26" s="18"/>
      <c r="E26" s="28">
        <f t="shared" si="0"/>
        <v>91</v>
      </c>
      <c r="F26" s="28" t="str">
        <f t="shared" si="1"/>
        <v>A</v>
      </c>
      <c r="G26" s="28">
        <f t="shared" si="2"/>
        <v>91</v>
      </c>
      <c r="H26" s="28" t="str">
        <f t="shared" si="3"/>
        <v>A</v>
      </c>
      <c r="I26" s="36">
        <v>1</v>
      </c>
      <c r="J26" s="28" t="str">
        <f t="shared" si="4"/>
        <v>Memiliki kemampuan dalam menganalisis dan  memahami  kompetensi dasar Kewajiban beribadah dan bersyukur kepada Allah serta  Berbuat baik kepada sesama, namun sebaiknya dalam kompetensi dasar  Iman Kepada Qada dan Qadar perlu ditingkatkan</v>
      </c>
      <c r="K26" s="28">
        <f t="shared" si="5"/>
        <v>90.6</v>
      </c>
      <c r="L26" s="28" t="str">
        <f t="shared" si="6"/>
        <v>A</v>
      </c>
      <c r="M26" s="28">
        <f t="shared" si="7"/>
        <v>90.6</v>
      </c>
      <c r="N26" s="28" t="str">
        <f t="shared" si="8"/>
        <v>A</v>
      </c>
      <c r="O26" s="36">
        <v>1</v>
      </c>
      <c r="P26" s="28" t="str">
        <f t="shared" si="9"/>
        <v>Memiliki keterampampilan dalam membaca  dan mengidentifikasikan tajwid Q.S. Luqman (31) : 13-14 dan Q.S. Al-Baqarah (2): 83, serta hadis terkait, namun dalam implementasi perlu ditingkatkan.</v>
      </c>
      <c r="Q26" s="39" t="s">
        <v>8</v>
      </c>
      <c r="R26" s="39" t="s">
        <v>56</v>
      </c>
      <c r="S26" s="18"/>
      <c r="T26" s="1">
        <v>92</v>
      </c>
      <c r="U26" s="1">
        <v>87</v>
      </c>
      <c r="V26" s="1">
        <v>94</v>
      </c>
      <c r="W26" s="1">
        <v>92</v>
      </c>
      <c r="X26" s="1">
        <v>91.25</v>
      </c>
      <c r="Y26" s="1"/>
      <c r="Z26" s="1"/>
      <c r="AA26" s="1"/>
      <c r="AB26" s="1"/>
      <c r="AC26" s="1"/>
      <c r="AD26" s="1"/>
      <c r="AE26" s="18"/>
      <c r="AF26" s="1">
        <v>87</v>
      </c>
      <c r="AG26" s="1">
        <v>94</v>
      </c>
      <c r="AH26" s="1">
        <v>92</v>
      </c>
      <c r="AI26" s="1">
        <v>92</v>
      </c>
      <c r="AJ26" s="1">
        <v>88</v>
      </c>
      <c r="AK26" s="1"/>
      <c r="AL26" s="1"/>
      <c r="AM26" s="1"/>
      <c r="AN26" s="1"/>
      <c r="AO26" s="1"/>
      <c r="AP26" s="18"/>
      <c r="AQ26" s="32"/>
      <c r="AR26" s="32"/>
      <c r="AS26" s="32"/>
      <c r="AT26" s="32"/>
      <c r="AU26" s="32"/>
      <c r="AV26" s="32"/>
      <c r="AW26" s="32"/>
      <c r="AX26" s="32"/>
      <c r="AY26" s="32"/>
      <c r="AZ26" s="32"/>
      <c r="BA26" s="1"/>
      <c r="BB26" s="18"/>
      <c r="BC26" s="18"/>
      <c r="BD26" s="18"/>
      <c r="BE26" s="18"/>
      <c r="BF26" s="18"/>
      <c r="BG26" s="18"/>
      <c r="BH26" s="18"/>
      <c r="BI26" s="18"/>
      <c r="BJ26" s="18"/>
      <c r="BK26" s="18"/>
      <c r="BL26" s="18"/>
      <c r="BM26" s="18"/>
      <c r="BN26" s="18"/>
      <c r="BO26" s="18"/>
      <c r="BP26" s="18"/>
      <c r="BQ26" s="18"/>
      <c r="BR26" s="18"/>
      <c r="BS26" s="18"/>
      <c r="BT26" s="18"/>
      <c r="BU26" s="18"/>
      <c r="BV26" s="18"/>
      <c r="BW26" s="18"/>
      <c r="BX26" s="18"/>
      <c r="BY26" s="18"/>
      <c r="BZ26" s="18"/>
      <c r="CA26" s="18"/>
      <c r="CB26" s="18"/>
      <c r="CC26" s="18"/>
      <c r="CD26" s="18"/>
      <c r="CE26" s="18"/>
      <c r="CF26" s="18"/>
      <c r="CG26" s="18"/>
      <c r="CH26" s="18"/>
      <c r="CI26" s="18"/>
      <c r="CJ26" s="18"/>
      <c r="CK26" s="18"/>
      <c r="CL26" s="18"/>
      <c r="CM26" s="18"/>
      <c r="CN26" s="18"/>
      <c r="CO26" s="18"/>
      <c r="CP26" s="18"/>
      <c r="CQ26" s="18"/>
      <c r="CR26" s="18"/>
      <c r="CS26" s="18"/>
      <c r="CT26" s="18"/>
      <c r="CU26" s="18"/>
      <c r="CV26" s="18"/>
      <c r="CW26" s="18"/>
      <c r="CX26" s="18"/>
      <c r="CY26" s="18"/>
      <c r="CZ26" s="18"/>
      <c r="DA26" s="18"/>
      <c r="DB26" s="18"/>
      <c r="DC26" s="18"/>
      <c r="DD26" s="18"/>
      <c r="DE26" s="18"/>
      <c r="DF26" s="18"/>
      <c r="DG26" s="18"/>
      <c r="DH26" s="18"/>
      <c r="DI26" s="18"/>
      <c r="DJ26" s="18"/>
      <c r="DK26" s="18"/>
      <c r="DL26" s="18"/>
      <c r="DM26" s="18"/>
      <c r="DN26" s="18"/>
      <c r="DO26" s="18"/>
      <c r="DP26" s="18"/>
      <c r="DQ26" s="18"/>
      <c r="DR26" s="18"/>
      <c r="DS26" s="18"/>
      <c r="DT26" s="18"/>
      <c r="DU26" s="18"/>
      <c r="DV26" s="18"/>
      <c r="DW26" s="18"/>
      <c r="DX26" s="18"/>
      <c r="DY26" s="18"/>
      <c r="DZ26" s="18"/>
      <c r="EA26" s="18"/>
      <c r="EB26" s="18"/>
      <c r="EC26" s="18"/>
      <c r="ED26" s="18"/>
      <c r="EE26" s="18"/>
      <c r="EF26" s="18"/>
      <c r="EG26" s="18"/>
      <c r="EH26" s="18"/>
      <c r="EI26" s="18"/>
      <c r="EJ26" s="18"/>
      <c r="EK26" s="18"/>
      <c r="EL26" s="18"/>
      <c r="EM26" s="18"/>
      <c r="EN26" s="18"/>
      <c r="EO26" s="18"/>
      <c r="EP26" s="18"/>
      <c r="EQ26" s="18"/>
      <c r="ER26" s="18"/>
      <c r="ES26" s="18"/>
      <c r="ET26" s="18"/>
      <c r="EU26" s="18"/>
      <c r="EV26" s="18"/>
      <c r="EW26" s="18"/>
      <c r="EX26" s="18"/>
      <c r="EY26" s="18"/>
      <c r="EZ26" s="18"/>
      <c r="FA26" s="18"/>
      <c r="FC26" s="6" t="s">
        <v>60</v>
      </c>
      <c r="FD26" s="4" t="s">
        <v>61</v>
      </c>
      <c r="FE26" s="4" t="s">
        <v>62</v>
      </c>
      <c r="FG26" s="74"/>
      <c r="FH26" s="76"/>
      <c r="FI26" s="76"/>
      <c r="FJ26" s="77"/>
      <c r="FK26" s="77"/>
    </row>
    <row r="27" spans="1:167" x14ac:dyDescent="0.25">
      <c r="A27" s="19">
        <v>17</v>
      </c>
      <c r="B27" s="19">
        <v>132821</v>
      </c>
      <c r="C27" s="19" t="s">
        <v>176</v>
      </c>
      <c r="D27" s="18"/>
      <c r="E27" s="28">
        <f t="shared" si="0"/>
        <v>90</v>
      </c>
      <c r="F27" s="28" t="str">
        <f t="shared" si="1"/>
        <v>A</v>
      </c>
      <c r="G27" s="28">
        <f t="shared" si="2"/>
        <v>90</v>
      </c>
      <c r="H27" s="28" t="str">
        <f t="shared" si="3"/>
        <v>A</v>
      </c>
      <c r="I27" s="36">
        <v>1</v>
      </c>
      <c r="J27" s="28" t="str">
        <f t="shared" si="4"/>
        <v>Memiliki kemampuan dalam menganalisis dan  memahami  kompetensi dasar Kewajiban beribadah dan bersyukur kepada Allah serta  Berbuat baik kepada sesama, namun sebaiknya dalam kompetensi dasar  Iman Kepada Qada dan Qadar perlu ditingkatkan</v>
      </c>
      <c r="K27" s="28">
        <f t="shared" si="5"/>
        <v>89.8</v>
      </c>
      <c r="L27" s="28" t="str">
        <f t="shared" si="6"/>
        <v>A</v>
      </c>
      <c r="M27" s="28">
        <f t="shared" si="7"/>
        <v>89.8</v>
      </c>
      <c r="N27" s="28" t="str">
        <f t="shared" si="8"/>
        <v>A</v>
      </c>
      <c r="O27" s="36">
        <v>1</v>
      </c>
      <c r="P27" s="28" t="str">
        <f t="shared" si="9"/>
        <v>Memiliki keterampampilan dalam membaca  dan mengidentifikasikan tajwid Q.S. Luqman (31) : 13-14 dan Q.S. Al-Baqarah (2): 83, serta hadis terkait, namun dalam implementasi perlu ditingkatkan.</v>
      </c>
      <c r="Q27" s="39" t="s">
        <v>8</v>
      </c>
      <c r="R27" s="39" t="s">
        <v>56</v>
      </c>
      <c r="S27" s="18"/>
      <c r="T27" s="1">
        <v>92</v>
      </c>
      <c r="U27" s="1">
        <v>86</v>
      </c>
      <c r="V27" s="1">
        <v>94</v>
      </c>
      <c r="W27" s="1">
        <v>89</v>
      </c>
      <c r="X27" s="1">
        <v>90.25</v>
      </c>
      <c r="Y27" s="1"/>
      <c r="Z27" s="1"/>
      <c r="AA27" s="1"/>
      <c r="AB27" s="1"/>
      <c r="AC27" s="1"/>
      <c r="AD27" s="1"/>
      <c r="AE27" s="18"/>
      <c r="AF27" s="1">
        <v>86</v>
      </c>
      <c r="AG27" s="1">
        <v>94</v>
      </c>
      <c r="AH27" s="1">
        <v>89</v>
      </c>
      <c r="AI27" s="1">
        <v>92</v>
      </c>
      <c r="AJ27" s="1">
        <v>88</v>
      </c>
      <c r="AK27" s="1"/>
      <c r="AL27" s="1"/>
      <c r="AM27" s="1"/>
      <c r="AN27" s="1"/>
      <c r="AO27" s="1"/>
      <c r="AP27" s="18"/>
      <c r="AQ27" s="32"/>
      <c r="AR27" s="32"/>
      <c r="AS27" s="32"/>
      <c r="AT27" s="32"/>
      <c r="AU27" s="32"/>
      <c r="AV27" s="32"/>
      <c r="AW27" s="32"/>
      <c r="AX27" s="32"/>
      <c r="AY27" s="32"/>
      <c r="AZ27" s="32"/>
      <c r="BA27" s="1"/>
      <c r="BB27" s="18"/>
      <c r="BC27" s="18"/>
      <c r="BD27" s="18"/>
      <c r="BE27" s="18"/>
      <c r="BF27" s="18"/>
      <c r="BG27" s="18"/>
      <c r="BH27" s="18"/>
      <c r="BI27" s="18"/>
      <c r="BJ27" s="18"/>
      <c r="BK27" s="18"/>
      <c r="BL27" s="18"/>
      <c r="BM27" s="18"/>
      <c r="BN27" s="18"/>
      <c r="BO27" s="18"/>
      <c r="BP27" s="18"/>
      <c r="BQ27" s="18"/>
      <c r="BR27" s="18"/>
      <c r="BS27" s="18"/>
      <c r="BT27" s="18"/>
      <c r="BU27" s="18"/>
      <c r="BV27" s="18"/>
      <c r="BW27" s="18"/>
      <c r="BX27" s="18"/>
      <c r="BY27" s="18"/>
      <c r="BZ27" s="18"/>
      <c r="CA27" s="18"/>
      <c r="CB27" s="18"/>
      <c r="CC27" s="18"/>
      <c r="CD27" s="18"/>
      <c r="CE27" s="18"/>
      <c r="CF27" s="18"/>
      <c r="CG27" s="18"/>
      <c r="CH27" s="18"/>
      <c r="CI27" s="18"/>
      <c r="CJ27" s="18"/>
      <c r="CK27" s="18"/>
      <c r="CL27" s="18"/>
      <c r="CM27" s="18"/>
      <c r="CN27" s="18"/>
      <c r="CO27" s="18"/>
      <c r="CP27" s="18"/>
      <c r="CQ27" s="18"/>
      <c r="CR27" s="18"/>
      <c r="CS27" s="18"/>
      <c r="CT27" s="18"/>
      <c r="CU27" s="18"/>
      <c r="CV27" s="18"/>
      <c r="CW27" s="18"/>
      <c r="CX27" s="18"/>
      <c r="CY27" s="18"/>
      <c r="CZ27" s="18"/>
      <c r="DA27" s="18"/>
      <c r="DB27" s="18"/>
      <c r="DC27" s="18"/>
      <c r="DD27" s="18"/>
      <c r="DE27" s="18"/>
      <c r="DF27" s="18"/>
      <c r="DG27" s="18"/>
      <c r="DH27" s="18"/>
      <c r="DI27" s="18"/>
      <c r="DJ27" s="18"/>
      <c r="DK27" s="18"/>
      <c r="DL27" s="18"/>
      <c r="DM27" s="18"/>
      <c r="DN27" s="18"/>
      <c r="DO27" s="18"/>
      <c r="DP27" s="18"/>
      <c r="DQ27" s="18"/>
      <c r="DR27" s="18"/>
      <c r="DS27" s="18"/>
      <c r="DT27" s="18"/>
      <c r="DU27" s="18"/>
      <c r="DV27" s="18"/>
      <c r="DW27" s="18"/>
      <c r="DX27" s="18"/>
      <c r="DY27" s="18"/>
      <c r="DZ27" s="18"/>
      <c r="EA27" s="18"/>
      <c r="EB27" s="18"/>
      <c r="EC27" s="18"/>
      <c r="ED27" s="18"/>
      <c r="EE27" s="18"/>
      <c r="EF27" s="18"/>
      <c r="EG27" s="18"/>
      <c r="EH27" s="18"/>
      <c r="EI27" s="18"/>
      <c r="EJ27" s="18"/>
      <c r="EK27" s="18"/>
      <c r="EL27" s="18"/>
      <c r="EM27" s="18"/>
      <c r="EN27" s="18"/>
      <c r="EO27" s="18"/>
      <c r="EP27" s="18"/>
      <c r="EQ27" s="18"/>
      <c r="ER27" s="18"/>
      <c r="ES27" s="18"/>
      <c r="ET27" s="18"/>
      <c r="EU27" s="18"/>
      <c r="EV27" s="18"/>
      <c r="EW27" s="18"/>
      <c r="EX27" s="18"/>
      <c r="EY27" s="18"/>
      <c r="EZ27" s="18"/>
      <c r="FA27" s="18"/>
      <c r="FC27" s="10">
        <v>0</v>
      </c>
      <c r="FD27" s="11">
        <v>69</v>
      </c>
      <c r="FE27" s="12" t="s">
        <v>11</v>
      </c>
      <c r="FG27" s="74">
        <v>8</v>
      </c>
      <c r="FH27" s="76"/>
      <c r="FI27" s="76"/>
      <c r="FJ27" s="77">
        <v>53868</v>
      </c>
      <c r="FK27" s="77">
        <v>53878</v>
      </c>
    </row>
    <row r="28" spans="1:167" x14ac:dyDescent="0.25">
      <c r="A28" s="19">
        <v>18</v>
      </c>
      <c r="B28" s="19">
        <v>132837</v>
      </c>
      <c r="C28" s="19" t="s">
        <v>177</v>
      </c>
      <c r="D28" s="18"/>
      <c r="E28" s="28">
        <f t="shared" si="0"/>
        <v>93</v>
      </c>
      <c r="F28" s="28" t="str">
        <f t="shared" si="1"/>
        <v>A</v>
      </c>
      <c r="G28" s="28">
        <f t="shared" si="2"/>
        <v>93</v>
      </c>
      <c r="H28" s="28" t="str">
        <f t="shared" si="3"/>
        <v>A</v>
      </c>
      <c r="I28" s="36">
        <v>1</v>
      </c>
      <c r="J28" s="28" t="str">
        <f t="shared" si="4"/>
        <v>Memiliki kemampuan dalam menganalisis dan  memahami  kompetensi dasar Kewajiban beribadah dan bersyukur kepada Allah serta  Berbuat baik kepada sesama, namun sebaiknya dalam kompetensi dasar  Iman Kepada Qada dan Qadar perlu ditingkatkan</v>
      </c>
      <c r="K28" s="28">
        <f t="shared" si="5"/>
        <v>91.2</v>
      </c>
      <c r="L28" s="28" t="str">
        <f t="shared" si="6"/>
        <v>A</v>
      </c>
      <c r="M28" s="28">
        <f t="shared" si="7"/>
        <v>91.2</v>
      </c>
      <c r="N28" s="28" t="str">
        <f t="shared" si="8"/>
        <v>A</v>
      </c>
      <c r="O28" s="36">
        <v>1</v>
      </c>
      <c r="P28" s="28" t="str">
        <f t="shared" si="9"/>
        <v>Memiliki keterampampilan dalam membaca  dan mengidentifikasikan tajwid Q.S. Luqman (31) : 13-14 dan Q.S. Al-Baqarah (2): 83, serta hadis terkait, namun dalam implementasi perlu ditingkatkan.</v>
      </c>
      <c r="Q28" s="39" t="s">
        <v>8</v>
      </c>
      <c r="R28" s="39" t="s">
        <v>56</v>
      </c>
      <c r="S28" s="18"/>
      <c r="T28" s="1">
        <v>92</v>
      </c>
      <c r="U28" s="1">
        <v>93</v>
      </c>
      <c r="V28" s="1">
        <v>92</v>
      </c>
      <c r="W28" s="1">
        <v>93</v>
      </c>
      <c r="X28" s="1">
        <v>92.5</v>
      </c>
      <c r="Y28" s="1"/>
      <c r="Z28" s="1"/>
      <c r="AA28" s="1"/>
      <c r="AB28" s="1"/>
      <c r="AC28" s="1"/>
      <c r="AD28" s="1"/>
      <c r="AE28" s="18"/>
      <c r="AF28" s="1">
        <v>93</v>
      </c>
      <c r="AG28" s="1">
        <v>92</v>
      </c>
      <c r="AH28" s="1">
        <v>93</v>
      </c>
      <c r="AI28" s="1">
        <v>92</v>
      </c>
      <c r="AJ28" s="1">
        <v>86</v>
      </c>
      <c r="AK28" s="1"/>
      <c r="AL28" s="1"/>
      <c r="AM28" s="1"/>
      <c r="AN28" s="1"/>
      <c r="AO28" s="1"/>
      <c r="AP28" s="18"/>
      <c r="AQ28" s="32"/>
      <c r="AR28" s="32"/>
      <c r="AS28" s="32"/>
      <c r="AT28" s="32"/>
      <c r="AU28" s="32"/>
      <c r="AV28" s="32"/>
      <c r="AW28" s="32"/>
      <c r="AX28" s="32"/>
      <c r="AY28" s="32"/>
      <c r="AZ28" s="32"/>
      <c r="BA28" s="1"/>
      <c r="BB28" s="18"/>
      <c r="BC28" s="18"/>
      <c r="BD28" s="18"/>
      <c r="BE28" s="18"/>
      <c r="BF28" s="18"/>
      <c r="BG28" s="18"/>
      <c r="BH28" s="18"/>
      <c r="BI28" s="18"/>
      <c r="BJ28" s="18"/>
      <c r="BK28" s="18"/>
      <c r="BL28" s="18"/>
      <c r="BM28" s="18"/>
      <c r="BN28" s="18"/>
      <c r="BO28" s="18"/>
      <c r="BP28" s="18"/>
      <c r="BQ28" s="18"/>
      <c r="BR28" s="18"/>
      <c r="BS28" s="18"/>
      <c r="BT28" s="18"/>
      <c r="BU28" s="18"/>
      <c r="BV28" s="18"/>
      <c r="BW28" s="18"/>
      <c r="BX28" s="18"/>
      <c r="BY28" s="18"/>
      <c r="BZ28" s="18"/>
      <c r="CA28" s="18"/>
      <c r="CB28" s="18"/>
      <c r="CC28" s="18"/>
      <c r="CD28" s="18"/>
      <c r="CE28" s="18"/>
      <c r="CF28" s="18"/>
      <c r="CG28" s="18"/>
      <c r="CH28" s="18"/>
      <c r="CI28" s="18"/>
      <c r="CJ28" s="18"/>
      <c r="CK28" s="18"/>
      <c r="CL28" s="18"/>
      <c r="CM28" s="18"/>
      <c r="CN28" s="18"/>
      <c r="CO28" s="18"/>
      <c r="CP28" s="18"/>
      <c r="CQ28" s="18"/>
      <c r="CR28" s="18"/>
      <c r="CS28" s="18"/>
      <c r="CT28" s="18"/>
      <c r="CU28" s="18"/>
      <c r="CV28" s="18"/>
      <c r="CW28" s="18"/>
      <c r="CX28" s="18"/>
      <c r="CY28" s="18"/>
      <c r="CZ28" s="18"/>
      <c r="DA28" s="18"/>
      <c r="DB28" s="18"/>
      <c r="DC28" s="18"/>
      <c r="DD28" s="18"/>
      <c r="DE28" s="18"/>
      <c r="DF28" s="18"/>
      <c r="DG28" s="18"/>
      <c r="DH28" s="18"/>
      <c r="DI28" s="18"/>
      <c r="DJ28" s="18"/>
      <c r="DK28" s="18"/>
      <c r="DL28" s="18"/>
      <c r="DM28" s="18"/>
      <c r="DN28" s="18"/>
      <c r="DO28" s="18"/>
      <c r="DP28" s="18"/>
      <c r="DQ28" s="18"/>
      <c r="DR28" s="18"/>
      <c r="DS28" s="18"/>
      <c r="DT28" s="18"/>
      <c r="DU28" s="18"/>
      <c r="DV28" s="18"/>
      <c r="DW28" s="18"/>
      <c r="DX28" s="18"/>
      <c r="DY28" s="18"/>
      <c r="DZ28" s="18"/>
      <c r="EA28" s="18"/>
      <c r="EB28" s="18"/>
      <c r="EC28" s="18"/>
      <c r="ED28" s="18"/>
      <c r="EE28" s="18"/>
      <c r="EF28" s="18"/>
      <c r="EG28" s="18"/>
      <c r="EH28" s="18"/>
      <c r="EI28" s="18"/>
      <c r="EJ28" s="18"/>
      <c r="EK28" s="18"/>
      <c r="EL28" s="18"/>
      <c r="EM28" s="18"/>
      <c r="EN28" s="18"/>
      <c r="EO28" s="18"/>
      <c r="EP28" s="18"/>
      <c r="EQ28" s="18"/>
      <c r="ER28" s="18"/>
      <c r="ES28" s="18"/>
      <c r="ET28" s="18"/>
      <c r="EU28" s="18"/>
      <c r="EV28" s="18"/>
      <c r="EW28" s="18"/>
      <c r="EX28" s="18"/>
      <c r="EY28" s="18"/>
      <c r="EZ28" s="18"/>
      <c r="FA28" s="18"/>
      <c r="FC28" s="10">
        <v>70</v>
      </c>
      <c r="FD28" s="13">
        <v>75</v>
      </c>
      <c r="FE28" s="14" t="s">
        <v>10</v>
      </c>
      <c r="FG28" s="74"/>
      <c r="FH28" s="76"/>
      <c r="FI28" s="76"/>
      <c r="FJ28" s="77"/>
      <c r="FK28" s="77"/>
    </row>
    <row r="29" spans="1:167" x14ac:dyDescent="0.25">
      <c r="A29" s="19">
        <v>19</v>
      </c>
      <c r="B29" s="19">
        <v>132853</v>
      </c>
      <c r="C29" s="19" t="s">
        <v>178</v>
      </c>
      <c r="D29" s="18"/>
      <c r="E29" s="28">
        <f t="shared" si="0"/>
        <v>92</v>
      </c>
      <c r="F29" s="28" t="str">
        <f t="shared" si="1"/>
        <v>A</v>
      </c>
      <c r="G29" s="28">
        <f t="shared" si="2"/>
        <v>92</v>
      </c>
      <c r="H29" s="28" t="str">
        <f t="shared" si="3"/>
        <v>A</v>
      </c>
      <c r="I29" s="36">
        <v>1</v>
      </c>
      <c r="J29" s="28" t="str">
        <f t="shared" si="4"/>
        <v>Memiliki kemampuan dalam menganalisis dan  memahami  kompetensi dasar Kewajiban beribadah dan bersyukur kepada Allah serta  Berbuat baik kepada sesama, namun sebaiknya dalam kompetensi dasar  Iman Kepada Qada dan Qadar perlu ditingkatkan</v>
      </c>
      <c r="K29" s="28">
        <f t="shared" si="5"/>
        <v>91</v>
      </c>
      <c r="L29" s="28" t="str">
        <f t="shared" si="6"/>
        <v>A</v>
      </c>
      <c r="M29" s="28">
        <f t="shared" si="7"/>
        <v>91</v>
      </c>
      <c r="N29" s="28" t="str">
        <f t="shared" si="8"/>
        <v>A</v>
      </c>
      <c r="O29" s="36">
        <v>1</v>
      </c>
      <c r="P29" s="28" t="str">
        <f t="shared" si="9"/>
        <v>Memiliki keterampampilan dalam membaca  dan mengidentifikasikan tajwid Q.S. Luqman (31) : 13-14 dan Q.S. Al-Baqarah (2): 83, serta hadis terkait, namun dalam implementasi perlu ditingkatkan.</v>
      </c>
      <c r="Q29" s="39" t="s">
        <v>8</v>
      </c>
      <c r="R29" s="39" t="s">
        <v>56</v>
      </c>
      <c r="S29" s="18"/>
      <c r="T29" s="1">
        <v>90</v>
      </c>
      <c r="U29" s="1">
        <v>93</v>
      </c>
      <c r="V29" s="1">
        <v>93</v>
      </c>
      <c r="W29" s="1">
        <v>92</v>
      </c>
      <c r="X29" s="1">
        <v>92</v>
      </c>
      <c r="Y29" s="1"/>
      <c r="Z29" s="1"/>
      <c r="AA29" s="1"/>
      <c r="AB29" s="1"/>
      <c r="AC29" s="1"/>
      <c r="AD29" s="1"/>
      <c r="AE29" s="18"/>
      <c r="AF29" s="1">
        <v>93</v>
      </c>
      <c r="AG29" s="1">
        <v>93</v>
      </c>
      <c r="AH29" s="1">
        <v>92</v>
      </c>
      <c r="AI29" s="1">
        <v>90</v>
      </c>
      <c r="AJ29" s="1">
        <v>87</v>
      </c>
      <c r="AK29" s="1"/>
      <c r="AL29" s="1"/>
      <c r="AM29" s="1"/>
      <c r="AN29" s="1"/>
      <c r="AO29" s="1"/>
      <c r="AP29" s="18"/>
      <c r="AQ29" s="32"/>
      <c r="AR29" s="32"/>
      <c r="AS29" s="32"/>
      <c r="AT29" s="32"/>
      <c r="AU29" s="32"/>
      <c r="AV29" s="32"/>
      <c r="AW29" s="32"/>
      <c r="AX29" s="32"/>
      <c r="AY29" s="32"/>
      <c r="AZ29" s="32"/>
      <c r="BA29" s="1"/>
      <c r="BB29" s="18"/>
      <c r="BC29" s="18"/>
      <c r="BD29" s="18"/>
      <c r="BE29" s="18"/>
      <c r="BF29" s="18"/>
      <c r="BG29" s="18"/>
      <c r="BH29" s="18"/>
      <c r="BI29" s="18"/>
      <c r="BJ29" s="18"/>
      <c r="BK29" s="18"/>
      <c r="BL29" s="18"/>
      <c r="BM29" s="18"/>
      <c r="BN29" s="18"/>
      <c r="BO29" s="18"/>
      <c r="BP29" s="18"/>
      <c r="BQ29" s="18"/>
      <c r="BR29" s="18"/>
      <c r="BS29" s="18"/>
      <c r="BT29" s="18"/>
      <c r="BU29" s="18"/>
      <c r="BV29" s="18"/>
      <c r="BW29" s="18"/>
      <c r="BX29" s="18"/>
      <c r="BY29" s="18"/>
      <c r="BZ29" s="18"/>
      <c r="CA29" s="18"/>
      <c r="CB29" s="18"/>
      <c r="CC29" s="18"/>
      <c r="CD29" s="18"/>
      <c r="CE29" s="18"/>
      <c r="CF29" s="18"/>
      <c r="CG29" s="18"/>
      <c r="CH29" s="18"/>
      <c r="CI29" s="18"/>
      <c r="CJ29" s="18"/>
      <c r="CK29" s="18"/>
      <c r="CL29" s="18"/>
      <c r="CM29" s="18"/>
      <c r="CN29" s="18"/>
      <c r="CO29" s="18"/>
      <c r="CP29" s="18"/>
      <c r="CQ29" s="18"/>
      <c r="CR29" s="18"/>
      <c r="CS29" s="18"/>
      <c r="CT29" s="18"/>
      <c r="CU29" s="18"/>
      <c r="CV29" s="18"/>
      <c r="CW29" s="18"/>
      <c r="CX29" s="18"/>
      <c r="CY29" s="18"/>
      <c r="CZ29" s="18"/>
      <c r="DA29" s="18"/>
      <c r="DB29" s="18"/>
      <c r="DC29" s="18"/>
      <c r="DD29" s="18"/>
      <c r="DE29" s="18"/>
      <c r="DF29" s="18"/>
      <c r="DG29" s="18"/>
      <c r="DH29" s="18"/>
      <c r="DI29" s="18"/>
      <c r="DJ29" s="18"/>
      <c r="DK29" s="18"/>
      <c r="DL29" s="18"/>
      <c r="DM29" s="18"/>
      <c r="DN29" s="18"/>
      <c r="DO29" s="18"/>
      <c r="DP29" s="18"/>
      <c r="DQ29" s="18"/>
      <c r="DR29" s="18"/>
      <c r="DS29" s="18"/>
      <c r="DT29" s="18"/>
      <c r="DU29" s="18"/>
      <c r="DV29" s="18"/>
      <c r="DW29" s="18"/>
      <c r="DX29" s="18"/>
      <c r="DY29" s="18"/>
      <c r="DZ29" s="18"/>
      <c r="EA29" s="18"/>
      <c r="EB29" s="18"/>
      <c r="EC29" s="18"/>
      <c r="ED29" s="18"/>
      <c r="EE29" s="18"/>
      <c r="EF29" s="18"/>
      <c r="EG29" s="18"/>
      <c r="EH29" s="18"/>
      <c r="EI29" s="18"/>
      <c r="EJ29" s="18"/>
      <c r="EK29" s="18"/>
      <c r="EL29" s="18"/>
      <c r="EM29" s="18"/>
      <c r="EN29" s="18"/>
      <c r="EO29" s="18"/>
      <c r="EP29" s="18"/>
      <c r="EQ29" s="18"/>
      <c r="ER29" s="18"/>
      <c r="ES29" s="18"/>
      <c r="ET29" s="18"/>
      <c r="EU29" s="18"/>
      <c r="EV29" s="18"/>
      <c r="EW29" s="18"/>
      <c r="EX29" s="18"/>
      <c r="EY29" s="18"/>
      <c r="EZ29" s="18"/>
      <c r="FA29" s="18"/>
      <c r="FC29" s="10">
        <v>76</v>
      </c>
      <c r="FD29" s="13">
        <v>84</v>
      </c>
      <c r="FE29" s="14" t="s">
        <v>9</v>
      </c>
      <c r="FG29" s="74">
        <v>9</v>
      </c>
      <c r="FH29" s="76"/>
      <c r="FI29" s="76"/>
      <c r="FJ29" s="77">
        <v>53869</v>
      </c>
      <c r="FK29" s="77">
        <v>53879</v>
      </c>
    </row>
    <row r="30" spans="1:167" x14ac:dyDescent="0.25">
      <c r="A30" s="19">
        <v>20</v>
      </c>
      <c r="B30" s="19">
        <v>132869</v>
      </c>
      <c r="C30" s="19" t="s">
        <v>179</v>
      </c>
      <c r="D30" s="18"/>
      <c r="E30" s="28">
        <f t="shared" si="0"/>
        <v>91</v>
      </c>
      <c r="F30" s="28" t="str">
        <f t="shared" si="1"/>
        <v>A</v>
      </c>
      <c r="G30" s="28">
        <f t="shared" si="2"/>
        <v>91</v>
      </c>
      <c r="H30" s="28" t="str">
        <f t="shared" si="3"/>
        <v>A</v>
      </c>
      <c r="I30" s="36">
        <v>1</v>
      </c>
      <c r="J30" s="28" t="str">
        <f t="shared" si="4"/>
        <v>Memiliki kemampuan dalam menganalisis dan  memahami  kompetensi dasar Kewajiban beribadah dan bersyukur kepada Allah serta  Berbuat baik kepada sesama, namun sebaiknya dalam kompetensi dasar  Iman Kepada Qada dan Qadar perlu ditingkatkan</v>
      </c>
      <c r="K30" s="28">
        <f t="shared" si="5"/>
        <v>89.6</v>
      </c>
      <c r="L30" s="28" t="str">
        <f t="shared" si="6"/>
        <v>A</v>
      </c>
      <c r="M30" s="28">
        <f t="shared" si="7"/>
        <v>89.6</v>
      </c>
      <c r="N30" s="28" t="str">
        <f t="shared" si="8"/>
        <v>A</v>
      </c>
      <c r="O30" s="36">
        <v>1</v>
      </c>
      <c r="P30" s="28" t="str">
        <f t="shared" si="9"/>
        <v>Memiliki keterampampilan dalam membaca  dan mengidentifikasikan tajwid Q.S. Luqman (31) : 13-14 dan Q.S. Al-Baqarah (2): 83, serta hadis terkait, namun dalam implementasi perlu ditingkatkan.</v>
      </c>
      <c r="Q30" s="39" t="s">
        <v>8</v>
      </c>
      <c r="R30" s="39" t="s">
        <v>56</v>
      </c>
      <c r="S30" s="18"/>
      <c r="T30" s="1">
        <v>88</v>
      </c>
      <c r="U30" s="1">
        <v>92</v>
      </c>
      <c r="V30" s="1">
        <v>92</v>
      </c>
      <c r="W30" s="1">
        <v>90</v>
      </c>
      <c r="X30" s="1">
        <v>90.5</v>
      </c>
      <c r="Y30" s="1"/>
      <c r="Z30" s="1"/>
      <c r="AA30" s="1"/>
      <c r="AB30" s="1"/>
      <c r="AC30" s="1"/>
      <c r="AD30" s="1"/>
      <c r="AE30" s="18"/>
      <c r="AF30" s="1">
        <v>92</v>
      </c>
      <c r="AG30" s="1">
        <v>92</v>
      </c>
      <c r="AH30" s="1">
        <v>90</v>
      </c>
      <c r="AI30" s="1">
        <v>88</v>
      </c>
      <c r="AJ30" s="1">
        <v>86</v>
      </c>
      <c r="AK30" s="1"/>
      <c r="AL30" s="1"/>
      <c r="AM30" s="1"/>
      <c r="AN30" s="1"/>
      <c r="AO30" s="1"/>
      <c r="AP30" s="18"/>
      <c r="AQ30" s="32"/>
      <c r="AR30" s="32"/>
      <c r="AS30" s="32"/>
      <c r="AT30" s="32"/>
      <c r="AU30" s="32"/>
      <c r="AV30" s="32"/>
      <c r="AW30" s="32"/>
      <c r="AX30" s="32"/>
      <c r="AY30" s="32"/>
      <c r="AZ30" s="32"/>
      <c r="BA30" s="1"/>
      <c r="BB30" s="18"/>
      <c r="BC30" s="18"/>
      <c r="BD30" s="18"/>
      <c r="BE30" s="18"/>
      <c r="BF30" s="18"/>
      <c r="BG30" s="18"/>
      <c r="BH30" s="18"/>
      <c r="BI30" s="18"/>
      <c r="BJ30" s="18"/>
      <c r="BK30" s="18"/>
      <c r="BL30" s="18"/>
      <c r="BM30" s="18"/>
      <c r="BN30" s="18"/>
      <c r="BO30" s="18"/>
      <c r="BP30" s="18"/>
      <c r="BQ30" s="18"/>
      <c r="BR30" s="18"/>
      <c r="BS30" s="18"/>
      <c r="BT30" s="18"/>
      <c r="BU30" s="18"/>
      <c r="BV30" s="18"/>
      <c r="BW30" s="18"/>
      <c r="BX30" s="18"/>
      <c r="BY30" s="18"/>
      <c r="BZ30" s="18"/>
      <c r="CA30" s="18"/>
      <c r="CB30" s="18"/>
      <c r="CC30" s="18"/>
      <c r="CD30" s="18"/>
      <c r="CE30" s="18"/>
      <c r="CF30" s="18"/>
      <c r="CG30" s="18"/>
      <c r="CH30" s="18"/>
      <c r="CI30" s="18"/>
      <c r="CJ30" s="18"/>
      <c r="CK30" s="18"/>
      <c r="CL30" s="18"/>
      <c r="CM30" s="18"/>
      <c r="CN30" s="18"/>
      <c r="CO30" s="18"/>
      <c r="CP30" s="18"/>
      <c r="CQ30" s="18"/>
      <c r="CR30" s="18"/>
      <c r="CS30" s="18"/>
      <c r="CT30" s="18"/>
      <c r="CU30" s="18"/>
      <c r="CV30" s="18"/>
      <c r="CW30" s="18"/>
      <c r="CX30" s="18"/>
      <c r="CY30" s="18"/>
      <c r="CZ30" s="18"/>
      <c r="DA30" s="18"/>
      <c r="DB30" s="18"/>
      <c r="DC30" s="18"/>
      <c r="DD30" s="18"/>
      <c r="DE30" s="18"/>
      <c r="DF30" s="18"/>
      <c r="DG30" s="18"/>
      <c r="DH30" s="18"/>
      <c r="DI30" s="18"/>
      <c r="DJ30" s="18"/>
      <c r="DK30" s="18"/>
      <c r="DL30" s="18"/>
      <c r="DM30" s="18"/>
      <c r="DN30" s="18"/>
      <c r="DO30" s="18"/>
      <c r="DP30" s="18"/>
      <c r="DQ30" s="18"/>
      <c r="DR30" s="18"/>
      <c r="DS30" s="18"/>
      <c r="DT30" s="18"/>
      <c r="DU30" s="18"/>
      <c r="DV30" s="18"/>
      <c r="DW30" s="18"/>
      <c r="DX30" s="18"/>
      <c r="DY30" s="18"/>
      <c r="DZ30" s="18"/>
      <c r="EA30" s="18"/>
      <c r="EB30" s="18"/>
      <c r="EC30" s="18"/>
      <c r="ED30" s="18"/>
      <c r="EE30" s="18"/>
      <c r="EF30" s="18"/>
      <c r="EG30" s="18"/>
      <c r="EH30" s="18"/>
      <c r="EI30" s="18"/>
      <c r="EJ30" s="18"/>
      <c r="EK30" s="18"/>
      <c r="EL30" s="18"/>
      <c r="EM30" s="18"/>
      <c r="EN30" s="18"/>
      <c r="EO30" s="18"/>
      <c r="EP30" s="18"/>
      <c r="EQ30" s="18"/>
      <c r="ER30" s="18"/>
      <c r="ES30" s="18"/>
      <c r="ET30" s="18"/>
      <c r="EU30" s="18"/>
      <c r="EV30" s="18"/>
      <c r="EW30" s="18"/>
      <c r="EX30" s="18"/>
      <c r="EY30" s="18"/>
      <c r="EZ30" s="18"/>
      <c r="FA30" s="18"/>
      <c r="FC30" s="10">
        <v>85</v>
      </c>
      <c r="FD30" s="13">
        <v>100</v>
      </c>
      <c r="FE30" s="14" t="s">
        <v>8</v>
      </c>
      <c r="FG30" s="74"/>
      <c r="FH30" s="76"/>
      <c r="FI30" s="76"/>
      <c r="FJ30" s="77"/>
      <c r="FK30" s="77"/>
    </row>
    <row r="31" spans="1:167" x14ac:dyDescent="0.25">
      <c r="A31" s="19">
        <v>21</v>
      </c>
      <c r="B31" s="19">
        <v>132885</v>
      </c>
      <c r="C31" s="19" t="s">
        <v>180</v>
      </c>
      <c r="D31" s="18"/>
      <c r="E31" s="28">
        <f t="shared" si="0"/>
        <v>93</v>
      </c>
      <c r="F31" s="28" t="str">
        <f t="shared" si="1"/>
        <v>A</v>
      </c>
      <c r="G31" s="28">
        <f t="shared" si="2"/>
        <v>93</v>
      </c>
      <c r="H31" s="28" t="str">
        <f t="shared" si="3"/>
        <v>A</v>
      </c>
      <c r="I31" s="36">
        <v>1</v>
      </c>
      <c r="J31" s="28" t="str">
        <f t="shared" si="4"/>
        <v>Memiliki kemampuan dalam menganalisis dan  memahami  kompetensi dasar Kewajiban beribadah dan bersyukur kepada Allah serta  Berbuat baik kepada sesama, namun sebaiknya dalam kompetensi dasar  Iman Kepada Qada dan Qadar perlu ditingkatkan</v>
      </c>
      <c r="K31" s="28">
        <f t="shared" si="5"/>
        <v>91.4</v>
      </c>
      <c r="L31" s="28" t="str">
        <f t="shared" si="6"/>
        <v>A</v>
      </c>
      <c r="M31" s="28">
        <f t="shared" si="7"/>
        <v>91.4</v>
      </c>
      <c r="N31" s="28" t="str">
        <f t="shared" si="8"/>
        <v>A</v>
      </c>
      <c r="O31" s="36">
        <v>1</v>
      </c>
      <c r="P31" s="28" t="str">
        <f t="shared" si="9"/>
        <v>Memiliki keterampampilan dalam membaca  dan mengidentifikasikan tajwid Q.S. Luqman (31) : 13-14 dan Q.S. Al-Baqarah (2): 83, serta hadis terkait, namun dalam implementasi perlu ditingkatkan.</v>
      </c>
      <c r="Q31" s="39" t="s">
        <v>8</v>
      </c>
      <c r="R31" s="39" t="s">
        <v>56</v>
      </c>
      <c r="S31" s="18"/>
      <c r="T31" s="1">
        <v>92</v>
      </c>
      <c r="U31" s="1">
        <v>95</v>
      </c>
      <c r="V31" s="1">
        <v>92</v>
      </c>
      <c r="W31" s="1">
        <v>92</v>
      </c>
      <c r="X31" s="1">
        <v>92.75</v>
      </c>
      <c r="Y31" s="1"/>
      <c r="Z31" s="1"/>
      <c r="AA31" s="1"/>
      <c r="AB31" s="1"/>
      <c r="AC31" s="1"/>
      <c r="AD31" s="1"/>
      <c r="AE31" s="18"/>
      <c r="AF31" s="1">
        <v>95</v>
      </c>
      <c r="AG31" s="1">
        <v>92</v>
      </c>
      <c r="AH31" s="1">
        <v>92</v>
      </c>
      <c r="AI31" s="1">
        <v>92</v>
      </c>
      <c r="AJ31" s="1">
        <v>86</v>
      </c>
      <c r="AK31" s="1"/>
      <c r="AL31" s="1"/>
      <c r="AM31" s="1"/>
      <c r="AN31" s="1"/>
      <c r="AO31" s="1"/>
      <c r="AP31" s="18"/>
      <c r="AQ31" s="32"/>
      <c r="AR31" s="32"/>
      <c r="AS31" s="32"/>
      <c r="AT31" s="32"/>
      <c r="AU31" s="32"/>
      <c r="AV31" s="32"/>
      <c r="AW31" s="32"/>
      <c r="AX31" s="32"/>
      <c r="AY31" s="32"/>
      <c r="AZ31" s="32"/>
      <c r="BA31" s="1"/>
      <c r="BB31" s="18"/>
      <c r="BC31" s="18"/>
      <c r="BD31" s="18"/>
      <c r="BE31" s="18"/>
      <c r="BF31" s="18"/>
      <c r="BG31" s="18"/>
      <c r="BH31" s="18"/>
      <c r="BI31" s="18"/>
      <c r="BJ31" s="18"/>
      <c r="BK31" s="18"/>
      <c r="BL31" s="18"/>
      <c r="BM31" s="18"/>
      <c r="BN31" s="18"/>
      <c r="BO31" s="18"/>
      <c r="BP31" s="18"/>
      <c r="BQ31" s="18"/>
      <c r="BR31" s="18"/>
      <c r="BS31" s="18"/>
      <c r="BT31" s="18"/>
      <c r="BU31" s="18"/>
      <c r="BV31" s="18"/>
      <c r="BW31" s="18"/>
      <c r="BX31" s="18"/>
      <c r="BY31" s="18"/>
      <c r="BZ31" s="18"/>
      <c r="CA31" s="18"/>
      <c r="CB31" s="18"/>
      <c r="CC31" s="18"/>
      <c r="CD31" s="18"/>
      <c r="CE31" s="18"/>
      <c r="CF31" s="18"/>
      <c r="CG31" s="18"/>
      <c r="CH31" s="18"/>
      <c r="CI31" s="18"/>
      <c r="CJ31" s="18"/>
      <c r="CK31" s="18"/>
      <c r="CL31" s="18"/>
      <c r="CM31" s="18"/>
      <c r="CN31" s="18"/>
      <c r="CO31" s="18"/>
      <c r="CP31" s="18"/>
      <c r="CQ31" s="18"/>
      <c r="CR31" s="18"/>
      <c r="CS31" s="18"/>
      <c r="CT31" s="18"/>
      <c r="CU31" s="18"/>
      <c r="CV31" s="18"/>
      <c r="CW31" s="18"/>
      <c r="CX31" s="18"/>
      <c r="CY31" s="18"/>
      <c r="CZ31" s="18"/>
      <c r="DA31" s="18"/>
      <c r="DB31" s="18"/>
      <c r="DC31" s="18"/>
      <c r="DD31" s="18"/>
      <c r="DE31" s="18"/>
      <c r="DF31" s="18"/>
      <c r="DG31" s="18"/>
      <c r="DH31" s="18"/>
      <c r="DI31" s="18"/>
      <c r="DJ31" s="18"/>
      <c r="DK31" s="18"/>
      <c r="DL31" s="18"/>
      <c r="DM31" s="18"/>
      <c r="DN31" s="18"/>
      <c r="DO31" s="18"/>
      <c r="DP31" s="18"/>
      <c r="DQ31" s="18"/>
      <c r="DR31" s="18"/>
      <c r="DS31" s="18"/>
      <c r="DT31" s="18"/>
      <c r="DU31" s="18"/>
      <c r="DV31" s="18"/>
      <c r="DW31" s="18"/>
      <c r="DX31" s="18"/>
      <c r="DY31" s="18"/>
      <c r="DZ31" s="18"/>
      <c r="EA31" s="18"/>
      <c r="EB31" s="18"/>
      <c r="EC31" s="18"/>
      <c r="ED31" s="18"/>
      <c r="EE31" s="18"/>
      <c r="EF31" s="18"/>
      <c r="EG31" s="18"/>
      <c r="EH31" s="18"/>
      <c r="EI31" s="18"/>
      <c r="EJ31" s="18"/>
      <c r="EK31" s="18"/>
      <c r="EL31" s="18"/>
      <c r="EM31" s="18"/>
      <c r="EN31" s="18"/>
      <c r="EO31" s="18"/>
      <c r="EP31" s="18"/>
      <c r="EQ31" s="18"/>
      <c r="ER31" s="18"/>
      <c r="ES31" s="18"/>
      <c r="ET31" s="18"/>
      <c r="EU31" s="18"/>
      <c r="EV31" s="18"/>
      <c r="EW31" s="18"/>
      <c r="EX31" s="18"/>
      <c r="EY31" s="18"/>
      <c r="EZ31" s="18"/>
      <c r="FA31" s="18"/>
      <c r="FG31" s="74">
        <v>10</v>
      </c>
      <c r="FH31" s="76"/>
      <c r="FI31" s="76"/>
      <c r="FJ31" s="77">
        <v>53870</v>
      </c>
      <c r="FK31" s="77">
        <v>53880</v>
      </c>
    </row>
    <row r="32" spans="1:167" x14ac:dyDescent="0.25">
      <c r="A32" s="19">
        <v>22</v>
      </c>
      <c r="B32" s="19">
        <v>132901</v>
      </c>
      <c r="C32" s="19" t="s">
        <v>181</v>
      </c>
      <c r="D32" s="18"/>
      <c r="E32" s="28">
        <f t="shared" si="0"/>
        <v>93</v>
      </c>
      <c r="F32" s="28" t="str">
        <f t="shared" si="1"/>
        <v>A</v>
      </c>
      <c r="G32" s="28">
        <f t="shared" si="2"/>
        <v>93</v>
      </c>
      <c r="H32" s="28" t="str">
        <f t="shared" si="3"/>
        <v>A</v>
      </c>
      <c r="I32" s="36">
        <v>1</v>
      </c>
      <c r="J32" s="28" t="str">
        <f t="shared" si="4"/>
        <v>Memiliki kemampuan dalam menganalisis dan  memahami  kompetensi dasar Kewajiban beribadah dan bersyukur kepada Allah serta  Berbuat baik kepada sesama, namun sebaiknya dalam kompetensi dasar  Iman Kepada Qada dan Qadar perlu ditingkatkan</v>
      </c>
      <c r="K32" s="28">
        <f t="shared" si="5"/>
        <v>91.6</v>
      </c>
      <c r="L32" s="28" t="str">
        <f t="shared" si="6"/>
        <v>A</v>
      </c>
      <c r="M32" s="28">
        <f t="shared" si="7"/>
        <v>91.6</v>
      </c>
      <c r="N32" s="28" t="str">
        <f t="shared" si="8"/>
        <v>A</v>
      </c>
      <c r="O32" s="36">
        <v>1</v>
      </c>
      <c r="P32" s="28" t="str">
        <f t="shared" si="9"/>
        <v>Memiliki keterampampilan dalam membaca  dan mengidentifikasikan tajwid Q.S. Luqman (31) : 13-14 dan Q.S. Al-Baqarah (2): 83, serta hadis terkait, namun dalam implementasi perlu ditingkatkan.</v>
      </c>
      <c r="Q32" s="39" t="s">
        <v>8</v>
      </c>
      <c r="R32" s="39" t="s">
        <v>56</v>
      </c>
      <c r="S32" s="18"/>
      <c r="T32" s="1">
        <v>88</v>
      </c>
      <c r="U32" s="1">
        <v>95</v>
      </c>
      <c r="V32" s="1">
        <v>93</v>
      </c>
      <c r="W32" s="1">
        <v>95</v>
      </c>
      <c r="X32" s="1">
        <v>92.75</v>
      </c>
      <c r="Y32" s="1"/>
      <c r="Z32" s="1"/>
      <c r="AA32" s="1"/>
      <c r="AB32" s="1"/>
      <c r="AC32" s="1"/>
      <c r="AD32" s="1"/>
      <c r="AE32" s="18"/>
      <c r="AF32" s="1">
        <v>95</v>
      </c>
      <c r="AG32" s="1">
        <v>93</v>
      </c>
      <c r="AH32" s="1">
        <v>95</v>
      </c>
      <c r="AI32" s="1">
        <v>88</v>
      </c>
      <c r="AJ32" s="1">
        <v>87</v>
      </c>
      <c r="AK32" s="1"/>
      <c r="AL32" s="1"/>
      <c r="AM32" s="1"/>
      <c r="AN32" s="1"/>
      <c r="AO32" s="1"/>
      <c r="AP32" s="18"/>
      <c r="AQ32" s="32"/>
      <c r="AR32" s="32"/>
      <c r="AS32" s="32"/>
      <c r="AT32" s="32"/>
      <c r="AU32" s="32"/>
      <c r="AV32" s="32"/>
      <c r="AW32" s="32"/>
      <c r="AX32" s="32"/>
      <c r="AY32" s="32"/>
      <c r="AZ32" s="32"/>
      <c r="BA32" s="1"/>
      <c r="BB32" s="18"/>
      <c r="BC32" s="18"/>
      <c r="BD32" s="18"/>
      <c r="BE32" s="18"/>
      <c r="BF32" s="18"/>
      <c r="BG32" s="18"/>
      <c r="BH32" s="18"/>
      <c r="BI32" s="18"/>
      <c r="BJ32" s="18"/>
      <c r="BK32" s="18"/>
      <c r="BL32" s="18"/>
      <c r="BM32" s="18"/>
      <c r="BN32" s="18"/>
      <c r="BO32" s="18"/>
      <c r="BP32" s="18"/>
      <c r="BQ32" s="18"/>
      <c r="BR32" s="18"/>
      <c r="BS32" s="18"/>
      <c r="BT32" s="18"/>
      <c r="BU32" s="18"/>
      <c r="BV32" s="18"/>
      <c r="BW32" s="18"/>
      <c r="BX32" s="18"/>
      <c r="BY32" s="18"/>
      <c r="BZ32" s="18"/>
      <c r="CA32" s="18"/>
      <c r="CB32" s="18"/>
      <c r="CC32" s="18"/>
      <c r="CD32" s="18"/>
      <c r="CE32" s="18"/>
      <c r="CF32" s="18"/>
      <c r="CG32" s="18"/>
      <c r="CH32" s="18"/>
      <c r="CI32" s="18"/>
      <c r="CJ32" s="18"/>
      <c r="CK32" s="18"/>
      <c r="CL32" s="18"/>
      <c r="CM32" s="18"/>
      <c r="CN32" s="18"/>
      <c r="CO32" s="18"/>
      <c r="CP32" s="18"/>
      <c r="CQ32" s="18"/>
      <c r="CR32" s="18"/>
      <c r="CS32" s="18"/>
      <c r="CT32" s="18"/>
      <c r="CU32" s="18"/>
      <c r="CV32" s="18"/>
      <c r="CW32" s="18"/>
      <c r="CX32" s="18"/>
      <c r="CY32" s="18"/>
      <c r="CZ32" s="18"/>
      <c r="DA32" s="18"/>
      <c r="DB32" s="18"/>
      <c r="DC32" s="18"/>
      <c r="DD32" s="18"/>
      <c r="DE32" s="18"/>
      <c r="DF32" s="18"/>
      <c r="DG32" s="18"/>
      <c r="DH32" s="18"/>
      <c r="DI32" s="18"/>
      <c r="DJ32" s="18"/>
      <c r="DK32" s="18"/>
      <c r="DL32" s="18"/>
      <c r="DM32" s="18"/>
      <c r="DN32" s="18"/>
      <c r="DO32" s="18"/>
      <c r="DP32" s="18"/>
      <c r="DQ32" s="18"/>
      <c r="DR32" s="18"/>
      <c r="DS32" s="18"/>
      <c r="DT32" s="18"/>
      <c r="DU32" s="18"/>
      <c r="DV32" s="18"/>
      <c r="DW32" s="18"/>
      <c r="DX32" s="18"/>
      <c r="DY32" s="18"/>
      <c r="DZ32" s="18"/>
      <c r="EA32" s="18"/>
      <c r="EB32" s="18"/>
      <c r="EC32" s="18"/>
      <c r="ED32" s="18"/>
      <c r="EE32" s="18"/>
      <c r="EF32" s="18"/>
      <c r="EG32" s="18"/>
      <c r="EH32" s="18"/>
      <c r="EI32" s="18"/>
      <c r="EJ32" s="18"/>
      <c r="EK32" s="18"/>
      <c r="EL32" s="18"/>
      <c r="EM32" s="18"/>
      <c r="EN32" s="18"/>
      <c r="EO32" s="18"/>
      <c r="EP32" s="18"/>
      <c r="EQ32" s="18"/>
      <c r="ER32" s="18"/>
      <c r="ES32" s="18"/>
      <c r="ET32" s="18"/>
      <c r="EU32" s="18"/>
      <c r="EV32" s="18"/>
      <c r="EW32" s="18"/>
      <c r="EX32" s="18"/>
      <c r="EY32" s="18"/>
      <c r="EZ32" s="18"/>
      <c r="FA32" s="18"/>
      <c r="FG32" s="74"/>
      <c r="FH32" s="77"/>
      <c r="FI32" s="77"/>
      <c r="FJ32" s="77"/>
      <c r="FK32" s="77"/>
    </row>
    <row r="33" spans="1:157" x14ac:dyDescent="0.25">
      <c r="A33" s="19">
        <v>23</v>
      </c>
      <c r="B33" s="19">
        <v>132917</v>
      </c>
      <c r="C33" s="19" t="s">
        <v>182</v>
      </c>
      <c r="D33" s="18"/>
      <c r="E33" s="28">
        <f t="shared" si="0"/>
        <v>93</v>
      </c>
      <c r="F33" s="28" t="str">
        <f t="shared" si="1"/>
        <v>A</v>
      </c>
      <c r="G33" s="28">
        <f t="shared" si="2"/>
        <v>93</v>
      </c>
      <c r="H33" s="28" t="str">
        <f t="shared" si="3"/>
        <v>A</v>
      </c>
      <c r="I33" s="36">
        <v>1</v>
      </c>
      <c r="J33" s="28" t="str">
        <f t="shared" si="4"/>
        <v>Memiliki kemampuan dalam menganalisis dan  memahami  kompetensi dasar Kewajiban beribadah dan bersyukur kepada Allah serta  Berbuat baik kepada sesama, namun sebaiknya dalam kompetensi dasar  Iman Kepada Qada dan Qadar perlu ditingkatkan</v>
      </c>
      <c r="K33" s="28">
        <f t="shared" si="5"/>
        <v>92</v>
      </c>
      <c r="L33" s="28" t="str">
        <f t="shared" si="6"/>
        <v>A</v>
      </c>
      <c r="M33" s="28">
        <f t="shared" si="7"/>
        <v>92</v>
      </c>
      <c r="N33" s="28" t="str">
        <f t="shared" si="8"/>
        <v>A</v>
      </c>
      <c r="O33" s="36">
        <v>1</v>
      </c>
      <c r="P33" s="28" t="str">
        <f t="shared" si="9"/>
        <v>Memiliki keterampampilan dalam membaca  dan mengidentifikasikan tajwid Q.S. Luqman (31) : 13-14 dan Q.S. Al-Baqarah (2): 83, serta hadis terkait, namun dalam implementasi perlu ditingkatkan.</v>
      </c>
      <c r="Q33" s="39" t="s">
        <v>8</v>
      </c>
      <c r="R33" s="39" t="s">
        <v>56</v>
      </c>
      <c r="S33" s="18"/>
      <c r="T33" s="1">
        <v>90</v>
      </c>
      <c r="U33" s="1">
        <v>95</v>
      </c>
      <c r="V33" s="1">
        <v>93</v>
      </c>
      <c r="W33" s="1">
        <v>95</v>
      </c>
      <c r="X33" s="1">
        <v>93.25</v>
      </c>
      <c r="Y33" s="1"/>
      <c r="Z33" s="1"/>
      <c r="AA33" s="1"/>
      <c r="AB33" s="1"/>
      <c r="AC33" s="1"/>
      <c r="AD33" s="1"/>
      <c r="AE33" s="18"/>
      <c r="AF33" s="1">
        <v>95</v>
      </c>
      <c r="AG33" s="1">
        <v>93</v>
      </c>
      <c r="AH33" s="1">
        <v>95</v>
      </c>
      <c r="AI33" s="1">
        <v>90</v>
      </c>
      <c r="AJ33" s="1">
        <v>87</v>
      </c>
      <c r="AK33" s="1"/>
      <c r="AL33" s="1"/>
      <c r="AM33" s="1"/>
      <c r="AN33" s="1"/>
      <c r="AO33" s="1"/>
      <c r="AP33" s="18"/>
      <c r="AQ33" s="32"/>
      <c r="AR33" s="32"/>
      <c r="AS33" s="32"/>
      <c r="AT33" s="32"/>
      <c r="AU33" s="32"/>
      <c r="AV33" s="32"/>
      <c r="AW33" s="32"/>
      <c r="AX33" s="32"/>
      <c r="AY33" s="32"/>
      <c r="AZ33" s="32"/>
      <c r="BA33" s="1"/>
      <c r="BB33" s="18"/>
      <c r="BC33" s="18"/>
      <c r="BD33" s="18"/>
      <c r="BE33" s="18"/>
      <c r="BF33" s="18"/>
      <c r="BG33" s="18"/>
      <c r="BH33" s="18"/>
      <c r="BI33" s="18"/>
      <c r="BJ33" s="18"/>
      <c r="BK33" s="18"/>
      <c r="BL33" s="18"/>
      <c r="BM33" s="18"/>
      <c r="BN33" s="18"/>
      <c r="BO33" s="18"/>
      <c r="BP33" s="18"/>
      <c r="BQ33" s="18"/>
      <c r="BR33" s="18"/>
      <c r="BS33" s="18"/>
      <c r="BT33" s="18"/>
      <c r="BU33" s="18"/>
      <c r="BV33" s="18"/>
      <c r="BW33" s="18"/>
      <c r="BX33" s="18"/>
      <c r="BY33" s="18"/>
      <c r="BZ33" s="18"/>
      <c r="CA33" s="18"/>
      <c r="CB33" s="18"/>
      <c r="CC33" s="18"/>
      <c r="CD33" s="18"/>
      <c r="CE33" s="18"/>
      <c r="CF33" s="18"/>
      <c r="CG33" s="18"/>
      <c r="CH33" s="18"/>
      <c r="CI33" s="18"/>
      <c r="CJ33" s="18"/>
      <c r="CK33" s="18"/>
      <c r="CL33" s="18"/>
      <c r="CM33" s="18"/>
      <c r="CN33" s="18"/>
      <c r="CO33" s="18"/>
      <c r="CP33" s="18"/>
      <c r="CQ33" s="18"/>
      <c r="CR33" s="18"/>
      <c r="CS33" s="18"/>
      <c r="CT33" s="18"/>
      <c r="CU33" s="18"/>
      <c r="CV33" s="18"/>
      <c r="CW33" s="18"/>
      <c r="CX33" s="18"/>
      <c r="CY33" s="18"/>
      <c r="CZ33" s="18"/>
      <c r="DA33" s="18"/>
      <c r="DB33" s="18"/>
      <c r="DC33" s="18"/>
      <c r="DD33" s="18"/>
      <c r="DE33" s="18"/>
      <c r="DF33" s="18"/>
      <c r="DG33" s="18"/>
      <c r="DH33" s="18"/>
      <c r="DI33" s="18"/>
      <c r="DJ33" s="18"/>
      <c r="DK33" s="18"/>
      <c r="DL33" s="18"/>
      <c r="DM33" s="18"/>
      <c r="DN33" s="18"/>
      <c r="DO33" s="18"/>
      <c r="DP33" s="18"/>
      <c r="DQ33" s="18"/>
      <c r="DR33" s="18"/>
      <c r="DS33" s="18"/>
      <c r="DT33" s="18"/>
      <c r="DU33" s="18"/>
      <c r="DV33" s="18"/>
      <c r="DW33" s="18"/>
      <c r="DX33" s="18"/>
      <c r="DY33" s="18"/>
      <c r="DZ33" s="18"/>
      <c r="EA33" s="18"/>
      <c r="EB33" s="18"/>
      <c r="EC33" s="18"/>
      <c r="ED33" s="18"/>
      <c r="EE33" s="18"/>
      <c r="EF33" s="18"/>
      <c r="EG33" s="18"/>
      <c r="EH33" s="18"/>
      <c r="EI33" s="18"/>
      <c r="EJ33" s="18"/>
      <c r="EK33" s="18"/>
      <c r="EL33" s="18"/>
      <c r="EM33" s="18"/>
      <c r="EN33" s="18"/>
      <c r="EO33" s="18"/>
      <c r="EP33" s="18"/>
      <c r="EQ33" s="18"/>
      <c r="ER33" s="18"/>
      <c r="ES33" s="18"/>
      <c r="ET33" s="18"/>
      <c r="EU33" s="18"/>
      <c r="EV33" s="18"/>
      <c r="EW33" s="18"/>
      <c r="EX33" s="18"/>
      <c r="EY33" s="18"/>
      <c r="EZ33" s="18"/>
      <c r="FA33" s="18"/>
    </row>
    <row r="34" spans="1:157" x14ac:dyDescent="0.25">
      <c r="A34" s="19">
        <v>24</v>
      </c>
      <c r="B34" s="19">
        <v>132933</v>
      </c>
      <c r="C34" s="19" t="s">
        <v>183</v>
      </c>
      <c r="D34" s="18"/>
      <c r="E34" s="28">
        <f t="shared" si="0"/>
        <v>95</v>
      </c>
      <c r="F34" s="28" t="str">
        <f t="shared" si="1"/>
        <v>A</v>
      </c>
      <c r="G34" s="28">
        <f t="shared" si="2"/>
        <v>95</v>
      </c>
      <c r="H34" s="28" t="str">
        <f t="shared" si="3"/>
        <v>A</v>
      </c>
      <c r="I34" s="36">
        <v>1</v>
      </c>
      <c r="J34" s="28" t="str">
        <f t="shared" si="4"/>
        <v>Memiliki kemampuan dalam menganalisis dan  memahami  kompetensi dasar Kewajiban beribadah dan bersyukur kepada Allah serta  Berbuat baik kepada sesama, namun sebaiknya dalam kompetensi dasar  Iman Kepada Qada dan Qadar perlu ditingkatkan</v>
      </c>
      <c r="K34" s="28">
        <f t="shared" si="5"/>
        <v>93.2</v>
      </c>
      <c r="L34" s="28" t="str">
        <f t="shared" si="6"/>
        <v>A</v>
      </c>
      <c r="M34" s="28">
        <f t="shared" si="7"/>
        <v>93.2</v>
      </c>
      <c r="N34" s="28" t="str">
        <f t="shared" si="8"/>
        <v>A</v>
      </c>
      <c r="O34" s="36">
        <v>1</v>
      </c>
      <c r="P34" s="28" t="str">
        <f t="shared" si="9"/>
        <v>Memiliki keterampampilan dalam membaca  dan mengidentifikasikan tajwid Q.S. Luqman (31) : 13-14 dan Q.S. Al-Baqarah (2): 83, serta hadis terkait, namun dalam implementasi perlu ditingkatkan.</v>
      </c>
      <c r="Q34" s="39" t="s">
        <v>8</v>
      </c>
      <c r="R34" s="39" t="s">
        <v>56</v>
      </c>
      <c r="S34" s="18"/>
      <c r="T34" s="1">
        <v>95</v>
      </c>
      <c r="U34" s="1">
        <v>96</v>
      </c>
      <c r="V34" s="1">
        <v>93</v>
      </c>
      <c r="W34" s="1">
        <v>95</v>
      </c>
      <c r="X34" s="1">
        <v>94.75</v>
      </c>
      <c r="Y34" s="1"/>
      <c r="Z34" s="1"/>
      <c r="AA34" s="1"/>
      <c r="AB34" s="1"/>
      <c r="AC34" s="1"/>
      <c r="AD34" s="1"/>
      <c r="AE34" s="18"/>
      <c r="AF34" s="1">
        <v>96</v>
      </c>
      <c r="AG34" s="1">
        <v>93</v>
      </c>
      <c r="AH34" s="1">
        <v>95</v>
      </c>
      <c r="AI34" s="1">
        <v>95</v>
      </c>
      <c r="AJ34" s="1">
        <v>87</v>
      </c>
      <c r="AK34" s="1"/>
      <c r="AL34" s="1"/>
      <c r="AM34" s="1"/>
      <c r="AN34" s="1"/>
      <c r="AO34" s="1"/>
      <c r="AP34" s="18"/>
      <c r="AQ34" s="32"/>
      <c r="AR34" s="32"/>
      <c r="AS34" s="32"/>
      <c r="AT34" s="32"/>
      <c r="AU34" s="32"/>
      <c r="AV34" s="32"/>
      <c r="AW34" s="32"/>
      <c r="AX34" s="32"/>
      <c r="AY34" s="32"/>
      <c r="AZ34" s="32"/>
      <c r="BA34" s="1"/>
      <c r="BB34" s="18"/>
      <c r="BC34" s="18"/>
      <c r="BD34" s="18"/>
      <c r="BE34" s="18"/>
      <c r="BF34" s="18"/>
      <c r="BG34" s="18"/>
      <c r="BH34" s="18"/>
      <c r="BI34" s="18"/>
      <c r="BJ34" s="18"/>
      <c r="BK34" s="18"/>
      <c r="BL34" s="18"/>
      <c r="BM34" s="18"/>
      <c r="BN34" s="18"/>
      <c r="BO34" s="18"/>
      <c r="BP34" s="18"/>
      <c r="BQ34" s="18"/>
      <c r="BR34" s="18"/>
      <c r="BS34" s="18"/>
      <c r="BT34" s="18"/>
      <c r="BU34" s="18"/>
      <c r="BV34" s="18"/>
      <c r="BW34" s="18"/>
      <c r="BX34" s="18"/>
      <c r="BY34" s="18"/>
      <c r="BZ34" s="18"/>
      <c r="CA34" s="18"/>
      <c r="CB34" s="18"/>
      <c r="CC34" s="18"/>
      <c r="CD34" s="18"/>
      <c r="CE34" s="18"/>
      <c r="CF34" s="18"/>
      <c r="CG34" s="18"/>
      <c r="CH34" s="18"/>
      <c r="CI34" s="18"/>
      <c r="CJ34" s="18"/>
      <c r="CK34" s="18"/>
      <c r="CL34" s="18"/>
      <c r="CM34" s="18"/>
      <c r="CN34" s="18"/>
      <c r="CO34" s="18"/>
      <c r="CP34" s="18"/>
      <c r="CQ34" s="18"/>
      <c r="CR34" s="18"/>
      <c r="CS34" s="18"/>
      <c r="CT34" s="18"/>
      <c r="CU34" s="18"/>
      <c r="CV34" s="18"/>
      <c r="CW34" s="18"/>
      <c r="CX34" s="18"/>
      <c r="CY34" s="18"/>
      <c r="CZ34" s="18"/>
      <c r="DA34" s="18"/>
      <c r="DB34" s="18"/>
      <c r="DC34" s="18"/>
      <c r="DD34" s="18"/>
      <c r="DE34" s="18"/>
      <c r="DF34" s="18"/>
      <c r="DG34" s="18"/>
      <c r="DH34" s="18"/>
      <c r="DI34" s="18"/>
      <c r="DJ34" s="18"/>
      <c r="DK34" s="18"/>
      <c r="DL34" s="18"/>
      <c r="DM34" s="18"/>
      <c r="DN34" s="18"/>
      <c r="DO34" s="18"/>
      <c r="DP34" s="18"/>
      <c r="DQ34" s="18"/>
      <c r="DR34" s="18"/>
      <c r="DS34" s="18"/>
      <c r="DT34" s="18"/>
      <c r="DU34" s="18"/>
      <c r="DV34" s="18"/>
      <c r="DW34" s="18"/>
      <c r="DX34" s="18"/>
      <c r="DY34" s="18"/>
      <c r="DZ34" s="18"/>
      <c r="EA34" s="18"/>
      <c r="EB34" s="18"/>
      <c r="EC34" s="18"/>
      <c r="ED34" s="18"/>
      <c r="EE34" s="18"/>
      <c r="EF34" s="18"/>
      <c r="EG34" s="18"/>
      <c r="EH34" s="18"/>
      <c r="EI34" s="18"/>
      <c r="EJ34" s="18"/>
      <c r="EK34" s="18"/>
      <c r="EL34" s="18"/>
      <c r="EM34" s="18"/>
      <c r="EN34" s="18"/>
      <c r="EO34" s="18"/>
      <c r="EP34" s="18"/>
      <c r="EQ34" s="18"/>
      <c r="ER34" s="18"/>
      <c r="ES34" s="18"/>
      <c r="ET34" s="18"/>
      <c r="EU34" s="18"/>
      <c r="EV34" s="18"/>
      <c r="EW34" s="18"/>
      <c r="EX34" s="18"/>
      <c r="EY34" s="18"/>
      <c r="EZ34" s="18"/>
      <c r="FA34" s="18"/>
    </row>
    <row r="35" spans="1:157" x14ac:dyDescent="0.25">
      <c r="A35" s="19">
        <v>25</v>
      </c>
      <c r="B35" s="19">
        <v>132949</v>
      </c>
      <c r="C35" s="19" t="s">
        <v>184</v>
      </c>
      <c r="D35" s="18"/>
      <c r="E35" s="28">
        <f t="shared" si="0"/>
        <v>95</v>
      </c>
      <c r="F35" s="28" t="str">
        <f t="shared" si="1"/>
        <v>A</v>
      </c>
      <c r="G35" s="28">
        <f t="shared" si="2"/>
        <v>95</v>
      </c>
      <c r="H35" s="28" t="str">
        <f t="shared" si="3"/>
        <v>A</v>
      </c>
      <c r="I35" s="36">
        <v>1</v>
      </c>
      <c r="J35" s="28" t="str">
        <f t="shared" si="4"/>
        <v>Memiliki kemampuan dalam menganalisis dan  memahami  kompetensi dasar Kewajiban beribadah dan bersyukur kepada Allah serta  Berbuat baik kepada sesama, namun sebaiknya dalam kompetensi dasar  Iman Kepada Qada dan Qadar perlu ditingkatkan</v>
      </c>
      <c r="K35" s="28">
        <f t="shared" si="5"/>
        <v>93.4</v>
      </c>
      <c r="L35" s="28" t="str">
        <f t="shared" si="6"/>
        <v>A</v>
      </c>
      <c r="M35" s="28">
        <f t="shared" si="7"/>
        <v>93.4</v>
      </c>
      <c r="N35" s="28" t="str">
        <f t="shared" si="8"/>
        <v>A</v>
      </c>
      <c r="O35" s="36">
        <v>1</v>
      </c>
      <c r="P35" s="28" t="str">
        <f t="shared" si="9"/>
        <v>Memiliki keterampampilan dalam membaca  dan mengidentifikasikan tajwid Q.S. Luqman (31) : 13-14 dan Q.S. Al-Baqarah (2): 83, serta hadis terkait, namun dalam implementasi perlu ditingkatkan.</v>
      </c>
      <c r="Q35" s="39" t="s">
        <v>8</v>
      </c>
      <c r="R35" s="39" t="s">
        <v>56</v>
      </c>
      <c r="S35" s="18"/>
      <c r="T35" s="1">
        <v>96</v>
      </c>
      <c r="U35" s="1">
        <v>96</v>
      </c>
      <c r="V35" s="1">
        <v>93</v>
      </c>
      <c r="W35" s="1">
        <v>95</v>
      </c>
      <c r="X35" s="1">
        <v>95</v>
      </c>
      <c r="Y35" s="1"/>
      <c r="Z35" s="1"/>
      <c r="AA35" s="1"/>
      <c r="AB35" s="1"/>
      <c r="AC35" s="1"/>
      <c r="AD35" s="1"/>
      <c r="AE35" s="18"/>
      <c r="AF35" s="1">
        <v>96</v>
      </c>
      <c r="AG35" s="1">
        <v>93</v>
      </c>
      <c r="AH35" s="1">
        <v>95</v>
      </c>
      <c r="AI35" s="1">
        <v>96</v>
      </c>
      <c r="AJ35" s="1">
        <v>87</v>
      </c>
      <c r="AK35" s="1"/>
      <c r="AL35" s="1"/>
      <c r="AM35" s="1"/>
      <c r="AN35" s="1"/>
      <c r="AO35" s="1"/>
      <c r="AP35" s="18"/>
      <c r="AQ35" s="32"/>
      <c r="AR35" s="32"/>
      <c r="AS35" s="32"/>
      <c r="AT35" s="32"/>
      <c r="AU35" s="32"/>
      <c r="AV35" s="32"/>
      <c r="AW35" s="32"/>
      <c r="AX35" s="32"/>
      <c r="AY35" s="32"/>
      <c r="AZ35" s="32"/>
      <c r="BA35" s="1"/>
      <c r="BB35" s="18"/>
      <c r="BC35" s="18"/>
      <c r="BD35" s="18"/>
      <c r="BE35" s="18"/>
      <c r="BF35" s="18"/>
      <c r="BG35" s="18"/>
      <c r="BH35" s="18"/>
      <c r="BI35" s="18"/>
      <c r="BJ35" s="18"/>
      <c r="BK35" s="18"/>
      <c r="BL35" s="18"/>
      <c r="BM35" s="18"/>
      <c r="BN35" s="18"/>
      <c r="BO35" s="18"/>
      <c r="BP35" s="18"/>
      <c r="BQ35" s="18"/>
      <c r="BR35" s="18"/>
      <c r="BS35" s="18"/>
      <c r="BT35" s="18"/>
      <c r="BU35" s="18"/>
      <c r="BV35" s="18"/>
      <c r="BW35" s="18"/>
      <c r="BX35" s="18"/>
      <c r="BY35" s="18"/>
      <c r="BZ35" s="18"/>
      <c r="CA35" s="18"/>
      <c r="CB35" s="18"/>
      <c r="CC35" s="18"/>
      <c r="CD35" s="18"/>
      <c r="CE35" s="18"/>
      <c r="CF35" s="18"/>
      <c r="CG35" s="18"/>
      <c r="CH35" s="18"/>
      <c r="CI35" s="18"/>
      <c r="CJ35" s="18"/>
      <c r="CK35" s="18"/>
      <c r="CL35" s="18"/>
      <c r="CM35" s="18"/>
      <c r="CN35" s="18"/>
      <c r="CO35" s="18"/>
      <c r="CP35" s="18"/>
      <c r="CQ35" s="18"/>
      <c r="CR35" s="18"/>
      <c r="CS35" s="18"/>
      <c r="CT35" s="18"/>
      <c r="CU35" s="18"/>
      <c r="CV35" s="18"/>
      <c r="CW35" s="18"/>
      <c r="CX35" s="18"/>
      <c r="CY35" s="18"/>
      <c r="CZ35" s="18"/>
      <c r="DA35" s="18"/>
      <c r="DB35" s="18"/>
      <c r="DC35" s="18"/>
      <c r="DD35" s="18"/>
      <c r="DE35" s="18"/>
      <c r="DF35" s="18"/>
      <c r="DG35" s="18"/>
      <c r="DH35" s="18"/>
      <c r="DI35" s="18"/>
      <c r="DJ35" s="18"/>
      <c r="DK35" s="18"/>
      <c r="DL35" s="18"/>
      <c r="DM35" s="18"/>
      <c r="DN35" s="18"/>
      <c r="DO35" s="18"/>
      <c r="DP35" s="18"/>
      <c r="DQ35" s="18"/>
      <c r="DR35" s="18"/>
      <c r="DS35" s="18"/>
      <c r="DT35" s="18"/>
      <c r="DU35" s="18"/>
      <c r="DV35" s="18"/>
      <c r="DW35" s="18"/>
      <c r="DX35" s="18"/>
      <c r="DY35" s="18"/>
      <c r="DZ35" s="18"/>
      <c r="EA35" s="18"/>
      <c r="EB35" s="18"/>
      <c r="EC35" s="18"/>
      <c r="ED35" s="18"/>
      <c r="EE35" s="18"/>
      <c r="EF35" s="18"/>
      <c r="EG35" s="18"/>
      <c r="EH35" s="18"/>
      <c r="EI35" s="18"/>
      <c r="EJ35" s="18"/>
      <c r="EK35" s="18"/>
      <c r="EL35" s="18"/>
      <c r="EM35" s="18"/>
      <c r="EN35" s="18"/>
      <c r="EO35" s="18"/>
      <c r="EP35" s="18"/>
      <c r="EQ35" s="18"/>
      <c r="ER35" s="18"/>
      <c r="ES35" s="18"/>
      <c r="ET35" s="18"/>
      <c r="EU35" s="18"/>
      <c r="EV35" s="18"/>
      <c r="EW35" s="18"/>
      <c r="EX35" s="18"/>
      <c r="EY35" s="18"/>
      <c r="EZ35" s="18"/>
      <c r="FA35" s="18"/>
    </row>
    <row r="36" spans="1:157" x14ac:dyDescent="0.25">
      <c r="A36" s="19">
        <v>26</v>
      </c>
      <c r="B36" s="19">
        <v>132965</v>
      </c>
      <c r="C36" s="19" t="s">
        <v>185</v>
      </c>
      <c r="D36" s="18"/>
      <c r="E36" s="28">
        <f t="shared" si="0"/>
        <v>94</v>
      </c>
      <c r="F36" s="28" t="str">
        <f t="shared" si="1"/>
        <v>A</v>
      </c>
      <c r="G36" s="28">
        <f t="shared" si="2"/>
        <v>94</v>
      </c>
      <c r="H36" s="28" t="str">
        <f t="shared" si="3"/>
        <v>A</v>
      </c>
      <c r="I36" s="36">
        <v>1</v>
      </c>
      <c r="J36" s="28" t="str">
        <f t="shared" si="4"/>
        <v>Memiliki kemampuan dalam menganalisis dan  memahami  kompetensi dasar Kewajiban beribadah dan bersyukur kepada Allah serta  Berbuat baik kepada sesama, namun sebaiknya dalam kompetensi dasar  Iman Kepada Qada dan Qadar perlu ditingkatkan</v>
      </c>
      <c r="K36" s="28">
        <f t="shared" si="5"/>
        <v>93</v>
      </c>
      <c r="L36" s="28" t="str">
        <f t="shared" si="6"/>
        <v>A</v>
      </c>
      <c r="M36" s="28">
        <f t="shared" si="7"/>
        <v>93</v>
      </c>
      <c r="N36" s="28" t="str">
        <f t="shared" si="8"/>
        <v>A</v>
      </c>
      <c r="O36" s="36">
        <v>1</v>
      </c>
      <c r="P36" s="28" t="str">
        <f t="shared" si="9"/>
        <v>Memiliki keterampampilan dalam membaca  dan mengidentifikasikan tajwid Q.S. Luqman (31) : 13-14 dan Q.S. Al-Baqarah (2): 83, serta hadis terkait, namun dalam implementasi perlu ditingkatkan.</v>
      </c>
      <c r="Q36" s="39" t="s">
        <v>8</v>
      </c>
      <c r="R36" s="39" t="s">
        <v>56</v>
      </c>
      <c r="S36" s="18"/>
      <c r="T36" s="1">
        <v>96</v>
      </c>
      <c r="U36" s="1">
        <v>95</v>
      </c>
      <c r="V36" s="1">
        <v>94</v>
      </c>
      <c r="W36" s="1">
        <v>92</v>
      </c>
      <c r="X36" s="1">
        <v>94.25</v>
      </c>
      <c r="Y36" s="1"/>
      <c r="Z36" s="1"/>
      <c r="AA36" s="1"/>
      <c r="AB36" s="1"/>
      <c r="AC36" s="1"/>
      <c r="AD36" s="1"/>
      <c r="AE36" s="18"/>
      <c r="AF36" s="1">
        <v>95</v>
      </c>
      <c r="AG36" s="1">
        <v>94</v>
      </c>
      <c r="AH36" s="1">
        <v>92</v>
      </c>
      <c r="AI36" s="1">
        <v>96</v>
      </c>
      <c r="AJ36" s="1">
        <v>88</v>
      </c>
      <c r="AK36" s="1"/>
      <c r="AL36" s="1"/>
      <c r="AM36" s="1"/>
      <c r="AN36" s="1"/>
      <c r="AO36" s="1"/>
      <c r="AP36" s="18"/>
      <c r="AQ36" s="32"/>
      <c r="AR36" s="32"/>
      <c r="AS36" s="32"/>
      <c r="AT36" s="32"/>
      <c r="AU36" s="32"/>
      <c r="AV36" s="32"/>
      <c r="AW36" s="32"/>
      <c r="AX36" s="32"/>
      <c r="AY36" s="32"/>
      <c r="AZ36" s="32"/>
      <c r="BA36" s="1"/>
      <c r="BB36" s="18"/>
      <c r="BC36" s="18"/>
      <c r="BD36" s="18"/>
      <c r="BE36" s="18"/>
      <c r="BF36" s="18"/>
      <c r="BG36" s="18"/>
      <c r="BH36" s="18"/>
      <c r="BI36" s="18"/>
      <c r="BJ36" s="18"/>
      <c r="BK36" s="18"/>
      <c r="BL36" s="18"/>
      <c r="BM36" s="18"/>
      <c r="BN36" s="18"/>
      <c r="BO36" s="18"/>
      <c r="BP36" s="18"/>
      <c r="BQ36" s="18"/>
      <c r="BR36" s="18"/>
      <c r="BS36" s="18"/>
      <c r="BT36" s="18"/>
      <c r="BU36" s="18"/>
      <c r="BV36" s="18"/>
      <c r="BW36" s="18"/>
      <c r="BX36" s="18"/>
      <c r="BY36" s="18"/>
      <c r="BZ36" s="18"/>
      <c r="CA36" s="18"/>
      <c r="CB36" s="18"/>
      <c r="CC36" s="18"/>
      <c r="CD36" s="18"/>
      <c r="CE36" s="18"/>
      <c r="CF36" s="18"/>
      <c r="CG36" s="18"/>
      <c r="CH36" s="18"/>
      <c r="CI36" s="18"/>
      <c r="CJ36" s="18"/>
      <c r="CK36" s="18"/>
      <c r="CL36" s="18"/>
      <c r="CM36" s="18"/>
      <c r="CN36" s="18"/>
      <c r="CO36" s="18"/>
      <c r="CP36" s="18"/>
      <c r="CQ36" s="18"/>
      <c r="CR36" s="18"/>
      <c r="CS36" s="18"/>
      <c r="CT36" s="18"/>
      <c r="CU36" s="18"/>
      <c r="CV36" s="18"/>
      <c r="CW36" s="18"/>
      <c r="CX36" s="18"/>
      <c r="CY36" s="18"/>
      <c r="CZ36" s="18"/>
      <c r="DA36" s="18"/>
      <c r="DB36" s="18"/>
      <c r="DC36" s="18"/>
      <c r="DD36" s="18"/>
      <c r="DE36" s="18"/>
      <c r="DF36" s="18"/>
      <c r="DG36" s="18"/>
      <c r="DH36" s="18"/>
      <c r="DI36" s="18"/>
      <c r="DJ36" s="18"/>
      <c r="DK36" s="18"/>
      <c r="DL36" s="18"/>
      <c r="DM36" s="18"/>
      <c r="DN36" s="18"/>
      <c r="DO36" s="18"/>
      <c r="DP36" s="18"/>
      <c r="DQ36" s="18"/>
      <c r="DR36" s="18"/>
      <c r="DS36" s="18"/>
      <c r="DT36" s="18"/>
      <c r="DU36" s="18"/>
      <c r="DV36" s="18"/>
      <c r="DW36" s="18"/>
      <c r="DX36" s="18"/>
      <c r="DY36" s="18"/>
      <c r="DZ36" s="18"/>
      <c r="EA36" s="18"/>
      <c r="EB36" s="18"/>
      <c r="EC36" s="18"/>
      <c r="ED36" s="18"/>
      <c r="EE36" s="18"/>
      <c r="EF36" s="18"/>
      <c r="EG36" s="18"/>
      <c r="EH36" s="18"/>
      <c r="EI36" s="18"/>
      <c r="EJ36" s="18"/>
      <c r="EK36" s="18"/>
      <c r="EL36" s="18"/>
      <c r="EM36" s="18"/>
      <c r="EN36" s="18"/>
      <c r="EO36" s="18"/>
      <c r="EP36" s="18"/>
      <c r="EQ36" s="18"/>
      <c r="ER36" s="18"/>
      <c r="ES36" s="18"/>
      <c r="ET36" s="18"/>
      <c r="EU36" s="18"/>
      <c r="EV36" s="18"/>
      <c r="EW36" s="18"/>
      <c r="EX36" s="18"/>
      <c r="EY36" s="18"/>
      <c r="EZ36" s="18"/>
      <c r="FA36" s="18"/>
    </row>
    <row r="37" spans="1:157" x14ac:dyDescent="0.25">
      <c r="A37" s="19">
        <v>27</v>
      </c>
      <c r="B37" s="19">
        <v>132981</v>
      </c>
      <c r="C37" s="19" t="s">
        <v>186</v>
      </c>
      <c r="D37" s="18"/>
      <c r="E37" s="28">
        <f t="shared" si="0"/>
        <v>95</v>
      </c>
      <c r="F37" s="28" t="str">
        <f t="shared" si="1"/>
        <v>A</v>
      </c>
      <c r="G37" s="28">
        <f t="shared" si="2"/>
        <v>95</v>
      </c>
      <c r="H37" s="28" t="str">
        <f t="shared" si="3"/>
        <v>A</v>
      </c>
      <c r="I37" s="36">
        <v>1</v>
      </c>
      <c r="J37" s="28" t="str">
        <f t="shared" si="4"/>
        <v>Memiliki kemampuan dalam menganalisis dan  memahami  kompetensi dasar Kewajiban beribadah dan bersyukur kepada Allah serta  Berbuat baik kepada sesama, namun sebaiknya dalam kompetensi dasar  Iman Kepada Qada dan Qadar perlu ditingkatkan</v>
      </c>
      <c r="K37" s="28">
        <f t="shared" si="5"/>
        <v>93.4</v>
      </c>
      <c r="L37" s="28" t="str">
        <f t="shared" si="6"/>
        <v>A</v>
      </c>
      <c r="M37" s="28">
        <f t="shared" si="7"/>
        <v>93.4</v>
      </c>
      <c r="N37" s="28" t="str">
        <f t="shared" si="8"/>
        <v>A</v>
      </c>
      <c r="O37" s="36">
        <v>1</v>
      </c>
      <c r="P37" s="28" t="str">
        <f t="shared" si="9"/>
        <v>Memiliki keterampampilan dalam membaca  dan mengidentifikasikan tajwid Q.S. Luqman (31) : 13-14 dan Q.S. Al-Baqarah (2): 83, serta hadis terkait, namun dalam implementasi perlu ditingkatkan.</v>
      </c>
      <c r="Q37" s="39" t="s">
        <v>8</v>
      </c>
      <c r="R37" s="39" t="s">
        <v>56</v>
      </c>
      <c r="S37" s="18"/>
      <c r="T37" s="1">
        <v>93</v>
      </c>
      <c r="U37" s="1">
        <v>95</v>
      </c>
      <c r="V37" s="1">
        <v>95</v>
      </c>
      <c r="W37" s="1">
        <v>95</v>
      </c>
      <c r="X37" s="1">
        <v>94.5</v>
      </c>
      <c r="Y37" s="1"/>
      <c r="Z37" s="1"/>
      <c r="AA37" s="1"/>
      <c r="AB37" s="1"/>
      <c r="AC37" s="1"/>
      <c r="AD37" s="1"/>
      <c r="AE37" s="18"/>
      <c r="AF37" s="1">
        <v>95</v>
      </c>
      <c r="AG37" s="1">
        <v>95</v>
      </c>
      <c r="AH37" s="1">
        <v>95</v>
      </c>
      <c r="AI37" s="1">
        <v>93</v>
      </c>
      <c r="AJ37" s="1">
        <v>89</v>
      </c>
      <c r="AK37" s="1"/>
      <c r="AL37" s="1"/>
      <c r="AM37" s="1"/>
      <c r="AN37" s="1"/>
      <c r="AO37" s="1"/>
      <c r="AP37" s="18"/>
      <c r="AQ37" s="32"/>
      <c r="AR37" s="32"/>
      <c r="AS37" s="32"/>
      <c r="AT37" s="32"/>
      <c r="AU37" s="32"/>
      <c r="AV37" s="32"/>
      <c r="AW37" s="32"/>
      <c r="AX37" s="32"/>
      <c r="AY37" s="32"/>
      <c r="AZ37" s="32"/>
      <c r="BA37" s="1"/>
      <c r="BB37" s="18"/>
      <c r="BC37" s="18"/>
      <c r="BD37" s="18"/>
      <c r="BE37" s="18"/>
      <c r="BF37" s="18"/>
      <c r="BG37" s="18"/>
      <c r="BH37" s="18"/>
      <c r="BI37" s="18"/>
      <c r="BJ37" s="18"/>
      <c r="BK37" s="18"/>
      <c r="BL37" s="18"/>
      <c r="BM37" s="18"/>
      <c r="BN37" s="18"/>
      <c r="BO37" s="18"/>
      <c r="BP37" s="18"/>
      <c r="BQ37" s="18"/>
      <c r="BR37" s="18"/>
      <c r="BS37" s="18"/>
      <c r="BT37" s="18"/>
      <c r="BU37" s="18"/>
      <c r="BV37" s="18"/>
      <c r="BW37" s="18"/>
      <c r="BX37" s="18"/>
      <c r="BY37" s="18"/>
      <c r="BZ37" s="18"/>
      <c r="CA37" s="18"/>
      <c r="CB37" s="18"/>
      <c r="CC37" s="18"/>
      <c r="CD37" s="18"/>
      <c r="CE37" s="18"/>
      <c r="CF37" s="18"/>
      <c r="CG37" s="18"/>
      <c r="CH37" s="18"/>
      <c r="CI37" s="18"/>
      <c r="CJ37" s="18"/>
      <c r="CK37" s="18"/>
      <c r="CL37" s="18"/>
      <c r="CM37" s="18"/>
      <c r="CN37" s="18"/>
      <c r="CO37" s="18"/>
      <c r="CP37" s="18"/>
      <c r="CQ37" s="18"/>
      <c r="CR37" s="18"/>
      <c r="CS37" s="18"/>
      <c r="CT37" s="18"/>
      <c r="CU37" s="18"/>
      <c r="CV37" s="18"/>
      <c r="CW37" s="18"/>
      <c r="CX37" s="18"/>
      <c r="CY37" s="18"/>
      <c r="CZ37" s="18"/>
      <c r="DA37" s="18"/>
      <c r="DB37" s="18"/>
      <c r="DC37" s="18"/>
      <c r="DD37" s="18"/>
      <c r="DE37" s="18"/>
      <c r="DF37" s="18"/>
      <c r="DG37" s="18"/>
      <c r="DH37" s="18"/>
      <c r="DI37" s="18"/>
      <c r="DJ37" s="18"/>
      <c r="DK37" s="18"/>
      <c r="DL37" s="18"/>
      <c r="DM37" s="18"/>
      <c r="DN37" s="18"/>
      <c r="DO37" s="18"/>
      <c r="DP37" s="18"/>
      <c r="DQ37" s="18"/>
      <c r="DR37" s="18"/>
      <c r="DS37" s="18"/>
      <c r="DT37" s="18"/>
      <c r="DU37" s="18"/>
      <c r="DV37" s="18"/>
      <c r="DW37" s="18"/>
      <c r="DX37" s="18"/>
      <c r="DY37" s="18"/>
      <c r="DZ37" s="18"/>
      <c r="EA37" s="18"/>
      <c r="EB37" s="18"/>
      <c r="EC37" s="18"/>
      <c r="ED37" s="18"/>
      <c r="EE37" s="18"/>
      <c r="EF37" s="18"/>
      <c r="EG37" s="18"/>
      <c r="EH37" s="18"/>
      <c r="EI37" s="18"/>
      <c r="EJ37" s="18"/>
      <c r="EK37" s="18"/>
      <c r="EL37" s="18"/>
      <c r="EM37" s="18"/>
      <c r="EN37" s="18"/>
      <c r="EO37" s="18"/>
      <c r="EP37" s="18"/>
      <c r="EQ37" s="18"/>
      <c r="ER37" s="18"/>
      <c r="ES37" s="18"/>
      <c r="ET37" s="18"/>
      <c r="EU37" s="18"/>
      <c r="EV37" s="18"/>
      <c r="EW37" s="18"/>
      <c r="EX37" s="18"/>
      <c r="EY37" s="18"/>
      <c r="EZ37" s="18"/>
      <c r="FA37" s="18"/>
    </row>
    <row r="38" spans="1:157" x14ac:dyDescent="0.25">
      <c r="A38" s="19">
        <v>28</v>
      </c>
      <c r="B38" s="19">
        <v>132997</v>
      </c>
      <c r="C38" s="19" t="s">
        <v>187</v>
      </c>
      <c r="D38" s="18"/>
      <c r="E38" s="28">
        <f t="shared" si="0"/>
        <v>95</v>
      </c>
      <c r="F38" s="28" t="str">
        <f t="shared" si="1"/>
        <v>A</v>
      </c>
      <c r="G38" s="28">
        <f t="shared" si="2"/>
        <v>95</v>
      </c>
      <c r="H38" s="28" t="str">
        <f t="shared" si="3"/>
        <v>A</v>
      </c>
      <c r="I38" s="36">
        <v>1</v>
      </c>
      <c r="J38" s="28" t="str">
        <f t="shared" si="4"/>
        <v>Memiliki kemampuan dalam menganalisis dan  memahami  kompetensi dasar Kewajiban beribadah dan bersyukur kepada Allah serta  Berbuat baik kepada sesama, namun sebaiknya dalam kompetensi dasar  Iman Kepada Qada dan Qadar perlu ditingkatkan</v>
      </c>
      <c r="K38" s="28">
        <f t="shared" si="5"/>
        <v>93.8</v>
      </c>
      <c r="L38" s="28" t="str">
        <f t="shared" si="6"/>
        <v>A</v>
      </c>
      <c r="M38" s="28">
        <f t="shared" si="7"/>
        <v>93.8</v>
      </c>
      <c r="N38" s="28" t="str">
        <f t="shared" si="8"/>
        <v>A</v>
      </c>
      <c r="O38" s="36">
        <v>1</v>
      </c>
      <c r="P38" s="28" t="str">
        <f t="shared" si="9"/>
        <v>Memiliki keterampampilan dalam membaca  dan mengidentifikasikan tajwid Q.S. Luqman (31) : 13-14 dan Q.S. Al-Baqarah (2): 83, serta hadis terkait, namun dalam implementasi perlu ditingkatkan.</v>
      </c>
      <c r="Q38" s="39" t="s">
        <v>8</v>
      </c>
      <c r="R38" s="39" t="s">
        <v>56</v>
      </c>
      <c r="S38" s="18"/>
      <c r="T38" s="1">
        <v>95</v>
      </c>
      <c r="U38" s="1">
        <v>95</v>
      </c>
      <c r="V38" s="1">
        <v>95</v>
      </c>
      <c r="W38" s="1">
        <v>95</v>
      </c>
      <c r="X38" s="1">
        <v>95</v>
      </c>
      <c r="Y38" s="1"/>
      <c r="Z38" s="1"/>
      <c r="AA38" s="1"/>
      <c r="AB38" s="1"/>
      <c r="AC38" s="1"/>
      <c r="AD38" s="1"/>
      <c r="AE38" s="18"/>
      <c r="AF38" s="1">
        <v>95</v>
      </c>
      <c r="AG38" s="1">
        <v>95</v>
      </c>
      <c r="AH38" s="1">
        <v>95</v>
      </c>
      <c r="AI38" s="1">
        <v>95</v>
      </c>
      <c r="AJ38" s="1">
        <v>89</v>
      </c>
      <c r="AK38" s="1"/>
      <c r="AL38" s="1"/>
      <c r="AM38" s="1"/>
      <c r="AN38" s="1"/>
      <c r="AO38" s="1"/>
      <c r="AP38" s="18"/>
      <c r="AQ38" s="32"/>
      <c r="AR38" s="32"/>
      <c r="AS38" s="32"/>
      <c r="AT38" s="32"/>
      <c r="AU38" s="32"/>
      <c r="AV38" s="32"/>
      <c r="AW38" s="32"/>
      <c r="AX38" s="32"/>
      <c r="AY38" s="32"/>
      <c r="AZ38" s="32"/>
      <c r="BA38" s="1"/>
      <c r="BB38" s="18"/>
      <c r="BC38" s="18"/>
      <c r="BD38" s="18"/>
      <c r="BE38" s="18"/>
      <c r="BF38" s="18"/>
      <c r="BG38" s="18"/>
      <c r="BH38" s="18"/>
      <c r="BI38" s="18"/>
      <c r="BJ38" s="18"/>
      <c r="BK38" s="18"/>
      <c r="BL38" s="18"/>
      <c r="BM38" s="18"/>
      <c r="BN38" s="18"/>
      <c r="BO38" s="18"/>
      <c r="BP38" s="18"/>
      <c r="BQ38" s="18"/>
      <c r="BR38" s="18"/>
      <c r="BS38" s="18"/>
      <c r="BT38" s="18"/>
      <c r="BU38" s="18"/>
      <c r="BV38" s="18"/>
      <c r="BW38" s="18"/>
      <c r="BX38" s="18"/>
      <c r="BY38" s="18"/>
      <c r="BZ38" s="18"/>
      <c r="CA38" s="18"/>
      <c r="CB38" s="18"/>
      <c r="CC38" s="18"/>
      <c r="CD38" s="18"/>
      <c r="CE38" s="18"/>
      <c r="CF38" s="18"/>
      <c r="CG38" s="18"/>
      <c r="CH38" s="18"/>
      <c r="CI38" s="18"/>
      <c r="CJ38" s="18"/>
      <c r="CK38" s="18"/>
      <c r="CL38" s="18"/>
      <c r="CM38" s="18"/>
      <c r="CN38" s="18"/>
      <c r="CO38" s="18"/>
      <c r="CP38" s="18"/>
      <c r="CQ38" s="18"/>
      <c r="CR38" s="18"/>
      <c r="CS38" s="18"/>
      <c r="CT38" s="18"/>
      <c r="CU38" s="18"/>
      <c r="CV38" s="18"/>
      <c r="CW38" s="18"/>
      <c r="CX38" s="18"/>
      <c r="CY38" s="18"/>
      <c r="CZ38" s="18"/>
      <c r="DA38" s="18"/>
      <c r="DB38" s="18"/>
      <c r="DC38" s="18"/>
      <c r="DD38" s="18"/>
      <c r="DE38" s="18"/>
      <c r="DF38" s="18"/>
      <c r="DG38" s="18"/>
      <c r="DH38" s="18"/>
      <c r="DI38" s="18"/>
      <c r="DJ38" s="18"/>
      <c r="DK38" s="18"/>
      <c r="DL38" s="18"/>
      <c r="DM38" s="18"/>
      <c r="DN38" s="18"/>
      <c r="DO38" s="18"/>
      <c r="DP38" s="18"/>
      <c r="DQ38" s="18"/>
      <c r="DR38" s="18"/>
      <c r="DS38" s="18"/>
      <c r="DT38" s="18"/>
      <c r="DU38" s="18"/>
      <c r="DV38" s="18"/>
      <c r="DW38" s="18"/>
      <c r="DX38" s="18"/>
      <c r="DY38" s="18"/>
      <c r="DZ38" s="18"/>
      <c r="EA38" s="18"/>
      <c r="EB38" s="18"/>
      <c r="EC38" s="18"/>
      <c r="ED38" s="18"/>
      <c r="EE38" s="18"/>
      <c r="EF38" s="18"/>
      <c r="EG38" s="18"/>
      <c r="EH38" s="18"/>
      <c r="EI38" s="18"/>
      <c r="EJ38" s="18"/>
      <c r="EK38" s="18"/>
      <c r="EL38" s="18"/>
      <c r="EM38" s="18"/>
      <c r="EN38" s="18"/>
      <c r="EO38" s="18"/>
      <c r="EP38" s="18"/>
      <c r="EQ38" s="18"/>
      <c r="ER38" s="18"/>
      <c r="ES38" s="18"/>
      <c r="ET38" s="18"/>
      <c r="EU38" s="18"/>
      <c r="EV38" s="18"/>
      <c r="EW38" s="18"/>
      <c r="EX38" s="18"/>
      <c r="EY38" s="18"/>
      <c r="EZ38" s="18"/>
      <c r="FA38" s="18"/>
    </row>
    <row r="39" spans="1:157" x14ac:dyDescent="0.25">
      <c r="A39" s="19">
        <v>29</v>
      </c>
      <c r="B39" s="19">
        <v>133013</v>
      </c>
      <c r="C39" s="19" t="s">
        <v>188</v>
      </c>
      <c r="D39" s="18"/>
      <c r="E39" s="28">
        <f t="shared" si="0"/>
        <v>87</v>
      </c>
      <c r="F39" s="28" t="str">
        <f t="shared" si="1"/>
        <v>A</v>
      </c>
      <c r="G39" s="28">
        <f t="shared" si="2"/>
        <v>87</v>
      </c>
      <c r="H39" s="28" t="str">
        <f t="shared" si="3"/>
        <v>A</v>
      </c>
      <c r="I39" s="36">
        <v>2</v>
      </c>
      <c r="J39" s="28" t="str">
        <f t="shared" si="4"/>
        <v>Memiliki kemampuan dalam  menganalisis dan memahami kompetensi dasar Iman kepada Qodo dan Qodar Allah, namun dalam kompetensi dasar Bersikap optimis, ikhtiar dan tawakal  perlu ditingkatkan.</v>
      </c>
      <c r="K39" s="28">
        <f t="shared" si="5"/>
        <v>85</v>
      </c>
      <c r="L39" s="28" t="str">
        <f t="shared" si="6"/>
        <v>A</v>
      </c>
      <c r="M39" s="28">
        <f t="shared" si="7"/>
        <v>85</v>
      </c>
      <c r="N39" s="28" t="str">
        <f t="shared" si="8"/>
        <v>A</v>
      </c>
      <c r="O39" s="36">
        <v>2</v>
      </c>
      <c r="P39" s="28" t="str">
        <f t="shared" si="9"/>
        <v>Memiliki keterampampilan  dalam memahami Menampilkan sikap keluhuran budi  sebagai implementasi pemahaman ketentuan waris  dalam kehidupan  sehari-hari, namun dalam implementasi perlu  ditingkatkan</v>
      </c>
      <c r="Q39" s="39" t="s">
        <v>8</v>
      </c>
      <c r="R39" s="39" t="s">
        <v>56</v>
      </c>
      <c r="S39" s="18"/>
      <c r="T39" s="1">
        <v>90</v>
      </c>
      <c r="U39" s="1">
        <v>91</v>
      </c>
      <c r="V39" s="1">
        <v>82</v>
      </c>
      <c r="W39" s="1">
        <v>86</v>
      </c>
      <c r="X39" s="1">
        <v>87.25</v>
      </c>
      <c r="Y39" s="1"/>
      <c r="Z39" s="1"/>
      <c r="AA39" s="1"/>
      <c r="AB39" s="1"/>
      <c r="AC39" s="1"/>
      <c r="AD39" s="1"/>
      <c r="AE39" s="18"/>
      <c r="AF39" s="1">
        <v>91</v>
      </c>
      <c r="AG39" s="1">
        <v>82</v>
      </c>
      <c r="AH39" s="1">
        <v>86</v>
      </c>
      <c r="AI39" s="1">
        <v>90</v>
      </c>
      <c r="AJ39" s="1">
        <v>76</v>
      </c>
      <c r="AK39" s="1"/>
      <c r="AL39" s="1"/>
      <c r="AM39" s="1"/>
      <c r="AN39" s="1"/>
      <c r="AO39" s="1"/>
      <c r="AP39" s="18"/>
      <c r="AQ39" s="32"/>
      <c r="AR39" s="32"/>
      <c r="AS39" s="32"/>
      <c r="AT39" s="32"/>
      <c r="AU39" s="32"/>
      <c r="AV39" s="32"/>
      <c r="AW39" s="32"/>
      <c r="AX39" s="32"/>
      <c r="AY39" s="32"/>
      <c r="AZ39" s="32"/>
      <c r="BA39" s="1"/>
      <c r="BB39" s="18"/>
      <c r="BC39" s="18"/>
      <c r="BD39" s="18"/>
      <c r="BE39" s="18"/>
      <c r="BF39" s="18"/>
      <c r="BG39" s="18"/>
      <c r="BH39" s="18"/>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row>
    <row r="40" spans="1:157" x14ac:dyDescent="0.25">
      <c r="A40" s="19">
        <v>30</v>
      </c>
      <c r="B40" s="19">
        <v>133029</v>
      </c>
      <c r="C40" s="19" t="s">
        <v>189</v>
      </c>
      <c r="D40" s="18"/>
      <c r="E40" s="28">
        <f t="shared" si="0"/>
        <v>91</v>
      </c>
      <c r="F40" s="28" t="str">
        <f t="shared" si="1"/>
        <v>A</v>
      </c>
      <c r="G40" s="28">
        <f t="shared" si="2"/>
        <v>91</v>
      </c>
      <c r="H40" s="28" t="str">
        <f t="shared" si="3"/>
        <v>A</v>
      </c>
      <c r="I40" s="36">
        <v>1</v>
      </c>
      <c r="J40" s="28" t="str">
        <f t="shared" si="4"/>
        <v>Memiliki kemampuan dalam menganalisis dan  memahami  kompetensi dasar Kewajiban beribadah dan bersyukur kepada Allah serta  Berbuat baik kepada sesama, namun sebaiknya dalam kompetensi dasar  Iman Kepada Qada dan Qadar perlu ditingkatkan</v>
      </c>
      <c r="K40" s="28">
        <f t="shared" si="5"/>
        <v>89.4</v>
      </c>
      <c r="L40" s="28" t="str">
        <f t="shared" si="6"/>
        <v>A</v>
      </c>
      <c r="M40" s="28">
        <f t="shared" si="7"/>
        <v>89.4</v>
      </c>
      <c r="N40" s="28" t="str">
        <f t="shared" si="8"/>
        <v>A</v>
      </c>
      <c r="O40" s="36">
        <v>1</v>
      </c>
      <c r="P40" s="28" t="str">
        <f t="shared" si="9"/>
        <v>Memiliki keterampampilan dalam membaca  dan mengidentifikasikan tajwid Q.S. Luqman (31) : 13-14 dan Q.S. Al-Baqarah (2): 83, serta hadis terkait, namun dalam implementasi perlu ditingkatkan.</v>
      </c>
      <c r="Q40" s="39" t="s">
        <v>8</v>
      </c>
      <c r="R40" s="39" t="s">
        <v>56</v>
      </c>
      <c r="S40" s="18"/>
      <c r="T40" s="1">
        <v>90</v>
      </c>
      <c r="U40" s="1">
        <v>95</v>
      </c>
      <c r="V40" s="1">
        <v>90</v>
      </c>
      <c r="W40" s="1">
        <v>88</v>
      </c>
      <c r="X40" s="1">
        <v>90.75</v>
      </c>
      <c r="Y40" s="1"/>
      <c r="Z40" s="1"/>
      <c r="AA40" s="1"/>
      <c r="AB40" s="1"/>
      <c r="AC40" s="1"/>
      <c r="AD40" s="1"/>
      <c r="AE40" s="18"/>
      <c r="AF40" s="1">
        <v>95</v>
      </c>
      <c r="AG40" s="1">
        <v>90</v>
      </c>
      <c r="AH40" s="1">
        <v>88</v>
      </c>
      <c r="AI40" s="1">
        <v>90</v>
      </c>
      <c r="AJ40" s="1">
        <v>84</v>
      </c>
      <c r="AK40" s="1"/>
      <c r="AL40" s="1"/>
      <c r="AM40" s="1"/>
      <c r="AN40" s="1"/>
      <c r="AO40" s="1"/>
      <c r="AP40" s="18"/>
      <c r="AQ40" s="32"/>
      <c r="AR40" s="32"/>
      <c r="AS40" s="32"/>
      <c r="AT40" s="32"/>
      <c r="AU40" s="32"/>
      <c r="AV40" s="32"/>
      <c r="AW40" s="32"/>
      <c r="AX40" s="32"/>
      <c r="AY40" s="32"/>
      <c r="AZ40" s="32"/>
      <c r="BA40" s="1"/>
      <c r="BB40" s="18"/>
      <c r="BC40" s="18"/>
      <c r="BD40" s="18"/>
      <c r="BE40" s="18"/>
      <c r="BF40" s="18"/>
      <c r="BG40" s="18"/>
      <c r="BH40" s="18"/>
      <c r="BI40" s="18"/>
      <c r="BJ40" s="18"/>
      <c r="BK40" s="18"/>
      <c r="BL40" s="18"/>
      <c r="BM40" s="18"/>
      <c r="BN40" s="18"/>
      <c r="BO40" s="18"/>
      <c r="BP40" s="18"/>
      <c r="BQ40" s="18"/>
      <c r="BR40" s="18"/>
      <c r="BS40" s="18"/>
      <c r="BT40" s="18"/>
      <c r="BU40" s="18"/>
      <c r="BV40" s="18"/>
      <c r="BW40" s="18"/>
      <c r="BX40" s="18"/>
      <c r="BY40" s="18"/>
      <c r="BZ40" s="18"/>
      <c r="CA40" s="18"/>
      <c r="CB40" s="18"/>
      <c r="CC40" s="18"/>
      <c r="CD40" s="18"/>
      <c r="CE40" s="18"/>
      <c r="CF40" s="18"/>
      <c r="CG40" s="18"/>
      <c r="CH40" s="18"/>
      <c r="CI40" s="18"/>
      <c r="CJ40" s="18"/>
      <c r="CK40" s="18"/>
      <c r="CL40" s="18"/>
      <c r="CM40" s="18"/>
      <c r="CN40" s="18"/>
      <c r="CO40" s="18"/>
      <c r="CP40" s="18"/>
      <c r="CQ40" s="18"/>
      <c r="CR40" s="18"/>
      <c r="CS40" s="18"/>
      <c r="CT40" s="18"/>
      <c r="CU40" s="18"/>
      <c r="CV40" s="18"/>
      <c r="CW40" s="18"/>
      <c r="CX40" s="18"/>
      <c r="CY40" s="18"/>
      <c r="CZ40" s="18"/>
      <c r="DA40" s="18"/>
      <c r="DB40" s="18"/>
      <c r="DC40" s="18"/>
      <c r="DD40" s="18"/>
      <c r="DE40" s="18"/>
      <c r="DF40" s="18"/>
      <c r="DG40" s="18"/>
      <c r="DH40" s="18"/>
      <c r="DI40" s="18"/>
      <c r="DJ40" s="18"/>
      <c r="DK40" s="18"/>
      <c r="DL40" s="18"/>
      <c r="DM40" s="18"/>
      <c r="DN40" s="18"/>
      <c r="DO40" s="18"/>
      <c r="DP40" s="18"/>
      <c r="DQ40" s="18"/>
      <c r="DR40" s="18"/>
      <c r="DS40" s="18"/>
      <c r="DT40" s="18"/>
      <c r="DU40" s="18"/>
      <c r="DV40" s="18"/>
      <c r="DW40" s="18"/>
      <c r="DX40" s="18"/>
      <c r="DY40" s="18"/>
      <c r="DZ40" s="18"/>
      <c r="EA40" s="18"/>
      <c r="EB40" s="18"/>
      <c r="EC40" s="18"/>
      <c r="ED40" s="18"/>
      <c r="EE40" s="18"/>
      <c r="EF40" s="18"/>
      <c r="EG40" s="18"/>
      <c r="EH40" s="18"/>
      <c r="EI40" s="18"/>
      <c r="EJ40" s="18"/>
      <c r="EK40" s="18"/>
      <c r="EL40" s="18"/>
      <c r="EM40" s="18"/>
      <c r="EN40" s="18"/>
      <c r="EO40" s="18"/>
      <c r="EP40" s="18"/>
      <c r="EQ40" s="18"/>
      <c r="ER40" s="18"/>
      <c r="ES40" s="18"/>
      <c r="ET40" s="18"/>
      <c r="EU40" s="18"/>
      <c r="EV40" s="18"/>
      <c r="EW40" s="18"/>
      <c r="EX40" s="18"/>
      <c r="EY40" s="18"/>
      <c r="EZ40" s="18"/>
      <c r="FA40" s="18"/>
    </row>
    <row r="41" spans="1:157" x14ac:dyDescent="0.25">
      <c r="A41" s="19">
        <v>31</v>
      </c>
      <c r="B41" s="19">
        <v>133045</v>
      </c>
      <c r="C41" s="19" t="s">
        <v>190</v>
      </c>
      <c r="D41" s="18"/>
      <c r="E41" s="28">
        <f t="shared" si="0"/>
        <v>86</v>
      </c>
      <c r="F41" s="28" t="str">
        <f t="shared" si="1"/>
        <v>A</v>
      </c>
      <c r="G41" s="28">
        <f t="shared" si="2"/>
        <v>86</v>
      </c>
      <c r="H41" s="28" t="str">
        <f t="shared" si="3"/>
        <v>A</v>
      </c>
      <c r="I41" s="36">
        <v>2</v>
      </c>
      <c r="J41" s="28" t="str">
        <f t="shared" si="4"/>
        <v>Memiliki kemampuan dalam  menganalisis dan memahami kompetensi dasar Iman kepada Qodo dan Qodar Allah, namun dalam kompetensi dasar Bersikap optimis, ikhtiar dan tawakal  perlu ditingkatkan.</v>
      </c>
      <c r="K41" s="28">
        <f t="shared" si="5"/>
        <v>84.4</v>
      </c>
      <c r="L41" s="28" t="str">
        <f t="shared" si="6"/>
        <v>A</v>
      </c>
      <c r="M41" s="28">
        <f t="shared" si="7"/>
        <v>84.4</v>
      </c>
      <c r="N41" s="28" t="str">
        <f t="shared" si="8"/>
        <v>A</v>
      </c>
      <c r="O41" s="36">
        <v>2</v>
      </c>
      <c r="P41" s="28" t="str">
        <f t="shared" si="9"/>
        <v>Memiliki keterampampilan  dalam memahami Menampilkan sikap keluhuran budi  sebagai implementasi pemahaman ketentuan waris  dalam kehidupan  sehari-hari, namun dalam implementasi perlu  ditingkatkan</v>
      </c>
      <c r="Q41" s="39" t="s">
        <v>8</v>
      </c>
      <c r="R41" s="39" t="s">
        <v>56</v>
      </c>
      <c r="S41" s="18"/>
      <c r="T41" s="1">
        <v>88</v>
      </c>
      <c r="U41" s="1">
        <v>86</v>
      </c>
      <c r="V41" s="1">
        <v>85</v>
      </c>
      <c r="W41" s="1">
        <v>84</v>
      </c>
      <c r="X41" s="1">
        <v>85.75</v>
      </c>
      <c r="Y41" s="1"/>
      <c r="Z41" s="1"/>
      <c r="AA41" s="1"/>
      <c r="AB41" s="1"/>
      <c r="AC41" s="1"/>
      <c r="AD41" s="1"/>
      <c r="AE41" s="18"/>
      <c r="AF41" s="1">
        <v>86</v>
      </c>
      <c r="AG41" s="1">
        <v>85</v>
      </c>
      <c r="AH41" s="1">
        <v>84</v>
      </c>
      <c r="AI41" s="1">
        <v>88</v>
      </c>
      <c r="AJ41" s="1">
        <v>79</v>
      </c>
      <c r="AK41" s="1"/>
      <c r="AL41" s="1"/>
      <c r="AM41" s="1"/>
      <c r="AN41" s="1"/>
      <c r="AO41" s="1"/>
      <c r="AP41" s="18"/>
      <c r="AQ41" s="32"/>
      <c r="AR41" s="32"/>
      <c r="AS41" s="32"/>
      <c r="AT41" s="32"/>
      <c r="AU41" s="32"/>
      <c r="AV41" s="32"/>
      <c r="AW41" s="32"/>
      <c r="AX41" s="32"/>
      <c r="AY41" s="32"/>
      <c r="AZ41" s="32"/>
      <c r="BA41" s="1"/>
      <c r="BB41" s="18"/>
      <c r="BC41" s="18"/>
      <c r="BD41" s="18"/>
      <c r="BE41" s="18"/>
      <c r="BF41" s="18"/>
      <c r="BG41" s="18"/>
      <c r="BH41" s="18"/>
      <c r="BI41" s="18"/>
      <c r="BJ41" s="18"/>
      <c r="BK41" s="18"/>
      <c r="BL41" s="18"/>
      <c r="BM41" s="18"/>
      <c r="BN41" s="18"/>
      <c r="BO41" s="18"/>
      <c r="BP41" s="18"/>
      <c r="BQ41" s="18"/>
      <c r="BR41" s="18"/>
      <c r="BS41" s="18"/>
      <c r="BT41" s="18"/>
      <c r="BU41" s="18"/>
      <c r="BV41" s="18"/>
      <c r="BW41" s="18"/>
      <c r="BX41" s="18"/>
      <c r="BY41" s="18"/>
      <c r="BZ41" s="18"/>
      <c r="CA41" s="18"/>
      <c r="CB41" s="18"/>
      <c r="CC41" s="18"/>
      <c r="CD41" s="18"/>
      <c r="CE41" s="18"/>
      <c r="CF41" s="18"/>
      <c r="CG41" s="18"/>
      <c r="CH41" s="18"/>
      <c r="CI41" s="18"/>
      <c r="CJ41" s="18"/>
      <c r="CK41" s="18"/>
      <c r="CL41" s="18"/>
      <c r="CM41" s="18"/>
      <c r="CN41" s="18"/>
      <c r="CO41" s="18"/>
      <c r="CP41" s="18"/>
      <c r="CQ41" s="18"/>
      <c r="CR41" s="18"/>
      <c r="CS41" s="18"/>
      <c r="CT41" s="18"/>
      <c r="CU41" s="18"/>
      <c r="CV41" s="18"/>
      <c r="CW41" s="18"/>
      <c r="CX41" s="18"/>
      <c r="CY41" s="18"/>
      <c r="CZ41" s="18"/>
      <c r="DA41" s="18"/>
      <c r="DB41" s="18"/>
      <c r="DC41" s="18"/>
      <c r="DD41" s="18"/>
      <c r="DE41" s="18"/>
      <c r="DF41" s="18"/>
      <c r="DG41" s="18"/>
      <c r="DH41" s="18"/>
      <c r="DI41" s="18"/>
      <c r="DJ41" s="18"/>
      <c r="DK41" s="18"/>
      <c r="DL41" s="18"/>
      <c r="DM41" s="18"/>
      <c r="DN41" s="18"/>
      <c r="DO41" s="18"/>
      <c r="DP41" s="18"/>
      <c r="DQ41" s="18"/>
      <c r="DR41" s="18"/>
      <c r="DS41" s="18"/>
      <c r="DT41" s="18"/>
      <c r="DU41" s="18"/>
      <c r="DV41" s="18"/>
      <c r="DW41" s="18"/>
      <c r="DX41" s="18"/>
      <c r="DY41" s="18"/>
      <c r="DZ41" s="18"/>
      <c r="EA41" s="18"/>
      <c r="EB41" s="18"/>
      <c r="EC41" s="18"/>
      <c r="ED41" s="18"/>
      <c r="EE41" s="18"/>
      <c r="EF41" s="18"/>
      <c r="EG41" s="18"/>
      <c r="EH41" s="18"/>
      <c r="EI41" s="18"/>
      <c r="EJ41" s="18"/>
      <c r="EK41" s="18"/>
      <c r="EL41" s="18"/>
      <c r="EM41" s="18"/>
      <c r="EN41" s="18"/>
      <c r="EO41" s="18"/>
      <c r="EP41" s="18"/>
      <c r="EQ41" s="18"/>
      <c r="ER41" s="18"/>
      <c r="ES41" s="18"/>
      <c r="ET41" s="18"/>
      <c r="EU41" s="18"/>
      <c r="EV41" s="18"/>
      <c r="EW41" s="18"/>
      <c r="EX41" s="18"/>
      <c r="EY41" s="18"/>
      <c r="EZ41" s="18"/>
      <c r="FA41" s="18"/>
    </row>
    <row r="42" spans="1:157" x14ac:dyDescent="0.25">
      <c r="A42" s="19">
        <v>32</v>
      </c>
      <c r="B42" s="19">
        <v>133061</v>
      </c>
      <c r="C42" s="19" t="s">
        <v>191</v>
      </c>
      <c r="D42" s="18"/>
      <c r="E42" s="28">
        <f t="shared" si="0"/>
        <v>91</v>
      </c>
      <c r="F42" s="28" t="str">
        <f t="shared" si="1"/>
        <v>A</v>
      </c>
      <c r="G42" s="28">
        <f t="shared" si="2"/>
        <v>91</v>
      </c>
      <c r="H42" s="28" t="str">
        <f t="shared" si="3"/>
        <v>A</v>
      </c>
      <c r="I42" s="36">
        <v>1</v>
      </c>
      <c r="J42" s="28" t="str">
        <f t="shared" si="4"/>
        <v>Memiliki kemampuan dalam menganalisis dan  memahami  kompetensi dasar Kewajiban beribadah dan bersyukur kepada Allah serta  Berbuat baik kepada sesama, namun sebaiknya dalam kompetensi dasar  Iman Kepada Qada dan Qadar perlu ditingkatkan</v>
      </c>
      <c r="K42" s="28">
        <f t="shared" si="5"/>
        <v>88.6</v>
      </c>
      <c r="L42" s="28" t="str">
        <f t="shared" si="6"/>
        <v>A</v>
      </c>
      <c r="M42" s="28">
        <f t="shared" si="7"/>
        <v>88.6</v>
      </c>
      <c r="N42" s="28" t="str">
        <f t="shared" si="8"/>
        <v>A</v>
      </c>
      <c r="O42" s="36">
        <v>1</v>
      </c>
      <c r="P42" s="28" t="str">
        <f t="shared" si="9"/>
        <v>Memiliki keterampampilan dalam membaca  dan mengidentifikasikan tajwid Q.S. Luqman (31) : 13-14 dan Q.S. Al-Baqarah (2): 83, serta hadis terkait, namun dalam implementasi perlu ditingkatkan.</v>
      </c>
      <c r="Q42" s="39" t="s">
        <v>8</v>
      </c>
      <c r="R42" s="39" t="s">
        <v>56</v>
      </c>
      <c r="S42" s="18"/>
      <c r="T42" s="1">
        <v>90</v>
      </c>
      <c r="U42" s="1">
        <v>90</v>
      </c>
      <c r="V42" s="1">
        <v>87</v>
      </c>
      <c r="W42" s="1">
        <v>95</v>
      </c>
      <c r="X42" s="1">
        <v>90.5</v>
      </c>
      <c r="Y42" s="1"/>
      <c r="Z42" s="1"/>
      <c r="AA42" s="1"/>
      <c r="AB42" s="1"/>
      <c r="AC42" s="1"/>
      <c r="AD42" s="1"/>
      <c r="AE42" s="18"/>
      <c r="AF42" s="1">
        <v>90</v>
      </c>
      <c r="AG42" s="1">
        <v>87</v>
      </c>
      <c r="AH42" s="1">
        <v>95</v>
      </c>
      <c r="AI42" s="1">
        <v>90</v>
      </c>
      <c r="AJ42" s="1">
        <v>81</v>
      </c>
      <c r="AK42" s="1"/>
      <c r="AL42" s="1"/>
      <c r="AM42" s="1"/>
      <c r="AN42" s="1"/>
      <c r="AO42" s="1"/>
      <c r="AP42" s="18"/>
      <c r="AQ42" s="32"/>
      <c r="AR42" s="32"/>
      <c r="AS42" s="32"/>
      <c r="AT42" s="32"/>
      <c r="AU42" s="32"/>
      <c r="AV42" s="32"/>
      <c r="AW42" s="32"/>
      <c r="AX42" s="32"/>
      <c r="AY42" s="32"/>
      <c r="AZ42" s="32"/>
      <c r="BA42" s="1"/>
      <c r="BB42" s="18"/>
      <c r="BC42" s="18"/>
      <c r="BD42" s="18"/>
      <c r="BE42" s="18"/>
      <c r="BF42" s="18"/>
      <c r="BG42" s="18"/>
      <c r="BH42" s="18"/>
      <c r="BI42" s="18"/>
      <c r="BJ42" s="18"/>
      <c r="BK42" s="18"/>
      <c r="BL42" s="18"/>
      <c r="BM42" s="18"/>
      <c r="BN42" s="18"/>
      <c r="BO42" s="18"/>
      <c r="BP42" s="18"/>
      <c r="BQ42" s="18"/>
      <c r="BR42" s="18"/>
      <c r="BS42" s="18"/>
      <c r="BT42" s="18"/>
      <c r="BU42" s="18"/>
      <c r="BV42" s="18"/>
      <c r="BW42" s="18"/>
      <c r="BX42" s="18"/>
      <c r="BY42" s="18"/>
      <c r="BZ42" s="18"/>
      <c r="CA42" s="18"/>
      <c r="CB42" s="18"/>
      <c r="CC42" s="18"/>
      <c r="CD42" s="18"/>
      <c r="CE42" s="18"/>
      <c r="CF42" s="18"/>
      <c r="CG42" s="18"/>
      <c r="CH42" s="18"/>
      <c r="CI42" s="18"/>
      <c r="CJ42" s="18"/>
      <c r="CK42" s="18"/>
      <c r="CL42" s="18"/>
      <c r="CM42" s="18"/>
      <c r="CN42" s="18"/>
      <c r="CO42" s="18"/>
      <c r="CP42" s="18"/>
      <c r="CQ42" s="18"/>
      <c r="CR42" s="18"/>
      <c r="CS42" s="18"/>
      <c r="CT42" s="18"/>
      <c r="CU42" s="18"/>
      <c r="CV42" s="18"/>
      <c r="CW42" s="18"/>
      <c r="CX42" s="18"/>
      <c r="CY42" s="18"/>
      <c r="CZ42" s="18"/>
      <c r="DA42" s="18"/>
      <c r="DB42" s="18"/>
      <c r="DC42" s="18"/>
      <c r="DD42" s="18"/>
      <c r="DE42" s="18"/>
      <c r="DF42" s="18"/>
      <c r="DG42" s="18"/>
      <c r="DH42" s="18"/>
      <c r="DI42" s="18"/>
      <c r="DJ42" s="18"/>
      <c r="DK42" s="18"/>
      <c r="DL42" s="18"/>
      <c r="DM42" s="18"/>
      <c r="DN42" s="18"/>
      <c r="DO42" s="18"/>
      <c r="DP42" s="18"/>
      <c r="DQ42" s="18"/>
      <c r="DR42" s="18"/>
      <c r="DS42" s="18"/>
      <c r="DT42" s="18"/>
      <c r="DU42" s="18"/>
      <c r="DV42" s="18"/>
      <c r="DW42" s="18"/>
      <c r="DX42" s="18"/>
      <c r="DY42" s="18"/>
      <c r="DZ42" s="18"/>
      <c r="EA42" s="18"/>
      <c r="EB42" s="18"/>
      <c r="EC42" s="18"/>
      <c r="ED42" s="18"/>
      <c r="EE42" s="18"/>
      <c r="EF42" s="18"/>
      <c r="EG42" s="18"/>
      <c r="EH42" s="18"/>
      <c r="EI42" s="18"/>
      <c r="EJ42" s="18"/>
      <c r="EK42" s="18"/>
      <c r="EL42" s="18"/>
      <c r="EM42" s="18"/>
      <c r="EN42" s="18"/>
      <c r="EO42" s="18"/>
      <c r="EP42" s="18"/>
      <c r="EQ42" s="18"/>
      <c r="ER42" s="18"/>
      <c r="ES42" s="18"/>
      <c r="ET42" s="18"/>
      <c r="EU42" s="18"/>
      <c r="EV42" s="18"/>
      <c r="EW42" s="18"/>
      <c r="EX42" s="18"/>
      <c r="EY42" s="18"/>
      <c r="EZ42" s="18"/>
      <c r="FA42" s="18"/>
    </row>
    <row r="43" spans="1:157" x14ac:dyDescent="0.25">
      <c r="A43" s="19">
        <v>33</v>
      </c>
      <c r="B43" s="19">
        <v>133077</v>
      </c>
      <c r="C43" s="19" t="s">
        <v>192</v>
      </c>
      <c r="D43" s="18"/>
      <c r="E43" s="28">
        <f t="shared" si="0"/>
        <v>96</v>
      </c>
      <c r="F43" s="28" t="str">
        <f t="shared" si="1"/>
        <v>A</v>
      </c>
      <c r="G43" s="28">
        <f t="shared" si="2"/>
        <v>96</v>
      </c>
      <c r="H43" s="28" t="str">
        <f t="shared" si="3"/>
        <v>A</v>
      </c>
      <c r="I43" s="36">
        <v>1</v>
      </c>
      <c r="J43" s="28" t="str">
        <f t="shared" si="4"/>
        <v>Memiliki kemampuan dalam menganalisis dan  memahami  kompetensi dasar Kewajiban beribadah dan bersyukur kepada Allah serta  Berbuat baik kepada sesama, namun sebaiknya dalam kompetensi dasar  Iman Kepada Qada dan Qadar perlu ditingkatkan</v>
      </c>
      <c r="K43" s="28">
        <f t="shared" si="5"/>
        <v>95</v>
      </c>
      <c r="L43" s="28" t="str">
        <f t="shared" si="6"/>
        <v>A</v>
      </c>
      <c r="M43" s="28">
        <f t="shared" si="7"/>
        <v>95</v>
      </c>
      <c r="N43" s="28" t="str">
        <f t="shared" si="8"/>
        <v>A</v>
      </c>
      <c r="O43" s="36">
        <v>1</v>
      </c>
      <c r="P43" s="28" t="str">
        <f t="shared" si="9"/>
        <v>Memiliki keterampampilan dalam membaca  dan mengidentifikasikan tajwid Q.S. Luqman (31) : 13-14 dan Q.S. Al-Baqarah (2): 83, serta hadis terkait, namun dalam implementasi perlu ditingkatkan.</v>
      </c>
      <c r="Q43" s="39" t="s">
        <v>8</v>
      </c>
      <c r="R43" s="39" t="s">
        <v>56</v>
      </c>
      <c r="S43" s="18"/>
      <c r="T43" s="1">
        <v>97</v>
      </c>
      <c r="U43" s="1">
        <v>95</v>
      </c>
      <c r="V43" s="1">
        <v>96</v>
      </c>
      <c r="W43" s="1">
        <v>97</v>
      </c>
      <c r="X43" s="1">
        <v>96.25</v>
      </c>
      <c r="Y43" s="1"/>
      <c r="Z43" s="1"/>
      <c r="AA43" s="1"/>
      <c r="AB43" s="1"/>
      <c r="AC43" s="1"/>
      <c r="AD43" s="1"/>
      <c r="AE43" s="18"/>
      <c r="AF43" s="1">
        <v>95</v>
      </c>
      <c r="AG43" s="1">
        <v>96</v>
      </c>
      <c r="AH43" s="1">
        <v>97</v>
      </c>
      <c r="AI43" s="1">
        <v>97</v>
      </c>
      <c r="AJ43" s="1">
        <v>90</v>
      </c>
      <c r="AK43" s="1"/>
      <c r="AL43" s="1"/>
      <c r="AM43" s="1"/>
      <c r="AN43" s="1"/>
      <c r="AO43" s="1"/>
      <c r="AP43" s="18"/>
      <c r="AQ43" s="32"/>
      <c r="AR43" s="32"/>
      <c r="AS43" s="32"/>
      <c r="AT43" s="32"/>
      <c r="AU43" s="32"/>
      <c r="AV43" s="32"/>
      <c r="AW43" s="32"/>
      <c r="AX43" s="32"/>
      <c r="AY43" s="32"/>
      <c r="AZ43" s="32"/>
      <c r="BA43" s="1"/>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row>
    <row r="44" spans="1:157" x14ac:dyDescent="0.25">
      <c r="A44" s="19">
        <v>34</v>
      </c>
      <c r="B44" s="19">
        <v>133093</v>
      </c>
      <c r="C44" s="19" t="s">
        <v>193</v>
      </c>
      <c r="D44" s="18"/>
      <c r="E44" s="28">
        <f t="shared" si="0"/>
        <v>95</v>
      </c>
      <c r="F44" s="28" t="str">
        <f t="shared" si="1"/>
        <v>A</v>
      </c>
      <c r="G44" s="28">
        <f t="shared" si="2"/>
        <v>95</v>
      </c>
      <c r="H44" s="28" t="str">
        <f t="shared" si="3"/>
        <v>A</v>
      </c>
      <c r="I44" s="36">
        <v>1</v>
      </c>
      <c r="J44" s="28" t="str">
        <f t="shared" si="4"/>
        <v>Memiliki kemampuan dalam menganalisis dan  memahami  kompetensi dasar Kewajiban beribadah dan bersyukur kepada Allah serta  Berbuat baik kepada sesama, namun sebaiknya dalam kompetensi dasar  Iman Kepada Qada dan Qadar perlu ditingkatkan</v>
      </c>
      <c r="K44" s="28">
        <f t="shared" si="5"/>
        <v>94</v>
      </c>
      <c r="L44" s="28" t="str">
        <f t="shared" si="6"/>
        <v>A</v>
      </c>
      <c r="M44" s="28">
        <f t="shared" si="7"/>
        <v>94</v>
      </c>
      <c r="N44" s="28" t="str">
        <f t="shared" si="8"/>
        <v>A</v>
      </c>
      <c r="O44" s="36">
        <v>1</v>
      </c>
      <c r="P44" s="28" t="str">
        <f t="shared" si="9"/>
        <v>Memiliki keterampampilan dalam membaca  dan mengidentifikasikan tajwid Q.S. Luqman (31) : 13-14 dan Q.S. Al-Baqarah (2): 83, serta hadis terkait, namun dalam implementasi perlu ditingkatkan.</v>
      </c>
      <c r="Q44" s="39" t="s">
        <v>8</v>
      </c>
      <c r="R44" s="39" t="s">
        <v>56</v>
      </c>
      <c r="S44" s="18"/>
      <c r="T44" s="1">
        <v>96</v>
      </c>
      <c r="U44" s="1">
        <v>95</v>
      </c>
      <c r="V44" s="1">
        <v>95</v>
      </c>
      <c r="W44" s="1">
        <v>95</v>
      </c>
      <c r="X44" s="1">
        <v>95.25</v>
      </c>
      <c r="Y44" s="1"/>
      <c r="Z44" s="1"/>
      <c r="AA44" s="1"/>
      <c r="AB44" s="1"/>
      <c r="AC44" s="1"/>
      <c r="AD44" s="1"/>
      <c r="AE44" s="18"/>
      <c r="AF44" s="1">
        <v>95</v>
      </c>
      <c r="AG44" s="1">
        <v>95</v>
      </c>
      <c r="AH44" s="1">
        <v>95</v>
      </c>
      <c r="AI44" s="1">
        <v>96</v>
      </c>
      <c r="AJ44" s="1">
        <v>89</v>
      </c>
      <c r="AK44" s="1"/>
      <c r="AL44" s="1"/>
      <c r="AM44" s="1"/>
      <c r="AN44" s="1"/>
      <c r="AO44" s="1"/>
      <c r="AP44" s="18"/>
      <c r="AQ44" s="32"/>
      <c r="AR44" s="32"/>
      <c r="AS44" s="32"/>
      <c r="AT44" s="32"/>
      <c r="AU44" s="32"/>
      <c r="AV44" s="32"/>
      <c r="AW44" s="32"/>
      <c r="AX44" s="32"/>
      <c r="AY44" s="32"/>
      <c r="AZ44" s="32"/>
      <c r="BA44" s="1"/>
      <c r="BB44" s="18"/>
      <c r="BC44" s="18"/>
      <c r="BD44" s="18"/>
      <c r="BE44" s="18"/>
      <c r="BF44" s="18"/>
      <c r="BG44" s="18"/>
      <c r="BH44" s="18"/>
      <c r="BI44" s="18"/>
      <c r="BJ44" s="18"/>
      <c r="BK44" s="18"/>
      <c r="BL44" s="18"/>
      <c r="BM44" s="18"/>
      <c r="BN44" s="18"/>
      <c r="BO44" s="18"/>
      <c r="BP44" s="18"/>
      <c r="BQ44" s="18"/>
      <c r="BR44" s="18"/>
      <c r="BS44" s="18"/>
      <c r="BT44" s="18"/>
      <c r="BU44" s="18"/>
      <c r="BV44" s="18"/>
      <c r="BW44" s="18"/>
      <c r="BX44" s="18"/>
      <c r="BY44" s="18"/>
      <c r="BZ44" s="18"/>
      <c r="CA44" s="18"/>
      <c r="CB44" s="18"/>
      <c r="CC44" s="18"/>
      <c r="CD44" s="18"/>
      <c r="CE44" s="18"/>
      <c r="CF44" s="18"/>
      <c r="CG44" s="18"/>
      <c r="CH44" s="18"/>
      <c r="CI44" s="18"/>
      <c r="CJ44" s="18"/>
      <c r="CK44" s="18"/>
      <c r="CL44" s="18"/>
      <c r="CM44" s="18"/>
      <c r="CN44" s="18"/>
      <c r="CO44" s="18"/>
      <c r="CP44" s="18"/>
      <c r="CQ44" s="18"/>
      <c r="CR44" s="18"/>
      <c r="CS44" s="18"/>
      <c r="CT44" s="18"/>
      <c r="CU44" s="18"/>
      <c r="CV44" s="18"/>
      <c r="CW44" s="18"/>
      <c r="CX44" s="18"/>
      <c r="CY44" s="18"/>
      <c r="CZ44" s="18"/>
      <c r="DA44" s="18"/>
      <c r="DB44" s="18"/>
      <c r="DC44" s="18"/>
      <c r="DD44" s="18"/>
      <c r="DE44" s="18"/>
      <c r="DF44" s="18"/>
      <c r="DG44" s="18"/>
      <c r="DH44" s="18"/>
      <c r="DI44" s="18"/>
      <c r="DJ44" s="18"/>
      <c r="DK44" s="18"/>
      <c r="DL44" s="18"/>
      <c r="DM44" s="18"/>
      <c r="DN44" s="18"/>
      <c r="DO44" s="18"/>
      <c r="DP44" s="18"/>
      <c r="DQ44" s="18"/>
      <c r="DR44" s="18"/>
      <c r="DS44" s="18"/>
      <c r="DT44" s="18"/>
      <c r="DU44" s="18"/>
      <c r="DV44" s="18"/>
      <c r="DW44" s="18"/>
      <c r="DX44" s="18"/>
      <c r="DY44" s="18"/>
      <c r="DZ44" s="18"/>
      <c r="EA44" s="18"/>
      <c r="EB44" s="18"/>
      <c r="EC44" s="18"/>
      <c r="ED44" s="18"/>
      <c r="EE44" s="18"/>
      <c r="EF44" s="18"/>
      <c r="EG44" s="18"/>
      <c r="EH44" s="18"/>
      <c r="EI44" s="18"/>
      <c r="EJ44" s="18"/>
      <c r="EK44" s="18"/>
      <c r="EL44" s="18"/>
      <c r="EM44" s="18"/>
      <c r="EN44" s="18"/>
      <c r="EO44" s="18"/>
      <c r="EP44" s="18"/>
      <c r="EQ44" s="18"/>
      <c r="ER44" s="18"/>
      <c r="ES44" s="18"/>
      <c r="ET44" s="18"/>
      <c r="EU44" s="18"/>
      <c r="EV44" s="18"/>
      <c r="EW44" s="18"/>
      <c r="EX44" s="18"/>
      <c r="EY44" s="18"/>
      <c r="EZ44" s="18"/>
      <c r="FA44" s="18"/>
    </row>
    <row r="45" spans="1:157" x14ac:dyDescent="0.25">
      <c r="A45" s="19">
        <v>35</v>
      </c>
      <c r="B45" s="19">
        <v>133109</v>
      </c>
      <c r="C45" s="19" t="s">
        <v>194</v>
      </c>
      <c r="D45" s="18"/>
      <c r="E45" s="28">
        <f t="shared" si="0"/>
        <v>95</v>
      </c>
      <c r="F45" s="28" t="str">
        <f t="shared" si="1"/>
        <v>A</v>
      </c>
      <c r="G45" s="28">
        <f t="shared" si="2"/>
        <v>95</v>
      </c>
      <c r="H45" s="28" t="str">
        <f t="shared" si="3"/>
        <v>A</v>
      </c>
      <c r="I45" s="36">
        <v>1</v>
      </c>
      <c r="J45" s="28" t="str">
        <f t="shared" si="4"/>
        <v>Memiliki kemampuan dalam menganalisis dan  memahami  kompetensi dasar Kewajiban beribadah dan bersyukur kepada Allah serta  Berbuat baik kepada sesama, namun sebaiknya dalam kompetensi dasar  Iman Kepada Qada dan Qadar perlu ditingkatkan</v>
      </c>
      <c r="K45" s="28">
        <f t="shared" si="5"/>
        <v>93.4</v>
      </c>
      <c r="L45" s="28" t="str">
        <f t="shared" si="6"/>
        <v>A</v>
      </c>
      <c r="M45" s="28">
        <f t="shared" si="7"/>
        <v>93.4</v>
      </c>
      <c r="N45" s="28" t="str">
        <f t="shared" si="8"/>
        <v>A</v>
      </c>
      <c r="O45" s="36">
        <v>1</v>
      </c>
      <c r="P45" s="28" t="str">
        <f t="shared" si="9"/>
        <v>Memiliki keterampampilan dalam membaca  dan mengidentifikasikan tajwid Q.S. Luqman (31) : 13-14 dan Q.S. Al-Baqarah (2): 83, serta hadis terkait, namun dalam implementasi perlu ditingkatkan.</v>
      </c>
      <c r="Q45" s="39" t="s">
        <v>8</v>
      </c>
      <c r="R45" s="39" t="s">
        <v>56</v>
      </c>
      <c r="S45" s="18"/>
      <c r="T45" s="1">
        <v>97</v>
      </c>
      <c r="U45" s="1">
        <v>95</v>
      </c>
      <c r="V45" s="1">
        <v>93</v>
      </c>
      <c r="W45" s="1">
        <v>95</v>
      </c>
      <c r="X45" s="1">
        <v>95</v>
      </c>
      <c r="Y45" s="1"/>
      <c r="Z45" s="1"/>
      <c r="AA45" s="1"/>
      <c r="AB45" s="1"/>
      <c r="AC45" s="1"/>
      <c r="AD45" s="1"/>
      <c r="AE45" s="18"/>
      <c r="AF45" s="1">
        <v>95</v>
      </c>
      <c r="AG45" s="1">
        <v>93</v>
      </c>
      <c r="AH45" s="1">
        <v>95</v>
      </c>
      <c r="AI45" s="1">
        <v>97</v>
      </c>
      <c r="AJ45" s="1">
        <v>87</v>
      </c>
      <c r="AK45" s="1"/>
      <c r="AL45" s="1"/>
      <c r="AM45" s="1"/>
      <c r="AN45" s="1"/>
      <c r="AO45" s="1"/>
      <c r="AP45" s="18"/>
      <c r="AQ45" s="32"/>
      <c r="AR45" s="32"/>
      <c r="AS45" s="32"/>
      <c r="AT45" s="32"/>
      <c r="AU45" s="32"/>
      <c r="AV45" s="32"/>
      <c r="AW45" s="32"/>
      <c r="AX45" s="32"/>
      <c r="AY45" s="32"/>
      <c r="AZ45" s="32"/>
      <c r="BA45" s="1"/>
      <c r="BB45" s="18"/>
      <c r="BC45" s="18"/>
      <c r="BD45" s="18"/>
      <c r="BE45" s="18"/>
      <c r="BF45" s="18"/>
      <c r="BG45" s="18"/>
      <c r="BH45" s="18"/>
      <c r="BI45" s="18"/>
      <c r="BJ45" s="18"/>
      <c r="BK45" s="18"/>
      <c r="BL45" s="18"/>
      <c r="BM45" s="18"/>
      <c r="BN45" s="18"/>
      <c r="BO45" s="18"/>
      <c r="BP45" s="18"/>
      <c r="BQ45" s="18"/>
      <c r="BR45" s="18"/>
      <c r="BS45" s="18"/>
      <c r="BT45" s="18"/>
      <c r="BU45" s="18"/>
      <c r="BV45" s="18"/>
      <c r="BW45" s="18"/>
      <c r="BX45" s="18"/>
      <c r="BY45" s="18"/>
      <c r="BZ45" s="18"/>
      <c r="CA45" s="18"/>
      <c r="CB45" s="18"/>
      <c r="CC45" s="18"/>
      <c r="CD45" s="18"/>
      <c r="CE45" s="18"/>
      <c r="CF45" s="18"/>
      <c r="CG45" s="18"/>
      <c r="CH45" s="18"/>
      <c r="CI45" s="18"/>
      <c r="CJ45" s="18"/>
      <c r="CK45" s="18"/>
      <c r="CL45" s="18"/>
      <c r="CM45" s="18"/>
      <c r="CN45" s="18"/>
      <c r="CO45" s="18"/>
      <c r="CP45" s="18"/>
      <c r="CQ45" s="18"/>
      <c r="CR45" s="18"/>
      <c r="CS45" s="18"/>
      <c r="CT45" s="18"/>
      <c r="CU45" s="18"/>
      <c r="CV45" s="18"/>
      <c r="CW45" s="18"/>
      <c r="CX45" s="18"/>
      <c r="CY45" s="18"/>
      <c r="CZ45" s="18"/>
      <c r="DA45" s="18"/>
      <c r="DB45" s="18"/>
      <c r="DC45" s="18"/>
      <c r="DD45" s="18"/>
      <c r="DE45" s="18"/>
      <c r="DF45" s="18"/>
      <c r="DG45" s="18"/>
      <c r="DH45" s="18"/>
      <c r="DI45" s="18"/>
      <c r="DJ45" s="18"/>
      <c r="DK45" s="18"/>
      <c r="DL45" s="18"/>
      <c r="DM45" s="18"/>
      <c r="DN45" s="18"/>
      <c r="DO45" s="18"/>
      <c r="DP45" s="18"/>
      <c r="DQ45" s="18"/>
      <c r="DR45" s="18"/>
      <c r="DS45" s="18"/>
      <c r="DT45" s="18"/>
      <c r="DU45" s="18"/>
      <c r="DV45" s="18"/>
      <c r="DW45" s="18"/>
      <c r="DX45" s="18"/>
      <c r="DY45" s="18"/>
      <c r="DZ45" s="18"/>
      <c r="EA45" s="18"/>
      <c r="EB45" s="18"/>
      <c r="EC45" s="18"/>
      <c r="ED45" s="18"/>
      <c r="EE45" s="18"/>
      <c r="EF45" s="18"/>
      <c r="EG45" s="18"/>
      <c r="EH45" s="18"/>
      <c r="EI45" s="18"/>
      <c r="EJ45" s="18"/>
      <c r="EK45" s="18"/>
      <c r="EL45" s="18"/>
      <c r="EM45" s="18"/>
      <c r="EN45" s="18"/>
      <c r="EO45" s="18"/>
      <c r="EP45" s="18"/>
      <c r="EQ45" s="18"/>
      <c r="ER45" s="18"/>
      <c r="ES45" s="18"/>
      <c r="ET45" s="18"/>
      <c r="EU45" s="18"/>
      <c r="EV45" s="18"/>
      <c r="EW45" s="18"/>
      <c r="EX45" s="18"/>
      <c r="EY45" s="18"/>
      <c r="EZ45" s="18"/>
      <c r="FA45" s="18"/>
    </row>
    <row r="46" spans="1:157" x14ac:dyDescent="0.25">
      <c r="A46" s="19">
        <v>36</v>
      </c>
      <c r="B46" s="19">
        <v>133125</v>
      </c>
      <c r="C46" s="19" t="s">
        <v>195</v>
      </c>
      <c r="D46" s="18"/>
      <c r="E46" s="28">
        <f t="shared" si="0"/>
        <v>94</v>
      </c>
      <c r="F46" s="28" t="str">
        <f t="shared" si="1"/>
        <v>A</v>
      </c>
      <c r="G46" s="28">
        <f t="shared" si="2"/>
        <v>94</v>
      </c>
      <c r="H46" s="28" t="str">
        <f t="shared" si="3"/>
        <v>A</v>
      </c>
      <c r="I46" s="36">
        <v>1</v>
      </c>
      <c r="J46" s="28" t="str">
        <f t="shared" si="4"/>
        <v>Memiliki kemampuan dalam menganalisis dan  memahami  kompetensi dasar Kewajiban beribadah dan bersyukur kepada Allah serta  Berbuat baik kepada sesama, namun sebaiknya dalam kompetensi dasar  Iman Kepada Qada dan Qadar perlu ditingkatkan</v>
      </c>
      <c r="K46" s="28">
        <f t="shared" si="5"/>
        <v>92.2</v>
      </c>
      <c r="L46" s="28" t="str">
        <f t="shared" si="6"/>
        <v>A</v>
      </c>
      <c r="M46" s="28">
        <f t="shared" si="7"/>
        <v>92.2</v>
      </c>
      <c r="N46" s="28" t="str">
        <f t="shared" si="8"/>
        <v>A</v>
      </c>
      <c r="O46" s="36">
        <v>1</v>
      </c>
      <c r="P46" s="28" t="str">
        <f t="shared" si="9"/>
        <v>Memiliki keterampampilan dalam membaca  dan mengidentifikasikan tajwid Q.S. Luqman (31) : 13-14 dan Q.S. Al-Baqarah (2): 83, serta hadis terkait, namun dalam implementasi perlu ditingkatkan.</v>
      </c>
      <c r="Q46" s="39" t="s">
        <v>8</v>
      </c>
      <c r="R46" s="39" t="s">
        <v>56</v>
      </c>
      <c r="S46" s="18"/>
      <c r="T46" s="1">
        <v>95</v>
      </c>
      <c r="U46" s="1">
        <v>93</v>
      </c>
      <c r="V46" s="1">
        <v>92</v>
      </c>
      <c r="W46" s="1">
        <v>95</v>
      </c>
      <c r="X46" s="1">
        <v>93.75</v>
      </c>
      <c r="Y46" s="1"/>
      <c r="Z46" s="1"/>
      <c r="AA46" s="1"/>
      <c r="AB46" s="1"/>
      <c r="AC46" s="1"/>
      <c r="AD46" s="1"/>
      <c r="AE46" s="18"/>
      <c r="AF46" s="1">
        <v>93</v>
      </c>
      <c r="AG46" s="1">
        <v>92</v>
      </c>
      <c r="AH46" s="1">
        <v>95</v>
      </c>
      <c r="AI46" s="1">
        <v>95</v>
      </c>
      <c r="AJ46" s="1">
        <v>86</v>
      </c>
      <c r="AK46" s="1"/>
      <c r="AL46" s="1"/>
      <c r="AM46" s="1"/>
      <c r="AN46" s="1"/>
      <c r="AO46" s="1"/>
      <c r="AP46" s="18"/>
      <c r="AQ46" s="32"/>
      <c r="AR46" s="32"/>
      <c r="AS46" s="32"/>
      <c r="AT46" s="32"/>
      <c r="AU46" s="32"/>
      <c r="AV46" s="32"/>
      <c r="AW46" s="32"/>
      <c r="AX46" s="32"/>
      <c r="AY46" s="32"/>
      <c r="AZ46" s="32"/>
      <c r="BA46" s="1"/>
      <c r="BB46" s="18"/>
      <c r="BC46" s="18"/>
      <c r="BD46" s="18"/>
      <c r="BE46" s="18"/>
      <c r="BF46" s="18"/>
      <c r="BG46" s="18"/>
      <c r="BH46" s="18"/>
      <c r="BI46" s="18"/>
      <c r="BJ46" s="18"/>
      <c r="BK46" s="18"/>
      <c r="BL46" s="18"/>
      <c r="BM46" s="18"/>
      <c r="BN46" s="18"/>
      <c r="BO46" s="18"/>
      <c r="BP46" s="18"/>
      <c r="BQ46" s="18"/>
      <c r="BR46" s="18"/>
      <c r="BS46" s="18"/>
      <c r="BT46" s="18"/>
      <c r="BU46" s="18"/>
      <c r="BV46" s="18"/>
      <c r="BW46" s="18"/>
      <c r="BX46" s="18"/>
      <c r="BY46" s="18"/>
      <c r="BZ46" s="18"/>
      <c r="CA46" s="18"/>
      <c r="CB46" s="18"/>
      <c r="CC46" s="18"/>
      <c r="CD46" s="18"/>
      <c r="CE46" s="18"/>
      <c r="CF46" s="18"/>
      <c r="CG46" s="18"/>
      <c r="CH46" s="18"/>
      <c r="CI46" s="18"/>
      <c r="CJ46" s="18"/>
      <c r="CK46" s="18"/>
      <c r="CL46" s="18"/>
      <c r="CM46" s="18"/>
      <c r="CN46" s="18"/>
      <c r="CO46" s="18"/>
      <c r="CP46" s="18"/>
      <c r="CQ46" s="18"/>
      <c r="CR46" s="18"/>
      <c r="CS46" s="18"/>
      <c r="CT46" s="18"/>
      <c r="CU46" s="18"/>
      <c r="CV46" s="18"/>
      <c r="CW46" s="18"/>
      <c r="CX46" s="18"/>
      <c r="CY46" s="18"/>
      <c r="CZ46" s="18"/>
      <c r="DA46" s="18"/>
      <c r="DB46" s="18"/>
      <c r="DC46" s="18"/>
      <c r="DD46" s="18"/>
      <c r="DE46" s="18"/>
      <c r="DF46" s="18"/>
      <c r="DG46" s="18"/>
      <c r="DH46" s="18"/>
      <c r="DI46" s="18"/>
      <c r="DJ46" s="18"/>
      <c r="DK46" s="18"/>
      <c r="DL46" s="18"/>
      <c r="DM46" s="18"/>
      <c r="DN46" s="18"/>
      <c r="DO46" s="18"/>
      <c r="DP46" s="18"/>
      <c r="DQ46" s="18"/>
      <c r="DR46" s="18"/>
      <c r="DS46" s="18"/>
      <c r="DT46" s="18"/>
      <c r="DU46" s="18"/>
      <c r="DV46" s="18"/>
      <c r="DW46" s="18"/>
      <c r="DX46" s="18"/>
      <c r="DY46" s="18"/>
      <c r="DZ46" s="18"/>
      <c r="EA46" s="18"/>
      <c r="EB46" s="18"/>
      <c r="EC46" s="18"/>
      <c r="ED46" s="18"/>
      <c r="EE46" s="18"/>
      <c r="EF46" s="18"/>
      <c r="EG46" s="18"/>
      <c r="EH46" s="18"/>
      <c r="EI46" s="18"/>
      <c r="EJ46" s="18"/>
      <c r="EK46" s="18"/>
      <c r="EL46" s="18"/>
      <c r="EM46" s="18"/>
      <c r="EN46" s="18"/>
      <c r="EO46" s="18"/>
      <c r="EP46" s="18"/>
      <c r="EQ46" s="18"/>
      <c r="ER46" s="18"/>
      <c r="ES46" s="18"/>
      <c r="ET46" s="18"/>
      <c r="EU46" s="18"/>
      <c r="EV46" s="18"/>
      <c r="EW46" s="18"/>
      <c r="EX46" s="18"/>
      <c r="EY46" s="18"/>
      <c r="EZ46" s="18"/>
      <c r="FA46" s="18"/>
    </row>
    <row r="47" spans="1:157" x14ac:dyDescent="0.25">
      <c r="A47" s="19"/>
      <c r="B47" s="19"/>
      <c r="C47" s="19"/>
      <c r="D47" s="18"/>
      <c r="E47" s="28" t="str">
        <f t="shared" si="0"/>
        <v/>
      </c>
      <c r="F47" s="28" t="str">
        <f t="shared" si="1"/>
        <v/>
      </c>
      <c r="G47" s="28" t="str">
        <f t="shared" si="2"/>
        <v/>
      </c>
      <c r="H47" s="28" t="str">
        <f t="shared" si="3"/>
        <v/>
      </c>
      <c r="I47" s="36"/>
      <c r="J47" s="28" t="str">
        <f t="shared" si="4"/>
        <v/>
      </c>
      <c r="K47" s="28" t="str">
        <f t="shared" si="5"/>
        <v/>
      </c>
      <c r="L47" s="28" t="str">
        <f t="shared" si="6"/>
        <v/>
      </c>
      <c r="M47" s="28" t="str">
        <f t="shared" si="7"/>
        <v/>
      </c>
      <c r="N47" s="28" t="str">
        <f t="shared" si="8"/>
        <v/>
      </c>
      <c r="O47" s="36"/>
      <c r="P47" s="28" t="str">
        <f t="shared" si="9"/>
        <v/>
      </c>
      <c r="Q47" s="39"/>
      <c r="R47" s="39"/>
      <c r="S47" s="18"/>
      <c r="T47" s="1"/>
      <c r="U47" s="1"/>
      <c r="V47" s="1"/>
      <c r="W47" s="1"/>
      <c r="X47" s="1"/>
      <c r="Y47" s="1"/>
      <c r="Z47" s="1"/>
      <c r="AA47" s="1"/>
      <c r="AB47" s="1"/>
      <c r="AC47" s="1"/>
      <c r="AD47" s="1"/>
      <c r="AE47" s="18"/>
      <c r="AF47" s="1"/>
      <c r="AG47" s="1"/>
      <c r="AH47" s="1"/>
      <c r="AI47" s="1"/>
      <c r="AJ47" s="1"/>
      <c r="AK47" s="1"/>
      <c r="AL47" s="1"/>
      <c r="AM47" s="1"/>
      <c r="AN47" s="1"/>
      <c r="AO47" s="1"/>
      <c r="AP47" s="18"/>
      <c r="AQ47" s="32"/>
      <c r="AR47" s="32"/>
      <c r="AS47" s="32"/>
      <c r="AT47" s="32"/>
      <c r="AU47" s="32"/>
      <c r="AV47" s="32"/>
      <c r="AW47" s="32"/>
      <c r="AX47" s="32"/>
      <c r="AY47" s="32"/>
      <c r="AZ47" s="32"/>
      <c r="BA47" s="1"/>
      <c r="BB47" s="18"/>
      <c r="BC47" s="18"/>
      <c r="BD47" s="18"/>
      <c r="BE47" s="18"/>
      <c r="BF47" s="18"/>
      <c r="BG47" s="18"/>
      <c r="BH47" s="18"/>
      <c r="BI47" s="18"/>
      <c r="BJ47" s="18"/>
      <c r="BK47" s="18"/>
      <c r="BL47" s="18"/>
      <c r="BM47" s="18"/>
      <c r="BN47" s="18"/>
      <c r="BO47" s="18"/>
      <c r="BP47" s="18"/>
      <c r="BQ47" s="18"/>
      <c r="BR47" s="18"/>
      <c r="BS47" s="18"/>
      <c r="BT47" s="18"/>
      <c r="BU47" s="18"/>
      <c r="BV47" s="18"/>
      <c r="BW47" s="18"/>
      <c r="BX47" s="18"/>
      <c r="BY47" s="18"/>
      <c r="BZ47" s="18"/>
      <c r="CA47" s="18"/>
      <c r="CB47" s="18"/>
      <c r="CC47" s="18"/>
      <c r="CD47" s="18"/>
      <c r="CE47" s="18"/>
      <c r="CF47" s="18"/>
      <c r="CG47" s="18"/>
      <c r="CH47" s="18"/>
      <c r="CI47" s="18"/>
      <c r="CJ47" s="18"/>
      <c r="CK47" s="18"/>
      <c r="CL47" s="18"/>
      <c r="CM47" s="18"/>
      <c r="CN47" s="18"/>
      <c r="CO47" s="18"/>
      <c r="CP47" s="18"/>
      <c r="CQ47" s="18"/>
      <c r="CR47" s="18"/>
      <c r="CS47" s="18"/>
      <c r="CT47" s="18"/>
      <c r="CU47" s="18"/>
      <c r="CV47" s="18"/>
      <c r="CW47" s="18"/>
      <c r="CX47" s="18"/>
      <c r="CY47" s="18"/>
      <c r="CZ47" s="18"/>
      <c r="DA47" s="18"/>
      <c r="DB47" s="18"/>
      <c r="DC47" s="18"/>
      <c r="DD47" s="18"/>
      <c r="DE47" s="18"/>
      <c r="DF47" s="18"/>
      <c r="DG47" s="18"/>
      <c r="DH47" s="18"/>
      <c r="DI47" s="18"/>
      <c r="DJ47" s="18"/>
      <c r="DK47" s="18"/>
      <c r="DL47" s="18"/>
      <c r="DM47" s="18"/>
      <c r="DN47" s="18"/>
      <c r="DO47" s="18"/>
      <c r="DP47" s="18"/>
      <c r="DQ47" s="18"/>
      <c r="DR47" s="18"/>
      <c r="DS47" s="18"/>
      <c r="DT47" s="18"/>
      <c r="DU47" s="18"/>
      <c r="DV47" s="18"/>
      <c r="DW47" s="18"/>
      <c r="DX47" s="18"/>
      <c r="DY47" s="18"/>
      <c r="DZ47" s="18"/>
      <c r="EA47" s="18"/>
      <c r="EB47" s="18"/>
      <c r="EC47" s="18"/>
      <c r="ED47" s="18"/>
      <c r="EE47" s="18"/>
      <c r="EF47" s="18"/>
      <c r="EG47" s="18"/>
      <c r="EH47" s="18"/>
      <c r="EI47" s="18"/>
      <c r="EJ47" s="18"/>
      <c r="EK47" s="18"/>
      <c r="EL47" s="18"/>
      <c r="EM47" s="18"/>
      <c r="EN47" s="18"/>
      <c r="EO47" s="18"/>
      <c r="EP47" s="18"/>
      <c r="EQ47" s="18"/>
      <c r="ER47" s="18"/>
      <c r="ES47" s="18"/>
      <c r="ET47" s="18"/>
      <c r="EU47" s="18"/>
      <c r="EV47" s="18"/>
      <c r="EW47" s="18"/>
      <c r="EX47" s="18"/>
      <c r="EY47" s="18"/>
      <c r="EZ47" s="18"/>
      <c r="FA47" s="18"/>
    </row>
    <row r="48" spans="1:157" x14ac:dyDescent="0.25">
      <c r="A48" s="19"/>
      <c r="B48" s="19"/>
      <c r="C48" s="19"/>
      <c r="D48" s="18"/>
      <c r="E48" s="28" t="str">
        <f t="shared" si="0"/>
        <v/>
      </c>
      <c r="F48" s="28" t="str">
        <f t="shared" si="1"/>
        <v/>
      </c>
      <c r="G48" s="28" t="str">
        <f t="shared" si="2"/>
        <v/>
      </c>
      <c r="H48" s="28" t="str">
        <f t="shared" si="3"/>
        <v/>
      </c>
      <c r="I48" s="36"/>
      <c r="J48" s="28" t="str">
        <f t="shared" si="4"/>
        <v/>
      </c>
      <c r="K48" s="28" t="str">
        <f t="shared" si="5"/>
        <v/>
      </c>
      <c r="L48" s="28" t="str">
        <f t="shared" si="6"/>
        <v/>
      </c>
      <c r="M48" s="28" t="str">
        <f t="shared" si="7"/>
        <v/>
      </c>
      <c r="N48" s="28" t="str">
        <f t="shared" si="8"/>
        <v/>
      </c>
      <c r="O48" s="36"/>
      <c r="P48" s="28" t="str">
        <f t="shared" si="9"/>
        <v/>
      </c>
      <c r="Q48" s="39"/>
      <c r="R48" s="39"/>
      <c r="S48" s="18"/>
      <c r="T48" s="1"/>
      <c r="U48" s="1"/>
      <c r="V48" s="1"/>
      <c r="W48" s="1"/>
      <c r="X48" s="1"/>
      <c r="Y48" s="1"/>
      <c r="Z48" s="1"/>
      <c r="AA48" s="1"/>
      <c r="AB48" s="1"/>
      <c r="AC48" s="1"/>
      <c r="AD48" s="1"/>
      <c r="AE48" s="18"/>
      <c r="AF48" s="1"/>
      <c r="AG48" s="1"/>
      <c r="AH48" s="1"/>
      <c r="AI48" s="1"/>
      <c r="AJ48" s="1"/>
      <c r="AK48" s="1"/>
      <c r="AL48" s="1"/>
      <c r="AM48" s="1"/>
      <c r="AN48" s="1"/>
      <c r="AO48" s="1"/>
      <c r="AP48" s="18"/>
      <c r="AQ48" s="32"/>
      <c r="AR48" s="32"/>
      <c r="AS48" s="32"/>
      <c r="AT48" s="32"/>
      <c r="AU48" s="32"/>
      <c r="AV48" s="32"/>
      <c r="AW48" s="32"/>
      <c r="AX48" s="32"/>
      <c r="AY48" s="32"/>
      <c r="AZ48" s="32"/>
      <c r="BA48" s="1"/>
      <c r="BB48" s="18"/>
      <c r="BC48" s="18"/>
      <c r="BD48" s="18"/>
      <c r="BE48" s="18"/>
      <c r="BF48" s="18"/>
      <c r="BG48" s="18"/>
      <c r="BH48" s="18"/>
      <c r="BI48" s="18"/>
      <c r="BJ48" s="18"/>
      <c r="BK48" s="18"/>
      <c r="BL48" s="18"/>
      <c r="BM48" s="18"/>
      <c r="BN48" s="18"/>
      <c r="BO48" s="18"/>
      <c r="BP48" s="18"/>
      <c r="BQ48" s="18"/>
      <c r="BR48" s="18"/>
      <c r="BS48" s="18"/>
      <c r="BT48" s="18"/>
      <c r="BU48" s="18"/>
      <c r="BV48" s="18"/>
      <c r="BW48" s="18"/>
      <c r="BX48" s="18"/>
      <c r="BY48" s="18"/>
      <c r="BZ48" s="18"/>
      <c r="CA48" s="18"/>
      <c r="CB48" s="18"/>
      <c r="CC48" s="18"/>
      <c r="CD48" s="18"/>
      <c r="CE48" s="18"/>
      <c r="CF48" s="18"/>
      <c r="CG48" s="18"/>
      <c r="CH48" s="18"/>
      <c r="CI48" s="18"/>
      <c r="CJ48" s="18"/>
      <c r="CK48" s="18"/>
      <c r="CL48" s="18"/>
      <c r="CM48" s="18"/>
      <c r="CN48" s="18"/>
      <c r="CO48" s="18"/>
      <c r="CP48" s="18"/>
      <c r="CQ48" s="18"/>
      <c r="CR48" s="18"/>
      <c r="CS48" s="18"/>
      <c r="CT48" s="18"/>
      <c r="CU48" s="18"/>
      <c r="CV48" s="18"/>
      <c r="CW48" s="18"/>
      <c r="CX48" s="18"/>
      <c r="CY48" s="18"/>
      <c r="CZ48" s="18"/>
      <c r="DA48" s="18"/>
      <c r="DB48" s="18"/>
      <c r="DC48" s="18"/>
      <c r="DD48" s="18"/>
      <c r="DE48" s="18"/>
      <c r="DF48" s="18"/>
      <c r="DG48" s="18"/>
      <c r="DH48" s="18"/>
      <c r="DI48" s="18"/>
      <c r="DJ48" s="18"/>
      <c r="DK48" s="18"/>
      <c r="DL48" s="18"/>
      <c r="DM48" s="18"/>
      <c r="DN48" s="18"/>
      <c r="DO48" s="18"/>
      <c r="DP48" s="18"/>
      <c r="DQ48" s="18"/>
      <c r="DR48" s="18"/>
      <c r="DS48" s="18"/>
      <c r="DT48" s="18"/>
      <c r="DU48" s="18"/>
      <c r="DV48" s="18"/>
      <c r="DW48" s="18"/>
      <c r="DX48" s="18"/>
      <c r="DY48" s="18"/>
      <c r="DZ48" s="18"/>
      <c r="EA48" s="18"/>
      <c r="EB48" s="18"/>
      <c r="EC48" s="18"/>
      <c r="ED48" s="18"/>
      <c r="EE48" s="18"/>
      <c r="EF48" s="18"/>
      <c r="EG48" s="18"/>
      <c r="EH48" s="18"/>
      <c r="EI48" s="18"/>
      <c r="EJ48" s="18"/>
      <c r="EK48" s="18"/>
      <c r="EL48" s="18"/>
      <c r="EM48" s="18"/>
      <c r="EN48" s="18"/>
      <c r="EO48" s="18"/>
      <c r="EP48" s="18"/>
      <c r="EQ48" s="18"/>
      <c r="ER48" s="18"/>
      <c r="ES48" s="18"/>
      <c r="ET48" s="18"/>
      <c r="EU48" s="18"/>
      <c r="EV48" s="18"/>
      <c r="EW48" s="18"/>
      <c r="EX48" s="18"/>
      <c r="EY48" s="18"/>
      <c r="EZ48" s="18"/>
      <c r="FA48" s="18"/>
    </row>
    <row r="49" spans="1:157" x14ac:dyDescent="0.25">
      <c r="A49" s="19"/>
      <c r="B49" s="19"/>
      <c r="C49" s="19"/>
      <c r="D49" s="18"/>
      <c r="E49" s="28" t="str">
        <f t="shared" si="0"/>
        <v/>
      </c>
      <c r="F49" s="28" t="str">
        <f t="shared" si="1"/>
        <v/>
      </c>
      <c r="G49" s="28" t="str">
        <f t="shared" si="2"/>
        <v/>
      </c>
      <c r="H49" s="28" t="str">
        <f t="shared" si="3"/>
        <v/>
      </c>
      <c r="I49" s="36"/>
      <c r="J49" s="28" t="str">
        <f t="shared" si="4"/>
        <v/>
      </c>
      <c r="K49" s="28" t="str">
        <f t="shared" si="5"/>
        <v/>
      </c>
      <c r="L49" s="28" t="str">
        <f t="shared" si="6"/>
        <v/>
      </c>
      <c r="M49" s="28" t="str">
        <f t="shared" si="7"/>
        <v/>
      </c>
      <c r="N49" s="28" t="str">
        <f t="shared" si="8"/>
        <v/>
      </c>
      <c r="O49" s="36"/>
      <c r="P49" s="28" t="str">
        <f t="shared" si="9"/>
        <v/>
      </c>
      <c r="Q49" s="39"/>
      <c r="R49" s="39"/>
      <c r="S49" s="18"/>
      <c r="T49" s="1"/>
      <c r="U49" s="1"/>
      <c r="V49" s="1"/>
      <c r="W49" s="1"/>
      <c r="X49" s="1"/>
      <c r="Y49" s="1"/>
      <c r="Z49" s="1"/>
      <c r="AA49" s="1"/>
      <c r="AB49" s="1"/>
      <c r="AC49" s="1"/>
      <c r="AD49" s="1"/>
      <c r="AE49" s="18"/>
      <c r="AF49" s="1"/>
      <c r="AG49" s="1"/>
      <c r="AH49" s="1"/>
      <c r="AI49" s="1"/>
      <c r="AJ49" s="1"/>
      <c r="AK49" s="1"/>
      <c r="AL49" s="1"/>
      <c r="AM49" s="1"/>
      <c r="AN49" s="1"/>
      <c r="AO49" s="1"/>
      <c r="AP49" s="18"/>
      <c r="AQ49" s="32"/>
      <c r="AR49" s="32"/>
      <c r="AS49" s="32"/>
      <c r="AT49" s="32"/>
      <c r="AU49" s="32"/>
      <c r="AV49" s="32"/>
      <c r="AW49" s="32"/>
      <c r="AX49" s="32"/>
      <c r="AY49" s="32"/>
      <c r="AZ49" s="32"/>
      <c r="BA49" s="1"/>
      <c r="BB49" s="18"/>
      <c r="BC49" s="18"/>
      <c r="BD49" s="18"/>
      <c r="BE49" s="18"/>
      <c r="BF49" s="18"/>
      <c r="BG49" s="18"/>
      <c r="BH49" s="18"/>
      <c r="BI49" s="18"/>
      <c r="BJ49" s="18"/>
      <c r="BK49" s="18"/>
      <c r="BL49" s="18"/>
      <c r="BM49" s="18"/>
      <c r="BN49" s="18"/>
      <c r="BO49" s="18"/>
      <c r="BP49" s="18"/>
      <c r="BQ49" s="18"/>
      <c r="BR49" s="18"/>
      <c r="BS49" s="18"/>
      <c r="BT49" s="18"/>
      <c r="BU49" s="18"/>
      <c r="BV49" s="18"/>
      <c r="BW49" s="18"/>
      <c r="BX49" s="18"/>
      <c r="BY49" s="18"/>
      <c r="BZ49" s="18"/>
      <c r="CA49" s="18"/>
      <c r="CB49" s="18"/>
      <c r="CC49" s="18"/>
      <c r="CD49" s="18"/>
      <c r="CE49" s="18"/>
      <c r="CF49" s="18"/>
      <c r="CG49" s="18"/>
      <c r="CH49" s="18"/>
      <c r="CI49" s="18"/>
      <c r="CJ49" s="18"/>
      <c r="CK49" s="18"/>
      <c r="CL49" s="18"/>
      <c r="CM49" s="18"/>
      <c r="CN49" s="18"/>
      <c r="CO49" s="18"/>
      <c r="CP49" s="18"/>
      <c r="CQ49" s="18"/>
      <c r="CR49" s="18"/>
      <c r="CS49" s="18"/>
      <c r="CT49" s="18"/>
      <c r="CU49" s="18"/>
      <c r="CV49" s="18"/>
      <c r="CW49" s="18"/>
      <c r="CX49" s="18"/>
      <c r="CY49" s="18"/>
      <c r="CZ49" s="18"/>
      <c r="DA49" s="18"/>
      <c r="DB49" s="18"/>
      <c r="DC49" s="18"/>
      <c r="DD49" s="18"/>
      <c r="DE49" s="18"/>
      <c r="DF49" s="18"/>
      <c r="DG49" s="18"/>
      <c r="DH49" s="18"/>
      <c r="DI49" s="18"/>
      <c r="DJ49" s="18"/>
      <c r="DK49" s="18"/>
      <c r="DL49" s="18"/>
      <c r="DM49" s="18"/>
      <c r="DN49" s="18"/>
      <c r="DO49" s="18"/>
      <c r="DP49" s="18"/>
      <c r="DQ49" s="18"/>
      <c r="DR49" s="18"/>
      <c r="DS49" s="18"/>
      <c r="DT49" s="18"/>
      <c r="DU49" s="18"/>
      <c r="DV49" s="18"/>
      <c r="DW49" s="18"/>
      <c r="DX49" s="18"/>
      <c r="DY49" s="18"/>
      <c r="DZ49" s="18"/>
      <c r="EA49" s="18"/>
      <c r="EB49" s="18"/>
      <c r="EC49" s="18"/>
      <c r="ED49" s="18"/>
      <c r="EE49" s="18"/>
      <c r="EF49" s="18"/>
      <c r="EG49" s="18"/>
      <c r="EH49" s="18"/>
      <c r="EI49" s="18"/>
      <c r="EJ49" s="18"/>
      <c r="EK49" s="18"/>
      <c r="EL49" s="18"/>
      <c r="EM49" s="18"/>
      <c r="EN49" s="18"/>
      <c r="EO49" s="18"/>
      <c r="EP49" s="18"/>
      <c r="EQ49" s="18"/>
      <c r="ER49" s="18"/>
      <c r="ES49" s="18"/>
      <c r="ET49" s="18"/>
      <c r="EU49" s="18"/>
      <c r="EV49" s="18"/>
      <c r="EW49" s="18"/>
      <c r="EX49" s="18"/>
      <c r="EY49" s="18"/>
      <c r="EZ49" s="18"/>
      <c r="FA49" s="18"/>
    </row>
    <row r="50" spans="1:157" x14ac:dyDescent="0.25">
      <c r="A50" s="19"/>
      <c r="B50" s="19"/>
      <c r="C50" s="19"/>
      <c r="D50" s="18"/>
      <c r="E50" s="28" t="str">
        <f t="shared" si="0"/>
        <v/>
      </c>
      <c r="F50" s="28" t="str">
        <f t="shared" si="1"/>
        <v/>
      </c>
      <c r="G50" s="28" t="str">
        <f t="shared" si="2"/>
        <v/>
      </c>
      <c r="H50" s="28" t="str">
        <f t="shared" si="3"/>
        <v/>
      </c>
      <c r="I50" s="36"/>
      <c r="J50" s="28" t="str">
        <f t="shared" si="4"/>
        <v/>
      </c>
      <c r="K50" s="28" t="str">
        <f t="shared" si="5"/>
        <v/>
      </c>
      <c r="L50" s="28" t="str">
        <f t="shared" si="6"/>
        <v/>
      </c>
      <c r="M50" s="28" t="str">
        <f t="shared" si="7"/>
        <v/>
      </c>
      <c r="N50" s="28" t="str">
        <f t="shared" si="8"/>
        <v/>
      </c>
      <c r="O50" s="36"/>
      <c r="P50" s="28" t="str">
        <f t="shared" si="9"/>
        <v/>
      </c>
      <c r="Q50" s="39"/>
      <c r="R50" s="39"/>
      <c r="S50" s="18"/>
      <c r="T50" s="1"/>
      <c r="U50" s="1"/>
      <c r="V50" s="1"/>
      <c r="W50" s="1"/>
      <c r="X50" s="1"/>
      <c r="Y50" s="1"/>
      <c r="Z50" s="1"/>
      <c r="AA50" s="1"/>
      <c r="AB50" s="1"/>
      <c r="AC50" s="1"/>
      <c r="AD50" s="1"/>
      <c r="AE50" s="18"/>
      <c r="AF50" s="1"/>
      <c r="AG50" s="1"/>
      <c r="AH50" s="1"/>
      <c r="AI50" s="1"/>
      <c r="AJ50" s="1"/>
      <c r="AK50" s="1"/>
      <c r="AL50" s="1"/>
      <c r="AM50" s="1"/>
      <c r="AN50" s="1"/>
      <c r="AO50" s="1"/>
      <c r="AP50" s="18"/>
      <c r="AQ50" s="32"/>
      <c r="AR50" s="32"/>
      <c r="AS50" s="32"/>
      <c r="AT50" s="32"/>
      <c r="AU50" s="32"/>
      <c r="AV50" s="32"/>
      <c r="AW50" s="32"/>
      <c r="AX50" s="32"/>
      <c r="AY50" s="32"/>
      <c r="AZ50" s="32"/>
      <c r="BA50" s="1"/>
      <c r="BB50" s="18"/>
      <c r="BC50" s="18"/>
      <c r="BD50" s="18"/>
      <c r="BE50" s="18"/>
      <c r="BF50" s="18"/>
      <c r="BG50" s="18"/>
      <c r="BH50" s="18"/>
      <c r="BI50" s="18"/>
      <c r="BJ50" s="18"/>
      <c r="BK50" s="18"/>
      <c r="BL50" s="18"/>
      <c r="BM50" s="18"/>
      <c r="BN50" s="18"/>
      <c r="BO50" s="18"/>
      <c r="BP50" s="18"/>
      <c r="BQ50" s="18"/>
      <c r="BR50" s="18"/>
      <c r="BS50" s="18"/>
      <c r="BT50" s="18"/>
      <c r="BU50" s="18"/>
      <c r="BV50" s="18"/>
      <c r="BW50" s="18"/>
      <c r="BX50" s="18"/>
      <c r="BY50" s="18"/>
      <c r="BZ50" s="18"/>
      <c r="CA50" s="18"/>
      <c r="CB50" s="18"/>
      <c r="CC50" s="18"/>
      <c r="CD50" s="18"/>
      <c r="CE50" s="18"/>
      <c r="CF50" s="18"/>
      <c r="CG50" s="18"/>
      <c r="CH50" s="18"/>
      <c r="CI50" s="18"/>
      <c r="CJ50" s="18"/>
      <c r="CK50" s="18"/>
      <c r="CL50" s="18"/>
      <c r="CM50" s="18"/>
      <c r="CN50" s="18"/>
      <c r="CO50" s="18"/>
      <c r="CP50" s="18"/>
      <c r="CQ50" s="18"/>
      <c r="CR50" s="18"/>
      <c r="CS50" s="18"/>
      <c r="CT50" s="18"/>
      <c r="CU50" s="18"/>
      <c r="CV50" s="18"/>
      <c r="CW50" s="18"/>
      <c r="CX50" s="18"/>
      <c r="CY50" s="18"/>
      <c r="CZ50" s="18"/>
      <c r="DA50" s="18"/>
      <c r="DB50" s="18"/>
      <c r="DC50" s="18"/>
      <c r="DD50" s="18"/>
      <c r="DE50" s="18"/>
      <c r="DF50" s="18"/>
      <c r="DG50" s="18"/>
      <c r="DH50" s="18"/>
      <c r="DI50" s="18"/>
      <c r="DJ50" s="18"/>
      <c r="DK50" s="18"/>
      <c r="DL50" s="18"/>
      <c r="DM50" s="18"/>
      <c r="DN50" s="18"/>
      <c r="DO50" s="18"/>
      <c r="DP50" s="18"/>
      <c r="DQ50" s="18"/>
      <c r="DR50" s="18"/>
      <c r="DS50" s="18"/>
      <c r="DT50" s="18"/>
      <c r="DU50" s="18"/>
      <c r="DV50" s="18"/>
      <c r="DW50" s="18"/>
      <c r="DX50" s="18"/>
      <c r="DY50" s="18"/>
      <c r="DZ50" s="18"/>
      <c r="EA50" s="18"/>
      <c r="EB50" s="18"/>
      <c r="EC50" s="18"/>
      <c r="ED50" s="18"/>
      <c r="EE50" s="18"/>
      <c r="EF50" s="18"/>
      <c r="EG50" s="18"/>
      <c r="EH50" s="18"/>
      <c r="EI50" s="18"/>
      <c r="EJ50" s="18"/>
      <c r="EK50" s="18"/>
      <c r="EL50" s="18"/>
      <c r="EM50" s="18"/>
      <c r="EN50" s="18"/>
      <c r="EO50" s="18"/>
      <c r="EP50" s="18"/>
      <c r="EQ50" s="18"/>
      <c r="ER50" s="18"/>
      <c r="ES50" s="18"/>
      <c r="ET50" s="18"/>
      <c r="EU50" s="18"/>
      <c r="EV50" s="18"/>
      <c r="EW50" s="18"/>
      <c r="EX50" s="18"/>
      <c r="EY50" s="18"/>
      <c r="EZ50" s="18"/>
      <c r="FA50" s="18"/>
    </row>
    <row r="51" spans="1:157" x14ac:dyDescent="0.25">
      <c r="A51" s="18"/>
      <c r="B51" s="18"/>
      <c r="C51" s="18"/>
      <c r="D51" s="18"/>
      <c r="E51" s="18"/>
      <c r="F51" s="18"/>
      <c r="G51" s="18"/>
      <c r="H51" s="18"/>
      <c r="I51" s="37"/>
      <c r="J51" s="18"/>
      <c r="K51" s="18"/>
      <c r="L51" s="18"/>
      <c r="M51" s="18"/>
      <c r="N51" s="18"/>
      <c r="O51" s="37"/>
      <c r="P51" s="18"/>
      <c r="Q51" s="37"/>
      <c r="R51" s="37"/>
      <c r="S51" s="18"/>
      <c r="T51" s="37"/>
      <c r="U51" s="37"/>
      <c r="V51" s="37"/>
      <c r="W51" s="37"/>
      <c r="X51" s="37"/>
      <c r="Y51" s="37"/>
      <c r="Z51" s="37"/>
      <c r="AA51" s="37"/>
      <c r="AB51" s="37"/>
      <c r="AC51" s="37"/>
      <c r="AD51" s="37"/>
      <c r="AE51" s="18"/>
      <c r="AF51" s="37"/>
      <c r="AG51" s="37"/>
      <c r="AH51" s="37"/>
      <c r="AI51" s="37"/>
      <c r="AJ51" s="37"/>
      <c r="AK51" s="37"/>
      <c r="AL51" s="37"/>
      <c r="AM51" s="37"/>
      <c r="AN51" s="37"/>
      <c r="AO51" s="37"/>
      <c r="AP51" s="18"/>
      <c r="AQ51" s="18"/>
      <c r="AR51" s="18"/>
      <c r="AS51" s="18"/>
      <c r="AT51" s="18"/>
      <c r="AU51" s="18"/>
      <c r="AV51" s="18"/>
      <c r="AW51" s="18"/>
      <c r="AX51" s="18"/>
      <c r="AY51" s="18"/>
      <c r="AZ51" s="18"/>
      <c r="BA51" s="37"/>
      <c r="BB51" s="18"/>
      <c r="BC51" s="18"/>
      <c r="BD51" s="18"/>
      <c r="BE51" s="18"/>
      <c r="BF51" s="18"/>
      <c r="BG51" s="18"/>
      <c r="BH51" s="18"/>
      <c r="BI51" s="18"/>
      <c r="BJ51" s="18"/>
      <c r="BK51" s="18"/>
      <c r="BL51" s="18"/>
      <c r="BM51" s="18"/>
      <c r="BN51" s="18"/>
      <c r="BO51" s="18"/>
      <c r="BP51" s="18"/>
      <c r="BQ51" s="18"/>
      <c r="BR51" s="18"/>
      <c r="BS51" s="18"/>
      <c r="BT51" s="18"/>
      <c r="BU51" s="18"/>
      <c r="BV51" s="18"/>
      <c r="BW51" s="18"/>
      <c r="BX51" s="18"/>
      <c r="BY51" s="18"/>
      <c r="BZ51" s="18"/>
      <c r="CA51" s="18"/>
      <c r="CB51" s="18"/>
      <c r="CC51" s="18"/>
      <c r="CD51" s="18"/>
      <c r="CE51" s="18"/>
      <c r="CF51" s="18"/>
      <c r="CG51" s="18"/>
      <c r="CH51" s="18"/>
      <c r="CI51" s="18"/>
      <c r="CJ51" s="18"/>
      <c r="CK51" s="18"/>
      <c r="CL51" s="18"/>
      <c r="CM51" s="18"/>
      <c r="CN51" s="18"/>
      <c r="CO51" s="18"/>
      <c r="CP51" s="18"/>
      <c r="CQ51" s="18"/>
      <c r="CR51" s="18"/>
      <c r="CS51" s="18"/>
      <c r="CT51" s="18"/>
      <c r="CU51" s="18"/>
      <c r="CV51" s="18"/>
      <c r="CW51" s="18"/>
      <c r="CX51" s="18"/>
      <c r="CY51" s="18"/>
      <c r="CZ51" s="18"/>
      <c r="DA51" s="18"/>
      <c r="DB51" s="18"/>
      <c r="DC51" s="18"/>
      <c r="DD51" s="18"/>
      <c r="DE51" s="18"/>
      <c r="DF51" s="18"/>
      <c r="DG51" s="18"/>
      <c r="DH51" s="18"/>
      <c r="DI51" s="18"/>
      <c r="DJ51" s="18"/>
      <c r="DK51" s="18"/>
      <c r="DL51" s="18"/>
      <c r="DM51" s="18"/>
      <c r="DN51" s="18"/>
      <c r="DO51" s="18"/>
      <c r="DP51" s="18"/>
      <c r="DQ51" s="18"/>
      <c r="DR51" s="18"/>
      <c r="DS51" s="18"/>
      <c r="DT51" s="18"/>
      <c r="DU51" s="18"/>
      <c r="DV51" s="18"/>
      <c r="DW51" s="18"/>
      <c r="DX51" s="18"/>
      <c r="DY51" s="18"/>
      <c r="DZ51" s="18"/>
      <c r="EA51" s="18"/>
      <c r="EB51" s="18"/>
      <c r="EC51" s="18"/>
      <c r="ED51" s="18"/>
      <c r="EE51" s="18"/>
      <c r="EF51" s="18"/>
      <c r="EG51" s="18"/>
      <c r="EH51" s="18"/>
      <c r="EI51" s="18"/>
      <c r="EJ51" s="18"/>
      <c r="EK51" s="18"/>
      <c r="EL51" s="18"/>
      <c r="EM51" s="18"/>
      <c r="EN51" s="18"/>
      <c r="EO51" s="18"/>
      <c r="EP51" s="18"/>
      <c r="EQ51" s="18"/>
      <c r="ER51" s="18"/>
      <c r="ES51" s="18"/>
      <c r="ET51" s="18"/>
      <c r="EU51" s="18"/>
      <c r="EV51" s="18"/>
      <c r="EW51" s="18"/>
      <c r="EX51" s="18"/>
      <c r="EY51" s="18"/>
      <c r="EZ51" s="18"/>
      <c r="FA51" s="18"/>
    </row>
    <row r="52" spans="1:157" x14ac:dyDescent="0.25">
      <c r="A52" s="18"/>
      <c r="B52" s="18"/>
      <c r="C52" s="18" t="s">
        <v>109</v>
      </c>
      <c r="D52" s="18"/>
      <c r="E52" s="18"/>
      <c r="F52" s="18" t="s">
        <v>110</v>
      </c>
      <c r="G52" s="18"/>
      <c r="H52" s="18"/>
      <c r="I52" s="38"/>
      <c r="J52" s="30"/>
      <c r="K52" s="18">
        <f>IF(COUNTBLANK($G$11:$G$50)=40,"",MAX($G$11:$G$50))</f>
        <v>96</v>
      </c>
      <c r="L52" s="18"/>
      <c r="M52" s="18"/>
      <c r="N52" s="18"/>
      <c r="O52" s="37"/>
      <c r="P52" s="18"/>
      <c r="Q52" s="37" t="s">
        <v>111</v>
      </c>
      <c r="R52" s="37"/>
      <c r="S52" s="18"/>
      <c r="T52" s="37"/>
      <c r="U52" s="37"/>
      <c r="V52" s="37"/>
      <c r="W52" s="37"/>
      <c r="X52" s="37"/>
      <c r="Y52" s="37"/>
      <c r="Z52" s="37"/>
      <c r="AA52" s="37"/>
      <c r="AB52" s="37"/>
      <c r="AC52" s="37"/>
      <c r="AD52" s="37"/>
      <c r="AE52" s="18"/>
      <c r="AF52" s="37"/>
      <c r="AG52" s="37"/>
      <c r="AH52" s="37"/>
      <c r="AI52" s="37"/>
      <c r="AJ52" s="37"/>
      <c r="AK52" s="37"/>
      <c r="AL52" s="37"/>
      <c r="AM52" s="37"/>
      <c r="AN52" s="37"/>
      <c r="AO52" s="37"/>
      <c r="AP52" s="18"/>
      <c r="AQ52" s="18"/>
      <c r="AR52" s="18"/>
      <c r="AS52" s="18"/>
      <c r="AT52" s="18"/>
      <c r="AU52" s="18"/>
      <c r="AV52" s="18"/>
      <c r="AW52" s="18"/>
      <c r="AX52" s="18"/>
      <c r="AY52" s="18"/>
      <c r="AZ52" s="18"/>
      <c r="BA52" s="37"/>
      <c r="BB52" s="18"/>
      <c r="BC52" s="18"/>
      <c r="BD52" s="18"/>
      <c r="BE52" s="18"/>
      <c r="BF52" s="18"/>
      <c r="BG52" s="18"/>
      <c r="BH52" s="18"/>
      <c r="BI52" s="18"/>
      <c r="BJ52" s="18"/>
      <c r="BK52" s="18"/>
      <c r="BL52" s="18"/>
      <c r="BM52" s="18"/>
      <c r="BN52" s="18"/>
      <c r="BO52" s="18"/>
      <c r="BP52" s="18"/>
      <c r="BQ52" s="18"/>
      <c r="BR52" s="18"/>
      <c r="BS52" s="18"/>
      <c r="BT52" s="18"/>
      <c r="BU52" s="18"/>
      <c r="BV52" s="18"/>
      <c r="BW52" s="18"/>
      <c r="BX52" s="18"/>
      <c r="BY52" s="18"/>
      <c r="BZ52" s="18"/>
      <c r="CA52" s="18"/>
      <c r="CB52" s="18"/>
      <c r="CC52" s="18"/>
      <c r="CD52" s="18"/>
      <c r="CE52" s="18"/>
      <c r="CF52" s="18"/>
      <c r="CG52" s="18"/>
      <c r="CH52" s="18"/>
      <c r="CI52" s="18"/>
      <c r="CJ52" s="18"/>
      <c r="CK52" s="18"/>
      <c r="CL52" s="18"/>
      <c r="CM52" s="18"/>
      <c r="CN52" s="18"/>
      <c r="CO52" s="18"/>
      <c r="CP52" s="18"/>
      <c r="CQ52" s="18"/>
      <c r="CR52" s="18"/>
      <c r="CS52" s="18"/>
      <c r="CT52" s="18"/>
      <c r="CU52" s="18"/>
      <c r="CV52" s="18"/>
      <c r="CW52" s="18"/>
      <c r="CX52" s="18"/>
      <c r="CY52" s="18"/>
      <c r="CZ52" s="18"/>
      <c r="DA52" s="18"/>
      <c r="DB52" s="18"/>
      <c r="DC52" s="18"/>
      <c r="DD52" s="18"/>
      <c r="DE52" s="18"/>
      <c r="DF52" s="18"/>
      <c r="DG52" s="18"/>
      <c r="DH52" s="18"/>
      <c r="DI52" s="18"/>
      <c r="DJ52" s="18"/>
      <c r="DK52" s="18"/>
      <c r="DL52" s="18"/>
      <c r="DM52" s="18"/>
      <c r="DN52" s="18"/>
      <c r="DO52" s="18"/>
      <c r="DP52" s="18"/>
      <c r="DQ52" s="18"/>
      <c r="DR52" s="18"/>
      <c r="DS52" s="18"/>
      <c r="DT52" s="18"/>
      <c r="DU52" s="18"/>
      <c r="DV52" s="18"/>
      <c r="DW52" s="18"/>
      <c r="DX52" s="18"/>
      <c r="DY52" s="18"/>
      <c r="DZ52" s="18"/>
      <c r="EA52" s="18"/>
      <c r="EB52" s="18"/>
      <c r="EC52" s="18"/>
      <c r="ED52" s="18"/>
      <c r="EE52" s="18"/>
      <c r="EF52" s="18"/>
      <c r="EG52" s="18"/>
      <c r="EH52" s="18"/>
      <c r="EI52" s="18"/>
      <c r="EJ52" s="18"/>
      <c r="EK52" s="18"/>
      <c r="EL52" s="18"/>
      <c r="EM52" s="18"/>
      <c r="EN52" s="18"/>
      <c r="EO52" s="18"/>
      <c r="EP52" s="18"/>
      <c r="EQ52" s="18"/>
      <c r="ER52" s="18"/>
      <c r="ES52" s="18"/>
      <c r="ET52" s="18"/>
      <c r="EU52" s="18"/>
      <c r="EV52" s="18"/>
      <c r="EW52" s="18"/>
      <c r="EX52" s="18"/>
      <c r="EY52" s="18"/>
      <c r="EZ52" s="18"/>
      <c r="FA52" s="18"/>
    </row>
    <row r="53" spans="1:157" x14ac:dyDescent="0.25">
      <c r="A53" s="18"/>
      <c r="B53" s="18"/>
      <c r="C53" s="18" t="s">
        <v>112</v>
      </c>
      <c r="D53" s="18"/>
      <c r="E53" s="18"/>
      <c r="F53" s="18" t="s">
        <v>113</v>
      </c>
      <c r="G53" s="18"/>
      <c r="H53" s="18"/>
      <c r="I53" s="38"/>
      <c r="J53" s="30"/>
      <c r="K53" s="18">
        <f>IF(COUNTBLANK($G$11:$G$50)=40,"",MIN($G$11:$G$50))</f>
        <v>86</v>
      </c>
      <c r="L53" s="18"/>
      <c r="M53" s="18"/>
      <c r="N53" s="18"/>
      <c r="O53" s="37"/>
      <c r="P53" s="18"/>
      <c r="Q53" s="37" t="s">
        <v>114</v>
      </c>
      <c r="R53" s="37"/>
      <c r="S53" s="18"/>
      <c r="T53" s="37"/>
      <c r="U53" s="37"/>
      <c r="V53" s="37"/>
      <c r="W53" s="37"/>
      <c r="X53" s="37"/>
      <c r="Y53" s="37"/>
      <c r="Z53" s="37"/>
      <c r="AA53" s="37"/>
      <c r="AB53" s="37"/>
      <c r="AC53" s="37"/>
      <c r="AD53" s="37"/>
      <c r="AE53" s="18"/>
      <c r="AF53" s="37"/>
      <c r="AG53" s="37"/>
      <c r="AH53" s="37"/>
      <c r="AI53" s="37"/>
      <c r="AJ53" s="37"/>
      <c r="AK53" s="37"/>
      <c r="AL53" s="37"/>
      <c r="AM53" s="37"/>
      <c r="AN53" s="37"/>
      <c r="AO53" s="37"/>
      <c r="AP53" s="18"/>
      <c r="AQ53" s="18"/>
      <c r="AR53" s="18"/>
      <c r="AS53" s="18"/>
      <c r="AT53" s="18"/>
      <c r="AU53" s="18"/>
      <c r="AV53" s="18"/>
      <c r="AW53" s="18"/>
      <c r="AX53" s="18"/>
      <c r="AY53" s="18"/>
      <c r="AZ53" s="18"/>
      <c r="BA53" s="37"/>
      <c r="BB53" s="18"/>
      <c r="BC53" s="18"/>
      <c r="BD53" s="18"/>
      <c r="BE53" s="18"/>
      <c r="BF53" s="18"/>
      <c r="BG53" s="18"/>
      <c r="BH53" s="18"/>
      <c r="BI53" s="18"/>
      <c r="BJ53" s="18"/>
      <c r="BK53" s="18"/>
      <c r="BL53" s="18"/>
      <c r="BM53" s="18"/>
      <c r="BN53" s="18"/>
      <c r="BO53" s="18"/>
      <c r="BP53" s="18"/>
      <c r="BQ53" s="18"/>
      <c r="BR53" s="18"/>
      <c r="BS53" s="18"/>
      <c r="BT53" s="18"/>
      <c r="BU53" s="18"/>
      <c r="BV53" s="18"/>
      <c r="BW53" s="18"/>
      <c r="BX53" s="18"/>
      <c r="BY53" s="18"/>
      <c r="BZ53" s="18"/>
      <c r="CA53" s="18"/>
      <c r="CB53" s="18"/>
      <c r="CC53" s="18"/>
      <c r="CD53" s="18"/>
      <c r="CE53" s="18"/>
      <c r="CF53" s="18"/>
      <c r="CG53" s="18"/>
      <c r="CH53" s="18"/>
      <c r="CI53" s="18"/>
      <c r="CJ53" s="18"/>
      <c r="CK53" s="18"/>
      <c r="CL53" s="18"/>
      <c r="CM53" s="18"/>
      <c r="CN53" s="18"/>
      <c r="CO53" s="18"/>
      <c r="CP53" s="18"/>
      <c r="CQ53" s="18"/>
      <c r="CR53" s="18"/>
      <c r="CS53" s="18"/>
      <c r="CT53" s="18"/>
      <c r="CU53" s="18"/>
      <c r="CV53" s="18"/>
      <c r="CW53" s="18"/>
      <c r="CX53" s="18"/>
      <c r="CY53" s="18"/>
      <c r="CZ53" s="18"/>
      <c r="DA53" s="18"/>
      <c r="DB53" s="18"/>
      <c r="DC53" s="18"/>
      <c r="DD53" s="18"/>
      <c r="DE53" s="18"/>
      <c r="DF53" s="18"/>
      <c r="DG53" s="18"/>
      <c r="DH53" s="18"/>
      <c r="DI53" s="18"/>
      <c r="DJ53" s="18"/>
      <c r="DK53" s="18"/>
      <c r="DL53" s="18"/>
      <c r="DM53" s="18"/>
      <c r="DN53" s="18"/>
      <c r="DO53" s="18"/>
      <c r="DP53" s="18"/>
      <c r="DQ53" s="18"/>
      <c r="DR53" s="18"/>
      <c r="DS53" s="18"/>
      <c r="DT53" s="18"/>
      <c r="DU53" s="18"/>
      <c r="DV53" s="18"/>
      <c r="DW53" s="18"/>
      <c r="DX53" s="18"/>
      <c r="DY53" s="18"/>
      <c r="DZ53" s="18"/>
      <c r="EA53" s="18"/>
      <c r="EB53" s="18"/>
      <c r="EC53" s="18"/>
      <c r="ED53" s="18"/>
      <c r="EE53" s="18"/>
      <c r="EF53" s="18"/>
      <c r="EG53" s="18"/>
      <c r="EH53" s="18"/>
      <c r="EI53" s="18"/>
      <c r="EJ53" s="18"/>
      <c r="EK53" s="18"/>
      <c r="EL53" s="18"/>
      <c r="EM53" s="18"/>
      <c r="EN53" s="18"/>
      <c r="EO53" s="18"/>
      <c r="EP53" s="18"/>
      <c r="EQ53" s="18"/>
      <c r="ER53" s="18"/>
      <c r="ES53" s="18"/>
      <c r="ET53" s="18"/>
      <c r="EU53" s="18"/>
      <c r="EV53" s="18"/>
      <c r="EW53" s="18"/>
      <c r="EX53" s="18"/>
      <c r="EY53" s="18"/>
      <c r="EZ53" s="18"/>
      <c r="FA53" s="18"/>
    </row>
    <row r="54" spans="1:157" x14ac:dyDescent="0.25">
      <c r="A54" s="18"/>
      <c r="B54" s="18"/>
      <c r="C54" s="18"/>
      <c r="D54" s="18"/>
      <c r="E54" s="18"/>
      <c r="F54" s="18" t="s">
        <v>115</v>
      </c>
      <c r="G54" s="18"/>
      <c r="H54" s="18"/>
      <c r="I54" s="38"/>
      <c r="J54" s="30"/>
      <c r="K54" s="18">
        <f>IF(COUNTBLANK($G$11:$G$50)=40,"",AVERAGE($G$11:$G$50))</f>
        <v>92.888888888888886</v>
      </c>
      <c r="L54" s="18"/>
      <c r="M54" s="18"/>
      <c r="N54" s="18"/>
      <c r="O54" s="37"/>
      <c r="P54" s="18"/>
      <c r="Q54" s="37"/>
      <c r="R54" s="37"/>
      <c r="S54" s="18"/>
      <c r="T54" s="37"/>
      <c r="U54" s="37"/>
      <c r="V54" s="37"/>
      <c r="W54" s="37"/>
      <c r="X54" s="37"/>
      <c r="Y54" s="37"/>
      <c r="Z54" s="37"/>
      <c r="AA54" s="37"/>
      <c r="AB54" s="37"/>
      <c r="AC54" s="37"/>
      <c r="AD54" s="37"/>
      <c r="AE54" s="18"/>
      <c r="AF54" s="37"/>
      <c r="AG54" s="37"/>
      <c r="AH54" s="37"/>
      <c r="AI54" s="37"/>
      <c r="AJ54" s="37"/>
      <c r="AK54" s="37"/>
      <c r="AL54" s="37"/>
      <c r="AM54" s="37"/>
      <c r="AN54" s="37"/>
      <c r="AO54" s="37"/>
      <c r="AP54" s="18"/>
      <c r="AQ54" s="18"/>
      <c r="AR54" s="18"/>
      <c r="AS54" s="18"/>
      <c r="AT54" s="18"/>
      <c r="AU54" s="18"/>
      <c r="AV54" s="18"/>
      <c r="AW54" s="18"/>
      <c r="AX54" s="18"/>
      <c r="AY54" s="18"/>
      <c r="AZ54" s="18"/>
      <c r="BA54" s="37"/>
      <c r="BB54" s="18"/>
      <c r="BC54" s="18"/>
      <c r="BD54" s="18"/>
      <c r="BE54" s="18"/>
      <c r="BF54" s="18"/>
      <c r="BG54" s="18"/>
      <c r="BH54" s="18"/>
      <c r="BI54" s="18"/>
      <c r="BJ54" s="18"/>
      <c r="BK54" s="18"/>
      <c r="BL54" s="18"/>
      <c r="BM54" s="18"/>
      <c r="BN54" s="18"/>
      <c r="BO54" s="18"/>
      <c r="BP54" s="18"/>
      <c r="BQ54" s="18"/>
      <c r="BR54" s="18"/>
      <c r="BS54" s="18"/>
      <c r="BT54" s="18"/>
      <c r="BU54" s="18"/>
      <c r="BV54" s="18"/>
      <c r="BW54" s="18"/>
      <c r="BX54" s="18"/>
      <c r="BY54" s="18"/>
      <c r="BZ54" s="18"/>
      <c r="CA54" s="18"/>
      <c r="CB54" s="18"/>
      <c r="CC54" s="18"/>
      <c r="CD54" s="18"/>
      <c r="CE54" s="18"/>
      <c r="CF54" s="18"/>
      <c r="CG54" s="18"/>
      <c r="CH54" s="18"/>
      <c r="CI54" s="18"/>
      <c r="CJ54" s="18"/>
      <c r="CK54" s="18"/>
      <c r="CL54" s="18"/>
      <c r="CM54" s="18"/>
      <c r="CN54" s="18"/>
      <c r="CO54" s="18"/>
      <c r="CP54" s="18"/>
      <c r="CQ54" s="18"/>
      <c r="CR54" s="18"/>
      <c r="CS54" s="18"/>
      <c r="CT54" s="18"/>
      <c r="CU54" s="18"/>
      <c r="CV54" s="18"/>
      <c r="CW54" s="18"/>
      <c r="CX54" s="18"/>
      <c r="CY54" s="18"/>
      <c r="CZ54" s="18"/>
      <c r="DA54" s="18"/>
      <c r="DB54" s="18"/>
      <c r="DC54" s="18"/>
      <c r="DD54" s="18"/>
      <c r="DE54" s="18"/>
      <c r="DF54" s="18"/>
      <c r="DG54" s="18"/>
      <c r="DH54" s="18"/>
      <c r="DI54" s="18"/>
      <c r="DJ54" s="18"/>
      <c r="DK54" s="18"/>
      <c r="DL54" s="18"/>
      <c r="DM54" s="18"/>
      <c r="DN54" s="18"/>
      <c r="DO54" s="18"/>
      <c r="DP54" s="18"/>
      <c r="DQ54" s="18"/>
      <c r="DR54" s="18"/>
      <c r="DS54" s="18"/>
      <c r="DT54" s="18"/>
      <c r="DU54" s="18"/>
      <c r="DV54" s="18"/>
      <c r="DW54" s="18"/>
      <c r="DX54" s="18"/>
      <c r="DY54" s="18"/>
      <c r="DZ54" s="18"/>
      <c r="EA54" s="18"/>
      <c r="EB54" s="18"/>
      <c r="EC54" s="18"/>
      <c r="ED54" s="18"/>
      <c r="EE54" s="18"/>
      <c r="EF54" s="18"/>
      <c r="EG54" s="18"/>
      <c r="EH54" s="18"/>
      <c r="EI54" s="18"/>
      <c r="EJ54" s="18"/>
      <c r="EK54" s="18"/>
      <c r="EL54" s="18"/>
      <c r="EM54" s="18"/>
      <c r="EN54" s="18"/>
      <c r="EO54" s="18"/>
      <c r="EP54" s="18"/>
      <c r="EQ54" s="18"/>
      <c r="ER54" s="18"/>
      <c r="ES54" s="18"/>
      <c r="ET54" s="18"/>
      <c r="EU54" s="18"/>
      <c r="EV54" s="18"/>
      <c r="EW54" s="18"/>
      <c r="EX54" s="18"/>
      <c r="EY54" s="18"/>
      <c r="EZ54" s="18"/>
      <c r="FA54" s="18"/>
    </row>
    <row r="55" spans="1:157" x14ac:dyDescent="0.25">
      <c r="A55" s="18"/>
      <c r="B55" s="18"/>
      <c r="C55" s="18"/>
      <c r="D55" s="18"/>
      <c r="E55" s="18"/>
      <c r="F55" s="18" t="s">
        <v>116</v>
      </c>
      <c r="G55" s="18"/>
      <c r="H55" s="18"/>
      <c r="I55" s="38"/>
      <c r="J55" s="30"/>
      <c r="K55" s="18" t="str">
        <f>IF(COUNTBLANK($AD$11:$AD$50)=40,"",AVERAGE($AD$11:$AD$50))</f>
        <v/>
      </c>
      <c r="L55" s="18"/>
      <c r="M55" s="18"/>
      <c r="N55" s="18"/>
      <c r="O55" s="37"/>
      <c r="P55" s="18"/>
      <c r="Q55" s="37"/>
      <c r="R55" s="37"/>
      <c r="S55" s="18"/>
      <c r="T55" s="37"/>
      <c r="U55" s="37"/>
      <c r="V55" s="37"/>
      <c r="W55" s="37"/>
      <c r="X55" s="37"/>
      <c r="Y55" s="37"/>
      <c r="Z55" s="37"/>
      <c r="AA55" s="37"/>
      <c r="AB55" s="37"/>
      <c r="AC55" s="37"/>
      <c r="AD55" s="37"/>
      <c r="AE55" s="18"/>
      <c r="AF55" s="37"/>
      <c r="AG55" s="37"/>
      <c r="AH55" s="37"/>
      <c r="AI55" s="37"/>
      <c r="AJ55" s="37"/>
      <c r="AK55" s="37"/>
      <c r="AL55" s="37"/>
      <c r="AM55" s="37"/>
      <c r="AN55" s="37"/>
      <c r="AO55" s="37"/>
      <c r="AP55" s="18"/>
      <c r="AQ55" s="18"/>
      <c r="AR55" s="18"/>
      <c r="AS55" s="18"/>
      <c r="AT55" s="18"/>
      <c r="AU55" s="18"/>
      <c r="AV55" s="18"/>
      <c r="AW55" s="18"/>
      <c r="AX55" s="18"/>
      <c r="AY55" s="18"/>
      <c r="AZ55" s="18"/>
      <c r="BA55" s="37"/>
      <c r="BB55" s="18"/>
      <c r="BC55" s="18"/>
      <c r="BD55" s="18"/>
      <c r="BE55" s="18"/>
      <c r="BF55" s="18"/>
      <c r="BG55" s="18"/>
      <c r="BH55" s="18"/>
      <c r="BI55" s="18"/>
      <c r="BJ55" s="18"/>
      <c r="BK55" s="18"/>
      <c r="BL55" s="18"/>
      <c r="BM55" s="18"/>
      <c r="BN55" s="18"/>
      <c r="BO55" s="18"/>
      <c r="BP55" s="18"/>
      <c r="BQ55" s="18"/>
      <c r="BR55" s="18"/>
      <c r="BS55" s="18"/>
      <c r="BT55" s="18"/>
      <c r="BU55" s="18"/>
      <c r="BV55" s="18"/>
      <c r="BW55" s="18"/>
      <c r="BX55" s="18"/>
      <c r="BY55" s="18"/>
      <c r="BZ55" s="18"/>
      <c r="CA55" s="18"/>
      <c r="CB55" s="18"/>
      <c r="CC55" s="18"/>
      <c r="CD55" s="18"/>
      <c r="CE55" s="18"/>
      <c r="CF55" s="18"/>
      <c r="CG55" s="18"/>
      <c r="CH55" s="18"/>
      <c r="CI55" s="18"/>
      <c r="CJ55" s="18"/>
      <c r="CK55" s="18"/>
      <c r="CL55" s="18"/>
      <c r="CM55" s="18"/>
      <c r="CN55" s="18"/>
      <c r="CO55" s="18"/>
      <c r="CP55" s="18"/>
      <c r="CQ55" s="18"/>
      <c r="CR55" s="18"/>
      <c r="CS55" s="18"/>
      <c r="CT55" s="18"/>
      <c r="CU55" s="18"/>
      <c r="CV55" s="18"/>
      <c r="CW55" s="18"/>
      <c r="CX55" s="18"/>
      <c r="CY55" s="18"/>
      <c r="CZ55" s="18"/>
      <c r="DA55" s="18"/>
      <c r="DB55" s="18"/>
      <c r="DC55" s="18"/>
      <c r="DD55" s="18"/>
      <c r="DE55" s="18"/>
      <c r="DF55" s="18"/>
      <c r="DG55" s="18"/>
      <c r="DH55" s="18"/>
      <c r="DI55" s="18"/>
      <c r="DJ55" s="18"/>
      <c r="DK55" s="18"/>
      <c r="DL55" s="18"/>
      <c r="DM55" s="18"/>
      <c r="DN55" s="18"/>
      <c r="DO55" s="18"/>
      <c r="DP55" s="18"/>
      <c r="DQ55" s="18"/>
      <c r="DR55" s="18"/>
      <c r="DS55" s="18"/>
      <c r="DT55" s="18"/>
      <c r="DU55" s="18"/>
      <c r="DV55" s="18"/>
      <c r="DW55" s="18"/>
      <c r="DX55" s="18"/>
      <c r="DY55" s="18"/>
      <c r="DZ55" s="18"/>
      <c r="EA55" s="18"/>
      <c r="EB55" s="18"/>
      <c r="EC55" s="18"/>
      <c r="ED55" s="18"/>
      <c r="EE55" s="18"/>
      <c r="EF55" s="18"/>
      <c r="EG55" s="18"/>
      <c r="EH55" s="18"/>
      <c r="EI55" s="18"/>
      <c r="EJ55" s="18"/>
      <c r="EK55" s="18"/>
      <c r="EL55" s="18"/>
      <c r="EM55" s="18"/>
      <c r="EN55" s="18"/>
      <c r="EO55" s="18"/>
      <c r="EP55" s="18"/>
      <c r="EQ55" s="18"/>
      <c r="ER55" s="18"/>
      <c r="ES55" s="18"/>
      <c r="ET55" s="18"/>
      <c r="EU55" s="18"/>
      <c r="EV55" s="18"/>
      <c r="EW55" s="18"/>
      <c r="EX55" s="18"/>
      <c r="EY55" s="18"/>
      <c r="EZ55" s="18"/>
      <c r="FA55" s="18"/>
    </row>
    <row r="56" spans="1:157" x14ac:dyDescent="0.25">
      <c r="A56" s="18"/>
      <c r="B56" s="18"/>
      <c r="C56" s="18" t="s">
        <v>117</v>
      </c>
      <c r="D56" s="18"/>
      <c r="E56" s="18"/>
      <c r="F56" s="18"/>
      <c r="G56" s="18"/>
      <c r="H56" s="18"/>
      <c r="I56" s="37"/>
      <c r="J56" s="18"/>
      <c r="K56" s="18"/>
      <c r="L56" s="18"/>
      <c r="M56" s="18"/>
      <c r="N56" s="18"/>
      <c r="O56" s="37"/>
      <c r="P56" s="18"/>
      <c r="Q56" s="37" t="s">
        <v>118</v>
      </c>
      <c r="R56" s="37" t="s">
        <v>2</v>
      </c>
      <c r="S56" s="18"/>
      <c r="T56" s="37"/>
      <c r="U56" s="37"/>
      <c r="V56" s="37"/>
      <c r="W56" s="37"/>
      <c r="X56" s="37"/>
      <c r="Y56" s="37"/>
      <c r="Z56" s="37"/>
      <c r="AA56" s="37"/>
      <c r="AB56" s="37"/>
      <c r="AC56" s="37"/>
      <c r="AD56" s="37"/>
      <c r="AE56" s="18"/>
      <c r="AF56" s="37"/>
      <c r="AG56" s="37"/>
      <c r="AH56" s="37"/>
      <c r="AI56" s="37"/>
      <c r="AJ56" s="37"/>
      <c r="AK56" s="37"/>
      <c r="AL56" s="37"/>
      <c r="AM56" s="37"/>
      <c r="AN56" s="37"/>
      <c r="AO56" s="37"/>
      <c r="AP56" s="18"/>
      <c r="AQ56" s="18"/>
      <c r="AR56" s="18"/>
      <c r="AS56" s="18"/>
      <c r="AT56" s="18"/>
      <c r="AU56" s="18"/>
      <c r="AV56" s="18"/>
      <c r="AW56" s="18"/>
      <c r="AX56" s="18"/>
      <c r="AY56" s="18"/>
      <c r="AZ56" s="18"/>
      <c r="BA56" s="37"/>
      <c r="BB56" s="18"/>
      <c r="BC56" s="18"/>
      <c r="BD56" s="18"/>
      <c r="BE56" s="18"/>
      <c r="BF56" s="18"/>
      <c r="BG56" s="18"/>
      <c r="BH56" s="18"/>
      <c r="BI56" s="18"/>
      <c r="BJ56" s="18"/>
      <c r="BK56" s="18"/>
      <c r="BL56" s="18"/>
      <c r="BM56" s="18"/>
      <c r="BN56" s="18"/>
      <c r="BO56" s="18"/>
      <c r="BP56" s="18"/>
      <c r="BQ56" s="18"/>
      <c r="BR56" s="18"/>
      <c r="BS56" s="18"/>
      <c r="BT56" s="18"/>
      <c r="BU56" s="18"/>
      <c r="BV56" s="18"/>
      <c r="BW56" s="18"/>
      <c r="BX56" s="18"/>
      <c r="BY56" s="18"/>
      <c r="BZ56" s="18"/>
      <c r="CA56" s="18"/>
      <c r="CB56" s="18"/>
      <c r="CC56" s="18"/>
      <c r="CD56" s="18"/>
      <c r="CE56" s="18"/>
      <c r="CF56" s="18"/>
      <c r="CG56" s="18"/>
      <c r="CH56" s="18"/>
      <c r="CI56" s="18"/>
      <c r="CJ56" s="18"/>
      <c r="CK56" s="18"/>
      <c r="CL56" s="18"/>
      <c r="CM56" s="18"/>
      <c r="CN56" s="18"/>
      <c r="CO56" s="18"/>
      <c r="CP56" s="18"/>
      <c r="CQ56" s="18"/>
      <c r="CR56" s="18"/>
      <c r="CS56" s="18"/>
      <c r="CT56" s="18"/>
      <c r="CU56" s="18"/>
      <c r="CV56" s="18"/>
      <c r="CW56" s="18"/>
      <c r="CX56" s="18"/>
      <c r="CY56" s="18"/>
      <c r="CZ56" s="18"/>
      <c r="DA56" s="18"/>
      <c r="DB56" s="18"/>
      <c r="DC56" s="18"/>
      <c r="DD56" s="18"/>
      <c r="DE56" s="18"/>
      <c r="DF56" s="18"/>
      <c r="DG56" s="18"/>
      <c r="DH56" s="18"/>
      <c r="DI56" s="18"/>
      <c r="DJ56" s="18"/>
      <c r="DK56" s="18"/>
      <c r="DL56" s="18"/>
      <c r="DM56" s="18"/>
      <c r="DN56" s="18"/>
      <c r="DO56" s="18"/>
      <c r="DP56" s="18"/>
      <c r="DQ56" s="18"/>
      <c r="DR56" s="18"/>
      <c r="DS56" s="18"/>
      <c r="DT56" s="18"/>
      <c r="DU56" s="18"/>
      <c r="DV56" s="18"/>
      <c r="DW56" s="18"/>
      <c r="DX56" s="18"/>
      <c r="DY56" s="18"/>
      <c r="DZ56" s="18"/>
      <c r="EA56" s="18"/>
      <c r="EB56" s="18"/>
      <c r="EC56" s="18"/>
      <c r="ED56" s="18"/>
      <c r="EE56" s="18"/>
      <c r="EF56" s="18"/>
      <c r="EG56" s="18"/>
      <c r="EH56" s="18"/>
      <c r="EI56" s="18"/>
      <c r="EJ56" s="18"/>
      <c r="EK56" s="18"/>
      <c r="EL56" s="18"/>
      <c r="EM56" s="18"/>
      <c r="EN56" s="18"/>
      <c r="EO56" s="18"/>
      <c r="EP56" s="18"/>
      <c r="EQ56" s="18"/>
      <c r="ER56" s="18"/>
      <c r="ES56" s="18"/>
      <c r="ET56" s="18"/>
      <c r="EU56" s="18"/>
      <c r="EV56" s="18"/>
      <c r="EW56" s="18"/>
      <c r="EX56" s="18"/>
      <c r="EY56" s="18"/>
      <c r="EZ56" s="18"/>
      <c r="FA56" s="18"/>
    </row>
    <row r="57" spans="1:157" x14ac:dyDescent="0.25">
      <c r="A57" s="18"/>
      <c r="B57" s="18"/>
      <c r="C57" s="18" t="s">
        <v>119</v>
      </c>
      <c r="D57" s="18"/>
      <c r="E57" s="18"/>
      <c r="F57" s="18"/>
      <c r="G57" s="18"/>
      <c r="H57" s="18"/>
      <c r="I57" s="37"/>
      <c r="J57" s="18"/>
      <c r="K57" s="18"/>
      <c r="L57" s="18"/>
      <c r="M57" s="18"/>
      <c r="N57" s="18"/>
      <c r="O57" s="37"/>
      <c r="P57" s="18"/>
      <c r="Q57" s="37" t="s">
        <v>120</v>
      </c>
      <c r="R57" s="37" t="s">
        <v>121</v>
      </c>
      <c r="S57" s="18"/>
      <c r="T57" s="37"/>
      <c r="U57" s="37"/>
      <c r="V57" s="37"/>
      <c r="W57" s="37"/>
      <c r="X57" s="37"/>
      <c r="Y57" s="37"/>
      <c r="Z57" s="37"/>
      <c r="AA57" s="37"/>
      <c r="AB57" s="37"/>
      <c r="AC57" s="37"/>
      <c r="AD57" s="37"/>
      <c r="AE57" s="18"/>
      <c r="AF57" s="37"/>
      <c r="AG57" s="37"/>
      <c r="AH57" s="37"/>
      <c r="AI57" s="37"/>
      <c r="AJ57" s="37"/>
      <c r="AK57" s="37"/>
      <c r="AL57" s="37"/>
      <c r="AM57" s="37"/>
      <c r="AN57" s="37"/>
      <c r="AO57" s="37"/>
      <c r="AP57" s="18"/>
      <c r="AQ57" s="18"/>
      <c r="AR57" s="18"/>
      <c r="AS57" s="18"/>
      <c r="AT57" s="18"/>
      <c r="AU57" s="18"/>
      <c r="AV57" s="18"/>
      <c r="AW57" s="18"/>
      <c r="AX57" s="18"/>
      <c r="AY57" s="18"/>
      <c r="AZ57" s="18"/>
      <c r="BA57" s="37"/>
      <c r="BB57" s="18"/>
      <c r="BC57" s="18"/>
      <c r="BD57" s="18"/>
      <c r="BE57" s="18"/>
      <c r="BF57" s="18"/>
      <c r="BG57" s="18"/>
      <c r="BH57" s="18"/>
      <c r="BI57" s="18"/>
      <c r="BJ57" s="18"/>
      <c r="BK57" s="18"/>
      <c r="BL57" s="18"/>
      <c r="BM57" s="18"/>
      <c r="BN57" s="18"/>
      <c r="BO57" s="18"/>
      <c r="BP57" s="18"/>
      <c r="BQ57" s="18"/>
      <c r="BR57" s="18"/>
      <c r="BS57" s="18"/>
      <c r="BT57" s="18"/>
      <c r="BU57" s="18"/>
      <c r="BV57" s="18"/>
      <c r="BW57" s="18"/>
      <c r="BX57" s="18"/>
      <c r="BY57" s="18"/>
      <c r="BZ57" s="18"/>
      <c r="CA57" s="18"/>
      <c r="CB57" s="18"/>
      <c r="CC57" s="18"/>
      <c r="CD57" s="18"/>
      <c r="CE57" s="18"/>
      <c r="CF57" s="18"/>
      <c r="CG57" s="18"/>
      <c r="CH57" s="18"/>
      <c r="CI57" s="18"/>
      <c r="CJ57" s="18"/>
      <c r="CK57" s="18"/>
      <c r="CL57" s="18"/>
      <c r="CM57" s="18"/>
      <c r="CN57" s="18"/>
      <c r="CO57" s="18"/>
      <c r="CP57" s="18"/>
      <c r="CQ57" s="18"/>
      <c r="CR57" s="18"/>
      <c r="CS57" s="18"/>
      <c r="CT57" s="18"/>
      <c r="CU57" s="18"/>
      <c r="CV57" s="18"/>
      <c r="CW57" s="18"/>
      <c r="CX57" s="18"/>
      <c r="CY57" s="18"/>
      <c r="CZ57" s="18"/>
      <c r="DA57" s="18"/>
      <c r="DB57" s="18"/>
      <c r="DC57" s="18"/>
      <c r="DD57" s="18"/>
      <c r="DE57" s="18"/>
      <c r="DF57" s="18"/>
      <c r="DG57" s="18"/>
      <c r="DH57" s="18"/>
      <c r="DI57" s="18"/>
      <c r="DJ57" s="18"/>
      <c r="DK57" s="18"/>
      <c r="DL57" s="18"/>
      <c r="DM57" s="18"/>
      <c r="DN57" s="18"/>
      <c r="DO57" s="18"/>
      <c r="DP57" s="18"/>
      <c r="DQ57" s="18"/>
      <c r="DR57" s="18"/>
      <c r="DS57" s="18"/>
      <c r="DT57" s="18"/>
      <c r="DU57" s="18"/>
      <c r="DV57" s="18"/>
      <c r="DW57" s="18"/>
      <c r="DX57" s="18"/>
      <c r="DY57" s="18"/>
      <c r="DZ57" s="18"/>
      <c r="EA57" s="18"/>
      <c r="EB57" s="18"/>
      <c r="EC57" s="18"/>
      <c r="ED57" s="18"/>
      <c r="EE57" s="18"/>
      <c r="EF57" s="18"/>
      <c r="EG57" s="18"/>
      <c r="EH57" s="18"/>
      <c r="EI57" s="18"/>
      <c r="EJ57" s="18"/>
      <c r="EK57" s="18"/>
      <c r="EL57" s="18"/>
      <c r="EM57" s="18"/>
      <c r="EN57" s="18"/>
      <c r="EO57" s="18"/>
      <c r="EP57" s="18"/>
      <c r="EQ57" s="18"/>
      <c r="ER57" s="18"/>
      <c r="ES57" s="18"/>
      <c r="ET57" s="18"/>
      <c r="EU57" s="18"/>
      <c r="EV57" s="18"/>
      <c r="EW57" s="18"/>
      <c r="EX57" s="18"/>
      <c r="EY57" s="18"/>
      <c r="EZ57" s="18"/>
      <c r="FA57" s="18"/>
    </row>
    <row r="58" spans="1:157" x14ac:dyDescent="0.25">
      <c r="A58" s="18"/>
      <c r="B58" s="18"/>
      <c r="C58" s="18"/>
      <c r="D58" s="18"/>
      <c r="E58" s="18"/>
      <c r="F58" s="18"/>
      <c r="G58" s="18"/>
      <c r="H58" s="18"/>
      <c r="I58" s="37"/>
      <c r="J58" s="18"/>
      <c r="K58" s="18"/>
      <c r="L58" s="18"/>
      <c r="M58" s="18"/>
      <c r="N58" s="18"/>
      <c r="O58" s="37"/>
      <c r="P58" s="18"/>
      <c r="Q58" s="37"/>
      <c r="R58" s="37"/>
      <c r="S58" s="18"/>
      <c r="T58" s="37"/>
      <c r="U58" s="37"/>
      <c r="V58" s="37"/>
      <c r="W58" s="37"/>
      <c r="X58" s="37"/>
      <c r="Y58" s="37"/>
      <c r="Z58" s="37"/>
      <c r="AA58" s="37"/>
      <c r="AB58" s="37"/>
      <c r="AC58" s="37"/>
      <c r="AD58" s="37"/>
      <c r="AE58" s="18"/>
      <c r="AF58" s="37"/>
      <c r="AG58" s="37"/>
      <c r="AH58" s="37"/>
      <c r="AI58" s="37"/>
      <c r="AJ58" s="37"/>
      <c r="AK58" s="37"/>
      <c r="AL58" s="37"/>
      <c r="AM58" s="37"/>
      <c r="AN58" s="37"/>
      <c r="AO58" s="37"/>
      <c r="AP58" s="18"/>
      <c r="AQ58" s="18"/>
      <c r="AR58" s="18"/>
      <c r="AS58" s="18"/>
      <c r="AT58" s="18"/>
      <c r="AU58" s="18"/>
      <c r="AV58" s="18"/>
      <c r="AW58" s="18"/>
      <c r="AX58" s="18"/>
      <c r="AY58" s="18"/>
      <c r="AZ58" s="18"/>
      <c r="BA58" s="37"/>
      <c r="BB58" s="18"/>
      <c r="BC58" s="18"/>
      <c r="BD58" s="18"/>
      <c r="BE58" s="18"/>
      <c r="BF58" s="18"/>
      <c r="BG58" s="18"/>
      <c r="BH58" s="18"/>
      <c r="BI58" s="18"/>
      <c r="BJ58" s="18"/>
      <c r="BK58" s="18"/>
      <c r="BL58" s="18"/>
      <c r="BM58" s="18"/>
      <c r="BN58" s="18"/>
      <c r="BO58" s="18"/>
      <c r="BP58" s="18"/>
      <c r="BQ58" s="18"/>
      <c r="BR58" s="18"/>
      <c r="BS58" s="18"/>
      <c r="BT58" s="18"/>
      <c r="BU58" s="18"/>
      <c r="BV58" s="18"/>
      <c r="BW58" s="18"/>
      <c r="BX58" s="18"/>
      <c r="BY58" s="18"/>
      <c r="BZ58" s="18"/>
      <c r="CA58" s="18"/>
      <c r="CB58" s="18"/>
      <c r="CC58" s="18"/>
      <c r="CD58" s="18"/>
      <c r="CE58" s="18"/>
      <c r="CF58" s="18"/>
      <c r="CG58" s="18"/>
      <c r="CH58" s="18"/>
      <c r="CI58" s="18"/>
      <c r="CJ58" s="18"/>
      <c r="CK58" s="18"/>
      <c r="CL58" s="18"/>
      <c r="CM58" s="18"/>
      <c r="CN58" s="18"/>
      <c r="CO58" s="18"/>
      <c r="CP58" s="18"/>
      <c r="CQ58" s="18"/>
      <c r="CR58" s="18"/>
      <c r="CS58" s="18"/>
      <c r="CT58" s="18"/>
      <c r="CU58" s="18"/>
      <c r="CV58" s="18"/>
      <c r="CW58" s="18"/>
      <c r="CX58" s="18"/>
      <c r="CY58" s="18"/>
      <c r="CZ58" s="18"/>
      <c r="DA58" s="18"/>
      <c r="DB58" s="18"/>
      <c r="DC58" s="18"/>
      <c r="DD58" s="18"/>
      <c r="DE58" s="18"/>
      <c r="DF58" s="18"/>
      <c r="DG58" s="18"/>
      <c r="DH58" s="18"/>
      <c r="DI58" s="18"/>
      <c r="DJ58" s="18"/>
      <c r="DK58" s="18"/>
      <c r="DL58" s="18"/>
      <c r="DM58" s="18"/>
      <c r="DN58" s="18"/>
      <c r="DO58" s="18"/>
      <c r="DP58" s="18"/>
      <c r="DQ58" s="18"/>
      <c r="DR58" s="18"/>
      <c r="DS58" s="18"/>
      <c r="DT58" s="18"/>
      <c r="DU58" s="18"/>
      <c r="DV58" s="18"/>
      <c r="DW58" s="18"/>
      <c r="DX58" s="18"/>
      <c r="DY58" s="18"/>
      <c r="DZ58" s="18"/>
      <c r="EA58" s="18"/>
      <c r="EB58" s="18"/>
      <c r="EC58" s="18"/>
      <c r="ED58" s="18"/>
      <c r="EE58" s="18"/>
      <c r="EF58" s="18"/>
      <c r="EG58" s="18"/>
      <c r="EH58" s="18"/>
      <c r="EI58" s="18"/>
      <c r="EJ58" s="18"/>
      <c r="EK58" s="18"/>
      <c r="EL58" s="18"/>
      <c r="EM58" s="18"/>
      <c r="EN58" s="18"/>
      <c r="EO58" s="18"/>
      <c r="EP58" s="18"/>
      <c r="EQ58" s="18"/>
      <c r="ER58" s="18"/>
      <c r="ES58" s="18"/>
      <c r="ET58" s="18"/>
      <c r="EU58" s="18"/>
      <c r="EV58" s="18"/>
      <c r="EW58" s="18"/>
      <c r="EX58" s="18"/>
      <c r="EY58" s="18"/>
      <c r="EZ58" s="18"/>
      <c r="FA58" s="18"/>
    </row>
    <row r="59" spans="1:157" x14ac:dyDescent="0.25">
      <c r="A59" s="18"/>
      <c r="B59" s="18"/>
      <c r="C59" s="18"/>
      <c r="D59" s="18"/>
      <c r="E59" s="18"/>
      <c r="F59" s="18"/>
      <c r="G59" s="18"/>
      <c r="H59" s="18"/>
      <c r="I59" s="37"/>
      <c r="J59" s="18"/>
      <c r="K59" s="18"/>
      <c r="L59" s="18"/>
      <c r="M59" s="18"/>
      <c r="N59" s="18"/>
      <c r="O59" s="37"/>
      <c r="P59" s="18"/>
      <c r="Q59" s="37"/>
      <c r="R59" s="37"/>
      <c r="S59" s="18"/>
      <c r="T59" s="37"/>
      <c r="U59" s="37"/>
      <c r="V59" s="37"/>
      <c r="W59" s="37"/>
      <c r="X59" s="37"/>
      <c r="Y59" s="37"/>
      <c r="Z59" s="37"/>
      <c r="AA59" s="37"/>
      <c r="AB59" s="37"/>
      <c r="AC59" s="37"/>
      <c r="AD59" s="37"/>
      <c r="AE59" s="18"/>
      <c r="AF59" s="37"/>
      <c r="AG59" s="37"/>
      <c r="AH59" s="37"/>
      <c r="AI59" s="37"/>
      <c r="AJ59" s="37"/>
      <c r="AK59" s="37"/>
      <c r="AL59" s="37"/>
      <c r="AM59" s="37"/>
      <c r="AN59" s="37"/>
      <c r="AO59" s="37"/>
      <c r="AP59" s="18"/>
      <c r="AQ59" s="18"/>
      <c r="AR59" s="18"/>
      <c r="AS59" s="18"/>
      <c r="AT59" s="18"/>
      <c r="AU59" s="18"/>
      <c r="AV59" s="18"/>
      <c r="AW59" s="18"/>
      <c r="AX59" s="18"/>
      <c r="AY59" s="18"/>
      <c r="AZ59" s="18"/>
      <c r="BA59" s="37"/>
      <c r="BB59" s="18"/>
      <c r="BC59" s="18"/>
      <c r="BD59" s="18"/>
      <c r="BE59" s="18"/>
      <c r="BF59" s="18"/>
      <c r="BG59" s="18"/>
      <c r="BH59" s="18"/>
      <c r="BI59" s="18"/>
      <c r="BJ59" s="18"/>
      <c r="BK59" s="18"/>
      <c r="BL59" s="18"/>
      <c r="BM59" s="18"/>
      <c r="BN59" s="18"/>
      <c r="BO59" s="18"/>
      <c r="BP59" s="18"/>
      <c r="BQ59" s="18"/>
      <c r="BR59" s="18"/>
      <c r="BS59" s="18"/>
      <c r="BT59" s="18"/>
      <c r="BU59" s="18"/>
      <c r="BV59" s="18"/>
      <c r="BW59" s="18"/>
      <c r="BX59" s="18"/>
      <c r="BY59" s="18"/>
      <c r="BZ59" s="18"/>
      <c r="CA59" s="18"/>
      <c r="CB59" s="18"/>
      <c r="CC59" s="18"/>
      <c r="CD59" s="18"/>
      <c r="CE59" s="18"/>
      <c r="CF59" s="18"/>
      <c r="CG59" s="18"/>
      <c r="CH59" s="18"/>
      <c r="CI59" s="18"/>
      <c r="CJ59" s="18"/>
      <c r="CK59" s="18"/>
      <c r="CL59" s="18"/>
      <c r="CM59" s="18"/>
      <c r="CN59" s="18"/>
      <c r="CO59" s="18"/>
      <c r="CP59" s="18"/>
      <c r="CQ59" s="18"/>
      <c r="CR59" s="18"/>
      <c r="CS59" s="18"/>
      <c r="CT59" s="18"/>
      <c r="CU59" s="18"/>
      <c r="CV59" s="18"/>
      <c r="CW59" s="18"/>
      <c r="CX59" s="18"/>
      <c r="CY59" s="18"/>
      <c r="CZ59" s="18"/>
      <c r="DA59" s="18"/>
      <c r="DB59" s="18"/>
      <c r="DC59" s="18"/>
      <c r="DD59" s="18"/>
      <c r="DE59" s="18"/>
      <c r="DF59" s="18"/>
      <c r="DG59" s="18"/>
      <c r="DH59" s="18"/>
      <c r="DI59" s="18"/>
      <c r="DJ59" s="18"/>
      <c r="DK59" s="18"/>
      <c r="DL59" s="18"/>
      <c r="DM59" s="18"/>
      <c r="DN59" s="18"/>
      <c r="DO59" s="18"/>
      <c r="DP59" s="18"/>
      <c r="DQ59" s="18"/>
      <c r="DR59" s="18"/>
      <c r="DS59" s="18"/>
      <c r="DT59" s="18"/>
      <c r="DU59" s="18"/>
      <c r="DV59" s="18"/>
      <c r="DW59" s="18"/>
      <c r="DX59" s="18"/>
      <c r="DY59" s="18"/>
      <c r="DZ59" s="18"/>
      <c r="EA59" s="18"/>
      <c r="EB59" s="18"/>
      <c r="EC59" s="18"/>
      <c r="ED59" s="18"/>
      <c r="EE59" s="18"/>
      <c r="EF59" s="18"/>
      <c r="EG59" s="18"/>
      <c r="EH59" s="18"/>
      <c r="EI59" s="18"/>
      <c r="EJ59" s="18"/>
      <c r="EK59" s="18"/>
      <c r="EL59" s="18"/>
      <c r="EM59" s="18"/>
      <c r="EN59" s="18"/>
      <c r="EO59" s="18"/>
      <c r="EP59" s="18"/>
      <c r="EQ59" s="18"/>
      <c r="ER59" s="18"/>
      <c r="ES59" s="18"/>
      <c r="ET59" s="18"/>
      <c r="EU59" s="18"/>
      <c r="EV59" s="18"/>
      <c r="EW59" s="18"/>
      <c r="EX59" s="18"/>
      <c r="EY59" s="18"/>
      <c r="EZ59" s="18"/>
      <c r="FA59" s="18"/>
    </row>
    <row r="60" spans="1:157" x14ac:dyDescent="0.25">
      <c r="A60" s="18"/>
      <c r="B60" s="18"/>
      <c r="C60" s="18"/>
      <c r="D60" s="18"/>
      <c r="E60" s="18"/>
      <c r="F60" s="18"/>
      <c r="G60" s="18"/>
      <c r="H60" s="18"/>
      <c r="I60" s="37"/>
      <c r="J60" s="18"/>
      <c r="K60" s="18"/>
      <c r="L60" s="18"/>
      <c r="M60" s="18"/>
      <c r="N60" s="18"/>
      <c r="O60" s="37"/>
      <c r="P60" s="18"/>
      <c r="Q60" s="37"/>
      <c r="R60" s="37"/>
      <c r="S60" s="18"/>
      <c r="T60" s="37"/>
      <c r="U60" s="37"/>
      <c r="V60" s="37"/>
      <c r="W60" s="37"/>
      <c r="X60" s="37"/>
      <c r="Y60" s="37"/>
      <c r="Z60" s="37"/>
      <c r="AA60" s="37"/>
      <c r="AB60" s="37"/>
      <c r="AC60" s="37"/>
      <c r="AD60" s="37"/>
      <c r="AE60" s="18"/>
      <c r="AF60" s="37"/>
      <c r="AG60" s="37"/>
      <c r="AH60" s="37"/>
      <c r="AI60" s="37"/>
      <c r="AJ60" s="37"/>
      <c r="AK60" s="37"/>
      <c r="AL60" s="37"/>
      <c r="AM60" s="37"/>
      <c r="AN60" s="37"/>
      <c r="AO60" s="37"/>
      <c r="AP60" s="18"/>
      <c r="AQ60" s="18"/>
      <c r="AR60" s="18"/>
      <c r="AS60" s="18"/>
      <c r="AT60" s="18"/>
      <c r="AU60" s="18"/>
      <c r="AV60" s="18"/>
      <c r="AW60" s="18"/>
      <c r="AX60" s="18"/>
      <c r="AY60" s="18"/>
      <c r="AZ60" s="18"/>
      <c r="BA60" s="37"/>
      <c r="BB60" s="18"/>
      <c r="BC60" s="18"/>
      <c r="BD60" s="18"/>
      <c r="BE60" s="18"/>
      <c r="BF60" s="18"/>
      <c r="BG60" s="18"/>
      <c r="BH60" s="18"/>
      <c r="BI60" s="18"/>
      <c r="BJ60" s="18"/>
      <c r="BK60" s="18"/>
      <c r="BL60" s="18"/>
      <c r="BM60" s="18"/>
      <c r="BN60" s="18"/>
      <c r="BO60" s="18"/>
      <c r="BP60" s="18"/>
      <c r="BQ60" s="18"/>
      <c r="BR60" s="18"/>
      <c r="BS60" s="18"/>
      <c r="BT60" s="18"/>
      <c r="BU60" s="18"/>
      <c r="BV60" s="18"/>
      <c r="BW60" s="18"/>
      <c r="BX60" s="18"/>
      <c r="BY60" s="18"/>
      <c r="BZ60" s="18"/>
      <c r="CA60" s="18"/>
      <c r="CB60" s="18"/>
      <c r="CC60" s="18"/>
      <c r="CD60" s="18"/>
      <c r="CE60" s="18"/>
      <c r="CF60" s="18"/>
      <c r="CG60" s="18"/>
      <c r="CH60" s="18"/>
      <c r="CI60" s="18"/>
      <c r="CJ60" s="18"/>
      <c r="CK60" s="18"/>
      <c r="CL60" s="18"/>
      <c r="CM60" s="18"/>
      <c r="CN60" s="18"/>
      <c r="CO60" s="18"/>
      <c r="CP60" s="18"/>
      <c r="CQ60" s="18"/>
      <c r="CR60" s="18"/>
      <c r="CS60" s="18"/>
      <c r="CT60" s="18"/>
      <c r="CU60" s="18"/>
      <c r="CV60" s="18"/>
      <c r="CW60" s="18"/>
      <c r="CX60" s="18"/>
      <c r="CY60" s="18"/>
      <c r="CZ60" s="18"/>
      <c r="DA60" s="18"/>
      <c r="DB60" s="18"/>
      <c r="DC60" s="18"/>
      <c r="DD60" s="18"/>
      <c r="DE60" s="18"/>
      <c r="DF60" s="18"/>
      <c r="DG60" s="18"/>
      <c r="DH60" s="18"/>
      <c r="DI60" s="18"/>
      <c r="DJ60" s="18"/>
      <c r="DK60" s="18"/>
      <c r="DL60" s="18"/>
      <c r="DM60" s="18"/>
      <c r="DN60" s="18"/>
      <c r="DO60" s="18"/>
      <c r="DP60" s="18"/>
      <c r="DQ60" s="18"/>
      <c r="DR60" s="18"/>
      <c r="DS60" s="18"/>
      <c r="DT60" s="18"/>
      <c r="DU60" s="18"/>
      <c r="DV60" s="18"/>
      <c r="DW60" s="18"/>
      <c r="DX60" s="18"/>
      <c r="DY60" s="18"/>
      <c r="DZ60" s="18"/>
      <c r="EA60" s="18"/>
      <c r="EB60" s="18"/>
      <c r="EC60" s="18"/>
      <c r="ED60" s="18"/>
      <c r="EE60" s="18"/>
      <c r="EF60" s="18"/>
      <c r="EG60" s="18"/>
      <c r="EH60" s="18"/>
      <c r="EI60" s="18"/>
      <c r="EJ60" s="18"/>
      <c r="EK60" s="18"/>
      <c r="EL60" s="18"/>
      <c r="EM60" s="18"/>
      <c r="EN60" s="18"/>
      <c r="EO60" s="18"/>
      <c r="EP60" s="18"/>
      <c r="EQ60" s="18"/>
      <c r="ER60" s="18"/>
      <c r="ES60" s="18"/>
      <c r="ET60" s="18"/>
      <c r="EU60" s="18"/>
      <c r="EV60" s="18"/>
      <c r="EW60" s="18"/>
      <c r="EX60" s="18"/>
      <c r="EY60" s="18"/>
      <c r="EZ60" s="18"/>
      <c r="FA60" s="18"/>
    </row>
    <row r="61" spans="1:157" x14ac:dyDescent="0.2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c r="BJ61" s="18"/>
      <c r="BK61" s="18"/>
      <c r="BL61" s="18"/>
      <c r="BM61" s="18"/>
      <c r="BN61" s="18"/>
      <c r="BO61" s="18"/>
      <c r="BP61" s="18"/>
      <c r="BQ61" s="18"/>
      <c r="BR61" s="18"/>
      <c r="BS61" s="18"/>
      <c r="BT61" s="18"/>
      <c r="BU61" s="18"/>
      <c r="BV61" s="18"/>
      <c r="BW61" s="18"/>
      <c r="BX61" s="18"/>
      <c r="BY61" s="18"/>
      <c r="BZ61" s="18"/>
      <c r="CA61" s="18"/>
      <c r="CB61" s="18"/>
      <c r="CC61" s="18"/>
      <c r="CD61" s="18"/>
      <c r="CE61" s="18"/>
      <c r="CF61" s="18"/>
      <c r="CG61" s="18"/>
      <c r="CH61" s="18"/>
      <c r="CI61" s="18"/>
      <c r="CJ61" s="18"/>
      <c r="CK61" s="18"/>
      <c r="CL61" s="18"/>
      <c r="CM61" s="18"/>
      <c r="CN61" s="18"/>
      <c r="CO61" s="18"/>
      <c r="CP61" s="18"/>
      <c r="CQ61" s="18"/>
      <c r="CR61" s="18"/>
      <c r="CS61" s="18"/>
      <c r="CT61" s="18"/>
      <c r="CU61" s="18"/>
      <c r="CV61" s="18"/>
      <c r="CW61" s="18"/>
      <c r="CX61" s="18"/>
      <c r="CY61" s="18"/>
      <c r="CZ61" s="18"/>
      <c r="DA61" s="18"/>
      <c r="DB61" s="18"/>
      <c r="DC61" s="18"/>
      <c r="DD61" s="18"/>
      <c r="DE61" s="18"/>
      <c r="DF61" s="18"/>
      <c r="DG61" s="18"/>
      <c r="DH61" s="18"/>
      <c r="DI61" s="18"/>
      <c r="DJ61" s="18"/>
      <c r="DK61" s="18"/>
      <c r="DL61" s="18"/>
      <c r="DM61" s="18"/>
      <c r="DN61" s="18"/>
      <c r="DO61" s="18"/>
      <c r="DP61" s="18"/>
      <c r="DQ61" s="18"/>
      <c r="DR61" s="18"/>
      <c r="DS61" s="18"/>
      <c r="DT61" s="18"/>
      <c r="DU61" s="18"/>
      <c r="DV61" s="18"/>
      <c r="DW61" s="18"/>
      <c r="DX61" s="18"/>
      <c r="DY61" s="18"/>
      <c r="DZ61" s="18"/>
      <c r="EA61" s="18"/>
      <c r="EB61" s="18"/>
      <c r="EC61" s="18"/>
      <c r="ED61" s="18"/>
      <c r="EE61" s="18"/>
      <c r="EF61" s="18"/>
      <c r="EG61" s="18"/>
      <c r="EH61" s="18"/>
      <c r="EI61" s="18"/>
      <c r="EJ61" s="18"/>
      <c r="EK61" s="18"/>
      <c r="EL61" s="18"/>
      <c r="EM61" s="18"/>
      <c r="EN61" s="18"/>
      <c r="EO61" s="18"/>
      <c r="EP61" s="18"/>
      <c r="EQ61" s="18"/>
      <c r="ER61" s="18"/>
      <c r="ES61" s="18"/>
      <c r="ET61" s="18"/>
      <c r="EU61" s="18"/>
      <c r="EV61" s="18"/>
      <c r="EW61" s="18"/>
      <c r="EX61" s="18"/>
      <c r="EY61" s="18"/>
      <c r="EZ61" s="18"/>
      <c r="FA61" s="18"/>
    </row>
    <row r="62" spans="1:157" x14ac:dyDescent="0.2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c r="BJ62" s="18"/>
      <c r="BK62" s="18"/>
      <c r="BL62" s="18"/>
      <c r="BM62" s="18"/>
      <c r="BN62" s="18"/>
      <c r="BO62" s="18"/>
      <c r="BP62" s="18"/>
      <c r="BQ62" s="18"/>
      <c r="BR62" s="18"/>
      <c r="BS62" s="18"/>
      <c r="BT62" s="18"/>
      <c r="BU62" s="18"/>
      <c r="BV62" s="18"/>
      <c r="BW62" s="18"/>
      <c r="BX62" s="18"/>
      <c r="BY62" s="18"/>
      <c r="BZ62" s="18"/>
      <c r="CA62" s="18"/>
      <c r="CB62" s="18"/>
      <c r="CC62" s="18"/>
      <c r="CD62" s="18"/>
      <c r="CE62" s="18"/>
      <c r="CF62" s="18"/>
      <c r="CG62" s="18"/>
      <c r="CH62" s="18"/>
      <c r="CI62" s="18"/>
      <c r="CJ62" s="18"/>
      <c r="CK62" s="18"/>
      <c r="CL62" s="18"/>
      <c r="CM62" s="18"/>
      <c r="CN62" s="18"/>
      <c r="CO62" s="18"/>
      <c r="CP62" s="18"/>
      <c r="CQ62" s="18"/>
      <c r="CR62" s="18"/>
      <c r="CS62" s="18"/>
      <c r="CT62" s="18"/>
      <c r="CU62" s="18"/>
      <c r="CV62" s="18"/>
      <c r="CW62" s="18"/>
      <c r="CX62" s="18"/>
      <c r="CY62" s="18"/>
      <c r="CZ62" s="18"/>
      <c r="DA62" s="18"/>
      <c r="DB62" s="18"/>
      <c r="DC62" s="18"/>
      <c r="DD62" s="18"/>
      <c r="DE62" s="18"/>
      <c r="DF62" s="18"/>
      <c r="DG62" s="18"/>
      <c r="DH62" s="18"/>
      <c r="DI62" s="18"/>
      <c r="DJ62" s="18"/>
      <c r="DK62" s="18"/>
      <c r="DL62" s="18"/>
      <c r="DM62" s="18"/>
      <c r="DN62" s="18"/>
      <c r="DO62" s="18"/>
      <c r="DP62" s="18"/>
      <c r="DQ62" s="18"/>
      <c r="DR62" s="18"/>
      <c r="DS62" s="18"/>
      <c r="DT62" s="18"/>
      <c r="DU62" s="18"/>
      <c r="DV62" s="18"/>
      <c r="DW62" s="18"/>
      <c r="DX62" s="18"/>
      <c r="DY62" s="18"/>
      <c r="DZ62" s="18"/>
      <c r="EA62" s="18"/>
      <c r="EB62" s="18"/>
      <c r="EC62" s="18"/>
      <c r="ED62" s="18"/>
      <c r="EE62" s="18"/>
      <c r="EF62" s="18"/>
      <c r="EG62" s="18"/>
      <c r="EH62" s="18"/>
      <c r="EI62" s="18"/>
      <c r="EJ62" s="18"/>
      <c r="EK62" s="18"/>
      <c r="EL62" s="18"/>
      <c r="EM62" s="18"/>
      <c r="EN62" s="18"/>
      <c r="EO62" s="18"/>
      <c r="EP62" s="18"/>
      <c r="EQ62" s="18"/>
      <c r="ER62" s="18"/>
      <c r="ES62" s="18"/>
      <c r="ET62" s="18"/>
      <c r="EU62" s="18"/>
      <c r="EV62" s="18"/>
      <c r="EW62" s="18"/>
      <c r="EX62" s="18"/>
      <c r="EY62" s="18"/>
      <c r="EZ62" s="18"/>
      <c r="FA62" s="18"/>
    </row>
    <row r="63" spans="1:157" x14ac:dyDescent="0.2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c r="BJ63" s="18"/>
      <c r="BK63" s="18"/>
      <c r="BL63" s="18"/>
      <c r="BM63" s="18"/>
      <c r="BN63" s="18"/>
      <c r="BO63" s="18"/>
      <c r="BP63" s="18"/>
      <c r="BQ63" s="18"/>
      <c r="BR63" s="18"/>
      <c r="BS63" s="18"/>
      <c r="BT63" s="18"/>
      <c r="BU63" s="18"/>
      <c r="BV63" s="18"/>
      <c r="BW63" s="18"/>
      <c r="BX63" s="18"/>
      <c r="BY63" s="18"/>
      <c r="BZ63" s="18"/>
      <c r="CA63" s="18"/>
      <c r="CB63" s="18"/>
      <c r="CC63" s="18"/>
      <c r="CD63" s="18"/>
      <c r="CE63" s="18"/>
      <c r="CF63" s="18"/>
      <c r="CG63" s="18"/>
      <c r="CH63" s="18"/>
      <c r="CI63" s="18"/>
      <c r="CJ63" s="18"/>
      <c r="CK63" s="18"/>
      <c r="CL63" s="18"/>
      <c r="CM63" s="18"/>
      <c r="CN63" s="18"/>
      <c r="CO63" s="18"/>
      <c r="CP63" s="18"/>
      <c r="CQ63" s="18"/>
      <c r="CR63" s="18"/>
      <c r="CS63" s="18"/>
      <c r="CT63" s="18"/>
      <c r="CU63" s="18"/>
      <c r="CV63" s="18"/>
      <c r="CW63" s="18"/>
      <c r="CX63" s="18"/>
      <c r="CY63" s="18"/>
      <c r="CZ63" s="18"/>
      <c r="DA63" s="18"/>
      <c r="DB63" s="18"/>
      <c r="DC63" s="18"/>
      <c r="DD63" s="18"/>
      <c r="DE63" s="18"/>
      <c r="DF63" s="18"/>
      <c r="DG63" s="18"/>
      <c r="DH63" s="18"/>
      <c r="DI63" s="18"/>
      <c r="DJ63" s="18"/>
      <c r="DK63" s="18"/>
      <c r="DL63" s="18"/>
      <c r="DM63" s="18"/>
      <c r="DN63" s="18"/>
      <c r="DO63" s="18"/>
      <c r="DP63" s="18"/>
      <c r="DQ63" s="18"/>
      <c r="DR63" s="18"/>
      <c r="DS63" s="18"/>
      <c r="DT63" s="18"/>
      <c r="DU63" s="18"/>
      <c r="DV63" s="18"/>
      <c r="DW63" s="18"/>
      <c r="DX63" s="18"/>
      <c r="DY63" s="18"/>
      <c r="DZ63" s="18"/>
      <c r="EA63" s="18"/>
      <c r="EB63" s="18"/>
      <c r="EC63" s="18"/>
      <c r="ED63" s="18"/>
      <c r="EE63" s="18"/>
      <c r="EF63" s="18"/>
      <c r="EG63" s="18"/>
      <c r="EH63" s="18"/>
      <c r="EI63" s="18"/>
      <c r="EJ63" s="18"/>
      <c r="EK63" s="18"/>
      <c r="EL63" s="18"/>
      <c r="EM63" s="18"/>
      <c r="EN63" s="18"/>
      <c r="EO63" s="18"/>
      <c r="EP63" s="18"/>
      <c r="EQ63" s="18"/>
      <c r="ER63" s="18"/>
      <c r="ES63" s="18"/>
      <c r="ET63" s="18"/>
      <c r="EU63" s="18"/>
      <c r="EV63" s="18"/>
      <c r="EW63" s="18"/>
      <c r="EX63" s="18"/>
      <c r="EY63" s="18"/>
      <c r="EZ63" s="18"/>
      <c r="FA63" s="18"/>
    </row>
    <row r="64" spans="1:157" x14ac:dyDescent="0.2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c r="BJ64" s="18"/>
      <c r="BK64" s="18"/>
      <c r="BL64" s="18"/>
      <c r="BM64" s="18"/>
      <c r="BN64" s="18"/>
      <c r="BO64" s="18"/>
      <c r="BP64" s="18"/>
      <c r="BQ64" s="18"/>
      <c r="BR64" s="18"/>
      <c r="BS64" s="18"/>
      <c r="BT64" s="18"/>
      <c r="BU64" s="18"/>
      <c r="BV64" s="18"/>
      <c r="BW64" s="18"/>
      <c r="BX64" s="18"/>
      <c r="BY64" s="18"/>
      <c r="BZ64" s="18"/>
      <c r="CA64" s="18"/>
      <c r="CB64" s="18"/>
      <c r="CC64" s="18"/>
      <c r="CD64" s="18"/>
      <c r="CE64" s="18"/>
      <c r="CF64" s="18"/>
      <c r="CG64" s="18"/>
      <c r="CH64" s="18"/>
      <c r="CI64" s="18"/>
      <c r="CJ64" s="18"/>
      <c r="CK64" s="18"/>
      <c r="CL64" s="18"/>
      <c r="CM64" s="18"/>
      <c r="CN64" s="18"/>
      <c r="CO64" s="18"/>
      <c r="CP64" s="18"/>
      <c r="CQ64" s="18"/>
      <c r="CR64" s="18"/>
      <c r="CS64" s="18"/>
      <c r="CT64" s="18"/>
      <c r="CU64" s="18"/>
      <c r="CV64" s="18"/>
      <c r="CW64" s="18"/>
      <c r="CX64" s="18"/>
      <c r="CY64" s="18"/>
      <c r="CZ64" s="18"/>
      <c r="DA64" s="18"/>
      <c r="DB64" s="18"/>
      <c r="DC64" s="18"/>
      <c r="DD64" s="18"/>
      <c r="DE64" s="18"/>
      <c r="DF64" s="18"/>
      <c r="DG64" s="18"/>
      <c r="DH64" s="18"/>
      <c r="DI64" s="18"/>
      <c r="DJ64" s="18"/>
      <c r="DK64" s="18"/>
      <c r="DL64" s="18"/>
      <c r="DM64" s="18"/>
      <c r="DN64" s="18"/>
      <c r="DO64" s="18"/>
      <c r="DP64" s="18"/>
      <c r="DQ64" s="18"/>
      <c r="DR64" s="18"/>
      <c r="DS64" s="18"/>
      <c r="DT64" s="18"/>
      <c r="DU64" s="18"/>
      <c r="DV64" s="18"/>
      <c r="DW64" s="18"/>
      <c r="DX64" s="18"/>
      <c r="DY64" s="18"/>
      <c r="DZ64" s="18"/>
      <c r="EA64" s="18"/>
      <c r="EB64" s="18"/>
      <c r="EC64" s="18"/>
      <c r="ED64" s="18"/>
      <c r="EE64" s="18"/>
      <c r="EF64" s="18"/>
      <c r="EG64" s="18"/>
      <c r="EH64" s="18"/>
      <c r="EI64" s="18"/>
      <c r="EJ64" s="18"/>
      <c r="EK64" s="18"/>
      <c r="EL64" s="18"/>
      <c r="EM64" s="18"/>
      <c r="EN64" s="18"/>
      <c r="EO64" s="18"/>
      <c r="EP64" s="18"/>
      <c r="EQ64" s="18"/>
      <c r="ER64" s="18"/>
      <c r="ES64" s="18"/>
      <c r="ET64" s="18"/>
      <c r="EU64" s="18"/>
      <c r="EV64" s="18"/>
      <c r="EW64" s="18"/>
      <c r="EX64" s="18"/>
      <c r="EY64" s="18"/>
      <c r="EZ64" s="18"/>
      <c r="FA64" s="18"/>
    </row>
    <row r="65" spans="1:157" x14ac:dyDescent="0.2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c r="BJ65" s="18"/>
      <c r="BK65" s="18"/>
      <c r="BL65" s="18"/>
      <c r="BM65" s="18"/>
      <c r="BN65" s="18"/>
      <c r="BO65" s="18"/>
      <c r="BP65" s="18"/>
      <c r="BQ65" s="18"/>
      <c r="BR65" s="18"/>
      <c r="BS65" s="18"/>
      <c r="BT65" s="18"/>
      <c r="BU65" s="18"/>
      <c r="BV65" s="18"/>
      <c r="BW65" s="18"/>
      <c r="BX65" s="18"/>
      <c r="BY65" s="18"/>
      <c r="BZ65" s="18"/>
      <c r="CA65" s="18"/>
      <c r="CB65" s="18"/>
      <c r="CC65" s="18"/>
      <c r="CD65" s="18"/>
      <c r="CE65" s="18"/>
      <c r="CF65" s="18"/>
      <c r="CG65" s="18"/>
      <c r="CH65" s="18"/>
      <c r="CI65" s="18"/>
      <c r="CJ65" s="18"/>
      <c r="CK65" s="18"/>
      <c r="CL65" s="18"/>
      <c r="CM65" s="18"/>
      <c r="CN65" s="18"/>
      <c r="CO65" s="18"/>
      <c r="CP65" s="18"/>
      <c r="CQ65" s="18"/>
      <c r="CR65" s="18"/>
      <c r="CS65" s="18"/>
      <c r="CT65" s="18"/>
      <c r="CU65" s="18"/>
      <c r="CV65" s="18"/>
      <c r="CW65" s="18"/>
      <c r="CX65" s="18"/>
      <c r="CY65" s="18"/>
      <c r="CZ65" s="18"/>
      <c r="DA65" s="18"/>
      <c r="DB65" s="18"/>
      <c r="DC65" s="18"/>
      <c r="DD65" s="18"/>
      <c r="DE65" s="18"/>
      <c r="DF65" s="18"/>
      <c r="DG65" s="18"/>
      <c r="DH65" s="18"/>
      <c r="DI65" s="18"/>
      <c r="DJ65" s="18"/>
      <c r="DK65" s="18"/>
      <c r="DL65" s="18"/>
      <c r="DM65" s="18"/>
      <c r="DN65" s="18"/>
      <c r="DO65" s="18"/>
      <c r="DP65" s="18"/>
      <c r="DQ65" s="18"/>
      <c r="DR65" s="18"/>
      <c r="DS65" s="18"/>
      <c r="DT65" s="18"/>
      <c r="DU65" s="18"/>
      <c r="DV65" s="18"/>
      <c r="DW65" s="18"/>
      <c r="DX65" s="18"/>
      <c r="DY65" s="18"/>
      <c r="DZ65" s="18"/>
      <c r="EA65" s="18"/>
      <c r="EB65" s="18"/>
      <c r="EC65" s="18"/>
      <c r="ED65" s="18"/>
      <c r="EE65" s="18"/>
      <c r="EF65" s="18"/>
      <c r="EG65" s="18"/>
      <c r="EH65" s="18"/>
      <c r="EI65" s="18"/>
      <c r="EJ65" s="18"/>
      <c r="EK65" s="18"/>
      <c r="EL65" s="18"/>
      <c r="EM65" s="18"/>
      <c r="EN65" s="18"/>
      <c r="EO65" s="18"/>
      <c r="EP65" s="18"/>
      <c r="EQ65" s="18"/>
      <c r="ER65" s="18"/>
      <c r="ES65" s="18"/>
      <c r="ET65" s="18"/>
      <c r="EU65" s="18"/>
      <c r="EV65" s="18"/>
      <c r="EW65" s="18"/>
      <c r="EX65" s="18"/>
      <c r="EY65" s="18"/>
      <c r="EZ65" s="18"/>
      <c r="FA65" s="18"/>
    </row>
    <row r="66" spans="1:157" x14ac:dyDescent="0.2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c r="BJ66" s="18"/>
      <c r="BK66" s="18"/>
      <c r="BL66" s="18"/>
      <c r="BM66" s="18"/>
      <c r="BN66" s="18"/>
      <c r="BO66" s="18"/>
      <c r="BP66" s="18"/>
      <c r="BQ66" s="18"/>
      <c r="BR66" s="18"/>
      <c r="BS66" s="18"/>
      <c r="BT66" s="18"/>
      <c r="BU66" s="18"/>
      <c r="BV66" s="18"/>
      <c r="BW66" s="18"/>
      <c r="BX66" s="18"/>
      <c r="BY66" s="18"/>
      <c r="BZ66" s="18"/>
      <c r="CA66" s="18"/>
      <c r="CB66" s="18"/>
      <c r="CC66" s="18"/>
      <c r="CD66" s="18"/>
      <c r="CE66" s="18"/>
      <c r="CF66" s="18"/>
      <c r="CG66" s="18"/>
      <c r="CH66" s="18"/>
      <c r="CI66" s="18"/>
      <c r="CJ66" s="18"/>
      <c r="CK66" s="18"/>
      <c r="CL66" s="18"/>
      <c r="CM66" s="18"/>
      <c r="CN66" s="18"/>
      <c r="CO66" s="18"/>
      <c r="CP66" s="18"/>
      <c r="CQ66" s="18"/>
      <c r="CR66" s="18"/>
      <c r="CS66" s="18"/>
      <c r="CT66" s="18"/>
      <c r="CU66" s="18"/>
      <c r="CV66" s="18"/>
      <c r="CW66" s="18"/>
      <c r="CX66" s="18"/>
      <c r="CY66" s="18"/>
      <c r="CZ66" s="18"/>
      <c r="DA66" s="18"/>
      <c r="DB66" s="18"/>
      <c r="DC66" s="18"/>
      <c r="DD66" s="18"/>
      <c r="DE66" s="18"/>
      <c r="DF66" s="18"/>
      <c r="DG66" s="18"/>
      <c r="DH66" s="18"/>
      <c r="DI66" s="18"/>
      <c r="DJ66" s="18"/>
      <c r="DK66" s="18"/>
      <c r="DL66" s="18"/>
      <c r="DM66" s="18"/>
      <c r="DN66" s="18"/>
      <c r="DO66" s="18"/>
      <c r="DP66" s="18"/>
      <c r="DQ66" s="18"/>
      <c r="DR66" s="18"/>
      <c r="DS66" s="18"/>
      <c r="DT66" s="18"/>
      <c r="DU66" s="18"/>
      <c r="DV66" s="18"/>
      <c r="DW66" s="18"/>
      <c r="DX66" s="18"/>
      <c r="DY66" s="18"/>
      <c r="DZ66" s="18"/>
      <c r="EA66" s="18"/>
      <c r="EB66" s="18"/>
      <c r="EC66" s="18"/>
      <c r="ED66" s="18"/>
      <c r="EE66" s="18"/>
      <c r="EF66" s="18"/>
      <c r="EG66" s="18"/>
      <c r="EH66" s="18"/>
      <c r="EI66" s="18"/>
      <c r="EJ66" s="18"/>
      <c r="EK66" s="18"/>
      <c r="EL66" s="18"/>
      <c r="EM66" s="18"/>
      <c r="EN66" s="18"/>
      <c r="EO66" s="18"/>
      <c r="EP66" s="18"/>
      <c r="EQ66" s="18"/>
      <c r="ER66" s="18"/>
      <c r="ES66" s="18"/>
      <c r="ET66" s="18"/>
      <c r="EU66" s="18"/>
      <c r="EV66" s="18"/>
      <c r="EW66" s="18"/>
      <c r="EX66" s="18"/>
      <c r="EY66" s="18"/>
      <c r="EZ66" s="18"/>
      <c r="FA66" s="18"/>
    </row>
    <row r="67" spans="1:157" x14ac:dyDescent="0.2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c r="BJ67" s="18"/>
      <c r="BK67" s="18"/>
      <c r="BL67" s="18"/>
      <c r="BM67" s="18"/>
      <c r="BN67" s="18"/>
      <c r="BO67" s="18"/>
      <c r="BP67" s="18"/>
      <c r="BQ67" s="18"/>
      <c r="BR67" s="18"/>
      <c r="BS67" s="18"/>
      <c r="BT67" s="18"/>
      <c r="BU67" s="18"/>
      <c r="BV67" s="18"/>
      <c r="BW67" s="18"/>
      <c r="BX67" s="18"/>
      <c r="BY67" s="18"/>
      <c r="BZ67" s="18"/>
      <c r="CA67" s="18"/>
      <c r="CB67" s="18"/>
      <c r="CC67" s="18"/>
      <c r="CD67" s="18"/>
      <c r="CE67" s="18"/>
      <c r="CF67" s="18"/>
      <c r="CG67" s="18"/>
      <c r="CH67" s="18"/>
      <c r="CI67" s="18"/>
      <c r="CJ67" s="18"/>
      <c r="CK67" s="18"/>
      <c r="CL67" s="18"/>
      <c r="CM67" s="18"/>
      <c r="CN67" s="18"/>
      <c r="CO67" s="18"/>
      <c r="CP67" s="18"/>
      <c r="CQ67" s="18"/>
      <c r="CR67" s="18"/>
      <c r="CS67" s="18"/>
      <c r="CT67" s="18"/>
      <c r="CU67" s="18"/>
      <c r="CV67" s="18"/>
      <c r="CW67" s="18"/>
      <c r="CX67" s="18"/>
      <c r="CY67" s="18"/>
      <c r="CZ67" s="18"/>
      <c r="DA67" s="18"/>
      <c r="DB67" s="18"/>
      <c r="DC67" s="18"/>
      <c r="DD67" s="18"/>
      <c r="DE67" s="18"/>
      <c r="DF67" s="18"/>
      <c r="DG67" s="18"/>
      <c r="DH67" s="18"/>
      <c r="DI67" s="18"/>
      <c r="DJ67" s="18"/>
      <c r="DK67" s="18"/>
      <c r="DL67" s="18"/>
      <c r="DM67" s="18"/>
      <c r="DN67" s="18"/>
      <c r="DO67" s="18"/>
      <c r="DP67" s="18"/>
      <c r="DQ67" s="18"/>
      <c r="DR67" s="18"/>
      <c r="DS67" s="18"/>
      <c r="DT67" s="18"/>
      <c r="DU67" s="18"/>
      <c r="DV67" s="18"/>
      <c r="DW67" s="18"/>
      <c r="DX67" s="18"/>
      <c r="DY67" s="18"/>
      <c r="DZ67" s="18"/>
      <c r="EA67" s="18"/>
      <c r="EB67" s="18"/>
      <c r="EC67" s="18"/>
      <c r="ED67" s="18"/>
      <c r="EE67" s="18"/>
      <c r="EF67" s="18"/>
      <c r="EG67" s="18"/>
      <c r="EH67" s="18"/>
      <c r="EI67" s="18"/>
      <c r="EJ67" s="18"/>
      <c r="EK67" s="18"/>
      <c r="EL67" s="18"/>
      <c r="EM67" s="18"/>
      <c r="EN67" s="18"/>
      <c r="EO67" s="18"/>
      <c r="EP67" s="18"/>
      <c r="EQ67" s="18"/>
      <c r="ER67" s="18"/>
      <c r="ES67" s="18"/>
      <c r="ET67" s="18"/>
      <c r="EU67" s="18"/>
      <c r="EV67" s="18"/>
      <c r="EW67" s="18"/>
      <c r="EX67" s="18"/>
      <c r="EY67" s="18"/>
      <c r="EZ67" s="18"/>
      <c r="FA67" s="18"/>
    </row>
    <row r="68" spans="1:157" x14ac:dyDescent="0.2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c r="BJ68" s="18"/>
      <c r="BK68" s="18"/>
      <c r="BL68" s="18"/>
      <c r="BM68" s="18"/>
      <c r="BN68" s="18"/>
      <c r="BO68" s="18"/>
      <c r="BP68" s="18"/>
      <c r="BQ68" s="18"/>
      <c r="BR68" s="18"/>
      <c r="BS68" s="18"/>
      <c r="BT68" s="18"/>
      <c r="BU68" s="18"/>
      <c r="BV68" s="18"/>
      <c r="BW68" s="18"/>
      <c r="BX68" s="18"/>
      <c r="BY68" s="18"/>
      <c r="BZ68" s="18"/>
      <c r="CA68" s="18"/>
      <c r="CB68" s="18"/>
      <c r="CC68" s="18"/>
      <c r="CD68" s="18"/>
      <c r="CE68" s="18"/>
      <c r="CF68" s="18"/>
      <c r="CG68" s="18"/>
      <c r="CH68" s="18"/>
      <c r="CI68" s="18"/>
      <c r="CJ68" s="18"/>
      <c r="CK68" s="18"/>
      <c r="CL68" s="18"/>
      <c r="CM68" s="18"/>
      <c r="CN68" s="18"/>
      <c r="CO68" s="18"/>
      <c r="CP68" s="18"/>
      <c r="CQ68" s="18"/>
      <c r="CR68" s="18"/>
      <c r="CS68" s="18"/>
      <c r="CT68" s="18"/>
      <c r="CU68" s="18"/>
      <c r="CV68" s="18"/>
      <c r="CW68" s="18"/>
      <c r="CX68" s="18"/>
      <c r="CY68" s="18"/>
      <c r="CZ68" s="18"/>
      <c r="DA68" s="18"/>
      <c r="DB68" s="18"/>
      <c r="DC68" s="18"/>
      <c r="DD68" s="18"/>
      <c r="DE68" s="18"/>
      <c r="DF68" s="18"/>
      <c r="DG68" s="18"/>
      <c r="DH68" s="18"/>
      <c r="DI68" s="18"/>
      <c r="DJ68" s="18"/>
      <c r="DK68" s="18"/>
      <c r="DL68" s="18"/>
      <c r="DM68" s="18"/>
      <c r="DN68" s="18"/>
      <c r="DO68" s="18"/>
      <c r="DP68" s="18"/>
      <c r="DQ68" s="18"/>
      <c r="DR68" s="18"/>
      <c r="DS68" s="18"/>
      <c r="DT68" s="18"/>
      <c r="DU68" s="18"/>
      <c r="DV68" s="18"/>
      <c r="DW68" s="18"/>
      <c r="DX68" s="18"/>
      <c r="DY68" s="18"/>
      <c r="DZ68" s="18"/>
      <c r="EA68" s="18"/>
      <c r="EB68" s="18"/>
      <c r="EC68" s="18"/>
      <c r="ED68" s="18"/>
      <c r="EE68" s="18"/>
      <c r="EF68" s="18"/>
      <c r="EG68" s="18"/>
      <c r="EH68" s="18"/>
      <c r="EI68" s="18"/>
      <c r="EJ68" s="18"/>
      <c r="EK68" s="18"/>
      <c r="EL68" s="18"/>
      <c r="EM68" s="18"/>
      <c r="EN68" s="18"/>
      <c r="EO68" s="18"/>
      <c r="EP68" s="18"/>
      <c r="EQ68" s="18"/>
      <c r="ER68" s="18"/>
      <c r="ES68" s="18"/>
      <c r="ET68" s="18"/>
      <c r="EU68" s="18"/>
      <c r="EV68" s="18"/>
      <c r="EW68" s="18"/>
      <c r="EX68" s="18"/>
      <c r="EY68" s="18"/>
      <c r="EZ68" s="18"/>
      <c r="FA68" s="18"/>
    </row>
    <row r="69" spans="1:157" x14ac:dyDescent="0.2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c r="BJ69" s="18"/>
      <c r="BK69" s="18"/>
      <c r="BL69" s="18"/>
      <c r="BM69" s="18"/>
      <c r="BN69" s="18"/>
      <c r="BO69" s="18"/>
      <c r="BP69" s="18"/>
      <c r="BQ69" s="18"/>
      <c r="BR69" s="18"/>
      <c r="BS69" s="18"/>
      <c r="BT69" s="18"/>
      <c r="BU69" s="18"/>
      <c r="BV69" s="18"/>
      <c r="BW69" s="18"/>
      <c r="BX69" s="18"/>
      <c r="BY69" s="18"/>
      <c r="BZ69" s="18"/>
      <c r="CA69" s="18"/>
      <c r="CB69" s="18"/>
      <c r="CC69" s="18"/>
      <c r="CD69" s="18"/>
      <c r="CE69" s="18"/>
      <c r="CF69" s="18"/>
      <c r="CG69" s="18"/>
      <c r="CH69" s="18"/>
      <c r="CI69" s="18"/>
      <c r="CJ69" s="18"/>
      <c r="CK69" s="18"/>
      <c r="CL69" s="18"/>
      <c r="CM69" s="18"/>
      <c r="CN69" s="18"/>
      <c r="CO69" s="18"/>
      <c r="CP69" s="18"/>
      <c r="CQ69" s="18"/>
      <c r="CR69" s="18"/>
      <c r="CS69" s="18"/>
      <c r="CT69" s="18"/>
      <c r="CU69" s="18"/>
      <c r="CV69" s="18"/>
      <c r="CW69" s="18"/>
      <c r="CX69" s="18"/>
      <c r="CY69" s="18"/>
      <c r="CZ69" s="18"/>
      <c r="DA69" s="18"/>
      <c r="DB69" s="18"/>
      <c r="DC69" s="18"/>
      <c r="DD69" s="18"/>
      <c r="DE69" s="18"/>
      <c r="DF69" s="18"/>
      <c r="DG69" s="18"/>
      <c r="DH69" s="18"/>
      <c r="DI69" s="18"/>
      <c r="DJ69" s="18"/>
      <c r="DK69" s="18"/>
      <c r="DL69" s="18"/>
      <c r="DM69" s="18"/>
      <c r="DN69" s="18"/>
      <c r="DO69" s="18"/>
      <c r="DP69" s="18"/>
      <c r="DQ69" s="18"/>
      <c r="DR69" s="18"/>
      <c r="DS69" s="18"/>
      <c r="DT69" s="18"/>
      <c r="DU69" s="18"/>
      <c r="DV69" s="18"/>
      <c r="DW69" s="18"/>
      <c r="DX69" s="18"/>
      <c r="DY69" s="18"/>
      <c r="DZ69" s="18"/>
      <c r="EA69" s="18"/>
      <c r="EB69" s="18"/>
      <c r="EC69" s="18"/>
      <c r="ED69" s="18"/>
      <c r="EE69" s="18"/>
      <c r="EF69" s="18"/>
      <c r="EG69" s="18"/>
      <c r="EH69" s="18"/>
      <c r="EI69" s="18"/>
      <c r="EJ69" s="18"/>
      <c r="EK69" s="18"/>
      <c r="EL69" s="18"/>
      <c r="EM69" s="18"/>
      <c r="EN69" s="18"/>
      <c r="EO69" s="18"/>
      <c r="EP69" s="18"/>
      <c r="EQ69" s="18"/>
      <c r="ER69" s="18"/>
      <c r="ES69" s="18"/>
      <c r="ET69" s="18"/>
      <c r="EU69" s="18"/>
      <c r="EV69" s="18"/>
      <c r="EW69" s="18"/>
      <c r="EX69" s="18"/>
      <c r="EY69" s="18"/>
      <c r="EZ69" s="18"/>
      <c r="FA69" s="18"/>
    </row>
    <row r="70" spans="1:157" x14ac:dyDescent="0.2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c r="BJ70" s="18"/>
      <c r="BK70" s="18"/>
      <c r="BL70" s="18"/>
      <c r="BM70" s="18"/>
      <c r="BN70" s="18"/>
      <c r="BO70" s="18"/>
      <c r="BP70" s="18"/>
      <c r="BQ70" s="18"/>
      <c r="BR70" s="18"/>
      <c r="BS70" s="18"/>
      <c r="BT70" s="18"/>
      <c r="BU70" s="18"/>
      <c r="BV70" s="18"/>
      <c r="BW70" s="18"/>
      <c r="BX70" s="18"/>
      <c r="BY70" s="18"/>
      <c r="BZ70" s="18"/>
      <c r="CA70" s="18"/>
      <c r="CB70" s="18"/>
      <c r="CC70" s="18"/>
      <c r="CD70" s="18"/>
      <c r="CE70" s="18"/>
      <c r="CF70" s="18"/>
      <c r="CG70" s="18"/>
      <c r="CH70" s="18"/>
      <c r="CI70" s="18"/>
      <c r="CJ70" s="18"/>
      <c r="CK70" s="18"/>
      <c r="CL70" s="18"/>
      <c r="CM70" s="18"/>
      <c r="CN70" s="18"/>
      <c r="CO70" s="18"/>
      <c r="CP70" s="18"/>
      <c r="CQ70" s="18"/>
      <c r="CR70" s="18"/>
      <c r="CS70" s="18"/>
      <c r="CT70" s="18"/>
      <c r="CU70" s="18"/>
      <c r="CV70" s="18"/>
      <c r="CW70" s="18"/>
      <c r="CX70" s="18"/>
      <c r="CY70" s="18"/>
      <c r="CZ70" s="18"/>
      <c r="DA70" s="18"/>
      <c r="DB70" s="18"/>
      <c r="DC70" s="18"/>
      <c r="DD70" s="18"/>
      <c r="DE70" s="18"/>
      <c r="DF70" s="18"/>
      <c r="DG70" s="18"/>
      <c r="DH70" s="18"/>
      <c r="DI70" s="18"/>
      <c r="DJ70" s="18"/>
      <c r="DK70" s="18"/>
      <c r="DL70" s="18"/>
      <c r="DM70" s="18"/>
      <c r="DN70" s="18"/>
      <c r="DO70" s="18"/>
      <c r="DP70" s="18"/>
      <c r="DQ70" s="18"/>
      <c r="DR70" s="18"/>
      <c r="DS70" s="18"/>
      <c r="DT70" s="18"/>
      <c r="DU70" s="18"/>
      <c r="DV70" s="18"/>
      <c r="DW70" s="18"/>
      <c r="DX70" s="18"/>
      <c r="DY70" s="18"/>
      <c r="DZ70" s="18"/>
      <c r="EA70" s="18"/>
      <c r="EB70" s="18"/>
      <c r="EC70" s="18"/>
      <c r="ED70" s="18"/>
      <c r="EE70" s="18"/>
      <c r="EF70" s="18"/>
      <c r="EG70" s="18"/>
      <c r="EH70" s="18"/>
      <c r="EI70" s="18"/>
      <c r="EJ70" s="18"/>
      <c r="EK70" s="18"/>
      <c r="EL70" s="18"/>
      <c r="EM70" s="18"/>
      <c r="EN70" s="18"/>
      <c r="EO70" s="18"/>
      <c r="EP70" s="18"/>
      <c r="EQ70" s="18"/>
      <c r="ER70" s="18"/>
      <c r="ES70" s="18"/>
      <c r="ET70" s="18"/>
      <c r="EU70" s="18"/>
      <c r="EV70" s="18"/>
      <c r="EW70" s="18"/>
      <c r="EX70" s="18"/>
      <c r="EY70" s="18"/>
      <c r="EZ70" s="18"/>
      <c r="FA70" s="18"/>
    </row>
    <row r="71" spans="1:157" x14ac:dyDescent="0.2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c r="BJ71" s="18"/>
      <c r="BK71" s="18"/>
      <c r="BL71" s="18"/>
      <c r="BM71" s="18"/>
      <c r="BN71" s="18"/>
      <c r="BO71" s="18"/>
      <c r="BP71" s="18"/>
      <c r="BQ71" s="18"/>
      <c r="BR71" s="18"/>
      <c r="BS71" s="18"/>
      <c r="BT71" s="18"/>
      <c r="BU71" s="18"/>
      <c r="BV71" s="18"/>
      <c r="BW71" s="18"/>
      <c r="BX71" s="18"/>
      <c r="BY71" s="18"/>
      <c r="BZ71" s="18"/>
      <c r="CA71" s="18"/>
      <c r="CB71" s="18"/>
      <c r="CC71" s="18"/>
      <c r="CD71" s="18"/>
      <c r="CE71" s="18"/>
      <c r="CF71" s="18"/>
      <c r="CG71" s="18"/>
      <c r="CH71" s="18"/>
      <c r="CI71" s="18"/>
      <c r="CJ71" s="18"/>
      <c r="CK71" s="18"/>
      <c r="CL71" s="18"/>
      <c r="CM71" s="18"/>
      <c r="CN71" s="18"/>
      <c r="CO71" s="18"/>
      <c r="CP71" s="18"/>
      <c r="CQ71" s="18"/>
      <c r="CR71" s="18"/>
      <c r="CS71" s="18"/>
      <c r="CT71" s="18"/>
      <c r="CU71" s="18"/>
      <c r="CV71" s="18"/>
      <c r="CW71" s="18"/>
      <c r="CX71" s="18"/>
      <c r="CY71" s="18"/>
      <c r="CZ71" s="18"/>
      <c r="DA71" s="18"/>
      <c r="DB71" s="18"/>
      <c r="DC71" s="18"/>
      <c r="DD71" s="18"/>
      <c r="DE71" s="18"/>
      <c r="DF71" s="18"/>
      <c r="DG71" s="18"/>
      <c r="DH71" s="18"/>
      <c r="DI71" s="18"/>
      <c r="DJ71" s="18"/>
      <c r="DK71" s="18"/>
      <c r="DL71" s="18"/>
      <c r="DM71" s="18"/>
      <c r="DN71" s="18"/>
      <c r="DO71" s="18"/>
      <c r="DP71" s="18"/>
      <c r="DQ71" s="18"/>
      <c r="DR71" s="18"/>
      <c r="DS71" s="18"/>
      <c r="DT71" s="18"/>
      <c r="DU71" s="18"/>
      <c r="DV71" s="18"/>
      <c r="DW71" s="18"/>
      <c r="DX71" s="18"/>
      <c r="DY71" s="18"/>
      <c r="DZ71" s="18"/>
      <c r="EA71" s="18"/>
      <c r="EB71" s="18"/>
      <c r="EC71" s="18"/>
      <c r="ED71" s="18"/>
      <c r="EE71" s="18"/>
      <c r="EF71" s="18"/>
      <c r="EG71" s="18"/>
      <c r="EH71" s="18"/>
      <c r="EI71" s="18"/>
      <c r="EJ71" s="18"/>
      <c r="EK71" s="18"/>
      <c r="EL71" s="18"/>
      <c r="EM71" s="18"/>
      <c r="EN71" s="18"/>
      <c r="EO71" s="18"/>
      <c r="EP71" s="18"/>
      <c r="EQ71" s="18"/>
      <c r="ER71" s="18"/>
      <c r="ES71" s="18"/>
      <c r="ET71" s="18"/>
      <c r="EU71" s="18"/>
      <c r="EV71" s="18"/>
      <c r="EW71" s="18"/>
      <c r="EX71" s="18"/>
      <c r="EY71" s="18"/>
      <c r="EZ71" s="18"/>
      <c r="FA71" s="18"/>
    </row>
    <row r="72" spans="1:157" x14ac:dyDescent="0.2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c r="BJ72" s="18"/>
      <c r="BK72" s="18"/>
      <c r="BL72" s="18"/>
      <c r="BM72" s="18"/>
      <c r="BN72" s="18"/>
      <c r="BO72" s="18"/>
      <c r="BP72" s="18"/>
      <c r="BQ72" s="18"/>
      <c r="BR72" s="18"/>
      <c r="BS72" s="18"/>
      <c r="BT72" s="18"/>
      <c r="BU72" s="18"/>
      <c r="BV72" s="18"/>
      <c r="BW72" s="18"/>
      <c r="BX72" s="18"/>
      <c r="BY72" s="18"/>
      <c r="BZ72" s="18"/>
      <c r="CA72" s="18"/>
      <c r="CB72" s="18"/>
      <c r="CC72" s="18"/>
      <c r="CD72" s="18"/>
      <c r="CE72" s="18"/>
      <c r="CF72" s="18"/>
      <c r="CG72" s="18"/>
      <c r="CH72" s="18"/>
      <c r="CI72" s="18"/>
      <c r="CJ72" s="18"/>
      <c r="CK72" s="18"/>
      <c r="CL72" s="18"/>
      <c r="CM72" s="18"/>
      <c r="CN72" s="18"/>
      <c r="CO72" s="18"/>
      <c r="CP72" s="18"/>
      <c r="CQ72" s="18"/>
      <c r="CR72" s="18"/>
      <c r="CS72" s="18"/>
      <c r="CT72" s="18"/>
      <c r="CU72" s="18"/>
      <c r="CV72" s="18"/>
      <c r="CW72" s="18"/>
      <c r="CX72" s="18"/>
      <c r="CY72" s="18"/>
      <c r="CZ72" s="18"/>
      <c r="DA72" s="18"/>
      <c r="DB72" s="18"/>
      <c r="DC72" s="18"/>
      <c r="DD72" s="18"/>
      <c r="DE72" s="18"/>
      <c r="DF72" s="18"/>
      <c r="DG72" s="18"/>
      <c r="DH72" s="18"/>
      <c r="DI72" s="18"/>
      <c r="DJ72" s="18"/>
      <c r="DK72" s="18"/>
      <c r="DL72" s="18"/>
      <c r="DM72" s="18"/>
      <c r="DN72" s="18"/>
      <c r="DO72" s="18"/>
      <c r="DP72" s="18"/>
      <c r="DQ72" s="18"/>
      <c r="DR72" s="18"/>
      <c r="DS72" s="18"/>
      <c r="DT72" s="18"/>
      <c r="DU72" s="18"/>
      <c r="DV72" s="18"/>
      <c r="DW72" s="18"/>
      <c r="DX72" s="18"/>
      <c r="DY72" s="18"/>
      <c r="DZ72" s="18"/>
      <c r="EA72" s="18"/>
      <c r="EB72" s="18"/>
      <c r="EC72" s="18"/>
      <c r="ED72" s="18"/>
      <c r="EE72" s="18"/>
      <c r="EF72" s="18"/>
      <c r="EG72" s="18"/>
      <c r="EH72" s="18"/>
      <c r="EI72" s="18"/>
      <c r="EJ72" s="18"/>
      <c r="EK72" s="18"/>
      <c r="EL72" s="18"/>
      <c r="EM72" s="18"/>
      <c r="EN72" s="18"/>
      <c r="EO72" s="18"/>
      <c r="EP72" s="18"/>
      <c r="EQ72" s="18"/>
      <c r="ER72" s="18"/>
      <c r="ES72" s="18"/>
      <c r="ET72" s="18"/>
      <c r="EU72" s="18"/>
      <c r="EV72" s="18"/>
      <c r="EW72" s="18"/>
      <c r="EX72" s="18"/>
      <c r="EY72" s="18"/>
      <c r="EZ72" s="18"/>
      <c r="FA72" s="18"/>
    </row>
  </sheetData>
  <sheetProtection password="C0BF" sheet="1" formatColumns="0" formatRows="0" insertColumns="0" insertHyperlinks="0" deleteColumns="0" deleteRows="0" autoFilter="0" pivotTables="0"/>
  <mergeCells count="96">
    <mergeCell ref="FJ31:FJ32"/>
    <mergeCell ref="FK31:FK32"/>
    <mergeCell ref="FJ25:FJ26"/>
    <mergeCell ref="FK25:FK26"/>
    <mergeCell ref="FJ27:FJ28"/>
    <mergeCell ref="FK27:FK28"/>
    <mergeCell ref="FJ29:FJ30"/>
    <mergeCell ref="FK29:FK30"/>
    <mergeCell ref="FJ19:FJ20"/>
    <mergeCell ref="FK19:FK20"/>
    <mergeCell ref="FJ21:FJ22"/>
    <mergeCell ref="FK21:FK22"/>
    <mergeCell ref="FJ23:FJ24"/>
    <mergeCell ref="FK23:FK24"/>
    <mergeCell ref="FJ13:FJ14"/>
    <mergeCell ref="FK13:FK14"/>
    <mergeCell ref="FJ15:FJ16"/>
    <mergeCell ref="FK15:FK16"/>
    <mergeCell ref="FJ17:FJ18"/>
    <mergeCell ref="FK17:FK18"/>
    <mergeCell ref="FG29:FG30"/>
    <mergeCell ref="FH29:FH30"/>
    <mergeCell ref="FI29:FI30"/>
    <mergeCell ref="FG31:FG32"/>
    <mergeCell ref="FH31:FH32"/>
    <mergeCell ref="FI31:FI32"/>
    <mergeCell ref="FG25:FG26"/>
    <mergeCell ref="FH25:FH26"/>
    <mergeCell ref="FI25:FI26"/>
    <mergeCell ref="FG27:FG28"/>
    <mergeCell ref="FH27:FH28"/>
    <mergeCell ref="FI27:FI28"/>
    <mergeCell ref="FG21:FG22"/>
    <mergeCell ref="FH21:FH22"/>
    <mergeCell ref="FI21:FI22"/>
    <mergeCell ref="FG23:FG24"/>
    <mergeCell ref="FH23:FH24"/>
    <mergeCell ref="FI23:FI24"/>
    <mergeCell ref="FG17:FG18"/>
    <mergeCell ref="FH17:FH18"/>
    <mergeCell ref="FI17:FI18"/>
    <mergeCell ref="FG19:FG20"/>
    <mergeCell ref="FH19:FH20"/>
    <mergeCell ref="FI19:FI20"/>
    <mergeCell ref="FG15:FG16"/>
    <mergeCell ref="FH13:FH14"/>
    <mergeCell ref="FI13:FI14"/>
    <mergeCell ref="FH15:FH16"/>
    <mergeCell ref="FI15:FI16"/>
    <mergeCell ref="AJ9:AJ10"/>
    <mergeCell ref="AK9:AK10"/>
    <mergeCell ref="FG11:FI11"/>
    <mergeCell ref="FG13:FG14"/>
    <mergeCell ref="FC11:FE11"/>
    <mergeCell ref="A8:A10"/>
    <mergeCell ref="B8:B10"/>
    <mergeCell ref="C8:C10"/>
    <mergeCell ref="C1:S1"/>
    <mergeCell ref="E7:R7"/>
    <mergeCell ref="K9:L9"/>
    <mergeCell ref="Q9:Q10"/>
    <mergeCell ref="R9:R10"/>
    <mergeCell ref="K8:P8"/>
    <mergeCell ref="E8:J8"/>
    <mergeCell ref="G9:J9"/>
    <mergeCell ref="M9:P9"/>
    <mergeCell ref="FC25:FE25"/>
    <mergeCell ref="AF8:AO8"/>
    <mergeCell ref="AQ9:AR9"/>
    <mergeCell ref="AS9:AT9"/>
    <mergeCell ref="AU9:AW9"/>
    <mergeCell ref="AX9:AZ9"/>
    <mergeCell ref="AQ8:AZ8"/>
    <mergeCell ref="BA8:BA10"/>
    <mergeCell ref="AF9:AF10"/>
    <mergeCell ref="AL9:AL10"/>
    <mergeCell ref="AM9:AM10"/>
    <mergeCell ref="AN9:AN10"/>
    <mergeCell ref="AO9:AO10"/>
    <mergeCell ref="AG9:AG10"/>
    <mergeCell ref="AH9:AH10"/>
    <mergeCell ref="AI9:AI10"/>
    <mergeCell ref="AD9:AD10"/>
    <mergeCell ref="T8:AD8"/>
    <mergeCell ref="Q8:R8"/>
    <mergeCell ref="E9:F9"/>
    <mergeCell ref="T9:T10"/>
    <mergeCell ref="U9:U10"/>
    <mergeCell ref="V9:V10"/>
    <mergeCell ref="Z9:Z10"/>
    <mergeCell ref="AA9:AA10"/>
    <mergeCell ref="AC9:AC10"/>
    <mergeCell ref="W9:W10"/>
    <mergeCell ref="X9:X10"/>
    <mergeCell ref="Y9:Y10"/>
    <mergeCell ref="AB9:AB10"/>
  </mergeCells>
  <conditionalFormatting sqref="E11">
    <cfRule type="cellIs" dxfId="163" priority="1" operator="between">
      <formula>($C$4-1)</formula>
      <formula>1</formula>
    </cfRule>
  </conditionalFormatting>
  <conditionalFormatting sqref="E12">
    <cfRule type="cellIs" dxfId="162" priority="2" operator="between">
      <formula>($C$4-1)</formula>
      <formula>1</formula>
    </cfRule>
  </conditionalFormatting>
  <conditionalFormatting sqref="E13">
    <cfRule type="cellIs" dxfId="161" priority="3" operator="between">
      <formula>($C$4-1)</formula>
      <formula>1</formula>
    </cfRule>
  </conditionalFormatting>
  <conditionalFormatting sqref="E14">
    <cfRule type="cellIs" dxfId="160" priority="4" operator="between">
      <formula>($C$4-1)</formula>
      <formula>1</formula>
    </cfRule>
  </conditionalFormatting>
  <conditionalFormatting sqref="E15">
    <cfRule type="cellIs" dxfId="159" priority="5" operator="between">
      <formula>($C$4-1)</formula>
      <formula>1</formula>
    </cfRule>
  </conditionalFormatting>
  <conditionalFormatting sqref="E16">
    <cfRule type="cellIs" dxfId="158" priority="6" operator="between">
      <formula>($C$4-1)</formula>
      <formula>1</formula>
    </cfRule>
  </conditionalFormatting>
  <conditionalFormatting sqref="E17">
    <cfRule type="cellIs" dxfId="157" priority="7" operator="between">
      <formula>($C$4-1)</formula>
      <formula>1</formula>
    </cfRule>
  </conditionalFormatting>
  <conditionalFormatting sqref="E18">
    <cfRule type="cellIs" dxfId="156" priority="8" operator="between">
      <formula>($C$4-1)</formula>
      <formula>1</formula>
    </cfRule>
  </conditionalFormatting>
  <conditionalFormatting sqref="E19">
    <cfRule type="cellIs" dxfId="155" priority="9" operator="between">
      <formula>($C$4-1)</formula>
      <formula>1</formula>
    </cfRule>
  </conditionalFormatting>
  <conditionalFormatting sqref="E20">
    <cfRule type="cellIs" dxfId="154" priority="10" operator="between">
      <formula>($C$4-1)</formula>
      <formula>1</formula>
    </cfRule>
  </conditionalFormatting>
  <conditionalFormatting sqref="E21">
    <cfRule type="cellIs" dxfId="153" priority="11" operator="between">
      <formula>($C$4-1)</formula>
      <formula>1</formula>
    </cfRule>
  </conditionalFormatting>
  <conditionalFormatting sqref="E22">
    <cfRule type="cellIs" dxfId="152" priority="12" operator="between">
      <formula>($C$4-1)</formula>
      <formula>1</formula>
    </cfRule>
  </conditionalFormatting>
  <conditionalFormatting sqref="E23">
    <cfRule type="cellIs" dxfId="151" priority="13" operator="between">
      <formula>($C$4-1)</formula>
      <formula>1</formula>
    </cfRule>
  </conditionalFormatting>
  <conditionalFormatting sqref="E24">
    <cfRule type="cellIs" dxfId="150" priority="14" operator="between">
      <formula>($C$4-1)</formula>
      <formula>1</formula>
    </cfRule>
  </conditionalFormatting>
  <conditionalFormatting sqref="E25">
    <cfRule type="cellIs" dxfId="149" priority="15" operator="between">
      <formula>($C$4-1)</formula>
      <formula>1</formula>
    </cfRule>
  </conditionalFormatting>
  <conditionalFormatting sqref="E26">
    <cfRule type="cellIs" dxfId="148" priority="16" operator="between">
      <formula>($C$4-1)</formula>
      <formula>1</formula>
    </cfRule>
  </conditionalFormatting>
  <conditionalFormatting sqref="E27">
    <cfRule type="cellIs" dxfId="147" priority="17" operator="between">
      <formula>($C$4-1)</formula>
      <formula>1</formula>
    </cfRule>
  </conditionalFormatting>
  <conditionalFormatting sqref="E28">
    <cfRule type="cellIs" dxfId="146" priority="18" operator="between">
      <formula>($C$4-1)</formula>
      <formula>1</formula>
    </cfRule>
  </conditionalFormatting>
  <conditionalFormatting sqref="E29">
    <cfRule type="cellIs" dxfId="145" priority="19" operator="between">
      <formula>($C$4-1)</formula>
      <formula>1</formula>
    </cfRule>
  </conditionalFormatting>
  <conditionalFormatting sqref="E30">
    <cfRule type="cellIs" dxfId="144" priority="20" operator="between">
      <formula>($C$4-1)</formula>
      <formula>1</formula>
    </cfRule>
  </conditionalFormatting>
  <conditionalFormatting sqref="E31">
    <cfRule type="cellIs" dxfId="143" priority="21" operator="between">
      <formula>($C$4-1)</formula>
      <formula>1</formula>
    </cfRule>
  </conditionalFormatting>
  <conditionalFormatting sqref="E32">
    <cfRule type="cellIs" dxfId="142" priority="22" operator="between">
      <formula>($C$4-1)</formula>
      <formula>1</formula>
    </cfRule>
  </conditionalFormatting>
  <conditionalFormatting sqref="E33">
    <cfRule type="cellIs" dxfId="141" priority="23" operator="between">
      <formula>($C$4-1)</formula>
      <formula>1</formula>
    </cfRule>
  </conditionalFormatting>
  <conditionalFormatting sqref="E34">
    <cfRule type="cellIs" dxfId="140" priority="24" operator="between">
      <formula>($C$4-1)</formula>
      <formula>1</formula>
    </cfRule>
  </conditionalFormatting>
  <conditionalFormatting sqref="E35">
    <cfRule type="cellIs" dxfId="139" priority="25" operator="between">
      <formula>($C$4-1)</formula>
      <formula>1</formula>
    </cfRule>
  </conditionalFormatting>
  <conditionalFormatting sqref="E36">
    <cfRule type="cellIs" dxfId="138" priority="26" operator="between">
      <formula>($C$4-1)</formula>
      <formula>1</formula>
    </cfRule>
  </conditionalFormatting>
  <conditionalFormatting sqref="E37">
    <cfRule type="cellIs" dxfId="137" priority="27" operator="between">
      <formula>($C$4-1)</formula>
      <formula>1</formula>
    </cfRule>
  </conditionalFormatting>
  <conditionalFormatting sqref="E38">
    <cfRule type="cellIs" dxfId="136" priority="28" operator="between">
      <formula>($C$4-1)</formula>
      <formula>1</formula>
    </cfRule>
  </conditionalFormatting>
  <conditionalFormatting sqref="E39">
    <cfRule type="cellIs" dxfId="135" priority="29" operator="between">
      <formula>($C$4-1)</formula>
      <formula>1</formula>
    </cfRule>
  </conditionalFormatting>
  <conditionalFormatting sqref="E40">
    <cfRule type="cellIs" dxfId="134" priority="30" operator="between">
      <formula>($C$4-1)</formula>
      <formula>1</formula>
    </cfRule>
  </conditionalFormatting>
  <conditionalFormatting sqref="E41">
    <cfRule type="cellIs" dxfId="133" priority="31" operator="between">
      <formula>($C$4-1)</formula>
      <formula>1</formula>
    </cfRule>
  </conditionalFormatting>
  <conditionalFormatting sqref="E42">
    <cfRule type="cellIs" dxfId="132" priority="32" operator="between">
      <formula>($C$4-1)</formula>
      <formula>1</formula>
    </cfRule>
  </conditionalFormatting>
  <conditionalFormatting sqref="E43">
    <cfRule type="cellIs" dxfId="131" priority="33" operator="between">
      <formula>($C$4-1)</formula>
      <formula>1</formula>
    </cfRule>
  </conditionalFormatting>
  <conditionalFormatting sqref="E44">
    <cfRule type="cellIs" dxfId="130" priority="34" operator="between">
      <formula>($C$4-1)</formula>
      <formula>1</formula>
    </cfRule>
  </conditionalFormatting>
  <conditionalFormatting sqref="E45">
    <cfRule type="cellIs" dxfId="129" priority="35" operator="between">
      <formula>($C$4-1)</formula>
      <formula>1</formula>
    </cfRule>
  </conditionalFormatting>
  <conditionalFormatting sqref="E46">
    <cfRule type="cellIs" dxfId="128" priority="36" operator="between">
      <formula>($C$4-1)</formula>
      <formula>1</formula>
    </cfRule>
  </conditionalFormatting>
  <conditionalFormatting sqref="E47">
    <cfRule type="cellIs" dxfId="127" priority="37" operator="between">
      <formula>($C$4-1)</formula>
      <formula>1</formula>
    </cfRule>
  </conditionalFormatting>
  <conditionalFormatting sqref="E48">
    <cfRule type="cellIs" dxfId="126" priority="38" operator="between">
      <formula>($C$4-1)</formula>
      <formula>1</formula>
    </cfRule>
  </conditionalFormatting>
  <conditionalFormatting sqref="E49">
    <cfRule type="cellIs" dxfId="125" priority="39" operator="between">
      <formula>($C$4-1)</formula>
      <formula>1</formula>
    </cfRule>
  </conditionalFormatting>
  <conditionalFormatting sqref="E50">
    <cfRule type="cellIs" dxfId="124" priority="40" operator="between">
      <formula>($C$4-1)</formula>
      <formula>1</formula>
    </cfRule>
  </conditionalFormatting>
  <conditionalFormatting sqref="G11">
    <cfRule type="cellIs" dxfId="123" priority="41" operator="between">
      <formula>($C$4-1)</formula>
      <formula>1</formula>
    </cfRule>
  </conditionalFormatting>
  <conditionalFormatting sqref="G12">
    <cfRule type="cellIs" dxfId="122" priority="42" operator="between">
      <formula>($C$4-1)</formula>
      <formula>1</formula>
    </cfRule>
  </conditionalFormatting>
  <conditionalFormatting sqref="G13">
    <cfRule type="cellIs" dxfId="121" priority="43" operator="between">
      <formula>($C$4-1)</formula>
      <formula>1</formula>
    </cfRule>
  </conditionalFormatting>
  <conditionalFormatting sqref="G14">
    <cfRule type="cellIs" dxfId="120" priority="44" operator="between">
      <formula>($C$4-1)</formula>
      <formula>1</formula>
    </cfRule>
  </conditionalFormatting>
  <conditionalFormatting sqref="G15">
    <cfRule type="cellIs" dxfId="119" priority="45" operator="between">
      <formula>($C$4-1)</formula>
      <formula>1</formula>
    </cfRule>
  </conditionalFormatting>
  <conditionalFormatting sqref="G16">
    <cfRule type="cellIs" dxfId="118" priority="46" operator="between">
      <formula>($C$4-1)</formula>
      <formula>1</formula>
    </cfRule>
  </conditionalFormatting>
  <conditionalFormatting sqref="G17">
    <cfRule type="cellIs" dxfId="117" priority="47" operator="between">
      <formula>($C$4-1)</formula>
      <formula>1</formula>
    </cfRule>
  </conditionalFormatting>
  <conditionalFormatting sqref="G18">
    <cfRule type="cellIs" dxfId="116" priority="48" operator="between">
      <formula>($C$4-1)</formula>
      <formula>1</formula>
    </cfRule>
  </conditionalFormatting>
  <conditionalFormatting sqref="G19">
    <cfRule type="cellIs" dxfId="115" priority="49" operator="between">
      <formula>($C$4-1)</formula>
      <formula>1</formula>
    </cfRule>
  </conditionalFormatting>
  <conditionalFormatting sqref="G20">
    <cfRule type="cellIs" dxfId="114" priority="50" operator="between">
      <formula>($C$4-1)</formula>
      <formula>1</formula>
    </cfRule>
  </conditionalFormatting>
  <conditionalFormatting sqref="G21">
    <cfRule type="cellIs" dxfId="113" priority="51" operator="between">
      <formula>($C$4-1)</formula>
      <formula>1</formula>
    </cfRule>
  </conditionalFormatting>
  <conditionalFormatting sqref="G22">
    <cfRule type="cellIs" dxfId="112" priority="52" operator="between">
      <formula>($C$4-1)</formula>
      <formula>1</formula>
    </cfRule>
  </conditionalFormatting>
  <conditionalFormatting sqref="G23">
    <cfRule type="cellIs" dxfId="111" priority="53" operator="between">
      <formula>($C$4-1)</formula>
      <formula>1</formula>
    </cfRule>
  </conditionalFormatting>
  <conditionalFormatting sqref="G24">
    <cfRule type="cellIs" dxfId="110" priority="54" operator="between">
      <formula>($C$4-1)</formula>
      <formula>1</formula>
    </cfRule>
  </conditionalFormatting>
  <conditionalFormatting sqref="G25">
    <cfRule type="cellIs" dxfId="109" priority="55" operator="between">
      <formula>($C$4-1)</formula>
      <formula>1</formula>
    </cfRule>
  </conditionalFormatting>
  <conditionalFormatting sqref="G26">
    <cfRule type="cellIs" dxfId="108" priority="56" operator="between">
      <formula>($C$4-1)</formula>
      <formula>1</formula>
    </cfRule>
  </conditionalFormatting>
  <conditionalFormatting sqref="G27">
    <cfRule type="cellIs" dxfId="107" priority="57" operator="between">
      <formula>($C$4-1)</formula>
      <formula>1</formula>
    </cfRule>
  </conditionalFormatting>
  <conditionalFormatting sqref="G28">
    <cfRule type="cellIs" dxfId="106" priority="58" operator="between">
      <formula>($C$4-1)</formula>
      <formula>1</formula>
    </cfRule>
  </conditionalFormatting>
  <conditionalFormatting sqref="G29">
    <cfRule type="cellIs" dxfId="105" priority="59" operator="between">
      <formula>($C$4-1)</formula>
      <formula>1</formula>
    </cfRule>
  </conditionalFormatting>
  <conditionalFormatting sqref="G30">
    <cfRule type="cellIs" dxfId="104" priority="60" operator="between">
      <formula>($C$4-1)</formula>
      <formula>1</formula>
    </cfRule>
  </conditionalFormatting>
  <conditionalFormatting sqref="G31">
    <cfRule type="cellIs" dxfId="103" priority="61" operator="between">
      <formula>($C$4-1)</formula>
      <formula>1</formula>
    </cfRule>
  </conditionalFormatting>
  <conditionalFormatting sqref="G32">
    <cfRule type="cellIs" dxfId="102" priority="62" operator="between">
      <formula>($C$4-1)</formula>
      <formula>1</formula>
    </cfRule>
  </conditionalFormatting>
  <conditionalFormatting sqref="G33">
    <cfRule type="cellIs" dxfId="101" priority="63" operator="between">
      <formula>($C$4-1)</formula>
      <formula>1</formula>
    </cfRule>
  </conditionalFormatting>
  <conditionalFormatting sqref="G34">
    <cfRule type="cellIs" dxfId="100" priority="64" operator="between">
      <formula>($C$4-1)</formula>
      <formula>1</formula>
    </cfRule>
  </conditionalFormatting>
  <conditionalFormatting sqref="G35">
    <cfRule type="cellIs" dxfId="99" priority="65" operator="between">
      <formula>($C$4-1)</formula>
      <formula>1</formula>
    </cfRule>
  </conditionalFormatting>
  <conditionalFormatting sqref="G36">
    <cfRule type="cellIs" dxfId="98" priority="66" operator="between">
      <formula>($C$4-1)</formula>
      <formula>1</formula>
    </cfRule>
  </conditionalFormatting>
  <conditionalFormatting sqref="G37">
    <cfRule type="cellIs" dxfId="97" priority="67" operator="between">
      <formula>($C$4-1)</formula>
      <formula>1</formula>
    </cfRule>
  </conditionalFormatting>
  <conditionalFormatting sqref="G38">
    <cfRule type="cellIs" dxfId="96" priority="68" operator="between">
      <formula>($C$4-1)</formula>
      <formula>1</formula>
    </cfRule>
  </conditionalFormatting>
  <conditionalFormatting sqref="G39">
    <cfRule type="cellIs" dxfId="95" priority="69" operator="between">
      <formula>($C$4-1)</formula>
      <formula>1</formula>
    </cfRule>
  </conditionalFormatting>
  <conditionalFormatting sqref="G40">
    <cfRule type="cellIs" dxfId="94" priority="70" operator="between">
      <formula>($C$4-1)</formula>
      <formula>1</formula>
    </cfRule>
  </conditionalFormatting>
  <conditionalFormatting sqref="G41">
    <cfRule type="cellIs" dxfId="93" priority="71" operator="between">
      <formula>($C$4-1)</formula>
      <formula>1</formula>
    </cfRule>
  </conditionalFormatting>
  <conditionalFormatting sqref="G42">
    <cfRule type="cellIs" dxfId="92" priority="72" operator="between">
      <formula>($C$4-1)</formula>
      <formula>1</formula>
    </cfRule>
  </conditionalFormatting>
  <conditionalFormatting sqref="G43">
    <cfRule type="cellIs" dxfId="91" priority="73" operator="between">
      <formula>($C$4-1)</formula>
      <formula>1</formula>
    </cfRule>
  </conditionalFormatting>
  <conditionalFormatting sqref="G44">
    <cfRule type="cellIs" dxfId="90" priority="74" operator="between">
      <formula>($C$4-1)</formula>
      <formula>1</formula>
    </cfRule>
  </conditionalFormatting>
  <conditionalFormatting sqref="G45">
    <cfRule type="cellIs" dxfId="89" priority="75" operator="between">
      <formula>($C$4-1)</formula>
      <formula>1</formula>
    </cfRule>
  </conditionalFormatting>
  <conditionalFormatting sqref="G46">
    <cfRule type="cellIs" dxfId="88" priority="76" operator="between">
      <formula>($C$4-1)</formula>
      <formula>1</formula>
    </cfRule>
  </conditionalFormatting>
  <conditionalFormatting sqref="G47">
    <cfRule type="cellIs" dxfId="87" priority="77" operator="between">
      <formula>($C$4-1)</formula>
      <formula>1</formula>
    </cfRule>
  </conditionalFormatting>
  <conditionalFormatting sqref="G48">
    <cfRule type="cellIs" dxfId="86" priority="78" operator="between">
      <formula>($C$4-1)</formula>
      <formula>1</formula>
    </cfRule>
  </conditionalFormatting>
  <conditionalFormatting sqref="G49">
    <cfRule type="cellIs" dxfId="85" priority="79" operator="between">
      <formula>($C$4-1)</formula>
      <formula>1</formula>
    </cfRule>
  </conditionalFormatting>
  <conditionalFormatting sqref="G50">
    <cfRule type="cellIs" dxfId="84" priority="80" operator="between">
      <formula>($C$4-1)</formula>
      <formula>1</formula>
    </cfRule>
  </conditionalFormatting>
  <conditionalFormatting sqref="K11">
    <cfRule type="cellIs" dxfId="83" priority="81" operator="between">
      <formula>($C$4-1)</formula>
      <formula>1</formula>
    </cfRule>
  </conditionalFormatting>
  <conditionalFormatting sqref="K12">
    <cfRule type="cellIs" dxfId="82" priority="82" operator="between">
      <formula>($C$4-1)</formula>
      <formula>1</formula>
    </cfRule>
  </conditionalFormatting>
  <conditionalFormatting sqref="K13">
    <cfRule type="cellIs" dxfId="81" priority="83" operator="between">
      <formula>($C$4-1)</formula>
      <formula>1</formula>
    </cfRule>
  </conditionalFormatting>
  <conditionalFormatting sqref="K14">
    <cfRule type="cellIs" dxfId="80" priority="84" operator="between">
      <formula>($C$4-1)</formula>
      <formula>1</formula>
    </cfRule>
  </conditionalFormatting>
  <conditionalFormatting sqref="K15">
    <cfRule type="cellIs" dxfId="79" priority="85" operator="between">
      <formula>($C$4-1)</formula>
      <formula>1</formula>
    </cfRule>
  </conditionalFormatting>
  <conditionalFormatting sqref="K16">
    <cfRule type="cellIs" dxfId="78" priority="86" operator="between">
      <formula>($C$4-1)</formula>
      <formula>1</formula>
    </cfRule>
  </conditionalFormatting>
  <conditionalFormatting sqref="K17">
    <cfRule type="cellIs" dxfId="77" priority="87" operator="between">
      <formula>($C$4-1)</formula>
      <formula>1</formula>
    </cfRule>
  </conditionalFormatting>
  <conditionalFormatting sqref="K18">
    <cfRule type="cellIs" dxfId="76" priority="88" operator="between">
      <formula>($C$4-1)</formula>
      <formula>1</formula>
    </cfRule>
  </conditionalFormatting>
  <conditionalFormatting sqref="K19">
    <cfRule type="cellIs" dxfId="75" priority="89" operator="between">
      <formula>($C$4-1)</formula>
      <formula>1</formula>
    </cfRule>
  </conditionalFormatting>
  <conditionalFormatting sqref="K20">
    <cfRule type="cellIs" dxfId="74" priority="90" operator="between">
      <formula>($C$4-1)</formula>
      <formula>1</formula>
    </cfRule>
  </conditionalFormatting>
  <conditionalFormatting sqref="K21">
    <cfRule type="cellIs" dxfId="73" priority="91" operator="between">
      <formula>($C$4-1)</formula>
      <formula>1</formula>
    </cfRule>
  </conditionalFormatting>
  <conditionalFormatting sqref="K22">
    <cfRule type="cellIs" dxfId="72" priority="92" operator="between">
      <formula>($C$4-1)</formula>
      <formula>1</formula>
    </cfRule>
  </conditionalFormatting>
  <conditionalFormatting sqref="K23">
    <cfRule type="cellIs" dxfId="71" priority="93" operator="between">
      <formula>($C$4-1)</formula>
      <formula>1</formula>
    </cfRule>
  </conditionalFormatting>
  <conditionalFormatting sqref="K24">
    <cfRule type="cellIs" dxfId="70" priority="94" operator="between">
      <formula>($C$4-1)</formula>
      <formula>1</formula>
    </cfRule>
  </conditionalFormatting>
  <conditionalFormatting sqref="K25">
    <cfRule type="cellIs" dxfId="69" priority="95" operator="between">
      <formula>($C$4-1)</formula>
      <formula>1</formula>
    </cfRule>
  </conditionalFormatting>
  <conditionalFormatting sqref="K26">
    <cfRule type="cellIs" dxfId="68" priority="96" operator="between">
      <formula>($C$4-1)</formula>
      <formula>1</formula>
    </cfRule>
  </conditionalFormatting>
  <conditionalFormatting sqref="K27">
    <cfRule type="cellIs" dxfId="67" priority="97" operator="between">
      <formula>($C$4-1)</formula>
      <formula>1</formula>
    </cfRule>
  </conditionalFormatting>
  <conditionalFormatting sqref="K28">
    <cfRule type="cellIs" dxfId="66" priority="98" operator="between">
      <formula>($C$4-1)</formula>
      <formula>1</formula>
    </cfRule>
  </conditionalFormatting>
  <conditionalFormatting sqref="K29">
    <cfRule type="cellIs" dxfId="65" priority="99" operator="between">
      <formula>($C$4-1)</formula>
      <formula>1</formula>
    </cfRule>
  </conditionalFormatting>
  <conditionalFormatting sqref="K30">
    <cfRule type="cellIs" dxfId="64" priority="100" operator="between">
      <formula>($C$4-1)</formula>
      <formula>1</formula>
    </cfRule>
  </conditionalFormatting>
  <conditionalFormatting sqref="K31">
    <cfRule type="cellIs" dxfId="63" priority="101" operator="between">
      <formula>($C$4-1)</formula>
      <formula>1</formula>
    </cfRule>
  </conditionalFormatting>
  <conditionalFormatting sqref="K32">
    <cfRule type="cellIs" dxfId="62" priority="102" operator="between">
      <formula>($C$4-1)</formula>
      <formula>1</formula>
    </cfRule>
  </conditionalFormatting>
  <conditionalFormatting sqref="K33">
    <cfRule type="cellIs" dxfId="61" priority="103" operator="between">
      <formula>($C$4-1)</formula>
      <formula>1</formula>
    </cfRule>
  </conditionalFormatting>
  <conditionalFormatting sqref="K34">
    <cfRule type="cellIs" dxfId="60" priority="104" operator="between">
      <formula>($C$4-1)</formula>
      <formula>1</formula>
    </cfRule>
  </conditionalFormatting>
  <conditionalFormatting sqref="K35">
    <cfRule type="cellIs" dxfId="59" priority="105" operator="between">
      <formula>($C$4-1)</formula>
      <formula>1</formula>
    </cfRule>
  </conditionalFormatting>
  <conditionalFormatting sqref="K36">
    <cfRule type="cellIs" dxfId="58" priority="106" operator="between">
      <formula>($C$4-1)</formula>
      <formula>1</formula>
    </cfRule>
  </conditionalFormatting>
  <conditionalFormatting sqref="K37">
    <cfRule type="cellIs" dxfId="57" priority="107" operator="between">
      <formula>($C$4-1)</formula>
      <formula>1</formula>
    </cfRule>
  </conditionalFormatting>
  <conditionalFormatting sqref="K38">
    <cfRule type="cellIs" dxfId="56" priority="108" operator="between">
      <formula>($C$4-1)</formula>
      <formula>1</formula>
    </cfRule>
  </conditionalFormatting>
  <conditionalFormatting sqref="K39">
    <cfRule type="cellIs" dxfId="55" priority="109" operator="between">
      <formula>($C$4-1)</formula>
      <formula>1</formula>
    </cfRule>
  </conditionalFormatting>
  <conditionalFormatting sqref="K40">
    <cfRule type="cellIs" dxfId="54" priority="110" operator="between">
      <formula>($C$4-1)</formula>
      <formula>1</formula>
    </cfRule>
  </conditionalFormatting>
  <conditionalFormatting sqref="K41">
    <cfRule type="cellIs" dxfId="53" priority="111" operator="between">
      <formula>($C$4-1)</formula>
      <formula>1</formula>
    </cfRule>
  </conditionalFormatting>
  <conditionalFormatting sqref="K42">
    <cfRule type="cellIs" dxfId="52" priority="112" operator="between">
      <formula>($C$4-1)</formula>
      <formula>1</formula>
    </cfRule>
  </conditionalFormatting>
  <conditionalFormatting sqref="K43">
    <cfRule type="cellIs" dxfId="51" priority="113" operator="between">
      <formula>($C$4-1)</formula>
      <formula>1</formula>
    </cfRule>
  </conditionalFormatting>
  <conditionalFormatting sqref="K44">
    <cfRule type="cellIs" dxfId="50" priority="114" operator="between">
      <formula>($C$4-1)</formula>
      <formula>1</formula>
    </cfRule>
  </conditionalFormatting>
  <conditionalFormatting sqref="K45">
    <cfRule type="cellIs" dxfId="49" priority="115" operator="between">
      <formula>($C$4-1)</formula>
      <formula>1</formula>
    </cfRule>
  </conditionalFormatting>
  <conditionalFormatting sqref="K46">
    <cfRule type="cellIs" dxfId="48" priority="116" operator="between">
      <formula>($C$4-1)</formula>
      <formula>1</formula>
    </cfRule>
  </conditionalFormatting>
  <conditionalFormatting sqref="K47">
    <cfRule type="cellIs" dxfId="47" priority="117" operator="between">
      <formula>($C$4-1)</formula>
      <formula>1</formula>
    </cfRule>
  </conditionalFormatting>
  <conditionalFormatting sqref="K48">
    <cfRule type="cellIs" dxfId="46" priority="118" operator="between">
      <formula>($C$4-1)</formula>
      <formula>1</formula>
    </cfRule>
  </conditionalFormatting>
  <conditionalFormatting sqref="K49">
    <cfRule type="cellIs" dxfId="45" priority="119" operator="between">
      <formula>($C$4-1)</formula>
      <formula>1</formula>
    </cfRule>
  </conditionalFormatting>
  <conditionalFormatting sqref="K50">
    <cfRule type="cellIs" dxfId="44" priority="120" operator="between">
      <formula>($C$4-1)</formula>
      <formula>1</formula>
    </cfRule>
  </conditionalFormatting>
  <conditionalFormatting sqref="M11">
    <cfRule type="cellIs" dxfId="43" priority="121" operator="between">
      <formula>($C$4-1)</formula>
      <formula>1</formula>
    </cfRule>
  </conditionalFormatting>
  <conditionalFormatting sqref="M12">
    <cfRule type="cellIs" dxfId="42" priority="122" operator="between">
      <formula>($C$4-1)</formula>
      <formula>1</formula>
    </cfRule>
  </conditionalFormatting>
  <conditionalFormatting sqref="M13">
    <cfRule type="cellIs" dxfId="41" priority="123" operator="between">
      <formula>($C$4-1)</formula>
      <formula>1</formula>
    </cfRule>
  </conditionalFormatting>
  <conditionalFormatting sqref="M14">
    <cfRule type="cellIs" dxfId="40" priority="124" operator="between">
      <formula>($C$4-1)</formula>
      <formula>1</formula>
    </cfRule>
  </conditionalFormatting>
  <conditionalFormatting sqref="M15">
    <cfRule type="cellIs" dxfId="39" priority="125" operator="between">
      <formula>($C$4-1)</formula>
      <formula>1</formula>
    </cfRule>
  </conditionalFormatting>
  <conditionalFormatting sqref="M16">
    <cfRule type="cellIs" dxfId="38" priority="126" operator="between">
      <formula>($C$4-1)</formula>
      <formula>1</formula>
    </cfRule>
  </conditionalFormatting>
  <conditionalFormatting sqref="M17">
    <cfRule type="cellIs" dxfId="37" priority="127" operator="between">
      <formula>($C$4-1)</formula>
      <formula>1</formula>
    </cfRule>
  </conditionalFormatting>
  <conditionalFormatting sqref="M18">
    <cfRule type="cellIs" dxfId="36" priority="128" operator="between">
      <formula>($C$4-1)</formula>
      <formula>1</formula>
    </cfRule>
  </conditionalFormatting>
  <conditionalFormatting sqref="M19">
    <cfRule type="cellIs" dxfId="35" priority="129" operator="between">
      <formula>($C$4-1)</formula>
      <formula>1</formula>
    </cfRule>
  </conditionalFormatting>
  <conditionalFormatting sqref="M20">
    <cfRule type="cellIs" dxfId="34" priority="130" operator="between">
      <formula>($C$4-1)</formula>
      <formula>1</formula>
    </cfRule>
  </conditionalFormatting>
  <conditionalFormatting sqref="M21">
    <cfRule type="cellIs" dxfId="33" priority="131" operator="between">
      <formula>($C$4-1)</formula>
      <formula>1</formula>
    </cfRule>
  </conditionalFormatting>
  <conditionalFormatting sqref="M22">
    <cfRule type="cellIs" dxfId="32" priority="132" operator="between">
      <formula>($C$4-1)</formula>
      <formula>1</formula>
    </cfRule>
  </conditionalFormatting>
  <conditionalFormatting sqref="M23">
    <cfRule type="cellIs" dxfId="31" priority="133" operator="between">
      <formula>($C$4-1)</formula>
      <formula>1</formula>
    </cfRule>
  </conditionalFormatting>
  <conditionalFormatting sqref="M24">
    <cfRule type="cellIs" dxfId="30" priority="134" operator="between">
      <formula>($C$4-1)</formula>
      <formula>1</formula>
    </cfRule>
  </conditionalFormatting>
  <conditionalFormatting sqref="M25">
    <cfRule type="cellIs" dxfId="29" priority="135" operator="between">
      <formula>($C$4-1)</formula>
      <formula>1</formula>
    </cfRule>
  </conditionalFormatting>
  <conditionalFormatting sqref="M26">
    <cfRule type="cellIs" dxfId="28" priority="136" operator="between">
      <formula>($C$4-1)</formula>
      <formula>1</formula>
    </cfRule>
  </conditionalFormatting>
  <conditionalFormatting sqref="M27">
    <cfRule type="cellIs" dxfId="27" priority="137" operator="between">
      <formula>($C$4-1)</formula>
      <formula>1</formula>
    </cfRule>
  </conditionalFormatting>
  <conditionalFormatting sqref="M28">
    <cfRule type="cellIs" dxfId="26" priority="138" operator="between">
      <formula>($C$4-1)</formula>
      <formula>1</formula>
    </cfRule>
  </conditionalFormatting>
  <conditionalFormatting sqref="M29">
    <cfRule type="cellIs" dxfId="25" priority="139" operator="between">
      <formula>($C$4-1)</formula>
      <formula>1</formula>
    </cfRule>
  </conditionalFormatting>
  <conditionalFormatting sqref="M30">
    <cfRule type="cellIs" dxfId="24" priority="140" operator="between">
      <formula>($C$4-1)</formula>
      <formula>1</formula>
    </cfRule>
  </conditionalFormatting>
  <conditionalFormatting sqref="M31">
    <cfRule type="cellIs" dxfId="23" priority="141" operator="between">
      <formula>($C$4-1)</formula>
      <formula>1</formula>
    </cfRule>
  </conditionalFormatting>
  <conditionalFormatting sqref="M32">
    <cfRule type="cellIs" dxfId="22" priority="142" operator="between">
      <formula>($C$4-1)</formula>
      <formula>1</formula>
    </cfRule>
  </conditionalFormatting>
  <conditionalFormatting sqref="M33">
    <cfRule type="cellIs" dxfId="21" priority="143" operator="between">
      <formula>($C$4-1)</formula>
      <formula>1</formula>
    </cfRule>
  </conditionalFormatting>
  <conditionalFormatting sqref="M34">
    <cfRule type="cellIs" dxfId="20" priority="144" operator="between">
      <formula>($C$4-1)</formula>
      <formula>1</formula>
    </cfRule>
  </conditionalFormatting>
  <conditionalFormatting sqref="M35">
    <cfRule type="cellIs" dxfId="19" priority="145" operator="between">
      <formula>($C$4-1)</formula>
      <formula>1</formula>
    </cfRule>
  </conditionalFormatting>
  <conditionalFormatting sqref="M36">
    <cfRule type="cellIs" dxfId="18" priority="146" operator="between">
      <formula>($C$4-1)</formula>
      <formula>1</formula>
    </cfRule>
  </conditionalFormatting>
  <conditionalFormatting sqref="M37">
    <cfRule type="cellIs" dxfId="17" priority="147" operator="between">
      <formula>($C$4-1)</formula>
      <formula>1</formula>
    </cfRule>
  </conditionalFormatting>
  <conditionalFormatting sqref="M38">
    <cfRule type="cellIs" dxfId="16" priority="148" operator="between">
      <formula>($C$4-1)</formula>
      <formula>1</formula>
    </cfRule>
  </conditionalFormatting>
  <conditionalFormatting sqref="M39">
    <cfRule type="cellIs" dxfId="15" priority="149" operator="between">
      <formula>($C$4-1)</formula>
      <formula>1</formula>
    </cfRule>
  </conditionalFormatting>
  <conditionalFormatting sqref="M40">
    <cfRule type="cellIs" dxfId="14" priority="150" operator="between">
      <formula>($C$4-1)</formula>
      <formula>1</formula>
    </cfRule>
  </conditionalFormatting>
  <conditionalFormatting sqref="M41">
    <cfRule type="cellIs" dxfId="13" priority="151" operator="between">
      <formula>($C$4-1)</formula>
      <formula>1</formula>
    </cfRule>
  </conditionalFormatting>
  <conditionalFormatting sqref="M42">
    <cfRule type="cellIs" dxfId="12" priority="152" operator="between">
      <formula>($C$4-1)</formula>
      <formula>1</formula>
    </cfRule>
  </conditionalFormatting>
  <conditionalFormatting sqref="M43">
    <cfRule type="cellIs" dxfId="11" priority="153" operator="between">
      <formula>($C$4-1)</formula>
      <formula>1</formula>
    </cfRule>
  </conditionalFormatting>
  <conditionalFormatting sqref="M44">
    <cfRule type="cellIs" dxfId="10" priority="154" operator="between">
      <formula>($C$4-1)</formula>
      <formula>1</formula>
    </cfRule>
  </conditionalFormatting>
  <conditionalFormatting sqref="M45">
    <cfRule type="cellIs" dxfId="9" priority="155" operator="between">
      <formula>($C$4-1)</formula>
      <formula>1</formula>
    </cfRule>
  </conditionalFormatting>
  <conditionalFormatting sqref="M46">
    <cfRule type="cellIs" dxfId="8" priority="156" operator="between">
      <formula>($C$4-1)</formula>
      <formula>1</formula>
    </cfRule>
  </conditionalFormatting>
  <conditionalFormatting sqref="M47">
    <cfRule type="cellIs" dxfId="7" priority="157" operator="between">
      <formula>($C$4-1)</formula>
      <formula>1</formula>
    </cfRule>
  </conditionalFormatting>
  <conditionalFormatting sqref="M48">
    <cfRule type="cellIs" dxfId="6" priority="158" operator="between">
      <formula>($C$4-1)</formula>
      <formula>1</formula>
    </cfRule>
  </conditionalFormatting>
  <conditionalFormatting sqref="M49">
    <cfRule type="cellIs" dxfId="5" priority="159" operator="between">
      <formula>($C$4-1)</formula>
      <formula>1</formula>
    </cfRule>
  </conditionalFormatting>
  <conditionalFormatting sqref="M50">
    <cfRule type="cellIs" dxfId="4" priority="160" operator="between">
      <formula>($C$4-1)</formula>
      <formula>1</formula>
    </cfRule>
  </conditionalFormatting>
  <conditionalFormatting sqref="K52">
    <cfRule type="cellIs" dxfId="3" priority="161" operator="lessThan">
      <formula>$C$4</formula>
    </cfRule>
  </conditionalFormatting>
  <conditionalFormatting sqref="K53">
    <cfRule type="cellIs" dxfId="2" priority="162" operator="lessThan">
      <formula>$C$4</formula>
    </cfRule>
  </conditionalFormatting>
  <conditionalFormatting sqref="K54">
    <cfRule type="cellIs" dxfId="1" priority="163" operator="lessThan">
      <formula>$C$4</formula>
    </cfRule>
  </conditionalFormatting>
  <conditionalFormatting sqref="K55">
    <cfRule type="cellIs" dxfId="0" priority="164" operator="lessThan">
      <formula>$C$4</formula>
    </cfRule>
  </conditionalFormatting>
  <dataValidations count="1280">
    <dataValidation type="custom" allowBlank="1" showDropDown="1" showInputMessage="1" showErrorMessage="1" errorTitle="Masukan salah" error="Isian Anda salah!" promptTitle="Input yg diisikan" prompt="HURUF _x000a_A / B / C / D / E" sqref="AQ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Q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R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S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T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U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V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W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X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Y5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1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2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3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0">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1">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2">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3">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4">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5">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6">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7">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8">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49">
      <formula1>OR(EXACT(AQ11,"A"),EXACT(AQ11,"B"),EXACT(AQ11,"C"),EXACT(AQ11,"D"),EXACT(AQ11,"E"))</formula1>
    </dataValidation>
    <dataValidation type="custom" allowBlank="1" showDropDown="1" showInputMessage="1" showErrorMessage="1" errorTitle="Masukan salah" error="Isian Anda salah!" promptTitle="Input yg diisikan" prompt="HURUF _x000a_A / B / C / D / E" sqref="AZ50">
      <formula1>OR(EXACT(AQ11,"A"),EXACT(AQ11,"B"),EXACT(AQ11,"C"),EXACT(AQ11,"D"),EXACT(AQ11,"E"))</formula1>
    </dataValidation>
    <dataValidation type="decimal" allowBlank="1" showDropDown="1" showInputMessage="1" showErrorMessage="1" errorTitle="Masukan salah" error="Isian Anda salah!" promptTitle="Input yg diisikan" prompt="nilai angka antara 0 sampai 100." sqref="AF11">
      <formula1>0</formula1>
      <formula2>100</formula2>
    </dataValidation>
    <dataValidation type="decimal" allowBlank="1" showDropDown="1" showInputMessage="1" showErrorMessage="1" errorTitle="Masukan salah" error="Isian Anda salah!" promptTitle="Input yg diisikan" prompt="nilai angka antara 0 sampai 100." sqref="AF12">
      <formula1>0</formula1>
      <formula2>100</formula2>
    </dataValidation>
    <dataValidation type="decimal" allowBlank="1" showDropDown="1" showInputMessage="1" showErrorMessage="1" errorTitle="Masukan salah" error="Isian Anda salah!" promptTitle="Input yg diisikan" prompt="nilai angka antara 0 sampai 100." sqref="AF13">
      <formula1>0</formula1>
      <formula2>100</formula2>
    </dataValidation>
    <dataValidation type="decimal" allowBlank="1" showDropDown="1" showInputMessage="1" showErrorMessage="1" errorTitle="Masukan salah" error="Isian Anda salah!" promptTitle="Input yg diisikan" prompt="nilai angka antara 0 sampai 100." sqref="AF14">
      <formula1>0</formula1>
      <formula2>100</formula2>
    </dataValidation>
    <dataValidation type="decimal" allowBlank="1" showDropDown="1" showInputMessage="1" showErrorMessage="1" errorTitle="Masukan salah" error="Isian Anda salah!" promptTitle="Input yg diisikan" prompt="nilai angka antara 0 sampai 100." sqref="AF15">
      <formula1>0</formula1>
      <formula2>100</formula2>
    </dataValidation>
    <dataValidation type="decimal" allowBlank="1" showDropDown="1" showInputMessage="1" showErrorMessage="1" errorTitle="Masukan salah" error="Isian Anda salah!" promptTitle="Input yg diisikan" prompt="nilai angka antara 0 sampai 100." sqref="AF16">
      <formula1>0</formula1>
      <formula2>100</formula2>
    </dataValidation>
    <dataValidation type="decimal" allowBlank="1" showDropDown="1" showInputMessage="1" showErrorMessage="1" errorTitle="Masukan salah" error="Isian Anda salah!" promptTitle="Input yg diisikan" prompt="nilai angka antara 0 sampai 100." sqref="AF17">
      <formula1>0</formula1>
      <formula2>100</formula2>
    </dataValidation>
    <dataValidation type="decimal" allowBlank="1" showDropDown="1" showInputMessage="1" showErrorMessage="1" errorTitle="Masukan salah" error="Isian Anda salah!" promptTitle="Input yg diisikan" prompt="nilai angka antara 0 sampai 100." sqref="AF18">
      <formula1>0</formula1>
      <formula2>100</formula2>
    </dataValidation>
    <dataValidation type="decimal" allowBlank="1" showDropDown="1" showInputMessage="1" showErrorMessage="1" errorTitle="Masukan salah" error="Isian Anda salah!" promptTitle="Input yg diisikan" prompt="nilai angka antara 0 sampai 100." sqref="AF19">
      <formula1>0</formula1>
      <formula2>100</formula2>
    </dataValidation>
    <dataValidation type="decimal" allowBlank="1" showDropDown="1" showInputMessage="1" showErrorMessage="1" errorTitle="Masukan salah" error="Isian Anda salah!" promptTitle="Input yg diisikan" prompt="nilai angka antara 0 sampai 100." sqref="AF20">
      <formula1>0</formula1>
      <formula2>100</formula2>
    </dataValidation>
    <dataValidation type="decimal" allowBlank="1" showDropDown="1" showInputMessage="1" showErrorMessage="1" errorTitle="Masukan salah" error="Isian Anda salah!" promptTitle="Input yg diisikan" prompt="nilai angka antara 0 sampai 100." sqref="AF21">
      <formula1>0</formula1>
      <formula2>100</formula2>
    </dataValidation>
    <dataValidation type="decimal" allowBlank="1" showDropDown="1" showInputMessage="1" showErrorMessage="1" errorTitle="Masukan salah" error="Isian Anda salah!" promptTitle="Input yg diisikan" prompt="nilai angka antara 0 sampai 100." sqref="AF22">
      <formula1>0</formula1>
      <formula2>100</formula2>
    </dataValidation>
    <dataValidation type="decimal" allowBlank="1" showDropDown="1" showInputMessage="1" showErrorMessage="1" errorTitle="Masukan salah" error="Isian Anda salah!" promptTitle="Input yg diisikan" prompt="nilai angka antara 0 sampai 100." sqref="AF23">
      <formula1>0</formula1>
      <formula2>100</formula2>
    </dataValidation>
    <dataValidation type="decimal" allowBlank="1" showDropDown="1" showInputMessage="1" showErrorMessage="1" errorTitle="Masukan salah" error="Isian Anda salah!" promptTitle="Input yg diisikan" prompt="nilai angka antara 0 sampai 100." sqref="AF24">
      <formula1>0</formula1>
      <formula2>100</formula2>
    </dataValidation>
    <dataValidation type="decimal" allowBlank="1" showDropDown="1" showInputMessage="1" showErrorMessage="1" errorTitle="Masukan salah" error="Isian Anda salah!" promptTitle="Input yg diisikan" prompt="nilai angka antara 0 sampai 100." sqref="AF25">
      <formula1>0</formula1>
      <formula2>100</formula2>
    </dataValidation>
    <dataValidation type="decimal" allowBlank="1" showDropDown="1" showInputMessage="1" showErrorMessage="1" errorTitle="Masukan salah" error="Isian Anda salah!" promptTitle="Input yg diisikan" prompt="nilai angka antara 0 sampai 100." sqref="AF26">
      <formula1>0</formula1>
      <formula2>100</formula2>
    </dataValidation>
    <dataValidation type="decimal" allowBlank="1" showDropDown="1" showInputMessage="1" showErrorMessage="1" errorTitle="Masukan salah" error="Isian Anda salah!" promptTitle="Input yg diisikan" prompt="nilai angka antara 0 sampai 100." sqref="AF27">
      <formula1>0</formula1>
      <formula2>100</formula2>
    </dataValidation>
    <dataValidation type="decimal" allowBlank="1" showDropDown="1" showInputMessage="1" showErrorMessage="1" errorTitle="Masukan salah" error="Isian Anda salah!" promptTitle="Input yg diisikan" prompt="nilai angka antara 0 sampai 100." sqref="AF28">
      <formula1>0</formula1>
      <formula2>100</formula2>
    </dataValidation>
    <dataValidation type="decimal" allowBlank="1" showDropDown="1" showInputMessage="1" showErrorMessage="1" errorTitle="Masukan salah" error="Isian Anda salah!" promptTitle="Input yg diisikan" prompt="nilai angka antara 0 sampai 100." sqref="AF29">
      <formula1>0</formula1>
      <formula2>100</formula2>
    </dataValidation>
    <dataValidation type="decimal" allowBlank="1" showDropDown="1" showInputMessage="1" showErrorMessage="1" errorTitle="Masukan salah" error="Isian Anda salah!" promptTitle="Input yg diisikan" prompt="nilai angka antara 0 sampai 100." sqref="AF30">
      <formula1>0</formula1>
      <formula2>100</formula2>
    </dataValidation>
    <dataValidation type="decimal" allowBlank="1" showDropDown="1" showInputMessage="1" showErrorMessage="1" errorTitle="Masukan salah" error="Isian Anda salah!" promptTitle="Input yg diisikan" prompt="nilai angka antara 0 sampai 100." sqref="AF31">
      <formula1>0</formula1>
      <formula2>100</formula2>
    </dataValidation>
    <dataValidation type="decimal" allowBlank="1" showDropDown="1" showInputMessage="1" showErrorMessage="1" errorTitle="Masukan salah" error="Isian Anda salah!" promptTitle="Input yg diisikan" prompt="nilai angka antara 0 sampai 100." sqref="AF32">
      <formula1>0</formula1>
      <formula2>100</formula2>
    </dataValidation>
    <dataValidation type="decimal" allowBlank="1" showDropDown="1" showInputMessage="1" showErrorMessage="1" errorTitle="Masukan salah" error="Isian Anda salah!" promptTitle="Input yg diisikan" prompt="nilai angka antara 0 sampai 100." sqref="AF33">
      <formula1>0</formula1>
      <formula2>100</formula2>
    </dataValidation>
    <dataValidation type="decimal" allowBlank="1" showDropDown="1" showInputMessage="1" showErrorMessage="1" errorTitle="Masukan salah" error="Isian Anda salah!" promptTitle="Input yg diisikan" prompt="nilai angka antara 0 sampai 100." sqref="AF34">
      <formula1>0</formula1>
      <formula2>100</formula2>
    </dataValidation>
    <dataValidation type="decimal" allowBlank="1" showDropDown="1" showInputMessage="1" showErrorMessage="1" errorTitle="Masukan salah" error="Isian Anda salah!" promptTitle="Input yg diisikan" prompt="nilai angka antara 0 sampai 100." sqref="AF35">
      <formula1>0</formula1>
      <formula2>100</formula2>
    </dataValidation>
    <dataValidation type="decimal" allowBlank="1" showDropDown="1" showInputMessage="1" showErrorMessage="1" errorTitle="Masukan salah" error="Isian Anda salah!" promptTitle="Input yg diisikan" prompt="nilai angka antara 0 sampai 100." sqref="AF36">
      <formula1>0</formula1>
      <formula2>100</formula2>
    </dataValidation>
    <dataValidation type="decimal" allowBlank="1" showDropDown="1" showInputMessage="1" showErrorMessage="1" errorTitle="Masukan salah" error="Isian Anda salah!" promptTitle="Input yg diisikan" prompt="nilai angka antara 0 sampai 100." sqref="AF37">
      <formula1>0</formula1>
      <formula2>100</formula2>
    </dataValidation>
    <dataValidation type="decimal" allowBlank="1" showDropDown="1" showInputMessage="1" showErrorMessage="1" errorTitle="Masukan salah" error="Isian Anda salah!" promptTitle="Input yg diisikan" prompt="nilai angka antara 0 sampai 100." sqref="AF38">
      <formula1>0</formula1>
      <formula2>100</formula2>
    </dataValidation>
    <dataValidation type="decimal" allowBlank="1" showDropDown="1" showInputMessage="1" showErrorMessage="1" errorTitle="Masukan salah" error="Isian Anda salah!" promptTitle="Input yg diisikan" prompt="nilai angka antara 0 sampai 100." sqref="AF39">
      <formula1>0</formula1>
      <formula2>100</formula2>
    </dataValidation>
    <dataValidation type="decimal" allowBlank="1" showDropDown="1" showInputMessage="1" showErrorMessage="1" errorTitle="Masukan salah" error="Isian Anda salah!" promptTitle="Input yg diisikan" prompt="nilai angka antara 0 sampai 100." sqref="AF40">
      <formula1>0</formula1>
      <formula2>100</formula2>
    </dataValidation>
    <dataValidation type="decimal" allowBlank="1" showDropDown="1" showInputMessage="1" showErrorMessage="1" errorTitle="Masukan salah" error="Isian Anda salah!" promptTitle="Input yg diisikan" prompt="nilai angka antara 0 sampai 100." sqref="AF41">
      <formula1>0</formula1>
      <formula2>100</formula2>
    </dataValidation>
    <dataValidation type="decimal" allowBlank="1" showDropDown="1" showInputMessage="1" showErrorMessage="1" errorTitle="Masukan salah" error="Isian Anda salah!" promptTitle="Input yg diisikan" prompt="nilai angka antara 0 sampai 100." sqref="AF42">
      <formula1>0</formula1>
      <formula2>100</formula2>
    </dataValidation>
    <dataValidation type="decimal" allowBlank="1" showDropDown="1" showInputMessage="1" showErrorMessage="1" errorTitle="Masukan salah" error="Isian Anda salah!" promptTitle="Input yg diisikan" prompt="nilai angka antara 0 sampai 100." sqref="AF43">
      <formula1>0</formula1>
      <formula2>100</formula2>
    </dataValidation>
    <dataValidation type="decimal" allowBlank="1" showDropDown="1" showInputMessage="1" showErrorMessage="1" errorTitle="Masukan salah" error="Isian Anda salah!" promptTitle="Input yg diisikan" prompt="nilai angka antara 0 sampai 100." sqref="AF44">
      <formula1>0</formula1>
      <formula2>100</formula2>
    </dataValidation>
    <dataValidation type="decimal" allowBlank="1" showDropDown="1" showInputMessage="1" showErrorMessage="1" errorTitle="Masukan salah" error="Isian Anda salah!" promptTitle="Input yg diisikan" prompt="nilai angka antara 0 sampai 100." sqref="AF45">
      <formula1>0</formula1>
      <formula2>100</formula2>
    </dataValidation>
    <dataValidation type="decimal" allowBlank="1" showDropDown="1" showInputMessage="1" showErrorMessage="1" errorTitle="Masukan salah" error="Isian Anda salah!" promptTitle="Input yg diisikan" prompt="nilai angka antara 0 sampai 100." sqref="AF46">
      <formula1>0</formula1>
      <formula2>100</formula2>
    </dataValidation>
    <dataValidation type="decimal" allowBlank="1" showDropDown="1" showInputMessage="1" showErrorMessage="1" errorTitle="Masukan salah" error="Isian Anda salah!" promptTitle="Input yg diisikan" prompt="nilai angka antara 0 sampai 100." sqref="AF47">
      <formula1>0</formula1>
      <formula2>100</formula2>
    </dataValidation>
    <dataValidation type="decimal" allowBlank="1" showDropDown="1" showInputMessage="1" showErrorMessage="1" errorTitle="Masukan salah" error="Isian Anda salah!" promptTitle="Input yg diisikan" prompt="nilai angka antara 0 sampai 100." sqref="AF48">
      <formula1>0</formula1>
      <formula2>100</formula2>
    </dataValidation>
    <dataValidation type="decimal" allowBlank="1" showDropDown="1" showInputMessage="1" showErrorMessage="1" errorTitle="Masukan salah" error="Isian Anda salah!" promptTitle="Input yg diisikan" prompt="nilai angka antara 0 sampai 100." sqref="AF49">
      <formula1>0</formula1>
      <formula2>100</formula2>
    </dataValidation>
    <dataValidation type="decimal" allowBlank="1" showDropDown="1" showInputMessage="1" showErrorMessage="1" errorTitle="Masukan salah" error="Isian Anda salah!" promptTitle="Input yg diisikan" prompt="nilai angka antara 0 sampai 100." sqref="AF50">
      <formula1>0</formula1>
      <formula2>100</formula2>
    </dataValidation>
    <dataValidation type="decimal" allowBlank="1" showDropDown="1" showInputMessage="1" showErrorMessage="1" errorTitle="Masukan salah" error="Isian Anda salah!" promptTitle="Input yg diisikan" prompt="nilai angka antara 0 sampai 100." sqref="AG11">
      <formula1>0</formula1>
      <formula2>100</formula2>
    </dataValidation>
    <dataValidation type="decimal" allowBlank="1" showDropDown="1" showInputMessage="1" showErrorMessage="1" errorTitle="Masukan salah" error="Isian Anda salah!" promptTitle="Input yg diisikan" prompt="nilai angka antara 0 sampai 100." sqref="AG12">
      <formula1>0</formula1>
      <formula2>100</formula2>
    </dataValidation>
    <dataValidation type="decimal" allowBlank="1" showDropDown="1" showInputMessage="1" showErrorMessage="1" errorTitle="Masukan salah" error="Isian Anda salah!" promptTitle="Input yg diisikan" prompt="nilai angka antara 0 sampai 100." sqref="AG13">
      <formula1>0</formula1>
      <formula2>100</formula2>
    </dataValidation>
    <dataValidation type="decimal" allowBlank="1" showDropDown="1" showInputMessage="1" showErrorMessage="1" errorTitle="Masukan salah" error="Isian Anda salah!" promptTitle="Input yg diisikan" prompt="nilai angka antara 0 sampai 100." sqref="AG14">
      <formula1>0</formula1>
      <formula2>100</formula2>
    </dataValidation>
    <dataValidation type="decimal" allowBlank="1" showDropDown="1" showInputMessage="1" showErrorMessage="1" errorTitle="Masukan salah" error="Isian Anda salah!" promptTitle="Input yg diisikan" prompt="nilai angka antara 0 sampai 100." sqref="AG15">
      <formula1>0</formula1>
      <formula2>100</formula2>
    </dataValidation>
    <dataValidation type="decimal" allowBlank="1" showDropDown="1" showInputMessage="1" showErrorMessage="1" errorTitle="Masukan salah" error="Isian Anda salah!" promptTitle="Input yg diisikan" prompt="nilai angka antara 0 sampai 100." sqref="AG16">
      <formula1>0</formula1>
      <formula2>100</formula2>
    </dataValidation>
    <dataValidation type="decimal" allowBlank="1" showDropDown="1" showInputMessage="1" showErrorMessage="1" errorTitle="Masukan salah" error="Isian Anda salah!" promptTitle="Input yg diisikan" prompt="nilai angka antara 0 sampai 100." sqref="AG17">
      <formula1>0</formula1>
      <formula2>100</formula2>
    </dataValidation>
    <dataValidation type="decimal" allowBlank="1" showDropDown="1" showInputMessage="1" showErrorMessage="1" errorTitle="Masukan salah" error="Isian Anda salah!" promptTitle="Input yg diisikan" prompt="nilai angka antara 0 sampai 100." sqref="AG18">
      <formula1>0</formula1>
      <formula2>100</formula2>
    </dataValidation>
    <dataValidation type="decimal" allowBlank="1" showDropDown="1" showInputMessage="1" showErrorMessage="1" errorTitle="Masukan salah" error="Isian Anda salah!" promptTitle="Input yg diisikan" prompt="nilai angka antara 0 sampai 100." sqref="AG19">
      <formula1>0</formula1>
      <formula2>100</formula2>
    </dataValidation>
    <dataValidation type="decimal" allowBlank="1" showDropDown="1" showInputMessage="1" showErrorMessage="1" errorTitle="Masukan salah" error="Isian Anda salah!" promptTitle="Input yg diisikan" prompt="nilai angka antara 0 sampai 100." sqref="AG20">
      <formula1>0</formula1>
      <formula2>100</formula2>
    </dataValidation>
    <dataValidation type="decimal" allowBlank="1" showDropDown="1" showInputMessage="1" showErrorMessage="1" errorTitle="Masukan salah" error="Isian Anda salah!" promptTitle="Input yg diisikan" prompt="nilai angka antara 0 sampai 100." sqref="AG21">
      <formula1>0</formula1>
      <formula2>100</formula2>
    </dataValidation>
    <dataValidation type="decimal" allowBlank="1" showDropDown="1" showInputMessage="1" showErrorMessage="1" errorTitle="Masukan salah" error="Isian Anda salah!" promptTitle="Input yg diisikan" prompt="nilai angka antara 0 sampai 100." sqref="AG22">
      <formula1>0</formula1>
      <formula2>100</formula2>
    </dataValidation>
    <dataValidation type="decimal" allowBlank="1" showDropDown="1" showInputMessage="1" showErrorMessage="1" errorTitle="Masukan salah" error="Isian Anda salah!" promptTitle="Input yg diisikan" prompt="nilai angka antara 0 sampai 100." sqref="AG23">
      <formula1>0</formula1>
      <formula2>100</formula2>
    </dataValidation>
    <dataValidation type="decimal" allowBlank="1" showDropDown="1" showInputMessage="1" showErrorMessage="1" errorTitle="Masukan salah" error="Isian Anda salah!" promptTitle="Input yg diisikan" prompt="nilai angka antara 0 sampai 100." sqref="AG24">
      <formula1>0</formula1>
      <formula2>100</formula2>
    </dataValidation>
    <dataValidation type="decimal" allowBlank="1" showDropDown="1" showInputMessage="1" showErrorMessage="1" errorTitle="Masukan salah" error="Isian Anda salah!" promptTitle="Input yg diisikan" prompt="nilai angka antara 0 sampai 100." sqref="AG25">
      <formula1>0</formula1>
      <formula2>100</formula2>
    </dataValidation>
    <dataValidation type="decimal" allowBlank="1" showDropDown="1" showInputMessage="1" showErrorMessage="1" errorTitle="Masukan salah" error="Isian Anda salah!" promptTitle="Input yg diisikan" prompt="nilai angka antara 0 sampai 100." sqref="AG26">
      <formula1>0</formula1>
      <formula2>100</formula2>
    </dataValidation>
    <dataValidation type="decimal" allowBlank="1" showDropDown="1" showInputMessage="1" showErrorMessage="1" errorTitle="Masukan salah" error="Isian Anda salah!" promptTitle="Input yg diisikan" prompt="nilai angka antara 0 sampai 100." sqref="AG27">
      <formula1>0</formula1>
      <formula2>100</formula2>
    </dataValidation>
    <dataValidation type="decimal" allowBlank="1" showDropDown="1" showInputMessage="1" showErrorMessage="1" errorTitle="Masukan salah" error="Isian Anda salah!" promptTitle="Input yg diisikan" prompt="nilai angka antara 0 sampai 100." sqref="AG28">
      <formula1>0</formula1>
      <formula2>100</formula2>
    </dataValidation>
    <dataValidation type="decimal" allowBlank="1" showDropDown="1" showInputMessage="1" showErrorMessage="1" errorTitle="Masukan salah" error="Isian Anda salah!" promptTitle="Input yg diisikan" prompt="nilai angka antara 0 sampai 100." sqref="AG29">
      <formula1>0</formula1>
      <formula2>100</formula2>
    </dataValidation>
    <dataValidation type="decimal" allowBlank="1" showDropDown="1" showInputMessage="1" showErrorMessage="1" errorTitle="Masukan salah" error="Isian Anda salah!" promptTitle="Input yg diisikan" prompt="nilai angka antara 0 sampai 100." sqref="AG30">
      <formula1>0</formula1>
      <formula2>100</formula2>
    </dataValidation>
    <dataValidation type="decimal" allowBlank="1" showDropDown="1" showInputMessage="1" showErrorMessage="1" errorTitle="Masukan salah" error="Isian Anda salah!" promptTitle="Input yg diisikan" prompt="nilai angka antara 0 sampai 100." sqref="AG31">
      <formula1>0</formula1>
      <formula2>100</formula2>
    </dataValidation>
    <dataValidation type="decimal" allowBlank="1" showDropDown="1" showInputMessage="1" showErrorMessage="1" errorTitle="Masukan salah" error="Isian Anda salah!" promptTitle="Input yg diisikan" prompt="nilai angka antara 0 sampai 100." sqref="AG32">
      <formula1>0</formula1>
      <formula2>100</formula2>
    </dataValidation>
    <dataValidation type="decimal" allowBlank="1" showDropDown="1" showInputMessage="1" showErrorMessage="1" errorTitle="Masukan salah" error="Isian Anda salah!" promptTitle="Input yg diisikan" prompt="nilai angka antara 0 sampai 100." sqref="AG33">
      <formula1>0</formula1>
      <formula2>100</formula2>
    </dataValidation>
    <dataValidation type="decimal" allowBlank="1" showDropDown="1" showInputMessage="1" showErrorMessage="1" errorTitle="Masukan salah" error="Isian Anda salah!" promptTitle="Input yg diisikan" prompt="nilai angka antara 0 sampai 100." sqref="AG34">
      <formula1>0</formula1>
      <formula2>100</formula2>
    </dataValidation>
    <dataValidation type="decimal" allowBlank="1" showDropDown="1" showInputMessage="1" showErrorMessage="1" errorTitle="Masukan salah" error="Isian Anda salah!" promptTitle="Input yg diisikan" prompt="nilai angka antara 0 sampai 100." sqref="AG35">
      <formula1>0</formula1>
      <formula2>100</formula2>
    </dataValidation>
    <dataValidation type="decimal" allowBlank="1" showDropDown="1" showInputMessage="1" showErrorMessage="1" errorTitle="Masukan salah" error="Isian Anda salah!" promptTitle="Input yg diisikan" prompt="nilai angka antara 0 sampai 100." sqref="AG36">
      <formula1>0</formula1>
      <formula2>100</formula2>
    </dataValidation>
    <dataValidation type="decimal" allowBlank="1" showDropDown="1" showInputMessage="1" showErrorMessage="1" errorTitle="Masukan salah" error="Isian Anda salah!" promptTitle="Input yg diisikan" prompt="nilai angka antara 0 sampai 100." sqref="AG37">
      <formula1>0</formula1>
      <formula2>100</formula2>
    </dataValidation>
    <dataValidation type="decimal" allowBlank="1" showDropDown="1" showInputMessage="1" showErrorMessage="1" errorTitle="Masukan salah" error="Isian Anda salah!" promptTitle="Input yg diisikan" prompt="nilai angka antara 0 sampai 100." sqref="AG38">
      <formula1>0</formula1>
      <formula2>100</formula2>
    </dataValidation>
    <dataValidation type="decimal" allowBlank="1" showDropDown="1" showInputMessage="1" showErrorMessage="1" errorTitle="Masukan salah" error="Isian Anda salah!" promptTitle="Input yg diisikan" prompt="nilai angka antara 0 sampai 100." sqref="AG39">
      <formula1>0</formula1>
      <formula2>100</formula2>
    </dataValidation>
    <dataValidation type="decimal" allowBlank="1" showDropDown="1" showInputMessage="1" showErrorMessage="1" errorTitle="Masukan salah" error="Isian Anda salah!" promptTitle="Input yg diisikan" prompt="nilai angka antara 0 sampai 100." sqref="AG40">
      <formula1>0</formula1>
      <formula2>100</formula2>
    </dataValidation>
    <dataValidation type="decimal" allowBlank="1" showDropDown="1" showInputMessage="1" showErrorMessage="1" errorTitle="Masukan salah" error="Isian Anda salah!" promptTitle="Input yg diisikan" prompt="nilai angka antara 0 sampai 100." sqref="AG41">
      <formula1>0</formula1>
      <formula2>100</formula2>
    </dataValidation>
    <dataValidation type="decimal" allowBlank="1" showDropDown="1" showInputMessage="1" showErrorMessage="1" errorTitle="Masukan salah" error="Isian Anda salah!" promptTitle="Input yg diisikan" prompt="nilai angka antara 0 sampai 100." sqref="AG42">
      <formula1>0</formula1>
      <formula2>100</formula2>
    </dataValidation>
    <dataValidation type="decimal" allowBlank="1" showDropDown="1" showInputMessage="1" showErrorMessage="1" errorTitle="Masukan salah" error="Isian Anda salah!" promptTitle="Input yg diisikan" prompt="nilai angka antara 0 sampai 100." sqref="AG43">
      <formula1>0</formula1>
      <formula2>100</formula2>
    </dataValidation>
    <dataValidation type="decimal" allowBlank="1" showDropDown="1" showInputMessage="1" showErrorMessage="1" errorTitle="Masukan salah" error="Isian Anda salah!" promptTitle="Input yg diisikan" prompt="nilai angka antara 0 sampai 100." sqref="AG44">
      <formula1>0</formula1>
      <formula2>100</formula2>
    </dataValidation>
    <dataValidation type="decimal" allowBlank="1" showDropDown="1" showInputMessage="1" showErrorMessage="1" errorTitle="Masukan salah" error="Isian Anda salah!" promptTitle="Input yg diisikan" prompt="nilai angka antara 0 sampai 100." sqref="AG45">
      <formula1>0</formula1>
      <formula2>100</formula2>
    </dataValidation>
    <dataValidation type="decimal" allowBlank="1" showDropDown="1" showInputMessage="1" showErrorMessage="1" errorTitle="Masukan salah" error="Isian Anda salah!" promptTitle="Input yg diisikan" prompt="nilai angka antara 0 sampai 100." sqref="AG46">
      <formula1>0</formula1>
      <formula2>100</formula2>
    </dataValidation>
    <dataValidation type="decimal" allowBlank="1" showDropDown="1" showInputMessage="1" showErrorMessage="1" errorTitle="Masukan salah" error="Isian Anda salah!" promptTitle="Input yg diisikan" prompt="nilai angka antara 0 sampai 100." sqref="AG47">
      <formula1>0</formula1>
      <formula2>100</formula2>
    </dataValidation>
    <dataValidation type="decimal" allowBlank="1" showDropDown="1" showInputMessage="1" showErrorMessage="1" errorTitle="Masukan salah" error="Isian Anda salah!" promptTitle="Input yg diisikan" prompt="nilai angka antara 0 sampai 100." sqref="AG48">
      <formula1>0</formula1>
      <formula2>100</formula2>
    </dataValidation>
    <dataValidation type="decimal" allowBlank="1" showDropDown="1" showInputMessage="1" showErrorMessage="1" errorTitle="Masukan salah" error="Isian Anda salah!" promptTitle="Input yg diisikan" prompt="nilai angka antara 0 sampai 100." sqref="AG49">
      <formula1>0</formula1>
      <formula2>100</formula2>
    </dataValidation>
    <dataValidation type="decimal" allowBlank="1" showDropDown="1" showInputMessage="1" showErrorMessage="1" errorTitle="Masukan salah" error="Isian Anda salah!" promptTitle="Input yg diisikan" prompt="nilai angka antara 0 sampai 100." sqref="AG50">
      <formula1>0</formula1>
      <formula2>100</formula2>
    </dataValidation>
    <dataValidation type="decimal" allowBlank="1" showDropDown="1" showInputMessage="1" showErrorMessage="1" errorTitle="Masukan salah" error="Isian Anda salah!" promptTitle="Input yg diisikan" prompt="nilai angka antara 0 sampai 100." sqref="AH11">
      <formula1>0</formula1>
      <formula2>100</formula2>
    </dataValidation>
    <dataValidation type="decimal" allowBlank="1" showDropDown="1" showInputMessage="1" showErrorMessage="1" errorTitle="Masukan salah" error="Isian Anda salah!" promptTitle="Input yg diisikan" prompt="nilai angka antara 0 sampai 100." sqref="AH12">
      <formula1>0</formula1>
      <formula2>100</formula2>
    </dataValidation>
    <dataValidation type="decimal" allowBlank="1" showDropDown="1" showInputMessage="1" showErrorMessage="1" errorTitle="Masukan salah" error="Isian Anda salah!" promptTitle="Input yg diisikan" prompt="nilai angka antara 0 sampai 100." sqref="AH13">
      <formula1>0</formula1>
      <formula2>100</formula2>
    </dataValidation>
    <dataValidation type="decimal" allowBlank="1" showDropDown="1" showInputMessage="1" showErrorMessage="1" errorTitle="Masukan salah" error="Isian Anda salah!" promptTitle="Input yg diisikan" prompt="nilai angka antara 0 sampai 100." sqref="AH14">
      <formula1>0</formula1>
      <formula2>100</formula2>
    </dataValidation>
    <dataValidation type="decimal" allowBlank="1" showDropDown="1" showInputMessage="1" showErrorMessage="1" errorTitle="Masukan salah" error="Isian Anda salah!" promptTitle="Input yg diisikan" prompt="nilai angka antara 0 sampai 100." sqref="AH15">
      <formula1>0</formula1>
      <formula2>100</formula2>
    </dataValidation>
    <dataValidation type="decimal" allowBlank="1" showDropDown="1" showInputMessage="1" showErrorMessage="1" errorTitle="Masukan salah" error="Isian Anda salah!" promptTitle="Input yg diisikan" prompt="nilai angka antara 0 sampai 100." sqref="AH16">
      <formula1>0</formula1>
      <formula2>100</formula2>
    </dataValidation>
    <dataValidation type="decimal" allowBlank="1" showDropDown="1" showInputMessage="1" showErrorMessage="1" errorTitle="Masukan salah" error="Isian Anda salah!" promptTitle="Input yg diisikan" prompt="nilai angka antara 0 sampai 100." sqref="AH17">
      <formula1>0</formula1>
      <formula2>100</formula2>
    </dataValidation>
    <dataValidation type="decimal" allowBlank="1" showDropDown="1" showInputMessage="1" showErrorMessage="1" errorTitle="Masukan salah" error="Isian Anda salah!" promptTitle="Input yg diisikan" prompt="nilai angka antara 0 sampai 100." sqref="AH18">
      <formula1>0</formula1>
      <formula2>100</formula2>
    </dataValidation>
    <dataValidation type="decimal" allowBlank="1" showDropDown="1" showInputMessage="1" showErrorMessage="1" errorTitle="Masukan salah" error="Isian Anda salah!" promptTitle="Input yg diisikan" prompt="nilai angka antara 0 sampai 100." sqref="AH19">
      <formula1>0</formula1>
      <formula2>100</formula2>
    </dataValidation>
    <dataValidation type="decimal" allowBlank="1" showDropDown="1" showInputMessage="1" showErrorMessage="1" errorTitle="Masukan salah" error="Isian Anda salah!" promptTitle="Input yg diisikan" prompt="nilai angka antara 0 sampai 100." sqref="AH20">
      <formula1>0</formula1>
      <formula2>100</formula2>
    </dataValidation>
    <dataValidation type="decimal" allowBlank="1" showDropDown="1" showInputMessage="1" showErrorMessage="1" errorTitle="Masukan salah" error="Isian Anda salah!" promptTitle="Input yg diisikan" prompt="nilai angka antara 0 sampai 100." sqref="AH21">
      <formula1>0</formula1>
      <formula2>100</formula2>
    </dataValidation>
    <dataValidation type="decimal" allowBlank="1" showDropDown="1" showInputMessage="1" showErrorMessage="1" errorTitle="Masukan salah" error="Isian Anda salah!" promptTitle="Input yg diisikan" prompt="nilai angka antara 0 sampai 100." sqref="AH22">
      <formula1>0</formula1>
      <formula2>100</formula2>
    </dataValidation>
    <dataValidation type="decimal" allowBlank="1" showDropDown="1" showInputMessage="1" showErrorMessage="1" errorTitle="Masukan salah" error="Isian Anda salah!" promptTitle="Input yg diisikan" prompt="nilai angka antara 0 sampai 100." sqref="AH23">
      <formula1>0</formula1>
      <formula2>100</formula2>
    </dataValidation>
    <dataValidation type="decimal" allowBlank="1" showDropDown="1" showInputMessage="1" showErrorMessage="1" errorTitle="Masukan salah" error="Isian Anda salah!" promptTitle="Input yg diisikan" prompt="nilai angka antara 0 sampai 100." sqref="AH24">
      <formula1>0</formula1>
      <formula2>100</formula2>
    </dataValidation>
    <dataValidation type="decimal" allowBlank="1" showDropDown="1" showInputMessage="1" showErrorMessage="1" errorTitle="Masukan salah" error="Isian Anda salah!" promptTitle="Input yg diisikan" prompt="nilai angka antara 0 sampai 100." sqref="AH25">
      <formula1>0</formula1>
      <formula2>100</formula2>
    </dataValidation>
    <dataValidation type="decimal" allowBlank="1" showDropDown="1" showInputMessage="1" showErrorMessage="1" errorTitle="Masukan salah" error="Isian Anda salah!" promptTitle="Input yg diisikan" prompt="nilai angka antara 0 sampai 100." sqref="AH26">
      <formula1>0</formula1>
      <formula2>100</formula2>
    </dataValidation>
    <dataValidation type="decimal" allowBlank="1" showDropDown="1" showInputMessage="1" showErrorMessage="1" errorTitle="Masukan salah" error="Isian Anda salah!" promptTitle="Input yg diisikan" prompt="nilai angka antara 0 sampai 100." sqref="AH27">
      <formula1>0</formula1>
      <formula2>100</formula2>
    </dataValidation>
    <dataValidation type="decimal" allowBlank="1" showDropDown="1" showInputMessage="1" showErrorMessage="1" errorTitle="Masukan salah" error="Isian Anda salah!" promptTitle="Input yg diisikan" prompt="nilai angka antara 0 sampai 100." sqref="AH28">
      <formula1>0</formula1>
      <formula2>100</formula2>
    </dataValidation>
    <dataValidation type="decimal" allowBlank="1" showDropDown="1" showInputMessage="1" showErrorMessage="1" errorTitle="Masukan salah" error="Isian Anda salah!" promptTitle="Input yg diisikan" prompt="nilai angka antara 0 sampai 100." sqref="AH29">
      <formula1>0</formula1>
      <formula2>100</formula2>
    </dataValidation>
    <dataValidation type="decimal" allowBlank="1" showDropDown="1" showInputMessage="1" showErrorMessage="1" errorTitle="Masukan salah" error="Isian Anda salah!" promptTitle="Input yg diisikan" prompt="nilai angka antara 0 sampai 100." sqref="AH30">
      <formula1>0</formula1>
      <formula2>100</formula2>
    </dataValidation>
    <dataValidation type="decimal" allowBlank="1" showDropDown="1" showInputMessage="1" showErrorMessage="1" errorTitle="Masukan salah" error="Isian Anda salah!" promptTitle="Input yg diisikan" prompt="nilai angka antara 0 sampai 100." sqref="AH31">
      <formula1>0</formula1>
      <formula2>100</formula2>
    </dataValidation>
    <dataValidation type="decimal" allowBlank="1" showDropDown="1" showInputMessage="1" showErrorMessage="1" errorTitle="Masukan salah" error="Isian Anda salah!" promptTitle="Input yg diisikan" prompt="nilai angka antara 0 sampai 100." sqref="AH32">
      <formula1>0</formula1>
      <formula2>100</formula2>
    </dataValidation>
    <dataValidation type="decimal" allowBlank="1" showDropDown="1" showInputMessage="1" showErrorMessage="1" errorTitle="Masukan salah" error="Isian Anda salah!" promptTitle="Input yg diisikan" prompt="nilai angka antara 0 sampai 100." sqref="AH33">
      <formula1>0</formula1>
      <formula2>100</formula2>
    </dataValidation>
    <dataValidation type="decimal" allowBlank="1" showDropDown="1" showInputMessage="1" showErrorMessage="1" errorTitle="Masukan salah" error="Isian Anda salah!" promptTitle="Input yg diisikan" prompt="nilai angka antara 0 sampai 100." sqref="AH34">
      <formula1>0</formula1>
      <formula2>100</formula2>
    </dataValidation>
    <dataValidation type="decimal" allowBlank="1" showDropDown="1" showInputMessage="1" showErrorMessage="1" errorTitle="Masukan salah" error="Isian Anda salah!" promptTitle="Input yg diisikan" prompt="nilai angka antara 0 sampai 100." sqref="AH35">
      <formula1>0</formula1>
      <formula2>100</formula2>
    </dataValidation>
    <dataValidation type="decimal" allowBlank="1" showDropDown="1" showInputMessage="1" showErrorMessage="1" errorTitle="Masukan salah" error="Isian Anda salah!" promptTitle="Input yg diisikan" prompt="nilai angka antara 0 sampai 100." sqref="AH36">
      <formula1>0</formula1>
      <formula2>100</formula2>
    </dataValidation>
    <dataValidation type="decimal" allowBlank="1" showDropDown="1" showInputMessage="1" showErrorMessage="1" errorTitle="Masukan salah" error="Isian Anda salah!" promptTitle="Input yg diisikan" prompt="nilai angka antara 0 sampai 100." sqref="AH37">
      <formula1>0</formula1>
      <formula2>100</formula2>
    </dataValidation>
    <dataValidation type="decimal" allowBlank="1" showDropDown="1" showInputMessage="1" showErrorMessage="1" errorTitle="Masukan salah" error="Isian Anda salah!" promptTitle="Input yg diisikan" prompt="nilai angka antara 0 sampai 100." sqref="AH38">
      <formula1>0</formula1>
      <formula2>100</formula2>
    </dataValidation>
    <dataValidation type="decimal" allowBlank="1" showDropDown="1" showInputMessage="1" showErrorMessage="1" errorTitle="Masukan salah" error="Isian Anda salah!" promptTitle="Input yg diisikan" prompt="nilai angka antara 0 sampai 100." sqref="AH39">
      <formula1>0</formula1>
      <formula2>100</formula2>
    </dataValidation>
    <dataValidation type="decimal" allowBlank="1" showDropDown="1" showInputMessage="1" showErrorMessage="1" errorTitle="Masukan salah" error="Isian Anda salah!" promptTitle="Input yg diisikan" prompt="nilai angka antara 0 sampai 100." sqref="AH40">
      <formula1>0</formula1>
      <formula2>100</formula2>
    </dataValidation>
    <dataValidation type="decimal" allowBlank="1" showDropDown="1" showInputMessage="1" showErrorMessage="1" errorTitle="Masukan salah" error="Isian Anda salah!" promptTitle="Input yg diisikan" prompt="nilai angka antara 0 sampai 100." sqref="AH41">
      <formula1>0</formula1>
      <formula2>100</formula2>
    </dataValidation>
    <dataValidation type="decimal" allowBlank="1" showDropDown="1" showInputMessage="1" showErrorMessage="1" errorTitle="Masukan salah" error="Isian Anda salah!" promptTitle="Input yg diisikan" prompt="nilai angka antara 0 sampai 100." sqref="AH42">
      <formula1>0</formula1>
      <formula2>100</formula2>
    </dataValidation>
    <dataValidation type="decimal" allowBlank="1" showDropDown="1" showInputMessage="1" showErrorMessage="1" errorTitle="Masukan salah" error="Isian Anda salah!" promptTitle="Input yg diisikan" prompt="nilai angka antara 0 sampai 100." sqref="AH43">
      <formula1>0</formula1>
      <formula2>100</formula2>
    </dataValidation>
    <dataValidation type="decimal" allowBlank="1" showDropDown="1" showInputMessage="1" showErrorMessage="1" errorTitle="Masukan salah" error="Isian Anda salah!" promptTitle="Input yg diisikan" prompt="nilai angka antara 0 sampai 100." sqref="AH44">
      <formula1>0</formula1>
      <formula2>100</formula2>
    </dataValidation>
    <dataValidation type="decimal" allowBlank="1" showDropDown="1" showInputMessage="1" showErrorMessage="1" errorTitle="Masukan salah" error="Isian Anda salah!" promptTitle="Input yg diisikan" prompt="nilai angka antara 0 sampai 100." sqref="AH45">
      <formula1>0</formula1>
      <formula2>100</formula2>
    </dataValidation>
    <dataValidation type="decimal" allowBlank="1" showDropDown="1" showInputMessage="1" showErrorMessage="1" errorTitle="Masukan salah" error="Isian Anda salah!" promptTitle="Input yg diisikan" prompt="nilai angka antara 0 sampai 100." sqref="AH46">
      <formula1>0</formula1>
      <formula2>100</formula2>
    </dataValidation>
    <dataValidation type="decimal" allowBlank="1" showDropDown="1" showInputMessage="1" showErrorMessage="1" errorTitle="Masukan salah" error="Isian Anda salah!" promptTitle="Input yg diisikan" prompt="nilai angka antara 0 sampai 100." sqref="AH47">
      <formula1>0</formula1>
      <formula2>100</formula2>
    </dataValidation>
    <dataValidation type="decimal" allowBlank="1" showDropDown="1" showInputMessage="1" showErrorMessage="1" errorTitle="Masukan salah" error="Isian Anda salah!" promptTitle="Input yg diisikan" prompt="nilai angka antara 0 sampai 100." sqref="AH48">
      <formula1>0</formula1>
      <formula2>100</formula2>
    </dataValidation>
    <dataValidation type="decimal" allowBlank="1" showDropDown="1" showInputMessage="1" showErrorMessage="1" errorTitle="Masukan salah" error="Isian Anda salah!" promptTitle="Input yg diisikan" prompt="nilai angka antara 0 sampai 100." sqref="AH49">
      <formula1>0</formula1>
      <formula2>100</formula2>
    </dataValidation>
    <dataValidation type="decimal" allowBlank="1" showDropDown="1" showInputMessage="1" showErrorMessage="1" errorTitle="Masukan salah" error="Isian Anda salah!" promptTitle="Input yg diisikan" prompt="nilai angka antara 0 sampai 100." sqref="AH50">
      <formula1>0</formula1>
      <formula2>100</formula2>
    </dataValidation>
    <dataValidation type="decimal" allowBlank="1" showDropDown="1" showInputMessage="1" showErrorMessage="1" errorTitle="Masukan salah" error="Isian Anda salah!" promptTitle="Input yg diisikan" prompt="nilai angka antara 0 sampai 100." sqref="AI11">
      <formula1>0</formula1>
      <formula2>100</formula2>
    </dataValidation>
    <dataValidation type="decimal" allowBlank="1" showDropDown="1" showInputMessage="1" showErrorMessage="1" errorTitle="Masukan salah" error="Isian Anda salah!" promptTitle="Input yg diisikan" prompt="nilai angka antara 0 sampai 100." sqref="AI12">
      <formula1>0</formula1>
      <formula2>100</formula2>
    </dataValidation>
    <dataValidation type="decimal" allowBlank="1" showDropDown="1" showInputMessage="1" showErrorMessage="1" errorTitle="Masukan salah" error="Isian Anda salah!" promptTitle="Input yg diisikan" prompt="nilai angka antara 0 sampai 100." sqref="AI13">
      <formula1>0</formula1>
      <formula2>100</formula2>
    </dataValidation>
    <dataValidation type="decimal" allowBlank="1" showDropDown="1" showInputMessage="1" showErrorMessage="1" errorTitle="Masukan salah" error="Isian Anda salah!" promptTitle="Input yg diisikan" prompt="nilai angka antara 0 sampai 100." sqref="AI14">
      <formula1>0</formula1>
      <formula2>100</formula2>
    </dataValidation>
    <dataValidation type="decimal" allowBlank="1" showDropDown="1" showInputMessage="1" showErrorMessage="1" errorTitle="Masukan salah" error="Isian Anda salah!" promptTitle="Input yg diisikan" prompt="nilai angka antara 0 sampai 100." sqref="AI15">
      <formula1>0</formula1>
      <formula2>100</formula2>
    </dataValidation>
    <dataValidation type="decimal" allowBlank="1" showDropDown="1" showInputMessage="1" showErrorMessage="1" errorTitle="Masukan salah" error="Isian Anda salah!" promptTitle="Input yg diisikan" prompt="nilai angka antara 0 sampai 100." sqref="AI16">
      <formula1>0</formula1>
      <formula2>100</formula2>
    </dataValidation>
    <dataValidation type="decimal" allowBlank="1" showDropDown="1" showInputMessage="1" showErrorMessage="1" errorTitle="Masukan salah" error="Isian Anda salah!" promptTitle="Input yg diisikan" prompt="nilai angka antara 0 sampai 100." sqref="AI17">
      <formula1>0</formula1>
      <formula2>100</formula2>
    </dataValidation>
    <dataValidation type="decimal" allowBlank="1" showDropDown="1" showInputMessage="1" showErrorMessage="1" errorTitle="Masukan salah" error="Isian Anda salah!" promptTitle="Input yg diisikan" prompt="nilai angka antara 0 sampai 100." sqref="AI18">
      <formula1>0</formula1>
      <formula2>100</formula2>
    </dataValidation>
    <dataValidation type="decimal" allowBlank="1" showDropDown="1" showInputMessage="1" showErrorMessage="1" errorTitle="Masukan salah" error="Isian Anda salah!" promptTitle="Input yg diisikan" prompt="nilai angka antara 0 sampai 100." sqref="AI19">
      <formula1>0</formula1>
      <formula2>100</formula2>
    </dataValidation>
    <dataValidation type="decimal" allowBlank="1" showDropDown="1" showInputMessage="1" showErrorMessage="1" errorTitle="Masukan salah" error="Isian Anda salah!" promptTitle="Input yg diisikan" prompt="nilai angka antara 0 sampai 100." sqref="AI20">
      <formula1>0</formula1>
      <formula2>100</formula2>
    </dataValidation>
    <dataValidation type="decimal" allowBlank="1" showDropDown="1" showInputMessage="1" showErrorMessage="1" errorTitle="Masukan salah" error="Isian Anda salah!" promptTitle="Input yg diisikan" prompt="nilai angka antara 0 sampai 100." sqref="AI21">
      <formula1>0</formula1>
      <formula2>100</formula2>
    </dataValidation>
    <dataValidation type="decimal" allowBlank="1" showDropDown="1" showInputMessage="1" showErrorMessage="1" errorTitle="Masukan salah" error="Isian Anda salah!" promptTitle="Input yg diisikan" prompt="nilai angka antara 0 sampai 100." sqref="AI22">
      <formula1>0</formula1>
      <formula2>100</formula2>
    </dataValidation>
    <dataValidation type="decimal" allowBlank="1" showDropDown="1" showInputMessage="1" showErrorMessage="1" errorTitle="Masukan salah" error="Isian Anda salah!" promptTitle="Input yg diisikan" prompt="nilai angka antara 0 sampai 100." sqref="AI23">
      <formula1>0</formula1>
      <formula2>100</formula2>
    </dataValidation>
    <dataValidation type="decimal" allowBlank="1" showDropDown="1" showInputMessage="1" showErrorMessage="1" errorTitle="Masukan salah" error="Isian Anda salah!" promptTitle="Input yg diisikan" prompt="nilai angka antara 0 sampai 100." sqref="AI24">
      <formula1>0</formula1>
      <formula2>100</formula2>
    </dataValidation>
    <dataValidation type="decimal" allowBlank="1" showDropDown="1" showInputMessage="1" showErrorMessage="1" errorTitle="Masukan salah" error="Isian Anda salah!" promptTitle="Input yg diisikan" prompt="nilai angka antara 0 sampai 100." sqref="AI25">
      <formula1>0</formula1>
      <formula2>100</formula2>
    </dataValidation>
    <dataValidation type="decimal" allowBlank="1" showDropDown="1" showInputMessage="1" showErrorMessage="1" errorTitle="Masukan salah" error="Isian Anda salah!" promptTitle="Input yg diisikan" prompt="nilai angka antara 0 sampai 100." sqref="AI26">
      <formula1>0</formula1>
      <formula2>100</formula2>
    </dataValidation>
    <dataValidation type="decimal" allowBlank="1" showDropDown="1" showInputMessage="1" showErrorMessage="1" errorTitle="Masukan salah" error="Isian Anda salah!" promptTitle="Input yg diisikan" prompt="nilai angka antara 0 sampai 100." sqref="AI27">
      <formula1>0</formula1>
      <formula2>100</formula2>
    </dataValidation>
    <dataValidation type="decimal" allowBlank="1" showDropDown="1" showInputMessage="1" showErrorMessage="1" errorTitle="Masukan salah" error="Isian Anda salah!" promptTitle="Input yg diisikan" prompt="nilai angka antara 0 sampai 100." sqref="AI28">
      <formula1>0</formula1>
      <formula2>100</formula2>
    </dataValidation>
    <dataValidation type="decimal" allowBlank="1" showDropDown="1" showInputMessage="1" showErrorMessage="1" errorTitle="Masukan salah" error="Isian Anda salah!" promptTitle="Input yg diisikan" prompt="nilai angka antara 0 sampai 100." sqref="AI29">
      <formula1>0</formula1>
      <formula2>100</formula2>
    </dataValidation>
    <dataValidation type="decimal" allowBlank="1" showDropDown="1" showInputMessage="1" showErrorMessage="1" errorTitle="Masukan salah" error="Isian Anda salah!" promptTitle="Input yg diisikan" prompt="nilai angka antara 0 sampai 100." sqref="AI30">
      <formula1>0</formula1>
      <formula2>100</formula2>
    </dataValidation>
    <dataValidation type="decimal" allowBlank="1" showDropDown="1" showInputMessage="1" showErrorMessage="1" errorTitle="Masukan salah" error="Isian Anda salah!" promptTitle="Input yg diisikan" prompt="nilai angka antara 0 sampai 100." sqref="AI31">
      <formula1>0</formula1>
      <formula2>100</formula2>
    </dataValidation>
    <dataValidation type="decimal" allowBlank="1" showDropDown="1" showInputMessage="1" showErrorMessage="1" errorTitle="Masukan salah" error="Isian Anda salah!" promptTitle="Input yg diisikan" prompt="nilai angka antara 0 sampai 100." sqref="AI32">
      <formula1>0</formula1>
      <formula2>100</formula2>
    </dataValidation>
    <dataValidation type="decimal" allowBlank="1" showDropDown="1" showInputMessage="1" showErrorMessage="1" errorTitle="Masukan salah" error="Isian Anda salah!" promptTitle="Input yg diisikan" prompt="nilai angka antara 0 sampai 100." sqref="AI33">
      <formula1>0</formula1>
      <formula2>100</formula2>
    </dataValidation>
    <dataValidation type="decimal" allowBlank="1" showDropDown="1" showInputMessage="1" showErrorMessage="1" errorTitle="Masukan salah" error="Isian Anda salah!" promptTitle="Input yg diisikan" prompt="nilai angka antara 0 sampai 100." sqref="AI34">
      <formula1>0</formula1>
      <formula2>100</formula2>
    </dataValidation>
    <dataValidation type="decimal" allowBlank="1" showDropDown="1" showInputMessage="1" showErrorMessage="1" errorTitle="Masukan salah" error="Isian Anda salah!" promptTitle="Input yg diisikan" prompt="nilai angka antara 0 sampai 100." sqref="AI35">
      <formula1>0</formula1>
      <formula2>100</formula2>
    </dataValidation>
    <dataValidation type="decimal" allowBlank="1" showDropDown="1" showInputMessage="1" showErrorMessage="1" errorTitle="Masukan salah" error="Isian Anda salah!" promptTitle="Input yg diisikan" prompt="nilai angka antara 0 sampai 100." sqref="AI36">
      <formula1>0</formula1>
      <formula2>100</formula2>
    </dataValidation>
    <dataValidation type="decimal" allowBlank="1" showDropDown="1" showInputMessage="1" showErrorMessage="1" errorTitle="Masukan salah" error="Isian Anda salah!" promptTitle="Input yg diisikan" prompt="nilai angka antara 0 sampai 100." sqref="AI37">
      <formula1>0</formula1>
      <formula2>100</formula2>
    </dataValidation>
    <dataValidation type="decimal" allowBlank="1" showDropDown="1" showInputMessage="1" showErrorMessage="1" errorTitle="Masukan salah" error="Isian Anda salah!" promptTitle="Input yg diisikan" prompt="nilai angka antara 0 sampai 100." sqref="AI38">
      <formula1>0</formula1>
      <formula2>100</formula2>
    </dataValidation>
    <dataValidation type="decimal" allowBlank="1" showDropDown="1" showInputMessage="1" showErrorMessage="1" errorTitle="Masukan salah" error="Isian Anda salah!" promptTitle="Input yg diisikan" prompt="nilai angka antara 0 sampai 100." sqref="AI39">
      <formula1>0</formula1>
      <formula2>100</formula2>
    </dataValidation>
    <dataValidation type="decimal" allowBlank="1" showDropDown="1" showInputMessage="1" showErrorMessage="1" errorTitle="Masukan salah" error="Isian Anda salah!" promptTitle="Input yg diisikan" prompt="nilai angka antara 0 sampai 100." sqref="AI40">
      <formula1>0</formula1>
      <formula2>100</formula2>
    </dataValidation>
    <dataValidation type="decimal" allowBlank="1" showDropDown="1" showInputMessage="1" showErrorMessage="1" errorTitle="Masukan salah" error="Isian Anda salah!" promptTitle="Input yg diisikan" prompt="nilai angka antara 0 sampai 100." sqref="AI41">
      <formula1>0</formula1>
      <formula2>100</formula2>
    </dataValidation>
    <dataValidation type="decimal" allowBlank="1" showDropDown="1" showInputMessage="1" showErrorMessage="1" errorTitle="Masukan salah" error="Isian Anda salah!" promptTitle="Input yg diisikan" prompt="nilai angka antara 0 sampai 100." sqref="AI42">
      <formula1>0</formula1>
      <formula2>100</formula2>
    </dataValidation>
    <dataValidation type="decimal" allowBlank="1" showDropDown="1" showInputMessage="1" showErrorMessage="1" errorTitle="Masukan salah" error="Isian Anda salah!" promptTitle="Input yg diisikan" prompt="nilai angka antara 0 sampai 100." sqref="AI43">
      <formula1>0</formula1>
      <formula2>100</formula2>
    </dataValidation>
    <dataValidation type="decimal" allowBlank="1" showDropDown="1" showInputMessage="1" showErrorMessage="1" errorTitle="Masukan salah" error="Isian Anda salah!" promptTitle="Input yg diisikan" prompt="nilai angka antara 0 sampai 100." sqref="AI44">
      <formula1>0</formula1>
      <formula2>100</formula2>
    </dataValidation>
    <dataValidation type="decimal" allowBlank="1" showDropDown="1" showInputMessage="1" showErrorMessage="1" errorTitle="Masukan salah" error="Isian Anda salah!" promptTitle="Input yg diisikan" prompt="nilai angka antara 0 sampai 100." sqref="AI45">
      <formula1>0</formula1>
      <formula2>100</formula2>
    </dataValidation>
    <dataValidation type="decimal" allowBlank="1" showDropDown="1" showInputMessage="1" showErrorMessage="1" errorTitle="Masukan salah" error="Isian Anda salah!" promptTitle="Input yg diisikan" prompt="nilai angka antara 0 sampai 100." sqref="AI46">
      <formula1>0</formula1>
      <formula2>100</formula2>
    </dataValidation>
    <dataValidation type="decimal" allowBlank="1" showDropDown="1" showInputMessage="1" showErrorMessage="1" errorTitle="Masukan salah" error="Isian Anda salah!" promptTitle="Input yg diisikan" prompt="nilai angka antara 0 sampai 100." sqref="AI47">
      <formula1>0</formula1>
      <formula2>100</formula2>
    </dataValidation>
    <dataValidation type="decimal" allowBlank="1" showDropDown="1" showInputMessage="1" showErrorMessage="1" errorTitle="Masukan salah" error="Isian Anda salah!" promptTitle="Input yg diisikan" prompt="nilai angka antara 0 sampai 100." sqref="AI48">
      <formula1>0</formula1>
      <formula2>100</formula2>
    </dataValidation>
    <dataValidation type="decimal" allowBlank="1" showDropDown="1" showInputMessage="1" showErrorMessage="1" errorTitle="Masukan salah" error="Isian Anda salah!" promptTitle="Input yg diisikan" prompt="nilai angka antara 0 sampai 100." sqref="AI49">
      <formula1>0</formula1>
      <formula2>100</formula2>
    </dataValidation>
    <dataValidation type="decimal" allowBlank="1" showDropDown="1" showInputMessage="1" showErrorMessage="1" errorTitle="Masukan salah" error="Isian Anda salah!" promptTitle="Input yg diisikan" prompt="nilai angka antara 0 sampai 100." sqref="AI50">
      <formula1>0</formula1>
      <formula2>100</formula2>
    </dataValidation>
    <dataValidation type="decimal" allowBlank="1" showDropDown="1" showInputMessage="1" showErrorMessage="1" errorTitle="Masukan salah" error="Isian Anda salah!" promptTitle="Input yg diisikan" prompt="nilai angka antara 0 sampai 100." sqref="AJ11">
      <formula1>0</formula1>
      <formula2>100</formula2>
    </dataValidation>
    <dataValidation type="decimal" allowBlank="1" showDropDown="1" showInputMessage="1" showErrorMessage="1" errorTitle="Masukan salah" error="Isian Anda salah!" promptTitle="Input yg diisikan" prompt="nilai angka antara 0 sampai 100." sqref="AJ12">
      <formula1>0</formula1>
      <formula2>100</formula2>
    </dataValidation>
    <dataValidation type="decimal" allowBlank="1" showDropDown="1" showInputMessage="1" showErrorMessage="1" errorTitle="Masukan salah" error="Isian Anda salah!" promptTitle="Input yg diisikan" prompt="nilai angka antara 0 sampai 100." sqref="AJ13">
      <formula1>0</formula1>
      <formula2>100</formula2>
    </dataValidation>
    <dataValidation type="decimal" allowBlank="1" showDropDown="1" showInputMessage="1" showErrorMessage="1" errorTitle="Masukan salah" error="Isian Anda salah!" promptTitle="Input yg diisikan" prompt="nilai angka antara 0 sampai 100." sqref="AJ14">
      <formula1>0</formula1>
      <formula2>100</formula2>
    </dataValidation>
    <dataValidation type="decimal" allowBlank="1" showDropDown="1" showInputMessage="1" showErrorMessage="1" errorTitle="Masukan salah" error="Isian Anda salah!" promptTitle="Input yg diisikan" prompt="nilai angka antara 0 sampai 100." sqref="AJ15">
      <formula1>0</formula1>
      <formula2>100</formula2>
    </dataValidation>
    <dataValidation type="decimal" allowBlank="1" showDropDown="1" showInputMessage="1" showErrorMessage="1" errorTitle="Masukan salah" error="Isian Anda salah!" promptTitle="Input yg diisikan" prompt="nilai angka antara 0 sampai 100." sqref="AJ16">
      <formula1>0</formula1>
      <formula2>100</formula2>
    </dataValidation>
    <dataValidation type="decimal" allowBlank="1" showDropDown="1" showInputMessage="1" showErrorMessage="1" errorTitle="Masukan salah" error="Isian Anda salah!" promptTitle="Input yg diisikan" prompt="nilai angka antara 0 sampai 100." sqref="AJ17">
      <formula1>0</formula1>
      <formula2>100</formula2>
    </dataValidation>
    <dataValidation type="decimal" allowBlank="1" showDropDown="1" showInputMessage="1" showErrorMessage="1" errorTitle="Masukan salah" error="Isian Anda salah!" promptTitle="Input yg diisikan" prompt="nilai angka antara 0 sampai 100." sqref="AJ18">
      <formula1>0</formula1>
      <formula2>100</formula2>
    </dataValidation>
    <dataValidation type="decimal" allowBlank="1" showDropDown="1" showInputMessage="1" showErrorMessage="1" errorTitle="Masukan salah" error="Isian Anda salah!" promptTitle="Input yg diisikan" prompt="nilai angka antara 0 sampai 100." sqref="AJ19">
      <formula1>0</formula1>
      <formula2>100</formula2>
    </dataValidation>
    <dataValidation type="decimal" allowBlank="1" showDropDown="1" showInputMessage="1" showErrorMessage="1" errorTitle="Masukan salah" error="Isian Anda salah!" promptTitle="Input yg diisikan" prompt="nilai angka antara 0 sampai 100." sqref="AJ20">
      <formula1>0</formula1>
      <formula2>100</formula2>
    </dataValidation>
    <dataValidation type="decimal" allowBlank="1" showDropDown="1" showInputMessage="1" showErrorMessage="1" errorTitle="Masukan salah" error="Isian Anda salah!" promptTitle="Input yg diisikan" prompt="nilai angka antara 0 sampai 100." sqref="AJ21">
      <formula1>0</formula1>
      <formula2>100</formula2>
    </dataValidation>
    <dataValidation type="decimal" allowBlank="1" showDropDown="1" showInputMessage="1" showErrorMessage="1" errorTitle="Masukan salah" error="Isian Anda salah!" promptTitle="Input yg diisikan" prompt="nilai angka antara 0 sampai 100." sqref="AJ22">
      <formula1>0</formula1>
      <formula2>100</formula2>
    </dataValidation>
    <dataValidation type="decimal" allowBlank="1" showDropDown="1" showInputMessage="1" showErrorMessage="1" errorTitle="Masukan salah" error="Isian Anda salah!" promptTitle="Input yg diisikan" prompt="nilai angka antara 0 sampai 100." sqref="AJ23">
      <formula1>0</formula1>
      <formula2>100</formula2>
    </dataValidation>
    <dataValidation type="decimal" allowBlank="1" showDropDown="1" showInputMessage="1" showErrorMessage="1" errorTitle="Masukan salah" error="Isian Anda salah!" promptTitle="Input yg diisikan" prompt="nilai angka antara 0 sampai 100." sqref="AJ24">
      <formula1>0</formula1>
      <formula2>100</formula2>
    </dataValidation>
    <dataValidation type="decimal" allowBlank="1" showDropDown="1" showInputMessage="1" showErrorMessage="1" errorTitle="Masukan salah" error="Isian Anda salah!" promptTitle="Input yg diisikan" prompt="nilai angka antara 0 sampai 100." sqref="AJ25">
      <formula1>0</formula1>
      <formula2>100</formula2>
    </dataValidation>
    <dataValidation type="decimal" allowBlank="1" showDropDown="1" showInputMessage="1" showErrorMessage="1" errorTitle="Masukan salah" error="Isian Anda salah!" promptTitle="Input yg diisikan" prompt="nilai angka antara 0 sampai 100." sqref="AJ26">
      <formula1>0</formula1>
      <formula2>100</formula2>
    </dataValidation>
    <dataValidation type="decimal" allowBlank="1" showDropDown="1" showInputMessage="1" showErrorMessage="1" errorTitle="Masukan salah" error="Isian Anda salah!" promptTitle="Input yg diisikan" prompt="nilai angka antara 0 sampai 100." sqref="AJ27">
      <formula1>0</formula1>
      <formula2>100</formula2>
    </dataValidation>
    <dataValidation type="decimal" allowBlank="1" showDropDown="1" showInputMessage="1" showErrorMessage="1" errorTitle="Masukan salah" error="Isian Anda salah!" promptTitle="Input yg diisikan" prompt="nilai angka antara 0 sampai 100." sqref="AJ28">
      <formula1>0</formula1>
      <formula2>100</formula2>
    </dataValidation>
    <dataValidation type="decimal" allowBlank="1" showDropDown="1" showInputMessage="1" showErrorMessage="1" errorTitle="Masukan salah" error="Isian Anda salah!" promptTitle="Input yg diisikan" prompt="nilai angka antara 0 sampai 100." sqref="AJ29">
      <formula1>0</formula1>
      <formula2>100</formula2>
    </dataValidation>
    <dataValidation type="decimal" allowBlank="1" showDropDown="1" showInputMessage="1" showErrorMessage="1" errorTitle="Masukan salah" error="Isian Anda salah!" promptTitle="Input yg diisikan" prompt="nilai angka antara 0 sampai 100." sqref="AJ30">
      <formula1>0</formula1>
      <formula2>100</formula2>
    </dataValidation>
    <dataValidation type="decimal" allowBlank="1" showDropDown="1" showInputMessage="1" showErrorMessage="1" errorTitle="Masukan salah" error="Isian Anda salah!" promptTitle="Input yg diisikan" prompt="nilai angka antara 0 sampai 100." sqref="AJ31">
      <formula1>0</formula1>
      <formula2>100</formula2>
    </dataValidation>
    <dataValidation type="decimal" allowBlank="1" showDropDown="1" showInputMessage="1" showErrorMessage="1" errorTitle="Masukan salah" error="Isian Anda salah!" promptTitle="Input yg diisikan" prompt="nilai angka antara 0 sampai 100." sqref="AJ32">
      <formula1>0</formula1>
      <formula2>100</formula2>
    </dataValidation>
    <dataValidation type="decimal" allowBlank="1" showDropDown="1" showInputMessage="1" showErrorMessage="1" errorTitle="Masukan salah" error="Isian Anda salah!" promptTitle="Input yg diisikan" prompt="nilai angka antara 0 sampai 100." sqref="AJ33">
      <formula1>0</formula1>
      <formula2>100</formula2>
    </dataValidation>
    <dataValidation type="decimal" allowBlank="1" showDropDown="1" showInputMessage="1" showErrorMessage="1" errorTitle="Masukan salah" error="Isian Anda salah!" promptTitle="Input yg diisikan" prompt="nilai angka antara 0 sampai 100." sqref="AJ34">
      <formula1>0</formula1>
      <formula2>100</formula2>
    </dataValidation>
    <dataValidation type="decimal" allowBlank="1" showDropDown="1" showInputMessage="1" showErrorMessage="1" errorTitle="Masukan salah" error="Isian Anda salah!" promptTitle="Input yg diisikan" prompt="nilai angka antara 0 sampai 100." sqref="AJ35">
      <formula1>0</formula1>
      <formula2>100</formula2>
    </dataValidation>
    <dataValidation type="decimal" allowBlank="1" showDropDown="1" showInputMessage="1" showErrorMessage="1" errorTitle="Masukan salah" error="Isian Anda salah!" promptTitle="Input yg diisikan" prompt="nilai angka antara 0 sampai 100." sqref="AJ36">
      <formula1>0</formula1>
      <formula2>100</formula2>
    </dataValidation>
    <dataValidation type="decimal" allowBlank="1" showDropDown="1" showInputMessage="1" showErrorMessage="1" errorTitle="Masukan salah" error="Isian Anda salah!" promptTitle="Input yg diisikan" prompt="nilai angka antara 0 sampai 100." sqref="AJ37">
      <formula1>0</formula1>
      <formula2>100</formula2>
    </dataValidation>
    <dataValidation type="decimal" allowBlank="1" showDropDown="1" showInputMessage="1" showErrorMessage="1" errorTitle="Masukan salah" error="Isian Anda salah!" promptTitle="Input yg diisikan" prompt="nilai angka antara 0 sampai 100." sqref="AJ38">
      <formula1>0</formula1>
      <formula2>100</formula2>
    </dataValidation>
    <dataValidation type="decimal" allowBlank="1" showDropDown="1" showInputMessage="1" showErrorMessage="1" errorTitle="Masukan salah" error="Isian Anda salah!" promptTitle="Input yg diisikan" prompt="nilai angka antara 0 sampai 100." sqref="AJ39">
      <formula1>0</formula1>
      <formula2>100</formula2>
    </dataValidation>
    <dataValidation type="decimal" allowBlank="1" showDropDown="1" showInputMessage="1" showErrorMessage="1" errorTitle="Masukan salah" error="Isian Anda salah!" promptTitle="Input yg diisikan" prompt="nilai angka antara 0 sampai 100." sqref="AJ40">
      <formula1>0</formula1>
      <formula2>100</formula2>
    </dataValidation>
    <dataValidation type="decimal" allowBlank="1" showDropDown="1" showInputMessage="1" showErrorMessage="1" errorTitle="Masukan salah" error="Isian Anda salah!" promptTitle="Input yg diisikan" prompt="nilai angka antara 0 sampai 100." sqref="AJ41">
      <formula1>0</formula1>
      <formula2>100</formula2>
    </dataValidation>
    <dataValidation type="decimal" allowBlank="1" showDropDown="1" showInputMessage="1" showErrorMessage="1" errorTitle="Masukan salah" error="Isian Anda salah!" promptTitle="Input yg diisikan" prompt="nilai angka antara 0 sampai 100." sqref="AJ42">
      <formula1>0</formula1>
      <formula2>100</formula2>
    </dataValidation>
    <dataValidation type="decimal" allowBlank="1" showDropDown="1" showInputMessage="1" showErrorMessage="1" errorTitle="Masukan salah" error="Isian Anda salah!" promptTitle="Input yg diisikan" prompt="nilai angka antara 0 sampai 100." sqref="AJ43">
      <formula1>0</formula1>
      <formula2>100</formula2>
    </dataValidation>
    <dataValidation type="decimal" allowBlank="1" showDropDown="1" showInputMessage="1" showErrorMessage="1" errorTitle="Masukan salah" error="Isian Anda salah!" promptTitle="Input yg diisikan" prompt="nilai angka antara 0 sampai 100." sqref="AJ44">
      <formula1>0</formula1>
      <formula2>100</formula2>
    </dataValidation>
    <dataValidation type="decimal" allowBlank="1" showDropDown="1" showInputMessage="1" showErrorMessage="1" errorTitle="Masukan salah" error="Isian Anda salah!" promptTitle="Input yg diisikan" prompt="nilai angka antara 0 sampai 100." sqref="AJ45">
      <formula1>0</formula1>
      <formula2>100</formula2>
    </dataValidation>
    <dataValidation type="decimal" allowBlank="1" showDropDown="1" showInputMessage="1" showErrorMessage="1" errorTitle="Masukan salah" error="Isian Anda salah!" promptTitle="Input yg diisikan" prompt="nilai angka antara 0 sampai 100." sqref="AJ46">
      <formula1>0</formula1>
      <formula2>100</formula2>
    </dataValidation>
    <dataValidation type="decimal" allowBlank="1" showDropDown="1" showInputMessage="1" showErrorMessage="1" errorTitle="Masukan salah" error="Isian Anda salah!" promptTitle="Input yg diisikan" prompt="nilai angka antara 0 sampai 100." sqref="AJ47">
      <formula1>0</formula1>
      <formula2>100</formula2>
    </dataValidation>
    <dataValidation type="decimal" allowBlank="1" showDropDown="1" showInputMessage="1" showErrorMessage="1" errorTitle="Masukan salah" error="Isian Anda salah!" promptTitle="Input yg diisikan" prompt="nilai angka antara 0 sampai 100." sqref="AJ48">
      <formula1>0</formula1>
      <formula2>100</formula2>
    </dataValidation>
    <dataValidation type="decimal" allowBlank="1" showDropDown="1" showInputMessage="1" showErrorMessage="1" errorTitle="Masukan salah" error="Isian Anda salah!" promptTitle="Input yg diisikan" prompt="nilai angka antara 0 sampai 100." sqref="AJ49">
      <formula1>0</formula1>
      <formula2>100</formula2>
    </dataValidation>
    <dataValidation type="decimal" allowBlank="1" showDropDown="1" showInputMessage="1" showErrorMessage="1" errorTitle="Masukan salah" error="Isian Anda salah!" promptTitle="Input yg diisikan" prompt="nilai angka antara 0 sampai 100." sqref="AJ50">
      <formula1>0</formula1>
      <formula2>100</formula2>
    </dataValidation>
    <dataValidation type="decimal" allowBlank="1" showDropDown="1" showInputMessage="1" showErrorMessage="1" errorTitle="Masukan salah" error="Isian Anda salah!" promptTitle="Input yg diisikan" prompt="nilai angka antara 0 sampai 100." sqref="AK11">
      <formula1>0</formula1>
      <formula2>100</formula2>
    </dataValidation>
    <dataValidation type="decimal" allowBlank="1" showDropDown="1" showInputMessage="1" showErrorMessage="1" errorTitle="Masukan salah" error="Isian Anda salah!" promptTitle="Input yg diisikan" prompt="nilai angka antara 0 sampai 100." sqref="AK12">
      <formula1>0</formula1>
      <formula2>100</formula2>
    </dataValidation>
    <dataValidation type="decimal" allowBlank="1" showDropDown="1" showInputMessage="1" showErrorMessage="1" errorTitle="Masukan salah" error="Isian Anda salah!" promptTitle="Input yg diisikan" prompt="nilai angka antara 0 sampai 100." sqref="AK13">
      <formula1>0</formula1>
      <formula2>100</formula2>
    </dataValidation>
    <dataValidation type="decimal" allowBlank="1" showDropDown="1" showInputMessage="1" showErrorMessage="1" errorTitle="Masukan salah" error="Isian Anda salah!" promptTitle="Input yg diisikan" prompt="nilai angka antara 0 sampai 100." sqref="AK14">
      <formula1>0</formula1>
      <formula2>100</formula2>
    </dataValidation>
    <dataValidation type="decimal" allowBlank="1" showDropDown="1" showInputMessage="1" showErrorMessage="1" errorTitle="Masukan salah" error="Isian Anda salah!" promptTitle="Input yg diisikan" prompt="nilai angka antara 0 sampai 100." sqref="AK15">
      <formula1>0</formula1>
      <formula2>100</formula2>
    </dataValidation>
    <dataValidation type="decimal" allowBlank="1" showDropDown="1" showInputMessage="1" showErrorMessage="1" errorTitle="Masukan salah" error="Isian Anda salah!" promptTitle="Input yg diisikan" prompt="nilai angka antara 0 sampai 100." sqref="AK16">
      <formula1>0</formula1>
      <formula2>100</formula2>
    </dataValidation>
    <dataValidation type="decimal" allowBlank="1" showDropDown="1" showInputMessage="1" showErrorMessage="1" errorTitle="Masukan salah" error="Isian Anda salah!" promptTitle="Input yg diisikan" prompt="nilai angka antara 0 sampai 100." sqref="AK17">
      <formula1>0</formula1>
      <formula2>100</formula2>
    </dataValidation>
    <dataValidation type="decimal" allowBlank="1" showDropDown="1" showInputMessage="1" showErrorMessage="1" errorTitle="Masukan salah" error="Isian Anda salah!" promptTitle="Input yg diisikan" prompt="nilai angka antara 0 sampai 100." sqref="AK18">
      <formula1>0</formula1>
      <formula2>100</formula2>
    </dataValidation>
    <dataValidation type="decimal" allowBlank="1" showDropDown="1" showInputMessage="1" showErrorMessage="1" errorTitle="Masukan salah" error="Isian Anda salah!" promptTitle="Input yg diisikan" prompt="nilai angka antara 0 sampai 100." sqref="AK19">
      <formula1>0</formula1>
      <formula2>100</formula2>
    </dataValidation>
    <dataValidation type="decimal" allowBlank="1" showDropDown="1" showInputMessage="1" showErrorMessage="1" errorTitle="Masukan salah" error="Isian Anda salah!" promptTitle="Input yg diisikan" prompt="nilai angka antara 0 sampai 100." sqref="AK20">
      <formula1>0</formula1>
      <formula2>100</formula2>
    </dataValidation>
    <dataValidation type="decimal" allowBlank="1" showDropDown="1" showInputMessage="1" showErrorMessage="1" errorTitle="Masukan salah" error="Isian Anda salah!" promptTitle="Input yg diisikan" prompt="nilai angka antara 0 sampai 100." sqref="AK21">
      <formula1>0</formula1>
      <formula2>100</formula2>
    </dataValidation>
    <dataValidation type="decimal" allowBlank="1" showDropDown="1" showInputMessage="1" showErrorMessage="1" errorTitle="Masukan salah" error="Isian Anda salah!" promptTitle="Input yg diisikan" prompt="nilai angka antara 0 sampai 100." sqref="AK22">
      <formula1>0</formula1>
      <formula2>100</formula2>
    </dataValidation>
    <dataValidation type="decimal" allowBlank="1" showDropDown="1" showInputMessage="1" showErrorMessage="1" errorTitle="Masukan salah" error="Isian Anda salah!" promptTitle="Input yg diisikan" prompt="nilai angka antara 0 sampai 100." sqref="AK23">
      <formula1>0</formula1>
      <formula2>100</formula2>
    </dataValidation>
    <dataValidation type="decimal" allowBlank="1" showDropDown="1" showInputMessage="1" showErrorMessage="1" errorTitle="Masukan salah" error="Isian Anda salah!" promptTitle="Input yg diisikan" prompt="nilai angka antara 0 sampai 100." sqref="AK24">
      <formula1>0</formula1>
      <formula2>100</formula2>
    </dataValidation>
    <dataValidation type="decimal" allowBlank="1" showDropDown="1" showInputMessage="1" showErrorMessage="1" errorTitle="Masukan salah" error="Isian Anda salah!" promptTitle="Input yg diisikan" prompt="nilai angka antara 0 sampai 100." sqref="AK25">
      <formula1>0</formula1>
      <formula2>100</formula2>
    </dataValidation>
    <dataValidation type="decimal" allowBlank="1" showDropDown="1" showInputMessage="1" showErrorMessage="1" errorTitle="Masukan salah" error="Isian Anda salah!" promptTitle="Input yg diisikan" prompt="nilai angka antara 0 sampai 100." sqref="AK26">
      <formula1>0</formula1>
      <formula2>100</formula2>
    </dataValidation>
    <dataValidation type="decimal" allowBlank="1" showDropDown="1" showInputMessage="1" showErrorMessage="1" errorTitle="Masukan salah" error="Isian Anda salah!" promptTitle="Input yg diisikan" prompt="nilai angka antara 0 sampai 100." sqref="AK27">
      <formula1>0</formula1>
      <formula2>100</formula2>
    </dataValidation>
    <dataValidation type="decimal" allowBlank="1" showDropDown="1" showInputMessage="1" showErrorMessage="1" errorTitle="Masukan salah" error="Isian Anda salah!" promptTitle="Input yg diisikan" prompt="nilai angka antara 0 sampai 100." sqref="AK28">
      <formula1>0</formula1>
      <formula2>100</formula2>
    </dataValidation>
    <dataValidation type="decimal" allowBlank="1" showDropDown="1" showInputMessage="1" showErrorMessage="1" errorTitle="Masukan salah" error="Isian Anda salah!" promptTitle="Input yg diisikan" prompt="nilai angka antara 0 sampai 100." sqref="AK29">
      <formula1>0</formula1>
      <formula2>100</formula2>
    </dataValidation>
    <dataValidation type="decimal" allowBlank="1" showDropDown="1" showInputMessage="1" showErrorMessage="1" errorTitle="Masukan salah" error="Isian Anda salah!" promptTitle="Input yg diisikan" prompt="nilai angka antara 0 sampai 100." sqref="AK30">
      <formula1>0</formula1>
      <formula2>100</formula2>
    </dataValidation>
    <dataValidation type="decimal" allowBlank="1" showDropDown="1" showInputMessage="1" showErrorMessage="1" errorTitle="Masukan salah" error="Isian Anda salah!" promptTitle="Input yg diisikan" prompt="nilai angka antara 0 sampai 100." sqref="AK31">
      <formula1>0</formula1>
      <formula2>100</formula2>
    </dataValidation>
    <dataValidation type="decimal" allowBlank="1" showDropDown="1" showInputMessage="1" showErrorMessage="1" errorTitle="Masukan salah" error="Isian Anda salah!" promptTitle="Input yg diisikan" prompt="nilai angka antara 0 sampai 100." sqref="AK32">
      <formula1>0</formula1>
      <formula2>100</formula2>
    </dataValidation>
    <dataValidation type="decimal" allowBlank="1" showDropDown="1" showInputMessage="1" showErrorMessage="1" errorTitle="Masukan salah" error="Isian Anda salah!" promptTitle="Input yg diisikan" prompt="nilai angka antara 0 sampai 100." sqref="AK33">
      <formula1>0</formula1>
      <formula2>100</formula2>
    </dataValidation>
    <dataValidation type="decimal" allowBlank="1" showDropDown="1" showInputMessage="1" showErrorMessage="1" errorTitle="Masukan salah" error="Isian Anda salah!" promptTitle="Input yg diisikan" prompt="nilai angka antara 0 sampai 100." sqref="AK34">
      <formula1>0</formula1>
      <formula2>100</formula2>
    </dataValidation>
    <dataValidation type="decimal" allowBlank="1" showDropDown="1" showInputMessage="1" showErrorMessage="1" errorTitle="Masukan salah" error="Isian Anda salah!" promptTitle="Input yg diisikan" prompt="nilai angka antara 0 sampai 100." sqref="AK35">
      <formula1>0</formula1>
      <formula2>100</formula2>
    </dataValidation>
    <dataValidation type="decimal" allowBlank="1" showDropDown="1" showInputMessage="1" showErrorMessage="1" errorTitle="Masukan salah" error="Isian Anda salah!" promptTitle="Input yg diisikan" prompt="nilai angka antara 0 sampai 100." sqref="AK36">
      <formula1>0</formula1>
      <formula2>100</formula2>
    </dataValidation>
    <dataValidation type="decimal" allowBlank="1" showDropDown="1" showInputMessage="1" showErrorMessage="1" errorTitle="Masukan salah" error="Isian Anda salah!" promptTitle="Input yg diisikan" prompt="nilai angka antara 0 sampai 100." sqref="AK37">
      <formula1>0</formula1>
      <formula2>100</formula2>
    </dataValidation>
    <dataValidation type="decimal" allowBlank="1" showDropDown="1" showInputMessage="1" showErrorMessage="1" errorTitle="Masukan salah" error="Isian Anda salah!" promptTitle="Input yg diisikan" prompt="nilai angka antara 0 sampai 100." sqref="AK38">
      <formula1>0</formula1>
      <formula2>100</formula2>
    </dataValidation>
    <dataValidation type="decimal" allowBlank="1" showDropDown="1" showInputMessage="1" showErrorMessage="1" errorTitle="Masukan salah" error="Isian Anda salah!" promptTitle="Input yg diisikan" prompt="nilai angka antara 0 sampai 100." sqref="AK39">
      <formula1>0</formula1>
      <formula2>100</formula2>
    </dataValidation>
    <dataValidation type="decimal" allowBlank="1" showDropDown="1" showInputMessage="1" showErrorMessage="1" errorTitle="Masukan salah" error="Isian Anda salah!" promptTitle="Input yg diisikan" prompt="nilai angka antara 0 sampai 100." sqref="AK40">
      <formula1>0</formula1>
      <formula2>100</formula2>
    </dataValidation>
    <dataValidation type="decimal" allowBlank="1" showDropDown="1" showInputMessage="1" showErrorMessage="1" errorTitle="Masukan salah" error="Isian Anda salah!" promptTitle="Input yg diisikan" prompt="nilai angka antara 0 sampai 100." sqref="AK41">
      <formula1>0</formula1>
      <formula2>100</formula2>
    </dataValidation>
    <dataValidation type="decimal" allowBlank="1" showDropDown="1" showInputMessage="1" showErrorMessage="1" errorTitle="Masukan salah" error="Isian Anda salah!" promptTitle="Input yg diisikan" prompt="nilai angka antara 0 sampai 100." sqref="AK42">
      <formula1>0</formula1>
      <formula2>100</formula2>
    </dataValidation>
    <dataValidation type="decimal" allowBlank="1" showDropDown="1" showInputMessage="1" showErrorMessage="1" errorTitle="Masukan salah" error="Isian Anda salah!" promptTitle="Input yg diisikan" prompt="nilai angka antara 0 sampai 100." sqref="AK43">
      <formula1>0</formula1>
      <formula2>100</formula2>
    </dataValidation>
    <dataValidation type="decimal" allowBlank="1" showDropDown="1" showInputMessage="1" showErrorMessage="1" errorTitle="Masukan salah" error="Isian Anda salah!" promptTitle="Input yg diisikan" prompt="nilai angka antara 0 sampai 100." sqref="AK44">
      <formula1>0</formula1>
      <formula2>100</formula2>
    </dataValidation>
    <dataValidation type="decimal" allowBlank="1" showDropDown="1" showInputMessage="1" showErrorMessage="1" errorTitle="Masukan salah" error="Isian Anda salah!" promptTitle="Input yg diisikan" prompt="nilai angka antara 0 sampai 100." sqref="AK45">
      <formula1>0</formula1>
      <formula2>100</formula2>
    </dataValidation>
    <dataValidation type="decimal" allowBlank="1" showDropDown="1" showInputMessage="1" showErrorMessage="1" errorTitle="Masukan salah" error="Isian Anda salah!" promptTitle="Input yg diisikan" prompt="nilai angka antara 0 sampai 100." sqref="AK46">
      <formula1>0</formula1>
      <formula2>100</formula2>
    </dataValidation>
    <dataValidation type="decimal" allowBlank="1" showDropDown="1" showInputMessage="1" showErrorMessage="1" errorTitle="Masukan salah" error="Isian Anda salah!" promptTitle="Input yg diisikan" prompt="nilai angka antara 0 sampai 100." sqref="AK47">
      <formula1>0</formula1>
      <formula2>100</formula2>
    </dataValidation>
    <dataValidation type="decimal" allowBlank="1" showDropDown="1" showInputMessage="1" showErrorMessage="1" errorTitle="Masukan salah" error="Isian Anda salah!" promptTitle="Input yg diisikan" prompt="nilai angka antara 0 sampai 100." sqref="AK48">
      <formula1>0</formula1>
      <formula2>100</formula2>
    </dataValidation>
    <dataValidation type="decimal" allowBlank="1" showDropDown="1" showInputMessage="1" showErrorMessage="1" errorTitle="Masukan salah" error="Isian Anda salah!" promptTitle="Input yg diisikan" prompt="nilai angka antara 0 sampai 100." sqref="AK49">
      <formula1>0</formula1>
      <formula2>100</formula2>
    </dataValidation>
    <dataValidation type="decimal" allowBlank="1" showDropDown="1" showInputMessage="1" showErrorMessage="1" errorTitle="Masukan salah" error="Isian Anda salah!" promptTitle="Input yg diisikan" prompt="nilai angka antara 0 sampai 100." sqref="AK50">
      <formula1>0</formula1>
      <formula2>100</formula2>
    </dataValidation>
    <dataValidation type="decimal" allowBlank="1" showDropDown="1" showInputMessage="1" showErrorMessage="1" errorTitle="Masukan salah" error="Isian Anda salah!" promptTitle="Input yg diisikan" prompt="nilai angka antara 0 sampai 100." sqref="AL11">
      <formula1>0</formula1>
      <formula2>100</formula2>
    </dataValidation>
    <dataValidation type="decimal" allowBlank="1" showDropDown="1" showInputMessage="1" showErrorMessage="1" errorTitle="Masukan salah" error="Isian Anda salah!" promptTitle="Input yg diisikan" prompt="nilai angka antara 0 sampai 100." sqref="AL12">
      <formula1>0</formula1>
      <formula2>100</formula2>
    </dataValidation>
    <dataValidation type="decimal" allowBlank="1" showDropDown="1" showInputMessage="1" showErrorMessage="1" errorTitle="Masukan salah" error="Isian Anda salah!" promptTitle="Input yg diisikan" prompt="nilai angka antara 0 sampai 100." sqref="AL13">
      <formula1>0</formula1>
      <formula2>100</formula2>
    </dataValidation>
    <dataValidation type="decimal" allowBlank="1" showDropDown="1" showInputMessage="1" showErrorMessage="1" errorTitle="Masukan salah" error="Isian Anda salah!" promptTitle="Input yg diisikan" prompt="nilai angka antara 0 sampai 100." sqref="AL14">
      <formula1>0</formula1>
      <formula2>100</formula2>
    </dataValidation>
    <dataValidation type="decimal" allowBlank="1" showDropDown="1" showInputMessage="1" showErrorMessage="1" errorTitle="Masukan salah" error="Isian Anda salah!" promptTitle="Input yg diisikan" prompt="nilai angka antara 0 sampai 100." sqref="AL15">
      <formula1>0</formula1>
      <formula2>100</formula2>
    </dataValidation>
    <dataValidation type="decimal" allowBlank="1" showDropDown="1" showInputMessage="1" showErrorMessage="1" errorTitle="Masukan salah" error="Isian Anda salah!" promptTitle="Input yg diisikan" prompt="nilai angka antara 0 sampai 100." sqref="AL16">
      <formula1>0</formula1>
      <formula2>100</formula2>
    </dataValidation>
    <dataValidation type="decimal" allowBlank="1" showDropDown="1" showInputMessage="1" showErrorMessage="1" errorTitle="Masukan salah" error="Isian Anda salah!" promptTitle="Input yg diisikan" prompt="nilai angka antara 0 sampai 100." sqref="AL17">
      <formula1>0</formula1>
      <formula2>100</formula2>
    </dataValidation>
    <dataValidation type="decimal" allowBlank="1" showDropDown="1" showInputMessage="1" showErrorMessage="1" errorTitle="Masukan salah" error="Isian Anda salah!" promptTitle="Input yg diisikan" prompt="nilai angka antara 0 sampai 100." sqref="AL18">
      <formula1>0</formula1>
      <formula2>100</formula2>
    </dataValidation>
    <dataValidation type="decimal" allowBlank="1" showDropDown="1" showInputMessage="1" showErrorMessage="1" errorTitle="Masukan salah" error="Isian Anda salah!" promptTitle="Input yg diisikan" prompt="nilai angka antara 0 sampai 100." sqref="AL19">
      <formula1>0</formula1>
      <formula2>100</formula2>
    </dataValidation>
    <dataValidation type="decimal" allowBlank="1" showDropDown="1" showInputMessage="1" showErrorMessage="1" errorTitle="Masukan salah" error="Isian Anda salah!" promptTitle="Input yg diisikan" prompt="nilai angka antara 0 sampai 100." sqref="AL20">
      <formula1>0</formula1>
      <formula2>100</formula2>
    </dataValidation>
    <dataValidation type="decimal" allowBlank="1" showDropDown="1" showInputMessage="1" showErrorMessage="1" errorTitle="Masukan salah" error="Isian Anda salah!" promptTitle="Input yg diisikan" prompt="nilai angka antara 0 sampai 100." sqref="AL21">
      <formula1>0</formula1>
      <formula2>100</formula2>
    </dataValidation>
    <dataValidation type="decimal" allowBlank="1" showDropDown="1" showInputMessage="1" showErrorMessage="1" errorTitle="Masukan salah" error="Isian Anda salah!" promptTitle="Input yg diisikan" prompt="nilai angka antara 0 sampai 100." sqref="AL22">
      <formula1>0</formula1>
      <formula2>100</formula2>
    </dataValidation>
    <dataValidation type="decimal" allowBlank="1" showDropDown="1" showInputMessage="1" showErrorMessage="1" errorTitle="Masukan salah" error="Isian Anda salah!" promptTitle="Input yg diisikan" prompt="nilai angka antara 0 sampai 100." sqref="AL23">
      <formula1>0</formula1>
      <formula2>100</formula2>
    </dataValidation>
    <dataValidation type="decimal" allowBlank="1" showDropDown="1" showInputMessage="1" showErrorMessage="1" errorTitle="Masukan salah" error="Isian Anda salah!" promptTitle="Input yg diisikan" prompt="nilai angka antara 0 sampai 100." sqref="AL24">
      <formula1>0</formula1>
      <formula2>100</formula2>
    </dataValidation>
    <dataValidation type="decimal" allowBlank="1" showDropDown="1" showInputMessage="1" showErrorMessage="1" errorTitle="Masukan salah" error="Isian Anda salah!" promptTitle="Input yg diisikan" prompt="nilai angka antara 0 sampai 100." sqref="AL25">
      <formula1>0</formula1>
      <formula2>100</formula2>
    </dataValidation>
    <dataValidation type="decimal" allowBlank="1" showDropDown="1" showInputMessage="1" showErrorMessage="1" errorTitle="Masukan salah" error="Isian Anda salah!" promptTitle="Input yg diisikan" prompt="nilai angka antara 0 sampai 100." sqref="AL26">
      <formula1>0</formula1>
      <formula2>100</formula2>
    </dataValidation>
    <dataValidation type="decimal" allowBlank="1" showDropDown="1" showInputMessage="1" showErrorMessage="1" errorTitle="Masukan salah" error="Isian Anda salah!" promptTitle="Input yg diisikan" prompt="nilai angka antara 0 sampai 100." sqref="AL27">
      <formula1>0</formula1>
      <formula2>100</formula2>
    </dataValidation>
    <dataValidation type="decimal" allowBlank="1" showDropDown="1" showInputMessage="1" showErrorMessage="1" errorTitle="Masukan salah" error="Isian Anda salah!" promptTitle="Input yg diisikan" prompt="nilai angka antara 0 sampai 100." sqref="AL28">
      <formula1>0</formula1>
      <formula2>100</formula2>
    </dataValidation>
    <dataValidation type="decimal" allowBlank="1" showDropDown="1" showInputMessage="1" showErrorMessage="1" errorTitle="Masukan salah" error="Isian Anda salah!" promptTitle="Input yg diisikan" prompt="nilai angka antara 0 sampai 100." sqref="AL29">
      <formula1>0</formula1>
      <formula2>100</formula2>
    </dataValidation>
    <dataValidation type="decimal" allowBlank="1" showDropDown="1" showInputMessage="1" showErrorMessage="1" errorTitle="Masukan salah" error="Isian Anda salah!" promptTitle="Input yg diisikan" prompt="nilai angka antara 0 sampai 100." sqref="AL30">
      <formula1>0</formula1>
      <formula2>100</formula2>
    </dataValidation>
    <dataValidation type="decimal" allowBlank="1" showDropDown="1" showInputMessage="1" showErrorMessage="1" errorTitle="Masukan salah" error="Isian Anda salah!" promptTitle="Input yg diisikan" prompt="nilai angka antara 0 sampai 100." sqref="AL31">
      <formula1>0</formula1>
      <formula2>100</formula2>
    </dataValidation>
    <dataValidation type="decimal" allowBlank="1" showDropDown="1" showInputMessage="1" showErrorMessage="1" errorTitle="Masukan salah" error="Isian Anda salah!" promptTitle="Input yg diisikan" prompt="nilai angka antara 0 sampai 100." sqref="AL32">
      <formula1>0</formula1>
      <formula2>100</formula2>
    </dataValidation>
    <dataValidation type="decimal" allowBlank="1" showDropDown="1" showInputMessage="1" showErrorMessage="1" errorTitle="Masukan salah" error="Isian Anda salah!" promptTitle="Input yg diisikan" prompt="nilai angka antara 0 sampai 100." sqref="AL33">
      <formula1>0</formula1>
      <formula2>100</formula2>
    </dataValidation>
    <dataValidation type="decimal" allowBlank="1" showDropDown="1" showInputMessage="1" showErrorMessage="1" errorTitle="Masukan salah" error="Isian Anda salah!" promptTitle="Input yg diisikan" prompt="nilai angka antara 0 sampai 100." sqref="AL34">
      <formula1>0</formula1>
      <formula2>100</formula2>
    </dataValidation>
    <dataValidation type="decimal" allowBlank="1" showDropDown="1" showInputMessage="1" showErrorMessage="1" errorTitle="Masukan salah" error="Isian Anda salah!" promptTitle="Input yg diisikan" prompt="nilai angka antara 0 sampai 100." sqref="AL35">
      <formula1>0</formula1>
      <formula2>100</formula2>
    </dataValidation>
    <dataValidation type="decimal" allowBlank="1" showDropDown="1" showInputMessage="1" showErrorMessage="1" errorTitle="Masukan salah" error="Isian Anda salah!" promptTitle="Input yg diisikan" prompt="nilai angka antara 0 sampai 100." sqref="AL36">
      <formula1>0</formula1>
      <formula2>100</formula2>
    </dataValidation>
    <dataValidation type="decimal" allowBlank="1" showDropDown="1" showInputMessage="1" showErrorMessage="1" errorTitle="Masukan salah" error="Isian Anda salah!" promptTitle="Input yg diisikan" prompt="nilai angka antara 0 sampai 100." sqref="AL37">
      <formula1>0</formula1>
      <formula2>100</formula2>
    </dataValidation>
    <dataValidation type="decimal" allowBlank="1" showDropDown="1" showInputMessage="1" showErrorMessage="1" errorTitle="Masukan salah" error="Isian Anda salah!" promptTitle="Input yg diisikan" prompt="nilai angka antara 0 sampai 100." sqref="AL38">
      <formula1>0</formula1>
      <formula2>100</formula2>
    </dataValidation>
    <dataValidation type="decimal" allowBlank="1" showDropDown="1" showInputMessage="1" showErrorMessage="1" errorTitle="Masukan salah" error="Isian Anda salah!" promptTitle="Input yg diisikan" prompt="nilai angka antara 0 sampai 100." sqref="AL39">
      <formula1>0</formula1>
      <formula2>100</formula2>
    </dataValidation>
    <dataValidation type="decimal" allowBlank="1" showDropDown="1" showInputMessage="1" showErrorMessage="1" errorTitle="Masukan salah" error="Isian Anda salah!" promptTitle="Input yg diisikan" prompt="nilai angka antara 0 sampai 100." sqref="AL40">
      <formula1>0</formula1>
      <formula2>100</formula2>
    </dataValidation>
    <dataValidation type="decimal" allowBlank="1" showDropDown="1" showInputMessage="1" showErrorMessage="1" errorTitle="Masukan salah" error="Isian Anda salah!" promptTitle="Input yg diisikan" prompt="nilai angka antara 0 sampai 100." sqref="AL41">
      <formula1>0</formula1>
      <formula2>100</formula2>
    </dataValidation>
    <dataValidation type="decimal" allowBlank="1" showDropDown="1" showInputMessage="1" showErrorMessage="1" errorTitle="Masukan salah" error="Isian Anda salah!" promptTitle="Input yg diisikan" prompt="nilai angka antara 0 sampai 100." sqref="AL42">
      <formula1>0</formula1>
      <formula2>100</formula2>
    </dataValidation>
    <dataValidation type="decimal" allowBlank="1" showDropDown="1" showInputMessage="1" showErrorMessage="1" errorTitle="Masukan salah" error="Isian Anda salah!" promptTitle="Input yg diisikan" prompt="nilai angka antara 0 sampai 100." sqref="AL43">
      <formula1>0</formula1>
      <formula2>100</formula2>
    </dataValidation>
    <dataValidation type="decimal" allowBlank="1" showDropDown="1" showInputMessage="1" showErrorMessage="1" errorTitle="Masukan salah" error="Isian Anda salah!" promptTitle="Input yg diisikan" prompt="nilai angka antara 0 sampai 100." sqref="AL44">
      <formula1>0</formula1>
      <formula2>100</formula2>
    </dataValidation>
    <dataValidation type="decimal" allowBlank="1" showDropDown="1" showInputMessage="1" showErrorMessage="1" errorTitle="Masukan salah" error="Isian Anda salah!" promptTitle="Input yg diisikan" prompt="nilai angka antara 0 sampai 100." sqref="AL45">
      <formula1>0</formula1>
      <formula2>100</formula2>
    </dataValidation>
    <dataValidation type="decimal" allowBlank="1" showDropDown="1" showInputMessage="1" showErrorMessage="1" errorTitle="Masukan salah" error="Isian Anda salah!" promptTitle="Input yg diisikan" prompt="nilai angka antara 0 sampai 100." sqref="AL46">
      <formula1>0</formula1>
      <formula2>100</formula2>
    </dataValidation>
    <dataValidation type="decimal" allowBlank="1" showDropDown="1" showInputMessage="1" showErrorMessage="1" errorTitle="Masukan salah" error="Isian Anda salah!" promptTitle="Input yg diisikan" prompt="nilai angka antara 0 sampai 100." sqref="AL47">
      <formula1>0</formula1>
      <formula2>100</formula2>
    </dataValidation>
    <dataValidation type="decimal" allowBlank="1" showDropDown="1" showInputMessage="1" showErrorMessage="1" errorTitle="Masukan salah" error="Isian Anda salah!" promptTitle="Input yg diisikan" prompt="nilai angka antara 0 sampai 100." sqref="AL48">
      <formula1>0</formula1>
      <formula2>100</formula2>
    </dataValidation>
    <dataValidation type="decimal" allowBlank="1" showDropDown="1" showInputMessage="1" showErrorMessage="1" errorTitle="Masukan salah" error="Isian Anda salah!" promptTitle="Input yg diisikan" prompt="nilai angka antara 0 sampai 100." sqref="AL49">
      <formula1>0</formula1>
      <formula2>100</formula2>
    </dataValidation>
    <dataValidation type="decimal" allowBlank="1" showDropDown="1" showInputMessage="1" showErrorMessage="1" errorTitle="Masukan salah" error="Isian Anda salah!" promptTitle="Input yg diisikan" prompt="nilai angka antara 0 sampai 100." sqref="AL50">
      <formula1>0</formula1>
      <formula2>100</formula2>
    </dataValidation>
    <dataValidation type="decimal" allowBlank="1" showDropDown="1" showInputMessage="1" showErrorMessage="1" errorTitle="Masukan salah" error="Isian Anda salah!" promptTitle="Input yg diisikan" prompt="nilai angka antara 0 sampai 100." sqref="AM11">
      <formula1>0</formula1>
      <formula2>100</formula2>
    </dataValidation>
    <dataValidation type="decimal" allowBlank="1" showDropDown="1" showInputMessage="1" showErrorMessage="1" errorTitle="Masukan salah" error="Isian Anda salah!" promptTitle="Input yg diisikan" prompt="nilai angka antara 0 sampai 100." sqref="AM12">
      <formula1>0</formula1>
      <formula2>100</formula2>
    </dataValidation>
    <dataValidation type="decimal" allowBlank="1" showDropDown="1" showInputMessage="1" showErrorMessage="1" errorTitle="Masukan salah" error="Isian Anda salah!" promptTitle="Input yg diisikan" prompt="nilai angka antara 0 sampai 100." sqref="AM13">
      <formula1>0</formula1>
      <formula2>100</formula2>
    </dataValidation>
    <dataValidation type="decimal" allowBlank="1" showDropDown="1" showInputMessage="1" showErrorMessage="1" errorTitle="Masukan salah" error="Isian Anda salah!" promptTitle="Input yg diisikan" prompt="nilai angka antara 0 sampai 100." sqref="AM14">
      <formula1>0</formula1>
      <formula2>100</formula2>
    </dataValidation>
    <dataValidation type="decimal" allowBlank="1" showDropDown="1" showInputMessage="1" showErrorMessage="1" errorTitle="Masukan salah" error="Isian Anda salah!" promptTitle="Input yg diisikan" prompt="nilai angka antara 0 sampai 100." sqref="AM15">
      <formula1>0</formula1>
      <formula2>100</formula2>
    </dataValidation>
    <dataValidation type="decimal" allowBlank="1" showDropDown="1" showInputMessage="1" showErrorMessage="1" errorTitle="Masukan salah" error="Isian Anda salah!" promptTitle="Input yg diisikan" prompt="nilai angka antara 0 sampai 100." sqref="AM16">
      <formula1>0</formula1>
      <formula2>100</formula2>
    </dataValidation>
    <dataValidation type="decimal" allowBlank="1" showDropDown="1" showInputMessage="1" showErrorMessage="1" errorTitle="Masukan salah" error="Isian Anda salah!" promptTitle="Input yg diisikan" prompt="nilai angka antara 0 sampai 100." sqref="AM17">
      <formula1>0</formula1>
      <formula2>100</formula2>
    </dataValidation>
    <dataValidation type="decimal" allowBlank="1" showDropDown="1" showInputMessage="1" showErrorMessage="1" errorTitle="Masukan salah" error="Isian Anda salah!" promptTitle="Input yg diisikan" prompt="nilai angka antara 0 sampai 100." sqref="AM18">
      <formula1>0</formula1>
      <formula2>100</formula2>
    </dataValidation>
    <dataValidation type="decimal" allowBlank="1" showDropDown="1" showInputMessage="1" showErrorMessage="1" errorTitle="Masukan salah" error="Isian Anda salah!" promptTitle="Input yg diisikan" prompt="nilai angka antara 0 sampai 100." sqref="AM19">
      <formula1>0</formula1>
      <formula2>100</formula2>
    </dataValidation>
    <dataValidation type="decimal" allowBlank="1" showDropDown="1" showInputMessage="1" showErrorMessage="1" errorTitle="Masukan salah" error="Isian Anda salah!" promptTitle="Input yg diisikan" prompt="nilai angka antara 0 sampai 100." sqref="AM20">
      <formula1>0</formula1>
      <formula2>100</formula2>
    </dataValidation>
    <dataValidation type="decimal" allowBlank="1" showDropDown="1" showInputMessage="1" showErrorMessage="1" errorTitle="Masukan salah" error="Isian Anda salah!" promptTitle="Input yg diisikan" prompt="nilai angka antara 0 sampai 100." sqref="AM21">
      <formula1>0</formula1>
      <formula2>100</formula2>
    </dataValidation>
    <dataValidation type="decimal" allowBlank="1" showDropDown="1" showInputMessage="1" showErrorMessage="1" errorTitle="Masukan salah" error="Isian Anda salah!" promptTitle="Input yg diisikan" prompt="nilai angka antara 0 sampai 100." sqref="AM22">
      <formula1>0</formula1>
      <formula2>100</formula2>
    </dataValidation>
    <dataValidation type="decimal" allowBlank="1" showDropDown="1" showInputMessage="1" showErrorMessage="1" errorTitle="Masukan salah" error="Isian Anda salah!" promptTitle="Input yg diisikan" prompt="nilai angka antara 0 sampai 100." sqref="AM23">
      <formula1>0</formula1>
      <formula2>100</formula2>
    </dataValidation>
    <dataValidation type="decimal" allowBlank="1" showDropDown="1" showInputMessage="1" showErrorMessage="1" errorTitle="Masukan salah" error="Isian Anda salah!" promptTitle="Input yg diisikan" prompt="nilai angka antara 0 sampai 100." sqref="AM24">
      <formula1>0</formula1>
      <formula2>100</formula2>
    </dataValidation>
    <dataValidation type="decimal" allowBlank="1" showDropDown="1" showInputMessage="1" showErrorMessage="1" errorTitle="Masukan salah" error="Isian Anda salah!" promptTitle="Input yg diisikan" prompt="nilai angka antara 0 sampai 100." sqref="AM25">
      <formula1>0</formula1>
      <formula2>100</formula2>
    </dataValidation>
    <dataValidation type="decimal" allowBlank="1" showDropDown="1" showInputMessage="1" showErrorMessage="1" errorTitle="Masukan salah" error="Isian Anda salah!" promptTitle="Input yg diisikan" prompt="nilai angka antara 0 sampai 100." sqref="AM26">
      <formula1>0</formula1>
      <formula2>100</formula2>
    </dataValidation>
    <dataValidation type="decimal" allowBlank="1" showDropDown="1" showInputMessage="1" showErrorMessage="1" errorTitle="Masukan salah" error="Isian Anda salah!" promptTitle="Input yg diisikan" prompt="nilai angka antara 0 sampai 100." sqref="AM27">
      <formula1>0</formula1>
      <formula2>100</formula2>
    </dataValidation>
    <dataValidation type="decimal" allowBlank="1" showDropDown="1" showInputMessage="1" showErrorMessage="1" errorTitle="Masukan salah" error="Isian Anda salah!" promptTitle="Input yg diisikan" prompt="nilai angka antara 0 sampai 100." sqref="AM28">
      <formula1>0</formula1>
      <formula2>100</formula2>
    </dataValidation>
    <dataValidation type="decimal" allowBlank="1" showDropDown="1" showInputMessage="1" showErrorMessage="1" errorTitle="Masukan salah" error="Isian Anda salah!" promptTitle="Input yg diisikan" prompt="nilai angka antara 0 sampai 100." sqref="AM29">
      <formula1>0</formula1>
      <formula2>100</formula2>
    </dataValidation>
    <dataValidation type="decimal" allowBlank="1" showDropDown="1" showInputMessage="1" showErrorMessage="1" errorTitle="Masukan salah" error="Isian Anda salah!" promptTitle="Input yg diisikan" prompt="nilai angka antara 0 sampai 100." sqref="AM30">
      <formula1>0</formula1>
      <formula2>100</formula2>
    </dataValidation>
    <dataValidation type="decimal" allowBlank="1" showDropDown="1" showInputMessage="1" showErrorMessage="1" errorTitle="Masukan salah" error="Isian Anda salah!" promptTitle="Input yg diisikan" prompt="nilai angka antara 0 sampai 100." sqref="AM31">
      <formula1>0</formula1>
      <formula2>100</formula2>
    </dataValidation>
    <dataValidation type="decimal" allowBlank="1" showDropDown="1" showInputMessage="1" showErrorMessage="1" errorTitle="Masukan salah" error="Isian Anda salah!" promptTitle="Input yg diisikan" prompt="nilai angka antara 0 sampai 100." sqref="AM32">
      <formula1>0</formula1>
      <formula2>100</formula2>
    </dataValidation>
    <dataValidation type="decimal" allowBlank="1" showDropDown="1" showInputMessage="1" showErrorMessage="1" errorTitle="Masukan salah" error="Isian Anda salah!" promptTitle="Input yg diisikan" prompt="nilai angka antara 0 sampai 100." sqref="AM33">
      <formula1>0</formula1>
      <formula2>100</formula2>
    </dataValidation>
    <dataValidation type="decimal" allowBlank="1" showDropDown="1" showInputMessage="1" showErrorMessage="1" errorTitle="Masukan salah" error="Isian Anda salah!" promptTitle="Input yg diisikan" prompt="nilai angka antara 0 sampai 100." sqref="AM34">
      <formula1>0</formula1>
      <formula2>100</formula2>
    </dataValidation>
    <dataValidation type="decimal" allowBlank="1" showDropDown="1" showInputMessage="1" showErrorMessage="1" errorTitle="Masukan salah" error="Isian Anda salah!" promptTitle="Input yg diisikan" prompt="nilai angka antara 0 sampai 100." sqref="AM35">
      <formula1>0</formula1>
      <formula2>100</formula2>
    </dataValidation>
    <dataValidation type="decimal" allowBlank="1" showDropDown="1" showInputMessage="1" showErrorMessage="1" errorTitle="Masukan salah" error="Isian Anda salah!" promptTitle="Input yg diisikan" prompt="nilai angka antara 0 sampai 100." sqref="AM36">
      <formula1>0</formula1>
      <formula2>100</formula2>
    </dataValidation>
    <dataValidation type="decimal" allowBlank="1" showDropDown="1" showInputMessage="1" showErrorMessage="1" errorTitle="Masukan salah" error="Isian Anda salah!" promptTitle="Input yg diisikan" prompt="nilai angka antara 0 sampai 100." sqref="AM37">
      <formula1>0</formula1>
      <formula2>100</formula2>
    </dataValidation>
    <dataValidation type="decimal" allowBlank="1" showDropDown="1" showInputMessage="1" showErrorMessage="1" errorTitle="Masukan salah" error="Isian Anda salah!" promptTitle="Input yg diisikan" prompt="nilai angka antara 0 sampai 100." sqref="AM38">
      <formula1>0</formula1>
      <formula2>100</formula2>
    </dataValidation>
    <dataValidation type="decimal" allowBlank="1" showDropDown="1" showInputMessage="1" showErrorMessage="1" errorTitle="Masukan salah" error="Isian Anda salah!" promptTitle="Input yg diisikan" prompt="nilai angka antara 0 sampai 100." sqref="AM39">
      <formula1>0</formula1>
      <formula2>100</formula2>
    </dataValidation>
    <dataValidation type="decimal" allowBlank="1" showDropDown="1" showInputMessage="1" showErrorMessage="1" errorTitle="Masukan salah" error="Isian Anda salah!" promptTitle="Input yg diisikan" prompt="nilai angka antara 0 sampai 100." sqref="AM40">
      <formula1>0</formula1>
      <formula2>100</formula2>
    </dataValidation>
    <dataValidation type="decimal" allowBlank="1" showDropDown="1" showInputMessage="1" showErrorMessage="1" errorTitle="Masukan salah" error="Isian Anda salah!" promptTitle="Input yg diisikan" prompt="nilai angka antara 0 sampai 100." sqref="AM41">
      <formula1>0</formula1>
      <formula2>100</formula2>
    </dataValidation>
    <dataValidation type="decimal" allowBlank="1" showDropDown="1" showInputMessage="1" showErrorMessage="1" errorTitle="Masukan salah" error="Isian Anda salah!" promptTitle="Input yg diisikan" prompt="nilai angka antara 0 sampai 100." sqref="AM42">
      <formula1>0</formula1>
      <formula2>100</formula2>
    </dataValidation>
    <dataValidation type="decimal" allowBlank="1" showDropDown="1" showInputMessage="1" showErrorMessage="1" errorTitle="Masukan salah" error="Isian Anda salah!" promptTitle="Input yg diisikan" prompt="nilai angka antara 0 sampai 100." sqref="AM43">
      <formula1>0</formula1>
      <formula2>100</formula2>
    </dataValidation>
    <dataValidation type="decimal" allowBlank="1" showDropDown="1" showInputMessage="1" showErrorMessage="1" errorTitle="Masukan salah" error="Isian Anda salah!" promptTitle="Input yg diisikan" prompt="nilai angka antara 0 sampai 100." sqref="AM44">
      <formula1>0</formula1>
      <formula2>100</formula2>
    </dataValidation>
    <dataValidation type="decimal" allowBlank="1" showDropDown="1" showInputMessage="1" showErrorMessage="1" errorTitle="Masukan salah" error="Isian Anda salah!" promptTitle="Input yg diisikan" prompt="nilai angka antara 0 sampai 100." sqref="AM45">
      <formula1>0</formula1>
      <formula2>100</formula2>
    </dataValidation>
    <dataValidation type="decimal" allowBlank="1" showDropDown="1" showInputMessage="1" showErrorMessage="1" errorTitle="Masukan salah" error="Isian Anda salah!" promptTitle="Input yg diisikan" prompt="nilai angka antara 0 sampai 100." sqref="AM46">
      <formula1>0</formula1>
      <formula2>100</formula2>
    </dataValidation>
    <dataValidation type="decimal" allowBlank="1" showDropDown="1" showInputMessage="1" showErrorMessage="1" errorTitle="Masukan salah" error="Isian Anda salah!" promptTitle="Input yg diisikan" prompt="nilai angka antara 0 sampai 100." sqref="AM47">
      <formula1>0</formula1>
      <formula2>100</formula2>
    </dataValidation>
    <dataValidation type="decimal" allowBlank="1" showDropDown="1" showInputMessage="1" showErrorMessage="1" errorTitle="Masukan salah" error="Isian Anda salah!" promptTitle="Input yg diisikan" prompt="nilai angka antara 0 sampai 100." sqref="AM48">
      <formula1>0</formula1>
      <formula2>100</formula2>
    </dataValidation>
    <dataValidation type="decimal" allowBlank="1" showDropDown="1" showInputMessage="1" showErrorMessage="1" errorTitle="Masukan salah" error="Isian Anda salah!" promptTitle="Input yg diisikan" prompt="nilai angka antara 0 sampai 100." sqref="AM49">
      <formula1>0</formula1>
      <formula2>100</formula2>
    </dataValidation>
    <dataValidation type="decimal" allowBlank="1" showDropDown="1" showInputMessage="1" showErrorMessage="1" errorTitle="Masukan salah" error="Isian Anda salah!" promptTitle="Input yg diisikan" prompt="nilai angka antara 0 sampai 100." sqref="AM50">
      <formula1>0</formula1>
      <formula2>100</formula2>
    </dataValidation>
    <dataValidation type="decimal" allowBlank="1" showDropDown="1" showInputMessage="1" showErrorMessage="1" errorTitle="Masukan salah" error="Isian Anda salah!" promptTitle="Input yg diisikan" prompt="nilai angka antara 0 sampai 100." sqref="AN11">
      <formula1>0</formula1>
      <formula2>100</formula2>
    </dataValidation>
    <dataValidation type="decimal" allowBlank="1" showDropDown="1" showInputMessage="1" showErrorMessage="1" errorTitle="Masukan salah" error="Isian Anda salah!" promptTitle="Input yg diisikan" prompt="nilai angka antara 0 sampai 100." sqref="AN12">
      <formula1>0</formula1>
      <formula2>100</formula2>
    </dataValidation>
    <dataValidation type="decimal" allowBlank="1" showDropDown="1" showInputMessage="1" showErrorMessage="1" errorTitle="Masukan salah" error="Isian Anda salah!" promptTitle="Input yg diisikan" prompt="nilai angka antara 0 sampai 100." sqref="AN13">
      <formula1>0</formula1>
      <formula2>100</formula2>
    </dataValidation>
    <dataValidation type="decimal" allowBlank="1" showDropDown="1" showInputMessage="1" showErrorMessage="1" errorTitle="Masukan salah" error="Isian Anda salah!" promptTitle="Input yg diisikan" prompt="nilai angka antara 0 sampai 100." sqref="AN14">
      <formula1>0</formula1>
      <formula2>100</formula2>
    </dataValidation>
    <dataValidation type="decimal" allowBlank="1" showDropDown="1" showInputMessage="1" showErrorMessage="1" errorTitle="Masukan salah" error="Isian Anda salah!" promptTitle="Input yg diisikan" prompt="nilai angka antara 0 sampai 100." sqref="AN15">
      <formula1>0</formula1>
      <formula2>100</formula2>
    </dataValidation>
    <dataValidation type="decimal" allowBlank="1" showDropDown="1" showInputMessage="1" showErrorMessage="1" errorTitle="Masukan salah" error="Isian Anda salah!" promptTitle="Input yg diisikan" prompt="nilai angka antara 0 sampai 100." sqref="AN16">
      <formula1>0</formula1>
      <formula2>100</formula2>
    </dataValidation>
    <dataValidation type="decimal" allowBlank="1" showDropDown="1" showInputMessage="1" showErrorMessage="1" errorTitle="Masukan salah" error="Isian Anda salah!" promptTitle="Input yg diisikan" prompt="nilai angka antara 0 sampai 100." sqref="AN17">
      <formula1>0</formula1>
      <formula2>100</formula2>
    </dataValidation>
    <dataValidation type="decimal" allowBlank="1" showDropDown="1" showInputMessage="1" showErrorMessage="1" errorTitle="Masukan salah" error="Isian Anda salah!" promptTitle="Input yg diisikan" prompt="nilai angka antara 0 sampai 100." sqref="AN18">
      <formula1>0</formula1>
      <formula2>100</formula2>
    </dataValidation>
    <dataValidation type="decimal" allowBlank="1" showDropDown="1" showInputMessage="1" showErrorMessage="1" errorTitle="Masukan salah" error="Isian Anda salah!" promptTitle="Input yg diisikan" prompt="nilai angka antara 0 sampai 100." sqref="AN19">
      <formula1>0</formula1>
      <formula2>100</formula2>
    </dataValidation>
    <dataValidation type="decimal" allowBlank="1" showDropDown="1" showInputMessage="1" showErrorMessage="1" errorTitle="Masukan salah" error="Isian Anda salah!" promptTitle="Input yg diisikan" prompt="nilai angka antara 0 sampai 100." sqref="AN20">
      <formula1>0</formula1>
      <formula2>100</formula2>
    </dataValidation>
    <dataValidation type="decimal" allowBlank="1" showDropDown="1" showInputMessage="1" showErrorMessage="1" errorTitle="Masukan salah" error="Isian Anda salah!" promptTitle="Input yg diisikan" prompt="nilai angka antara 0 sampai 100." sqref="AN21">
      <formula1>0</formula1>
      <formula2>100</formula2>
    </dataValidation>
    <dataValidation type="decimal" allowBlank="1" showDropDown="1" showInputMessage="1" showErrorMessage="1" errorTitle="Masukan salah" error="Isian Anda salah!" promptTitle="Input yg diisikan" prompt="nilai angka antara 0 sampai 100." sqref="AN22">
      <formula1>0</formula1>
      <formula2>100</formula2>
    </dataValidation>
    <dataValidation type="decimal" allowBlank="1" showDropDown="1" showInputMessage="1" showErrorMessage="1" errorTitle="Masukan salah" error="Isian Anda salah!" promptTitle="Input yg diisikan" prompt="nilai angka antara 0 sampai 100." sqref="AN23">
      <formula1>0</formula1>
      <formula2>100</formula2>
    </dataValidation>
    <dataValidation type="decimal" allowBlank="1" showDropDown="1" showInputMessage="1" showErrorMessage="1" errorTitle="Masukan salah" error="Isian Anda salah!" promptTitle="Input yg diisikan" prompt="nilai angka antara 0 sampai 100." sqref="AN24">
      <formula1>0</formula1>
      <formula2>100</formula2>
    </dataValidation>
    <dataValidation type="decimal" allowBlank="1" showDropDown="1" showInputMessage="1" showErrorMessage="1" errorTitle="Masukan salah" error="Isian Anda salah!" promptTitle="Input yg diisikan" prompt="nilai angka antara 0 sampai 100." sqref="AN25">
      <formula1>0</formula1>
      <formula2>100</formula2>
    </dataValidation>
    <dataValidation type="decimal" allowBlank="1" showDropDown="1" showInputMessage="1" showErrorMessage="1" errorTitle="Masukan salah" error="Isian Anda salah!" promptTitle="Input yg diisikan" prompt="nilai angka antara 0 sampai 100." sqref="AN26">
      <formula1>0</formula1>
      <formula2>100</formula2>
    </dataValidation>
    <dataValidation type="decimal" allowBlank="1" showDropDown="1" showInputMessage="1" showErrorMessage="1" errorTitle="Masukan salah" error="Isian Anda salah!" promptTitle="Input yg diisikan" prompt="nilai angka antara 0 sampai 100." sqref="AN27">
      <formula1>0</formula1>
      <formula2>100</formula2>
    </dataValidation>
    <dataValidation type="decimal" allowBlank="1" showDropDown="1" showInputMessage="1" showErrorMessage="1" errorTitle="Masukan salah" error="Isian Anda salah!" promptTitle="Input yg diisikan" prompt="nilai angka antara 0 sampai 100." sqref="AN28">
      <formula1>0</formula1>
      <formula2>100</formula2>
    </dataValidation>
    <dataValidation type="decimal" allowBlank="1" showDropDown="1" showInputMessage="1" showErrorMessage="1" errorTitle="Masukan salah" error="Isian Anda salah!" promptTitle="Input yg diisikan" prompt="nilai angka antara 0 sampai 100." sqref="AN29">
      <formula1>0</formula1>
      <formula2>100</formula2>
    </dataValidation>
    <dataValidation type="decimal" allowBlank="1" showDropDown="1" showInputMessage="1" showErrorMessage="1" errorTitle="Masukan salah" error="Isian Anda salah!" promptTitle="Input yg diisikan" prompt="nilai angka antara 0 sampai 100." sqref="AN30">
      <formula1>0</formula1>
      <formula2>100</formula2>
    </dataValidation>
    <dataValidation type="decimal" allowBlank="1" showDropDown="1" showInputMessage="1" showErrorMessage="1" errorTitle="Masukan salah" error="Isian Anda salah!" promptTitle="Input yg diisikan" prompt="nilai angka antara 0 sampai 100." sqref="AN31">
      <formula1>0</formula1>
      <formula2>100</formula2>
    </dataValidation>
    <dataValidation type="decimal" allowBlank="1" showDropDown="1" showInputMessage="1" showErrorMessage="1" errorTitle="Masukan salah" error="Isian Anda salah!" promptTitle="Input yg diisikan" prompt="nilai angka antara 0 sampai 100." sqref="AN32">
      <formula1>0</formula1>
      <formula2>100</formula2>
    </dataValidation>
    <dataValidation type="decimal" allowBlank="1" showDropDown="1" showInputMessage="1" showErrorMessage="1" errorTitle="Masukan salah" error="Isian Anda salah!" promptTitle="Input yg diisikan" prompt="nilai angka antara 0 sampai 100." sqref="AN33">
      <formula1>0</formula1>
      <formula2>100</formula2>
    </dataValidation>
    <dataValidation type="decimal" allowBlank="1" showDropDown="1" showInputMessage="1" showErrorMessage="1" errorTitle="Masukan salah" error="Isian Anda salah!" promptTitle="Input yg diisikan" prompt="nilai angka antara 0 sampai 100." sqref="AN34">
      <formula1>0</formula1>
      <formula2>100</formula2>
    </dataValidation>
    <dataValidation type="decimal" allowBlank="1" showDropDown="1" showInputMessage="1" showErrorMessage="1" errorTitle="Masukan salah" error="Isian Anda salah!" promptTitle="Input yg diisikan" prompt="nilai angka antara 0 sampai 100." sqref="AN35">
      <formula1>0</formula1>
      <formula2>100</formula2>
    </dataValidation>
    <dataValidation type="decimal" allowBlank="1" showDropDown="1" showInputMessage="1" showErrorMessage="1" errorTitle="Masukan salah" error="Isian Anda salah!" promptTitle="Input yg diisikan" prompt="nilai angka antara 0 sampai 100." sqref="AN36">
      <formula1>0</formula1>
      <formula2>100</formula2>
    </dataValidation>
    <dataValidation type="decimal" allowBlank="1" showDropDown="1" showInputMessage="1" showErrorMessage="1" errorTitle="Masukan salah" error="Isian Anda salah!" promptTitle="Input yg diisikan" prompt="nilai angka antara 0 sampai 100." sqref="AN37">
      <formula1>0</formula1>
      <formula2>100</formula2>
    </dataValidation>
    <dataValidation type="decimal" allowBlank="1" showDropDown="1" showInputMessage="1" showErrorMessage="1" errorTitle="Masukan salah" error="Isian Anda salah!" promptTitle="Input yg diisikan" prompt="nilai angka antara 0 sampai 100." sqref="AN38">
      <formula1>0</formula1>
      <formula2>100</formula2>
    </dataValidation>
    <dataValidation type="decimal" allowBlank="1" showDropDown="1" showInputMessage="1" showErrorMessage="1" errorTitle="Masukan salah" error="Isian Anda salah!" promptTitle="Input yg diisikan" prompt="nilai angka antara 0 sampai 100." sqref="AN39">
      <formula1>0</formula1>
      <formula2>100</formula2>
    </dataValidation>
    <dataValidation type="decimal" allowBlank="1" showDropDown="1" showInputMessage="1" showErrorMessage="1" errorTitle="Masukan salah" error="Isian Anda salah!" promptTitle="Input yg diisikan" prompt="nilai angka antara 0 sampai 100." sqref="AN40">
      <formula1>0</formula1>
      <formula2>100</formula2>
    </dataValidation>
    <dataValidation type="decimal" allowBlank="1" showDropDown="1" showInputMessage="1" showErrorMessage="1" errorTitle="Masukan salah" error="Isian Anda salah!" promptTitle="Input yg diisikan" prompt="nilai angka antara 0 sampai 100." sqref="AN41">
      <formula1>0</formula1>
      <formula2>100</formula2>
    </dataValidation>
    <dataValidation type="decimal" allowBlank="1" showDropDown="1" showInputMessage="1" showErrorMessage="1" errorTitle="Masukan salah" error="Isian Anda salah!" promptTitle="Input yg diisikan" prompt="nilai angka antara 0 sampai 100." sqref="AN42">
      <formula1>0</formula1>
      <formula2>100</formula2>
    </dataValidation>
    <dataValidation type="decimal" allowBlank="1" showDropDown="1" showInputMessage="1" showErrorMessage="1" errorTitle="Masukan salah" error="Isian Anda salah!" promptTitle="Input yg diisikan" prompt="nilai angka antara 0 sampai 100." sqref="AN43">
      <formula1>0</formula1>
      <formula2>100</formula2>
    </dataValidation>
    <dataValidation type="decimal" allowBlank="1" showDropDown="1" showInputMessage="1" showErrorMessage="1" errorTitle="Masukan salah" error="Isian Anda salah!" promptTitle="Input yg diisikan" prompt="nilai angka antara 0 sampai 100." sqref="AN44">
      <formula1>0</formula1>
      <formula2>100</formula2>
    </dataValidation>
    <dataValidation type="decimal" allowBlank="1" showDropDown="1" showInputMessage="1" showErrorMessage="1" errorTitle="Masukan salah" error="Isian Anda salah!" promptTitle="Input yg diisikan" prompt="nilai angka antara 0 sampai 100." sqref="AN45">
      <formula1>0</formula1>
      <formula2>100</formula2>
    </dataValidation>
    <dataValidation type="decimal" allowBlank="1" showDropDown="1" showInputMessage="1" showErrorMessage="1" errorTitle="Masukan salah" error="Isian Anda salah!" promptTitle="Input yg diisikan" prompt="nilai angka antara 0 sampai 100." sqref="AN46">
      <formula1>0</formula1>
      <formula2>100</formula2>
    </dataValidation>
    <dataValidation type="decimal" allowBlank="1" showDropDown="1" showInputMessage="1" showErrorMessage="1" errorTitle="Masukan salah" error="Isian Anda salah!" promptTitle="Input yg diisikan" prompt="nilai angka antara 0 sampai 100." sqref="AN47">
      <formula1>0</formula1>
      <formula2>100</formula2>
    </dataValidation>
    <dataValidation type="decimal" allowBlank="1" showDropDown="1" showInputMessage="1" showErrorMessage="1" errorTitle="Masukan salah" error="Isian Anda salah!" promptTitle="Input yg diisikan" prompt="nilai angka antara 0 sampai 100." sqref="AN48">
      <formula1>0</formula1>
      <formula2>100</formula2>
    </dataValidation>
    <dataValidation type="decimal" allowBlank="1" showDropDown="1" showInputMessage="1" showErrorMessage="1" errorTitle="Masukan salah" error="Isian Anda salah!" promptTitle="Input yg diisikan" prompt="nilai angka antara 0 sampai 100." sqref="AN49">
      <formula1>0</formula1>
      <formula2>100</formula2>
    </dataValidation>
    <dataValidation type="decimal" allowBlank="1" showDropDown="1" showInputMessage="1" showErrorMessage="1" errorTitle="Masukan salah" error="Isian Anda salah!" promptTitle="Input yg diisikan" prompt="nilai angka antara 0 sampai 100." sqref="AN50">
      <formula1>0</formula1>
      <formula2>100</formula2>
    </dataValidation>
    <dataValidation type="decimal" allowBlank="1" showDropDown="1" showInputMessage="1" showErrorMessage="1" errorTitle="Masukan salah" error="Isian Anda salah!" promptTitle="Input yg diisikan" prompt="nilai angka antara 0 sampai 100." sqref="AO11">
      <formula1>0</formula1>
      <formula2>100</formula2>
    </dataValidation>
    <dataValidation type="decimal" allowBlank="1" showDropDown="1" showInputMessage="1" showErrorMessage="1" errorTitle="Masukan salah" error="Isian Anda salah!" promptTitle="Input yg diisikan" prompt="nilai angka antara 0 sampai 100." sqref="AO12">
      <formula1>0</formula1>
      <formula2>100</formula2>
    </dataValidation>
    <dataValidation type="decimal" allowBlank="1" showDropDown="1" showInputMessage="1" showErrorMessage="1" errorTitle="Masukan salah" error="Isian Anda salah!" promptTitle="Input yg diisikan" prompt="nilai angka antara 0 sampai 100." sqref="AO13">
      <formula1>0</formula1>
      <formula2>100</formula2>
    </dataValidation>
    <dataValidation type="decimal" allowBlank="1" showDropDown="1" showInputMessage="1" showErrorMessage="1" errorTitle="Masukan salah" error="Isian Anda salah!" promptTitle="Input yg diisikan" prompt="nilai angka antara 0 sampai 100." sqref="AO14">
      <formula1>0</formula1>
      <formula2>100</formula2>
    </dataValidation>
    <dataValidation type="decimal" allowBlank="1" showDropDown="1" showInputMessage="1" showErrorMessage="1" errorTitle="Masukan salah" error="Isian Anda salah!" promptTitle="Input yg diisikan" prompt="nilai angka antara 0 sampai 100." sqref="AO15">
      <formula1>0</formula1>
      <formula2>100</formula2>
    </dataValidation>
    <dataValidation type="decimal" allowBlank="1" showDropDown="1" showInputMessage="1" showErrorMessage="1" errorTitle="Masukan salah" error="Isian Anda salah!" promptTitle="Input yg diisikan" prompt="nilai angka antara 0 sampai 100." sqref="AO16">
      <formula1>0</formula1>
      <formula2>100</formula2>
    </dataValidation>
    <dataValidation type="decimal" allowBlank="1" showDropDown="1" showInputMessage="1" showErrorMessage="1" errorTitle="Masukan salah" error="Isian Anda salah!" promptTitle="Input yg diisikan" prompt="nilai angka antara 0 sampai 100." sqref="AO17">
      <formula1>0</formula1>
      <formula2>100</formula2>
    </dataValidation>
    <dataValidation type="decimal" allowBlank="1" showDropDown="1" showInputMessage="1" showErrorMessage="1" errorTitle="Masukan salah" error="Isian Anda salah!" promptTitle="Input yg diisikan" prompt="nilai angka antara 0 sampai 100." sqref="AO18">
      <formula1>0</formula1>
      <formula2>100</formula2>
    </dataValidation>
    <dataValidation type="decimal" allowBlank="1" showDropDown="1" showInputMessage="1" showErrorMessage="1" errorTitle="Masukan salah" error="Isian Anda salah!" promptTitle="Input yg diisikan" prompt="nilai angka antara 0 sampai 100." sqref="AO19">
      <formula1>0</formula1>
      <formula2>100</formula2>
    </dataValidation>
    <dataValidation type="decimal" allowBlank="1" showDropDown="1" showInputMessage="1" showErrorMessage="1" errorTitle="Masukan salah" error="Isian Anda salah!" promptTitle="Input yg diisikan" prompt="nilai angka antara 0 sampai 100." sqref="AO20">
      <formula1>0</formula1>
      <formula2>100</formula2>
    </dataValidation>
    <dataValidation type="decimal" allowBlank="1" showDropDown="1" showInputMessage="1" showErrorMessage="1" errorTitle="Masukan salah" error="Isian Anda salah!" promptTitle="Input yg diisikan" prompt="nilai angka antara 0 sampai 100." sqref="AO21">
      <formula1>0</formula1>
      <formula2>100</formula2>
    </dataValidation>
    <dataValidation type="decimal" allowBlank="1" showDropDown="1" showInputMessage="1" showErrorMessage="1" errorTitle="Masukan salah" error="Isian Anda salah!" promptTitle="Input yg diisikan" prompt="nilai angka antara 0 sampai 100." sqref="AO22">
      <formula1>0</formula1>
      <formula2>100</formula2>
    </dataValidation>
    <dataValidation type="decimal" allowBlank="1" showDropDown="1" showInputMessage="1" showErrorMessage="1" errorTitle="Masukan salah" error="Isian Anda salah!" promptTitle="Input yg diisikan" prompt="nilai angka antara 0 sampai 100." sqref="AO23">
      <formula1>0</formula1>
      <formula2>100</formula2>
    </dataValidation>
    <dataValidation type="decimal" allowBlank="1" showDropDown="1" showInputMessage="1" showErrorMessage="1" errorTitle="Masukan salah" error="Isian Anda salah!" promptTitle="Input yg diisikan" prompt="nilai angka antara 0 sampai 100." sqref="AO24">
      <formula1>0</formula1>
      <formula2>100</formula2>
    </dataValidation>
    <dataValidation type="decimal" allowBlank="1" showDropDown="1" showInputMessage="1" showErrorMessage="1" errorTitle="Masukan salah" error="Isian Anda salah!" promptTitle="Input yg diisikan" prompt="nilai angka antara 0 sampai 100." sqref="AO25">
      <formula1>0</formula1>
      <formula2>100</formula2>
    </dataValidation>
    <dataValidation type="decimal" allowBlank="1" showDropDown="1" showInputMessage="1" showErrorMessage="1" errorTitle="Masukan salah" error="Isian Anda salah!" promptTitle="Input yg diisikan" prompt="nilai angka antara 0 sampai 100." sqref="AO26">
      <formula1>0</formula1>
      <formula2>100</formula2>
    </dataValidation>
    <dataValidation type="decimal" allowBlank="1" showDropDown="1" showInputMessage="1" showErrorMessage="1" errorTitle="Masukan salah" error="Isian Anda salah!" promptTitle="Input yg diisikan" prompt="nilai angka antara 0 sampai 100." sqref="AO27">
      <formula1>0</formula1>
      <formula2>100</formula2>
    </dataValidation>
    <dataValidation type="decimal" allowBlank="1" showDropDown="1" showInputMessage="1" showErrorMessage="1" errorTitle="Masukan salah" error="Isian Anda salah!" promptTitle="Input yg diisikan" prompt="nilai angka antara 0 sampai 100." sqref="AO28">
      <formula1>0</formula1>
      <formula2>100</formula2>
    </dataValidation>
    <dataValidation type="decimal" allowBlank="1" showDropDown="1" showInputMessage="1" showErrorMessage="1" errorTitle="Masukan salah" error="Isian Anda salah!" promptTitle="Input yg diisikan" prompt="nilai angka antara 0 sampai 100." sqref="AO29">
      <formula1>0</formula1>
      <formula2>100</formula2>
    </dataValidation>
    <dataValidation type="decimal" allowBlank="1" showDropDown="1" showInputMessage="1" showErrorMessage="1" errorTitle="Masukan salah" error="Isian Anda salah!" promptTitle="Input yg diisikan" prompt="nilai angka antara 0 sampai 100." sqref="AO30">
      <formula1>0</formula1>
      <formula2>100</formula2>
    </dataValidation>
    <dataValidation type="decimal" allowBlank="1" showDropDown="1" showInputMessage="1" showErrorMessage="1" errorTitle="Masukan salah" error="Isian Anda salah!" promptTitle="Input yg diisikan" prompt="nilai angka antara 0 sampai 100." sqref="AO31">
      <formula1>0</formula1>
      <formula2>100</formula2>
    </dataValidation>
    <dataValidation type="decimal" allowBlank="1" showDropDown="1" showInputMessage="1" showErrorMessage="1" errorTitle="Masukan salah" error="Isian Anda salah!" promptTitle="Input yg diisikan" prompt="nilai angka antara 0 sampai 100." sqref="AO32">
      <formula1>0</formula1>
      <formula2>100</formula2>
    </dataValidation>
    <dataValidation type="decimal" allowBlank="1" showDropDown="1" showInputMessage="1" showErrorMessage="1" errorTitle="Masukan salah" error="Isian Anda salah!" promptTitle="Input yg diisikan" prompt="nilai angka antara 0 sampai 100." sqref="AO33">
      <formula1>0</formula1>
      <formula2>100</formula2>
    </dataValidation>
    <dataValidation type="decimal" allowBlank="1" showDropDown="1" showInputMessage="1" showErrorMessage="1" errorTitle="Masukan salah" error="Isian Anda salah!" promptTitle="Input yg diisikan" prompt="nilai angka antara 0 sampai 100." sqref="AO34">
      <formula1>0</formula1>
      <formula2>100</formula2>
    </dataValidation>
    <dataValidation type="decimal" allowBlank="1" showDropDown="1" showInputMessage="1" showErrorMessage="1" errorTitle="Masukan salah" error="Isian Anda salah!" promptTitle="Input yg diisikan" prompt="nilai angka antara 0 sampai 100." sqref="AO35">
      <formula1>0</formula1>
      <formula2>100</formula2>
    </dataValidation>
    <dataValidation type="decimal" allowBlank="1" showDropDown="1" showInputMessage="1" showErrorMessage="1" errorTitle="Masukan salah" error="Isian Anda salah!" promptTitle="Input yg diisikan" prompt="nilai angka antara 0 sampai 100." sqref="AO36">
      <formula1>0</formula1>
      <formula2>100</formula2>
    </dataValidation>
    <dataValidation type="decimal" allowBlank="1" showDropDown="1" showInputMessage="1" showErrorMessage="1" errorTitle="Masukan salah" error="Isian Anda salah!" promptTitle="Input yg diisikan" prompt="nilai angka antara 0 sampai 100." sqref="AO37">
      <formula1>0</formula1>
      <formula2>100</formula2>
    </dataValidation>
    <dataValidation type="decimal" allowBlank="1" showDropDown="1" showInputMessage="1" showErrorMessage="1" errorTitle="Masukan salah" error="Isian Anda salah!" promptTitle="Input yg diisikan" prompt="nilai angka antara 0 sampai 100." sqref="AO38">
      <formula1>0</formula1>
      <formula2>100</formula2>
    </dataValidation>
    <dataValidation type="decimal" allowBlank="1" showDropDown="1" showInputMessage="1" showErrorMessage="1" errorTitle="Masukan salah" error="Isian Anda salah!" promptTitle="Input yg diisikan" prompt="nilai angka antara 0 sampai 100." sqref="AO39">
      <formula1>0</formula1>
      <formula2>100</formula2>
    </dataValidation>
    <dataValidation type="decimal" allowBlank="1" showDropDown="1" showInputMessage="1" showErrorMessage="1" errorTitle="Masukan salah" error="Isian Anda salah!" promptTitle="Input yg diisikan" prompt="nilai angka antara 0 sampai 100." sqref="AO40">
      <formula1>0</formula1>
      <formula2>100</formula2>
    </dataValidation>
    <dataValidation type="decimal" allowBlank="1" showDropDown="1" showInputMessage="1" showErrorMessage="1" errorTitle="Masukan salah" error="Isian Anda salah!" promptTitle="Input yg diisikan" prompt="nilai angka antara 0 sampai 100." sqref="AO41">
      <formula1>0</formula1>
      <formula2>100</formula2>
    </dataValidation>
    <dataValidation type="decimal" allowBlank="1" showDropDown="1" showInputMessage="1" showErrorMessage="1" errorTitle="Masukan salah" error="Isian Anda salah!" promptTitle="Input yg diisikan" prompt="nilai angka antara 0 sampai 100." sqref="AO42">
      <formula1>0</formula1>
      <formula2>100</formula2>
    </dataValidation>
    <dataValidation type="decimal" allowBlank="1" showDropDown="1" showInputMessage="1" showErrorMessage="1" errorTitle="Masukan salah" error="Isian Anda salah!" promptTitle="Input yg diisikan" prompt="nilai angka antara 0 sampai 100." sqref="AO43">
      <formula1>0</formula1>
      <formula2>100</formula2>
    </dataValidation>
    <dataValidation type="decimal" allowBlank="1" showDropDown="1" showInputMessage="1" showErrorMessage="1" errorTitle="Masukan salah" error="Isian Anda salah!" promptTitle="Input yg diisikan" prompt="nilai angka antara 0 sampai 100." sqref="AO44">
      <formula1>0</formula1>
      <formula2>100</formula2>
    </dataValidation>
    <dataValidation type="decimal" allowBlank="1" showDropDown="1" showInputMessage="1" showErrorMessage="1" errorTitle="Masukan salah" error="Isian Anda salah!" promptTitle="Input yg diisikan" prompt="nilai angka antara 0 sampai 100." sqref="AO45">
      <formula1>0</formula1>
      <formula2>100</formula2>
    </dataValidation>
    <dataValidation type="decimal" allowBlank="1" showDropDown="1" showInputMessage="1" showErrorMessage="1" errorTitle="Masukan salah" error="Isian Anda salah!" promptTitle="Input yg diisikan" prompt="nilai angka antara 0 sampai 100." sqref="AO46">
      <formula1>0</formula1>
      <formula2>100</formula2>
    </dataValidation>
    <dataValidation type="decimal" allowBlank="1" showDropDown="1" showInputMessage="1" showErrorMessage="1" errorTitle="Masukan salah" error="Isian Anda salah!" promptTitle="Input yg diisikan" prompt="nilai angka antara 0 sampai 100." sqref="AO47">
      <formula1>0</formula1>
      <formula2>100</formula2>
    </dataValidation>
    <dataValidation type="decimal" allowBlank="1" showDropDown="1" showInputMessage="1" showErrorMessage="1" errorTitle="Masukan salah" error="Isian Anda salah!" promptTitle="Input yg diisikan" prompt="nilai angka antara 0 sampai 100." sqref="AO48">
      <formula1>0</formula1>
      <formula2>100</formula2>
    </dataValidation>
    <dataValidation type="decimal" allowBlank="1" showDropDown="1" showInputMessage="1" showErrorMessage="1" errorTitle="Masukan salah" error="Isian Anda salah!" promptTitle="Input yg diisikan" prompt="nilai angka antara 0 sampai 100." sqref="AO49">
      <formula1>0</formula1>
      <formula2>100</formula2>
    </dataValidation>
    <dataValidation type="decimal" allowBlank="1" showDropDown="1" showInputMessage="1" showErrorMessage="1" errorTitle="Masukan salah" error="Isian Anda salah!" promptTitle="Input yg diisikan" prompt="nilai angka antara 0 sampai 100." sqref="AO50">
      <formula1>0</formula1>
      <formula2>100</formula2>
    </dataValidation>
    <dataValidation type="decimal" allowBlank="1" showDropDown="1" showInputMessage="1" showErrorMessage="1" errorTitle="Masukan salah" error="Isian Anda salah!" promptTitle="Input yg diisikan" prompt="nilai angka antara 0 sampai 100." sqref="T11">
      <formula1>0</formula1>
      <formula2>100</formula2>
    </dataValidation>
    <dataValidation type="decimal" allowBlank="1" showDropDown="1" showInputMessage="1" showErrorMessage="1" errorTitle="Masukan salah" error="Isian Anda salah!" promptTitle="Input yg diisikan" prompt="nilai angka antara 0 sampai 100." sqref="T12">
      <formula1>0</formula1>
      <formula2>100</formula2>
    </dataValidation>
    <dataValidation type="decimal" allowBlank="1" showDropDown="1" showInputMessage="1" showErrorMessage="1" errorTitle="Masukan salah" error="Isian Anda salah!" promptTitle="Input yg diisikan" prompt="nilai angka antara 0 sampai 100." sqref="T13">
      <formula1>0</formula1>
      <formula2>100</formula2>
    </dataValidation>
    <dataValidation type="decimal" allowBlank="1" showDropDown="1" showInputMessage="1" showErrorMessage="1" errorTitle="Masukan salah" error="Isian Anda salah!" promptTitle="Input yg diisikan" prompt="nilai angka antara 0 sampai 100." sqref="T14">
      <formula1>0</formula1>
      <formula2>100</formula2>
    </dataValidation>
    <dataValidation type="decimal" allowBlank="1" showDropDown="1" showInputMessage="1" showErrorMessage="1" errorTitle="Masukan salah" error="Isian Anda salah!" promptTitle="Input yg diisikan" prompt="nilai angka antara 0 sampai 100." sqref="T15">
      <formula1>0</formula1>
      <formula2>100</formula2>
    </dataValidation>
    <dataValidation type="decimal" allowBlank="1" showDropDown="1" showInputMessage="1" showErrorMessage="1" errorTitle="Masukan salah" error="Isian Anda salah!" promptTitle="Input yg diisikan" prompt="nilai angka antara 0 sampai 100." sqref="T16">
      <formula1>0</formula1>
      <formula2>100</formula2>
    </dataValidation>
    <dataValidation type="decimal" allowBlank="1" showDropDown="1" showInputMessage="1" showErrorMessage="1" errorTitle="Masukan salah" error="Isian Anda salah!" promptTitle="Input yg diisikan" prompt="nilai angka antara 0 sampai 100." sqref="T17">
      <formula1>0</formula1>
      <formula2>100</formula2>
    </dataValidation>
    <dataValidation type="decimal" allowBlank="1" showDropDown="1" showInputMessage="1" showErrorMessage="1" errorTitle="Masukan salah" error="Isian Anda salah!" promptTitle="Input yg diisikan" prompt="nilai angka antara 0 sampai 100." sqref="T18">
      <formula1>0</formula1>
      <formula2>100</formula2>
    </dataValidation>
    <dataValidation type="decimal" allowBlank="1" showDropDown="1" showInputMessage="1" showErrorMessage="1" errorTitle="Masukan salah" error="Isian Anda salah!" promptTitle="Input yg diisikan" prompt="nilai angka antara 0 sampai 100." sqref="T19">
      <formula1>0</formula1>
      <formula2>100</formula2>
    </dataValidation>
    <dataValidation type="decimal" allowBlank="1" showDropDown="1" showInputMessage="1" showErrorMessage="1" errorTitle="Masukan salah" error="Isian Anda salah!" promptTitle="Input yg diisikan" prompt="nilai angka antara 0 sampai 100." sqref="T20">
      <formula1>0</formula1>
      <formula2>100</formula2>
    </dataValidation>
    <dataValidation type="decimal" allowBlank="1" showDropDown="1" showInputMessage="1" showErrorMessage="1" errorTitle="Masukan salah" error="Isian Anda salah!" promptTitle="Input yg diisikan" prompt="nilai angka antara 0 sampai 100." sqref="T21">
      <formula1>0</formula1>
      <formula2>100</formula2>
    </dataValidation>
    <dataValidation type="decimal" allowBlank="1" showDropDown="1" showInputMessage="1" showErrorMessage="1" errorTitle="Masukan salah" error="Isian Anda salah!" promptTitle="Input yg diisikan" prompt="nilai angka antara 0 sampai 100." sqref="T22">
      <formula1>0</formula1>
      <formula2>100</formula2>
    </dataValidation>
    <dataValidation type="decimal" allowBlank="1" showDropDown="1" showInputMessage="1" showErrorMessage="1" errorTitle="Masukan salah" error="Isian Anda salah!" promptTitle="Input yg diisikan" prompt="nilai angka antara 0 sampai 100." sqref="T23">
      <formula1>0</formula1>
      <formula2>100</formula2>
    </dataValidation>
    <dataValidation type="decimal" allowBlank="1" showDropDown="1" showInputMessage="1" showErrorMessage="1" errorTitle="Masukan salah" error="Isian Anda salah!" promptTitle="Input yg diisikan" prompt="nilai angka antara 0 sampai 100." sqref="T24">
      <formula1>0</formula1>
      <formula2>100</formula2>
    </dataValidation>
    <dataValidation type="decimal" allowBlank="1" showDropDown="1" showInputMessage="1" showErrorMessage="1" errorTitle="Masukan salah" error="Isian Anda salah!" promptTitle="Input yg diisikan" prompt="nilai angka antara 0 sampai 100." sqref="T25">
      <formula1>0</formula1>
      <formula2>100</formula2>
    </dataValidation>
    <dataValidation type="decimal" allowBlank="1" showDropDown="1" showInputMessage="1" showErrorMessage="1" errorTitle="Masukan salah" error="Isian Anda salah!" promptTitle="Input yg diisikan" prompt="nilai angka antara 0 sampai 100." sqref="T26">
      <formula1>0</formula1>
      <formula2>100</formula2>
    </dataValidation>
    <dataValidation type="decimal" allowBlank="1" showDropDown="1" showInputMessage="1" showErrorMessage="1" errorTitle="Masukan salah" error="Isian Anda salah!" promptTitle="Input yg diisikan" prompt="nilai angka antara 0 sampai 100." sqref="T27">
      <formula1>0</formula1>
      <formula2>100</formula2>
    </dataValidation>
    <dataValidation type="decimal" allowBlank="1" showDropDown="1" showInputMessage="1" showErrorMessage="1" errorTitle="Masukan salah" error="Isian Anda salah!" promptTitle="Input yg diisikan" prompt="nilai angka antara 0 sampai 100." sqref="T28">
      <formula1>0</formula1>
      <formula2>100</formula2>
    </dataValidation>
    <dataValidation type="decimal" allowBlank="1" showDropDown="1" showInputMessage="1" showErrorMessage="1" errorTitle="Masukan salah" error="Isian Anda salah!" promptTitle="Input yg diisikan" prompt="nilai angka antara 0 sampai 100." sqref="T29">
      <formula1>0</formula1>
      <formula2>100</formula2>
    </dataValidation>
    <dataValidation type="decimal" allowBlank="1" showDropDown="1" showInputMessage="1" showErrorMessage="1" errorTitle="Masukan salah" error="Isian Anda salah!" promptTitle="Input yg diisikan" prompt="nilai angka antara 0 sampai 100." sqref="T30">
      <formula1>0</formula1>
      <formula2>100</formula2>
    </dataValidation>
    <dataValidation type="decimal" allowBlank="1" showDropDown="1" showInputMessage="1" showErrorMessage="1" errorTitle="Masukan salah" error="Isian Anda salah!" promptTitle="Input yg diisikan" prompt="nilai angka antara 0 sampai 100." sqref="T31">
      <formula1>0</formula1>
      <formula2>100</formula2>
    </dataValidation>
    <dataValidation type="decimal" allowBlank="1" showDropDown="1" showInputMessage="1" showErrorMessage="1" errorTitle="Masukan salah" error="Isian Anda salah!" promptTitle="Input yg diisikan" prompt="nilai angka antara 0 sampai 100." sqref="T32">
      <formula1>0</formula1>
      <formula2>100</formula2>
    </dataValidation>
    <dataValidation type="decimal" allowBlank="1" showDropDown="1" showInputMessage="1" showErrorMessage="1" errorTitle="Masukan salah" error="Isian Anda salah!" promptTitle="Input yg diisikan" prompt="nilai angka antara 0 sampai 100." sqref="T33">
      <formula1>0</formula1>
      <formula2>100</formula2>
    </dataValidation>
    <dataValidation type="decimal" allowBlank="1" showDropDown="1" showInputMessage="1" showErrorMessage="1" errorTitle="Masukan salah" error="Isian Anda salah!" promptTitle="Input yg diisikan" prompt="nilai angka antara 0 sampai 100." sqref="T34">
      <formula1>0</formula1>
      <formula2>100</formula2>
    </dataValidation>
    <dataValidation type="decimal" allowBlank="1" showDropDown="1" showInputMessage="1" showErrorMessage="1" errorTitle="Masukan salah" error="Isian Anda salah!" promptTitle="Input yg diisikan" prompt="nilai angka antara 0 sampai 100." sqref="T35">
      <formula1>0</formula1>
      <formula2>100</formula2>
    </dataValidation>
    <dataValidation type="decimal" allowBlank="1" showDropDown="1" showInputMessage="1" showErrorMessage="1" errorTitle="Masukan salah" error="Isian Anda salah!" promptTitle="Input yg diisikan" prompt="nilai angka antara 0 sampai 100." sqref="T36">
      <formula1>0</formula1>
      <formula2>100</formula2>
    </dataValidation>
    <dataValidation type="decimal" allowBlank="1" showDropDown="1" showInputMessage="1" showErrorMessage="1" errorTitle="Masukan salah" error="Isian Anda salah!" promptTitle="Input yg diisikan" prompt="nilai angka antara 0 sampai 100." sqref="T37">
      <formula1>0</formula1>
      <formula2>100</formula2>
    </dataValidation>
    <dataValidation type="decimal" allowBlank="1" showDropDown="1" showInputMessage="1" showErrorMessage="1" errorTitle="Masukan salah" error="Isian Anda salah!" promptTitle="Input yg diisikan" prompt="nilai angka antara 0 sampai 100." sqref="T38">
      <formula1>0</formula1>
      <formula2>100</formula2>
    </dataValidation>
    <dataValidation type="decimal" allowBlank="1" showDropDown="1" showInputMessage="1" showErrorMessage="1" errorTitle="Masukan salah" error="Isian Anda salah!" promptTitle="Input yg diisikan" prompt="nilai angka antara 0 sampai 100." sqref="T39">
      <formula1>0</formula1>
      <formula2>100</formula2>
    </dataValidation>
    <dataValidation type="decimal" allowBlank="1" showDropDown="1" showInputMessage="1" showErrorMessage="1" errorTitle="Masukan salah" error="Isian Anda salah!" promptTitle="Input yg diisikan" prompt="nilai angka antara 0 sampai 100." sqref="T40">
      <formula1>0</formula1>
      <formula2>100</formula2>
    </dataValidation>
    <dataValidation type="decimal" allowBlank="1" showDropDown="1" showInputMessage="1" showErrorMessage="1" errorTitle="Masukan salah" error="Isian Anda salah!" promptTitle="Input yg diisikan" prompt="nilai angka antara 0 sampai 100." sqref="T41">
      <formula1>0</formula1>
      <formula2>100</formula2>
    </dataValidation>
    <dataValidation type="decimal" allowBlank="1" showDropDown="1" showInputMessage="1" showErrorMessage="1" errorTitle="Masukan salah" error="Isian Anda salah!" promptTitle="Input yg diisikan" prompt="nilai angka antara 0 sampai 100." sqref="T42">
      <formula1>0</formula1>
      <formula2>100</formula2>
    </dataValidation>
    <dataValidation type="decimal" allowBlank="1" showDropDown="1" showInputMessage="1" showErrorMessage="1" errorTitle="Masukan salah" error="Isian Anda salah!" promptTitle="Input yg diisikan" prompt="nilai angka antara 0 sampai 100." sqref="T43">
      <formula1>0</formula1>
      <formula2>100</formula2>
    </dataValidation>
    <dataValidation type="decimal" allowBlank="1" showDropDown="1" showInputMessage="1" showErrorMessage="1" errorTitle="Masukan salah" error="Isian Anda salah!" promptTitle="Input yg diisikan" prompt="nilai angka antara 0 sampai 100." sqref="T44">
      <formula1>0</formula1>
      <formula2>100</formula2>
    </dataValidation>
    <dataValidation type="decimal" allowBlank="1" showDropDown="1" showInputMessage="1" showErrorMessage="1" errorTitle="Masukan salah" error="Isian Anda salah!" promptTitle="Input yg diisikan" prompt="nilai angka antara 0 sampai 100." sqref="T45">
      <formula1>0</formula1>
      <formula2>100</formula2>
    </dataValidation>
    <dataValidation type="decimal" allowBlank="1" showDropDown="1" showInputMessage="1" showErrorMessage="1" errorTitle="Masukan salah" error="Isian Anda salah!" promptTitle="Input yg diisikan" prompt="nilai angka antara 0 sampai 100." sqref="T46">
      <formula1>0</formula1>
      <formula2>100</formula2>
    </dataValidation>
    <dataValidation type="decimal" allowBlank="1" showDropDown="1" showInputMessage="1" showErrorMessage="1" errorTitle="Masukan salah" error="Isian Anda salah!" promptTitle="Input yg diisikan" prompt="nilai angka antara 0 sampai 100." sqref="T47">
      <formula1>0</formula1>
      <formula2>100</formula2>
    </dataValidation>
    <dataValidation type="decimal" allowBlank="1" showDropDown="1" showInputMessage="1" showErrorMessage="1" errorTitle="Masukan salah" error="Isian Anda salah!" promptTitle="Input yg diisikan" prompt="nilai angka antara 0 sampai 100." sqref="T48">
      <formula1>0</formula1>
      <formula2>100</formula2>
    </dataValidation>
    <dataValidation type="decimal" allowBlank="1" showDropDown="1" showInputMessage="1" showErrorMessage="1" errorTitle="Masukan salah" error="Isian Anda salah!" promptTitle="Input yg diisikan" prompt="nilai angka antara 0 sampai 100." sqref="T49">
      <formula1>0</formula1>
      <formula2>100</formula2>
    </dataValidation>
    <dataValidation type="decimal" allowBlank="1" showDropDown="1" showInputMessage="1" showErrorMessage="1" errorTitle="Masukan salah" error="Isian Anda salah!" promptTitle="Input yg diisikan" prompt="nilai angka antara 0 sampai 100." sqref="T50">
      <formula1>0</formula1>
      <formula2>100</formula2>
    </dataValidation>
    <dataValidation type="decimal" allowBlank="1" showDropDown="1" showInputMessage="1" showErrorMessage="1" errorTitle="Masukan salah" error="Isian Anda salah!" promptTitle="Input yg diisikan" prompt="nilai angka antara 0 sampai 100." sqref="U11">
      <formula1>0</formula1>
      <formula2>100</formula2>
    </dataValidation>
    <dataValidation type="decimal" allowBlank="1" showDropDown="1" showInputMessage="1" showErrorMessage="1" errorTitle="Masukan salah" error="Isian Anda salah!" promptTitle="Input yg diisikan" prompt="nilai angka antara 0 sampai 100." sqref="U12">
      <formula1>0</formula1>
      <formula2>100</formula2>
    </dataValidation>
    <dataValidation type="decimal" allowBlank="1" showDropDown="1" showInputMessage="1" showErrorMessage="1" errorTitle="Masukan salah" error="Isian Anda salah!" promptTitle="Input yg diisikan" prompt="nilai angka antara 0 sampai 100." sqref="U13">
      <formula1>0</formula1>
      <formula2>100</formula2>
    </dataValidation>
    <dataValidation type="decimal" allowBlank="1" showDropDown="1" showInputMessage="1" showErrorMessage="1" errorTitle="Masukan salah" error="Isian Anda salah!" promptTitle="Input yg diisikan" prompt="nilai angka antara 0 sampai 100." sqref="U14">
      <formula1>0</formula1>
      <formula2>100</formula2>
    </dataValidation>
    <dataValidation type="decimal" allowBlank="1" showDropDown="1" showInputMessage="1" showErrorMessage="1" errorTitle="Masukan salah" error="Isian Anda salah!" promptTitle="Input yg diisikan" prompt="nilai angka antara 0 sampai 100." sqref="U15">
      <formula1>0</formula1>
      <formula2>100</formula2>
    </dataValidation>
    <dataValidation type="decimal" allowBlank="1" showDropDown="1" showInputMessage="1" showErrorMessage="1" errorTitle="Masukan salah" error="Isian Anda salah!" promptTitle="Input yg diisikan" prompt="nilai angka antara 0 sampai 100." sqref="U16">
      <formula1>0</formula1>
      <formula2>100</formula2>
    </dataValidation>
    <dataValidation type="decimal" allowBlank="1" showDropDown="1" showInputMessage="1" showErrorMessage="1" errorTitle="Masukan salah" error="Isian Anda salah!" promptTitle="Input yg diisikan" prompt="nilai angka antara 0 sampai 100." sqref="U17">
      <formula1>0</formula1>
      <formula2>100</formula2>
    </dataValidation>
    <dataValidation type="decimal" allowBlank="1" showDropDown="1" showInputMessage="1" showErrorMessage="1" errorTitle="Masukan salah" error="Isian Anda salah!" promptTitle="Input yg diisikan" prompt="nilai angka antara 0 sampai 100." sqref="U18">
      <formula1>0</formula1>
      <formula2>100</formula2>
    </dataValidation>
    <dataValidation type="decimal" allowBlank="1" showDropDown="1" showInputMessage="1" showErrorMessage="1" errorTitle="Masukan salah" error="Isian Anda salah!" promptTitle="Input yg diisikan" prompt="nilai angka antara 0 sampai 100." sqref="U19">
      <formula1>0</formula1>
      <formula2>100</formula2>
    </dataValidation>
    <dataValidation type="decimal" allowBlank="1" showDropDown="1" showInputMessage="1" showErrorMessage="1" errorTitle="Masukan salah" error="Isian Anda salah!" promptTitle="Input yg diisikan" prompt="nilai angka antara 0 sampai 100." sqref="U20">
      <formula1>0</formula1>
      <formula2>100</formula2>
    </dataValidation>
    <dataValidation type="decimal" allowBlank="1" showDropDown="1" showInputMessage="1" showErrorMessage="1" errorTitle="Masukan salah" error="Isian Anda salah!" promptTitle="Input yg diisikan" prompt="nilai angka antara 0 sampai 100." sqref="U21">
      <formula1>0</formula1>
      <formula2>100</formula2>
    </dataValidation>
    <dataValidation type="decimal" allowBlank="1" showDropDown="1" showInputMessage="1" showErrorMessage="1" errorTitle="Masukan salah" error="Isian Anda salah!" promptTitle="Input yg diisikan" prompt="nilai angka antara 0 sampai 100." sqref="U22">
      <formula1>0</formula1>
      <formula2>100</formula2>
    </dataValidation>
    <dataValidation type="decimal" allowBlank="1" showDropDown="1" showInputMessage="1" showErrorMessage="1" errorTitle="Masukan salah" error="Isian Anda salah!" promptTitle="Input yg diisikan" prompt="nilai angka antara 0 sampai 100." sqref="U23">
      <formula1>0</formula1>
      <formula2>100</formula2>
    </dataValidation>
    <dataValidation type="decimal" allowBlank="1" showDropDown="1" showInputMessage="1" showErrorMessage="1" errorTitle="Masukan salah" error="Isian Anda salah!" promptTitle="Input yg diisikan" prompt="nilai angka antara 0 sampai 100." sqref="U24">
      <formula1>0</formula1>
      <formula2>100</formula2>
    </dataValidation>
    <dataValidation type="decimal" allowBlank="1" showDropDown="1" showInputMessage="1" showErrorMessage="1" errorTitle="Masukan salah" error="Isian Anda salah!" promptTitle="Input yg diisikan" prompt="nilai angka antara 0 sampai 100." sqref="U25">
      <formula1>0</formula1>
      <formula2>100</formula2>
    </dataValidation>
    <dataValidation type="decimal" allowBlank="1" showDropDown="1" showInputMessage="1" showErrorMessage="1" errorTitle="Masukan salah" error="Isian Anda salah!" promptTitle="Input yg diisikan" prompt="nilai angka antara 0 sampai 100." sqref="U26">
      <formula1>0</formula1>
      <formula2>100</formula2>
    </dataValidation>
    <dataValidation type="decimal" allowBlank="1" showDropDown="1" showInputMessage="1" showErrorMessage="1" errorTitle="Masukan salah" error="Isian Anda salah!" promptTitle="Input yg diisikan" prompt="nilai angka antara 0 sampai 100." sqref="U27">
      <formula1>0</formula1>
      <formula2>100</formula2>
    </dataValidation>
    <dataValidation type="decimal" allowBlank="1" showDropDown="1" showInputMessage="1" showErrorMessage="1" errorTitle="Masukan salah" error="Isian Anda salah!" promptTitle="Input yg diisikan" prompt="nilai angka antara 0 sampai 100." sqref="U28">
      <formula1>0</formula1>
      <formula2>100</formula2>
    </dataValidation>
    <dataValidation type="decimal" allowBlank="1" showDropDown="1" showInputMessage="1" showErrorMessage="1" errorTitle="Masukan salah" error="Isian Anda salah!" promptTitle="Input yg diisikan" prompt="nilai angka antara 0 sampai 100." sqref="U29">
      <formula1>0</formula1>
      <formula2>100</formula2>
    </dataValidation>
    <dataValidation type="decimal" allowBlank="1" showDropDown="1" showInputMessage="1" showErrorMessage="1" errorTitle="Masukan salah" error="Isian Anda salah!" promptTitle="Input yg diisikan" prompt="nilai angka antara 0 sampai 100." sqref="U30">
      <formula1>0</formula1>
      <formula2>100</formula2>
    </dataValidation>
    <dataValidation type="decimal" allowBlank="1" showDropDown="1" showInputMessage="1" showErrorMessage="1" errorTitle="Masukan salah" error="Isian Anda salah!" promptTitle="Input yg diisikan" prompt="nilai angka antara 0 sampai 100." sqref="U31">
      <formula1>0</formula1>
      <formula2>100</formula2>
    </dataValidation>
    <dataValidation type="decimal" allowBlank="1" showDropDown="1" showInputMessage="1" showErrorMessage="1" errorTitle="Masukan salah" error="Isian Anda salah!" promptTitle="Input yg diisikan" prompt="nilai angka antara 0 sampai 100." sqref="U32">
      <formula1>0</formula1>
      <formula2>100</formula2>
    </dataValidation>
    <dataValidation type="decimal" allowBlank="1" showDropDown="1" showInputMessage="1" showErrorMessage="1" errorTitle="Masukan salah" error="Isian Anda salah!" promptTitle="Input yg diisikan" prompt="nilai angka antara 0 sampai 100." sqref="U33">
      <formula1>0</formula1>
      <formula2>100</formula2>
    </dataValidation>
    <dataValidation type="decimal" allowBlank="1" showDropDown="1" showInputMessage="1" showErrorMessage="1" errorTitle="Masukan salah" error="Isian Anda salah!" promptTitle="Input yg diisikan" prompt="nilai angka antara 0 sampai 100." sqref="U34">
      <formula1>0</formula1>
      <formula2>100</formula2>
    </dataValidation>
    <dataValidation type="decimal" allowBlank="1" showDropDown="1" showInputMessage="1" showErrorMessage="1" errorTitle="Masukan salah" error="Isian Anda salah!" promptTitle="Input yg diisikan" prompt="nilai angka antara 0 sampai 100." sqref="U35">
      <formula1>0</formula1>
      <formula2>100</formula2>
    </dataValidation>
    <dataValidation type="decimal" allowBlank="1" showDropDown="1" showInputMessage="1" showErrorMessage="1" errorTitle="Masukan salah" error="Isian Anda salah!" promptTitle="Input yg diisikan" prompt="nilai angka antara 0 sampai 100." sqref="U36">
      <formula1>0</formula1>
      <formula2>100</formula2>
    </dataValidation>
    <dataValidation type="decimal" allowBlank="1" showDropDown="1" showInputMessage="1" showErrorMessage="1" errorTitle="Masukan salah" error="Isian Anda salah!" promptTitle="Input yg diisikan" prompt="nilai angka antara 0 sampai 100." sqref="U37">
      <formula1>0</formula1>
      <formula2>100</formula2>
    </dataValidation>
    <dataValidation type="decimal" allowBlank="1" showDropDown="1" showInputMessage="1" showErrorMessage="1" errorTitle="Masukan salah" error="Isian Anda salah!" promptTitle="Input yg diisikan" prompt="nilai angka antara 0 sampai 100." sqref="U38">
      <formula1>0</formula1>
      <formula2>100</formula2>
    </dataValidation>
    <dataValidation type="decimal" allowBlank="1" showDropDown="1" showInputMessage="1" showErrorMessage="1" errorTitle="Masukan salah" error="Isian Anda salah!" promptTitle="Input yg diisikan" prompt="nilai angka antara 0 sampai 100." sqref="U39">
      <formula1>0</formula1>
      <formula2>100</formula2>
    </dataValidation>
    <dataValidation type="decimal" allowBlank="1" showDropDown="1" showInputMessage="1" showErrorMessage="1" errorTitle="Masukan salah" error="Isian Anda salah!" promptTitle="Input yg diisikan" prompt="nilai angka antara 0 sampai 100." sqref="U40">
      <formula1>0</formula1>
      <formula2>100</formula2>
    </dataValidation>
    <dataValidation type="decimal" allowBlank="1" showDropDown="1" showInputMessage="1" showErrorMessage="1" errorTitle="Masukan salah" error="Isian Anda salah!" promptTitle="Input yg diisikan" prompt="nilai angka antara 0 sampai 100." sqref="U41">
      <formula1>0</formula1>
      <formula2>100</formula2>
    </dataValidation>
    <dataValidation type="decimal" allowBlank="1" showDropDown="1" showInputMessage="1" showErrorMessage="1" errorTitle="Masukan salah" error="Isian Anda salah!" promptTitle="Input yg diisikan" prompt="nilai angka antara 0 sampai 100." sqref="U42">
      <formula1>0</formula1>
      <formula2>100</formula2>
    </dataValidation>
    <dataValidation type="decimal" allowBlank="1" showDropDown="1" showInputMessage="1" showErrorMessage="1" errorTitle="Masukan salah" error="Isian Anda salah!" promptTitle="Input yg diisikan" prompt="nilai angka antara 0 sampai 100." sqref="U43">
      <formula1>0</formula1>
      <formula2>100</formula2>
    </dataValidation>
    <dataValidation type="decimal" allowBlank="1" showDropDown="1" showInputMessage="1" showErrorMessage="1" errorTitle="Masukan salah" error="Isian Anda salah!" promptTitle="Input yg diisikan" prompt="nilai angka antara 0 sampai 100." sqref="U44">
      <formula1>0</formula1>
      <formula2>100</formula2>
    </dataValidation>
    <dataValidation type="decimal" allowBlank="1" showDropDown="1" showInputMessage="1" showErrorMessage="1" errorTitle="Masukan salah" error="Isian Anda salah!" promptTitle="Input yg diisikan" prompt="nilai angka antara 0 sampai 100." sqref="U45">
      <formula1>0</formula1>
      <formula2>100</formula2>
    </dataValidation>
    <dataValidation type="decimal" allowBlank="1" showDropDown="1" showInputMessage="1" showErrorMessage="1" errorTitle="Masukan salah" error="Isian Anda salah!" promptTitle="Input yg diisikan" prompt="nilai angka antara 0 sampai 100." sqref="U46">
      <formula1>0</formula1>
      <formula2>100</formula2>
    </dataValidation>
    <dataValidation type="decimal" allowBlank="1" showDropDown="1" showInputMessage="1" showErrorMessage="1" errorTitle="Masukan salah" error="Isian Anda salah!" promptTitle="Input yg diisikan" prompt="nilai angka antara 0 sampai 100." sqref="U47">
      <formula1>0</formula1>
      <formula2>100</formula2>
    </dataValidation>
    <dataValidation type="decimal" allowBlank="1" showDropDown="1" showInputMessage="1" showErrorMessage="1" errorTitle="Masukan salah" error="Isian Anda salah!" promptTitle="Input yg diisikan" prompt="nilai angka antara 0 sampai 100." sqref="U48">
      <formula1>0</formula1>
      <formula2>100</formula2>
    </dataValidation>
    <dataValidation type="decimal" allowBlank="1" showDropDown="1" showInputMessage="1" showErrorMessage="1" errorTitle="Masukan salah" error="Isian Anda salah!" promptTitle="Input yg diisikan" prompt="nilai angka antara 0 sampai 100." sqref="U49">
      <formula1>0</formula1>
      <formula2>100</formula2>
    </dataValidation>
    <dataValidation type="decimal" allowBlank="1" showDropDown="1" showInputMessage="1" showErrorMessage="1" errorTitle="Masukan salah" error="Isian Anda salah!" promptTitle="Input yg diisikan" prompt="nilai angka antara 0 sampai 100." sqref="U50">
      <formula1>0</formula1>
      <formula2>100</formula2>
    </dataValidation>
    <dataValidation type="decimal" allowBlank="1" showDropDown="1" showInputMessage="1" showErrorMessage="1" errorTitle="Masukan salah" error="Isian Anda salah!" promptTitle="Input yg diisikan" prompt="nilai angka antara 0 sampai 100." sqref="V11">
      <formula1>0</formula1>
      <formula2>100</formula2>
    </dataValidation>
    <dataValidation type="decimal" allowBlank="1" showDropDown="1" showInputMessage="1" showErrorMessage="1" errorTitle="Masukan salah" error="Isian Anda salah!" promptTitle="Input yg diisikan" prompt="nilai angka antara 0 sampai 100." sqref="V12">
      <formula1>0</formula1>
      <formula2>100</formula2>
    </dataValidation>
    <dataValidation type="decimal" allowBlank="1" showDropDown="1" showInputMessage="1" showErrorMessage="1" errorTitle="Masukan salah" error="Isian Anda salah!" promptTitle="Input yg diisikan" prompt="nilai angka antara 0 sampai 100." sqref="V13">
      <formula1>0</formula1>
      <formula2>100</formula2>
    </dataValidation>
    <dataValidation type="decimal" allowBlank="1" showDropDown="1" showInputMessage="1" showErrorMessage="1" errorTitle="Masukan salah" error="Isian Anda salah!" promptTitle="Input yg diisikan" prompt="nilai angka antara 0 sampai 100." sqref="V14">
      <formula1>0</formula1>
      <formula2>100</formula2>
    </dataValidation>
    <dataValidation type="decimal" allowBlank="1" showDropDown="1" showInputMessage="1" showErrorMessage="1" errorTitle="Masukan salah" error="Isian Anda salah!" promptTitle="Input yg diisikan" prompt="nilai angka antara 0 sampai 100." sqref="V15">
      <formula1>0</formula1>
      <formula2>100</formula2>
    </dataValidation>
    <dataValidation type="decimal" allowBlank="1" showDropDown="1" showInputMessage="1" showErrorMessage="1" errorTitle="Masukan salah" error="Isian Anda salah!" promptTitle="Input yg diisikan" prompt="nilai angka antara 0 sampai 100." sqref="V16">
      <formula1>0</formula1>
      <formula2>100</formula2>
    </dataValidation>
    <dataValidation type="decimal" allowBlank="1" showDropDown="1" showInputMessage="1" showErrorMessage="1" errorTitle="Masukan salah" error="Isian Anda salah!" promptTitle="Input yg diisikan" prompt="nilai angka antara 0 sampai 100." sqref="V17">
      <formula1>0</formula1>
      <formula2>100</formula2>
    </dataValidation>
    <dataValidation type="decimal" allowBlank="1" showDropDown="1" showInputMessage="1" showErrorMessage="1" errorTitle="Masukan salah" error="Isian Anda salah!" promptTitle="Input yg diisikan" prompt="nilai angka antara 0 sampai 100." sqref="V18">
      <formula1>0</formula1>
      <formula2>100</formula2>
    </dataValidation>
    <dataValidation type="decimal" allowBlank="1" showDropDown="1" showInputMessage="1" showErrorMessage="1" errorTitle="Masukan salah" error="Isian Anda salah!" promptTitle="Input yg diisikan" prompt="nilai angka antara 0 sampai 100." sqref="V19">
      <formula1>0</formula1>
      <formula2>100</formula2>
    </dataValidation>
    <dataValidation type="decimal" allowBlank="1" showDropDown="1" showInputMessage="1" showErrorMessage="1" errorTitle="Masukan salah" error="Isian Anda salah!" promptTitle="Input yg diisikan" prompt="nilai angka antara 0 sampai 100." sqref="V20">
      <formula1>0</formula1>
      <formula2>100</formula2>
    </dataValidation>
    <dataValidation type="decimal" allowBlank="1" showDropDown="1" showInputMessage="1" showErrorMessage="1" errorTitle="Masukan salah" error="Isian Anda salah!" promptTitle="Input yg diisikan" prompt="nilai angka antara 0 sampai 100." sqref="V21">
      <formula1>0</formula1>
      <formula2>100</formula2>
    </dataValidation>
    <dataValidation type="decimal" allowBlank="1" showDropDown="1" showInputMessage="1" showErrorMessage="1" errorTitle="Masukan salah" error="Isian Anda salah!" promptTitle="Input yg diisikan" prompt="nilai angka antara 0 sampai 100." sqref="V22">
      <formula1>0</formula1>
      <formula2>100</formula2>
    </dataValidation>
    <dataValidation type="decimal" allowBlank="1" showDropDown="1" showInputMessage="1" showErrorMessage="1" errorTitle="Masukan salah" error="Isian Anda salah!" promptTitle="Input yg diisikan" prompt="nilai angka antara 0 sampai 100." sqref="V23">
      <formula1>0</formula1>
      <formula2>100</formula2>
    </dataValidation>
    <dataValidation type="decimal" allowBlank="1" showDropDown="1" showInputMessage="1" showErrorMessage="1" errorTitle="Masukan salah" error="Isian Anda salah!" promptTitle="Input yg diisikan" prompt="nilai angka antara 0 sampai 100." sqref="V24">
      <formula1>0</formula1>
      <formula2>100</formula2>
    </dataValidation>
    <dataValidation type="decimal" allowBlank="1" showDropDown="1" showInputMessage="1" showErrorMessage="1" errorTitle="Masukan salah" error="Isian Anda salah!" promptTitle="Input yg diisikan" prompt="nilai angka antara 0 sampai 100." sqref="V25">
      <formula1>0</formula1>
      <formula2>100</formula2>
    </dataValidation>
    <dataValidation type="decimal" allowBlank="1" showDropDown="1" showInputMessage="1" showErrorMessage="1" errorTitle="Masukan salah" error="Isian Anda salah!" promptTitle="Input yg diisikan" prompt="nilai angka antara 0 sampai 100." sqref="V26">
      <formula1>0</formula1>
      <formula2>100</formula2>
    </dataValidation>
    <dataValidation type="decimal" allowBlank="1" showDropDown="1" showInputMessage="1" showErrorMessage="1" errorTitle="Masukan salah" error="Isian Anda salah!" promptTitle="Input yg diisikan" prompt="nilai angka antara 0 sampai 100." sqref="V27">
      <formula1>0</formula1>
      <formula2>100</formula2>
    </dataValidation>
    <dataValidation type="decimal" allowBlank="1" showDropDown="1" showInputMessage="1" showErrorMessage="1" errorTitle="Masukan salah" error="Isian Anda salah!" promptTitle="Input yg diisikan" prompt="nilai angka antara 0 sampai 100." sqref="V28">
      <formula1>0</formula1>
      <formula2>100</formula2>
    </dataValidation>
    <dataValidation type="decimal" allowBlank="1" showDropDown="1" showInputMessage="1" showErrorMessage="1" errorTitle="Masukan salah" error="Isian Anda salah!" promptTitle="Input yg diisikan" prompt="nilai angka antara 0 sampai 100." sqref="V29">
      <formula1>0</formula1>
      <formula2>100</formula2>
    </dataValidation>
    <dataValidation type="decimal" allowBlank="1" showDropDown="1" showInputMessage="1" showErrorMessage="1" errorTitle="Masukan salah" error="Isian Anda salah!" promptTitle="Input yg diisikan" prompt="nilai angka antara 0 sampai 100." sqref="V30">
      <formula1>0</formula1>
      <formula2>100</formula2>
    </dataValidation>
    <dataValidation type="decimal" allowBlank="1" showDropDown="1" showInputMessage="1" showErrorMessage="1" errorTitle="Masukan salah" error="Isian Anda salah!" promptTitle="Input yg diisikan" prompt="nilai angka antara 0 sampai 100." sqref="V31">
      <formula1>0</formula1>
      <formula2>100</formula2>
    </dataValidation>
    <dataValidation type="decimal" allowBlank="1" showDropDown="1" showInputMessage="1" showErrorMessage="1" errorTitle="Masukan salah" error="Isian Anda salah!" promptTitle="Input yg diisikan" prompt="nilai angka antara 0 sampai 100." sqref="V32">
      <formula1>0</formula1>
      <formula2>100</formula2>
    </dataValidation>
    <dataValidation type="decimal" allowBlank="1" showDropDown="1" showInputMessage="1" showErrorMessage="1" errorTitle="Masukan salah" error="Isian Anda salah!" promptTitle="Input yg diisikan" prompt="nilai angka antara 0 sampai 100." sqref="V33">
      <formula1>0</formula1>
      <formula2>100</formula2>
    </dataValidation>
    <dataValidation type="decimal" allowBlank="1" showDropDown="1" showInputMessage="1" showErrorMessage="1" errorTitle="Masukan salah" error="Isian Anda salah!" promptTitle="Input yg diisikan" prompt="nilai angka antara 0 sampai 100." sqref="V34">
      <formula1>0</formula1>
      <formula2>100</formula2>
    </dataValidation>
    <dataValidation type="decimal" allowBlank="1" showDropDown="1" showInputMessage="1" showErrorMessage="1" errorTitle="Masukan salah" error="Isian Anda salah!" promptTitle="Input yg diisikan" prompt="nilai angka antara 0 sampai 100." sqref="V35">
      <formula1>0</formula1>
      <formula2>100</formula2>
    </dataValidation>
    <dataValidation type="decimal" allowBlank="1" showDropDown="1" showInputMessage="1" showErrorMessage="1" errorTitle="Masukan salah" error="Isian Anda salah!" promptTitle="Input yg diisikan" prompt="nilai angka antara 0 sampai 100." sqref="V36">
      <formula1>0</formula1>
      <formula2>100</formula2>
    </dataValidation>
    <dataValidation type="decimal" allowBlank="1" showDropDown="1" showInputMessage="1" showErrorMessage="1" errorTitle="Masukan salah" error="Isian Anda salah!" promptTitle="Input yg diisikan" prompt="nilai angka antara 0 sampai 100." sqref="V37">
      <formula1>0</formula1>
      <formula2>100</formula2>
    </dataValidation>
    <dataValidation type="decimal" allowBlank="1" showDropDown="1" showInputMessage="1" showErrorMessage="1" errorTitle="Masukan salah" error="Isian Anda salah!" promptTitle="Input yg diisikan" prompt="nilai angka antara 0 sampai 100." sqref="V38">
      <formula1>0</formula1>
      <formula2>100</formula2>
    </dataValidation>
    <dataValidation type="decimal" allowBlank="1" showDropDown="1" showInputMessage="1" showErrorMessage="1" errorTitle="Masukan salah" error="Isian Anda salah!" promptTitle="Input yg diisikan" prompt="nilai angka antara 0 sampai 100." sqref="V39">
      <formula1>0</formula1>
      <formula2>100</formula2>
    </dataValidation>
    <dataValidation type="decimal" allowBlank="1" showDropDown="1" showInputMessage="1" showErrorMessage="1" errorTitle="Masukan salah" error="Isian Anda salah!" promptTitle="Input yg diisikan" prompt="nilai angka antara 0 sampai 100." sqref="V40">
      <formula1>0</formula1>
      <formula2>100</formula2>
    </dataValidation>
    <dataValidation type="decimal" allowBlank="1" showDropDown="1" showInputMessage="1" showErrorMessage="1" errorTitle="Masukan salah" error="Isian Anda salah!" promptTitle="Input yg diisikan" prompt="nilai angka antara 0 sampai 100." sqref="V41">
      <formula1>0</formula1>
      <formula2>100</formula2>
    </dataValidation>
    <dataValidation type="decimal" allowBlank="1" showDropDown="1" showInputMessage="1" showErrorMessage="1" errorTitle="Masukan salah" error="Isian Anda salah!" promptTitle="Input yg diisikan" prompt="nilai angka antara 0 sampai 100." sqref="V42">
      <formula1>0</formula1>
      <formula2>100</formula2>
    </dataValidation>
    <dataValidation type="decimal" allowBlank="1" showDropDown="1" showInputMessage="1" showErrorMessage="1" errorTitle="Masukan salah" error="Isian Anda salah!" promptTitle="Input yg diisikan" prompt="nilai angka antara 0 sampai 100." sqref="V43">
      <formula1>0</formula1>
      <formula2>100</formula2>
    </dataValidation>
    <dataValidation type="decimal" allowBlank="1" showDropDown="1" showInputMessage="1" showErrorMessage="1" errorTitle="Masukan salah" error="Isian Anda salah!" promptTitle="Input yg diisikan" prompt="nilai angka antara 0 sampai 100." sqref="V44">
      <formula1>0</formula1>
      <formula2>100</formula2>
    </dataValidation>
    <dataValidation type="decimal" allowBlank="1" showDropDown="1" showInputMessage="1" showErrorMessage="1" errorTitle="Masukan salah" error="Isian Anda salah!" promptTitle="Input yg diisikan" prompt="nilai angka antara 0 sampai 100." sqref="V45">
      <formula1>0</formula1>
      <formula2>100</formula2>
    </dataValidation>
    <dataValidation type="decimal" allowBlank="1" showDropDown="1" showInputMessage="1" showErrorMessage="1" errorTitle="Masukan salah" error="Isian Anda salah!" promptTitle="Input yg diisikan" prompt="nilai angka antara 0 sampai 100." sqref="V46">
      <formula1>0</formula1>
      <formula2>100</formula2>
    </dataValidation>
    <dataValidation type="decimal" allowBlank="1" showDropDown="1" showInputMessage="1" showErrorMessage="1" errorTitle="Masukan salah" error="Isian Anda salah!" promptTitle="Input yg diisikan" prompt="nilai angka antara 0 sampai 100." sqref="V47">
      <formula1>0</formula1>
      <formula2>100</formula2>
    </dataValidation>
    <dataValidation type="decimal" allowBlank="1" showDropDown="1" showInputMessage="1" showErrorMessage="1" errorTitle="Masukan salah" error="Isian Anda salah!" promptTitle="Input yg diisikan" prompt="nilai angka antara 0 sampai 100." sqref="V48">
      <formula1>0</formula1>
      <formula2>100</formula2>
    </dataValidation>
    <dataValidation type="decimal" allowBlank="1" showDropDown="1" showInputMessage="1" showErrorMessage="1" errorTitle="Masukan salah" error="Isian Anda salah!" promptTitle="Input yg diisikan" prompt="nilai angka antara 0 sampai 100." sqref="V49">
      <formula1>0</formula1>
      <formula2>100</formula2>
    </dataValidation>
    <dataValidation type="decimal" allowBlank="1" showDropDown="1" showInputMessage="1" showErrorMessage="1" errorTitle="Masukan salah" error="Isian Anda salah!" promptTitle="Input yg diisikan" prompt="nilai angka antara 0 sampai 100." sqref="V50">
      <formula1>0</formula1>
      <formula2>100</formula2>
    </dataValidation>
    <dataValidation type="decimal" allowBlank="1" showDropDown="1" showInputMessage="1" showErrorMessage="1" errorTitle="Masukan salah" error="Isian Anda salah!" promptTitle="Input yg diisikan" prompt="nilai angka antara 0 sampai 100." sqref="W11">
      <formula1>0</formula1>
      <formula2>100</formula2>
    </dataValidation>
    <dataValidation type="decimal" allowBlank="1" showDropDown="1" showInputMessage="1" showErrorMessage="1" errorTitle="Masukan salah" error="Isian Anda salah!" promptTitle="Input yg diisikan" prompt="nilai angka antara 0 sampai 100." sqref="W12">
      <formula1>0</formula1>
      <formula2>100</formula2>
    </dataValidation>
    <dataValidation type="decimal" allowBlank="1" showDropDown="1" showInputMessage="1" showErrorMessage="1" errorTitle="Masukan salah" error="Isian Anda salah!" promptTitle="Input yg diisikan" prompt="nilai angka antara 0 sampai 100." sqref="W13">
      <formula1>0</formula1>
      <formula2>100</formula2>
    </dataValidation>
    <dataValidation type="decimal" allowBlank="1" showDropDown="1" showInputMessage="1" showErrorMessage="1" errorTitle="Masukan salah" error="Isian Anda salah!" promptTitle="Input yg diisikan" prompt="nilai angka antara 0 sampai 100." sqref="W14">
      <formula1>0</formula1>
      <formula2>100</formula2>
    </dataValidation>
    <dataValidation type="decimal" allowBlank="1" showDropDown="1" showInputMessage="1" showErrorMessage="1" errorTitle="Masukan salah" error="Isian Anda salah!" promptTitle="Input yg diisikan" prompt="nilai angka antara 0 sampai 100." sqref="W15">
      <formula1>0</formula1>
      <formula2>100</formula2>
    </dataValidation>
    <dataValidation type="decimal" allowBlank="1" showDropDown="1" showInputMessage="1" showErrorMessage="1" errorTitle="Masukan salah" error="Isian Anda salah!" promptTitle="Input yg diisikan" prompt="nilai angka antara 0 sampai 100." sqref="W16">
      <formula1>0</formula1>
      <formula2>100</formula2>
    </dataValidation>
    <dataValidation type="decimal" allowBlank="1" showDropDown="1" showInputMessage="1" showErrorMessage="1" errorTitle="Masukan salah" error="Isian Anda salah!" promptTitle="Input yg diisikan" prompt="nilai angka antara 0 sampai 100." sqref="W17">
      <formula1>0</formula1>
      <formula2>100</formula2>
    </dataValidation>
    <dataValidation type="decimal" allowBlank="1" showDropDown="1" showInputMessage="1" showErrorMessage="1" errorTitle="Masukan salah" error="Isian Anda salah!" promptTitle="Input yg diisikan" prompt="nilai angka antara 0 sampai 100." sqref="W18">
      <formula1>0</formula1>
      <formula2>100</formula2>
    </dataValidation>
    <dataValidation type="decimal" allowBlank="1" showDropDown="1" showInputMessage="1" showErrorMessage="1" errorTitle="Masukan salah" error="Isian Anda salah!" promptTitle="Input yg diisikan" prompt="nilai angka antara 0 sampai 100." sqref="W19">
      <formula1>0</formula1>
      <formula2>100</formula2>
    </dataValidation>
    <dataValidation type="decimal" allowBlank="1" showDropDown="1" showInputMessage="1" showErrorMessage="1" errorTitle="Masukan salah" error="Isian Anda salah!" promptTitle="Input yg diisikan" prompt="nilai angka antara 0 sampai 100." sqref="W20">
      <formula1>0</formula1>
      <formula2>100</formula2>
    </dataValidation>
    <dataValidation type="decimal" allowBlank="1" showDropDown="1" showInputMessage="1" showErrorMessage="1" errorTitle="Masukan salah" error="Isian Anda salah!" promptTitle="Input yg diisikan" prompt="nilai angka antara 0 sampai 100." sqref="W21">
      <formula1>0</formula1>
      <formula2>100</formula2>
    </dataValidation>
    <dataValidation type="decimal" allowBlank="1" showDropDown="1" showInputMessage="1" showErrorMessage="1" errorTitle="Masukan salah" error="Isian Anda salah!" promptTitle="Input yg diisikan" prompt="nilai angka antara 0 sampai 100." sqref="W22">
      <formula1>0</formula1>
      <formula2>100</formula2>
    </dataValidation>
    <dataValidation type="decimal" allowBlank="1" showDropDown="1" showInputMessage="1" showErrorMessage="1" errorTitle="Masukan salah" error="Isian Anda salah!" promptTitle="Input yg diisikan" prompt="nilai angka antara 0 sampai 100." sqref="W23">
      <formula1>0</formula1>
      <formula2>100</formula2>
    </dataValidation>
    <dataValidation type="decimal" allowBlank="1" showDropDown="1" showInputMessage="1" showErrorMessage="1" errorTitle="Masukan salah" error="Isian Anda salah!" promptTitle="Input yg diisikan" prompt="nilai angka antara 0 sampai 100." sqref="W24">
      <formula1>0</formula1>
      <formula2>100</formula2>
    </dataValidation>
    <dataValidation type="decimal" allowBlank="1" showDropDown="1" showInputMessage="1" showErrorMessage="1" errorTitle="Masukan salah" error="Isian Anda salah!" promptTitle="Input yg diisikan" prompt="nilai angka antara 0 sampai 100." sqref="W25">
      <formula1>0</formula1>
      <formula2>100</formula2>
    </dataValidation>
    <dataValidation type="decimal" allowBlank="1" showDropDown="1" showInputMessage="1" showErrorMessage="1" errorTitle="Masukan salah" error="Isian Anda salah!" promptTitle="Input yg diisikan" prompt="nilai angka antara 0 sampai 100." sqref="W26">
      <formula1>0</formula1>
      <formula2>100</formula2>
    </dataValidation>
    <dataValidation type="decimal" allowBlank="1" showDropDown="1" showInputMessage="1" showErrorMessage="1" errorTitle="Masukan salah" error="Isian Anda salah!" promptTitle="Input yg diisikan" prompt="nilai angka antara 0 sampai 100." sqref="W27">
      <formula1>0</formula1>
      <formula2>100</formula2>
    </dataValidation>
    <dataValidation type="decimal" allowBlank="1" showDropDown="1" showInputMessage="1" showErrorMessage="1" errorTitle="Masukan salah" error="Isian Anda salah!" promptTitle="Input yg diisikan" prompt="nilai angka antara 0 sampai 100." sqref="W28">
      <formula1>0</formula1>
      <formula2>100</formula2>
    </dataValidation>
    <dataValidation type="decimal" allowBlank="1" showDropDown="1" showInputMessage="1" showErrorMessage="1" errorTitle="Masukan salah" error="Isian Anda salah!" promptTitle="Input yg diisikan" prompt="nilai angka antara 0 sampai 100." sqref="W29">
      <formula1>0</formula1>
      <formula2>100</formula2>
    </dataValidation>
    <dataValidation type="decimal" allowBlank="1" showDropDown="1" showInputMessage="1" showErrorMessage="1" errorTitle="Masukan salah" error="Isian Anda salah!" promptTitle="Input yg diisikan" prompt="nilai angka antara 0 sampai 100." sqref="W30">
      <formula1>0</formula1>
      <formula2>100</formula2>
    </dataValidation>
    <dataValidation type="decimal" allowBlank="1" showDropDown="1" showInputMessage="1" showErrorMessage="1" errorTitle="Masukan salah" error="Isian Anda salah!" promptTitle="Input yg diisikan" prompt="nilai angka antara 0 sampai 100." sqref="W31">
      <formula1>0</formula1>
      <formula2>100</formula2>
    </dataValidation>
    <dataValidation type="decimal" allowBlank="1" showDropDown="1" showInputMessage="1" showErrorMessage="1" errorTitle="Masukan salah" error="Isian Anda salah!" promptTitle="Input yg diisikan" prompt="nilai angka antara 0 sampai 100." sqref="W32">
      <formula1>0</formula1>
      <formula2>100</formula2>
    </dataValidation>
    <dataValidation type="decimal" allowBlank="1" showDropDown="1" showInputMessage="1" showErrorMessage="1" errorTitle="Masukan salah" error="Isian Anda salah!" promptTitle="Input yg diisikan" prompt="nilai angka antara 0 sampai 100." sqref="W33">
      <formula1>0</formula1>
      <formula2>100</formula2>
    </dataValidation>
    <dataValidation type="decimal" allowBlank="1" showDropDown="1" showInputMessage="1" showErrorMessage="1" errorTitle="Masukan salah" error="Isian Anda salah!" promptTitle="Input yg diisikan" prompt="nilai angka antara 0 sampai 100." sqref="W34">
      <formula1>0</formula1>
      <formula2>100</formula2>
    </dataValidation>
    <dataValidation type="decimal" allowBlank="1" showDropDown="1" showInputMessage="1" showErrorMessage="1" errorTitle="Masukan salah" error="Isian Anda salah!" promptTitle="Input yg diisikan" prompt="nilai angka antara 0 sampai 100." sqref="W35">
      <formula1>0</formula1>
      <formula2>100</formula2>
    </dataValidation>
    <dataValidation type="decimal" allowBlank="1" showDropDown="1" showInputMessage="1" showErrorMessage="1" errorTitle="Masukan salah" error="Isian Anda salah!" promptTitle="Input yg diisikan" prompt="nilai angka antara 0 sampai 100." sqref="W36">
      <formula1>0</formula1>
      <formula2>100</formula2>
    </dataValidation>
    <dataValidation type="decimal" allowBlank="1" showDropDown="1" showInputMessage="1" showErrorMessage="1" errorTitle="Masukan salah" error="Isian Anda salah!" promptTitle="Input yg diisikan" prompt="nilai angka antara 0 sampai 100." sqref="W37">
      <formula1>0</formula1>
      <formula2>100</formula2>
    </dataValidation>
    <dataValidation type="decimal" allowBlank="1" showDropDown="1" showInputMessage="1" showErrorMessage="1" errorTitle="Masukan salah" error="Isian Anda salah!" promptTitle="Input yg diisikan" prompt="nilai angka antara 0 sampai 100." sqref="W38">
      <formula1>0</formula1>
      <formula2>100</formula2>
    </dataValidation>
    <dataValidation type="decimal" allowBlank="1" showDropDown="1" showInputMessage="1" showErrorMessage="1" errorTitle="Masukan salah" error="Isian Anda salah!" promptTitle="Input yg diisikan" prompt="nilai angka antara 0 sampai 100." sqref="W39">
      <formula1>0</formula1>
      <formula2>100</formula2>
    </dataValidation>
    <dataValidation type="decimal" allowBlank="1" showDropDown="1" showInputMessage="1" showErrorMessage="1" errorTitle="Masukan salah" error="Isian Anda salah!" promptTitle="Input yg diisikan" prompt="nilai angka antara 0 sampai 100." sqref="W40">
      <formula1>0</formula1>
      <formula2>100</formula2>
    </dataValidation>
    <dataValidation type="decimal" allowBlank="1" showDropDown="1" showInputMessage="1" showErrorMessage="1" errorTitle="Masukan salah" error="Isian Anda salah!" promptTitle="Input yg diisikan" prompt="nilai angka antara 0 sampai 100." sqref="W41">
      <formula1>0</formula1>
      <formula2>100</formula2>
    </dataValidation>
    <dataValidation type="decimal" allowBlank="1" showDropDown="1" showInputMessage="1" showErrorMessage="1" errorTitle="Masukan salah" error="Isian Anda salah!" promptTitle="Input yg diisikan" prompt="nilai angka antara 0 sampai 100." sqref="W42">
      <formula1>0</formula1>
      <formula2>100</formula2>
    </dataValidation>
    <dataValidation type="decimal" allowBlank="1" showDropDown="1" showInputMessage="1" showErrorMessage="1" errorTitle="Masukan salah" error="Isian Anda salah!" promptTitle="Input yg diisikan" prompt="nilai angka antara 0 sampai 100." sqref="W43">
      <formula1>0</formula1>
      <formula2>100</formula2>
    </dataValidation>
    <dataValidation type="decimal" allowBlank="1" showDropDown="1" showInputMessage="1" showErrorMessage="1" errorTitle="Masukan salah" error="Isian Anda salah!" promptTitle="Input yg diisikan" prompt="nilai angka antara 0 sampai 100." sqref="W44">
      <formula1>0</formula1>
      <formula2>100</formula2>
    </dataValidation>
    <dataValidation type="decimal" allowBlank="1" showDropDown="1" showInputMessage="1" showErrorMessage="1" errorTitle="Masukan salah" error="Isian Anda salah!" promptTitle="Input yg diisikan" prompt="nilai angka antara 0 sampai 100." sqref="W45">
      <formula1>0</formula1>
      <formula2>100</formula2>
    </dataValidation>
    <dataValidation type="decimal" allowBlank="1" showDropDown="1" showInputMessage="1" showErrorMessage="1" errorTitle="Masukan salah" error="Isian Anda salah!" promptTitle="Input yg diisikan" prompt="nilai angka antara 0 sampai 100." sqref="W46">
      <formula1>0</formula1>
      <formula2>100</formula2>
    </dataValidation>
    <dataValidation type="decimal" allowBlank="1" showDropDown="1" showInputMessage="1" showErrorMessage="1" errorTitle="Masukan salah" error="Isian Anda salah!" promptTitle="Input yg diisikan" prompt="nilai angka antara 0 sampai 100." sqref="W47">
      <formula1>0</formula1>
      <formula2>100</formula2>
    </dataValidation>
    <dataValidation type="decimal" allowBlank="1" showDropDown="1" showInputMessage="1" showErrorMessage="1" errorTitle="Masukan salah" error="Isian Anda salah!" promptTitle="Input yg diisikan" prompt="nilai angka antara 0 sampai 100." sqref="W48">
      <formula1>0</formula1>
      <formula2>100</formula2>
    </dataValidation>
    <dataValidation type="decimal" allowBlank="1" showDropDown="1" showInputMessage="1" showErrorMessage="1" errorTitle="Masukan salah" error="Isian Anda salah!" promptTitle="Input yg diisikan" prompt="nilai angka antara 0 sampai 100." sqref="W49">
      <formula1>0</formula1>
      <formula2>100</formula2>
    </dataValidation>
    <dataValidation type="decimal" allowBlank="1" showDropDown="1" showInputMessage="1" showErrorMessage="1" errorTitle="Masukan salah" error="Isian Anda salah!" promptTitle="Input yg diisikan" prompt="nilai angka antara 0 sampai 100." sqref="W50">
      <formula1>0</formula1>
      <formula2>100</formula2>
    </dataValidation>
    <dataValidation type="decimal" allowBlank="1" showDropDown="1" showInputMessage="1" showErrorMessage="1" errorTitle="Masukan salah" error="Isian Anda salah!" promptTitle="Input yg diisikan" prompt="nilai angka antara 0 sampai 100." sqref="X11">
      <formula1>0</formula1>
      <formula2>100</formula2>
    </dataValidation>
    <dataValidation type="decimal" allowBlank="1" showDropDown="1" showInputMessage="1" showErrorMessage="1" errorTitle="Masukan salah" error="Isian Anda salah!" promptTitle="Input yg diisikan" prompt="nilai angka antara 0 sampai 100." sqref="X12">
      <formula1>0</formula1>
      <formula2>100</formula2>
    </dataValidation>
    <dataValidation type="decimal" allowBlank="1" showDropDown="1" showInputMessage="1" showErrorMessage="1" errorTitle="Masukan salah" error="Isian Anda salah!" promptTitle="Input yg diisikan" prompt="nilai angka antara 0 sampai 100." sqref="X13">
      <formula1>0</formula1>
      <formula2>100</formula2>
    </dataValidation>
    <dataValidation type="decimal" allowBlank="1" showDropDown="1" showInputMessage="1" showErrorMessage="1" errorTitle="Masukan salah" error="Isian Anda salah!" promptTitle="Input yg diisikan" prompt="nilai angka antara 0 sampai 100." sqref="X14">
      <formula1>0</formula1>
      <formula2>100</formula2>
    </dataValidation>
    <dataValidation type="decimal" allowBlank="1" showDropDown="1" showInputMessage="1" showErrorMessage="1" errorTitle="Masukan salah" error="Isian Anda salah!" promptTitle="Input yg diisikan" prompt="nilai angka antara 0 sampai 100." sqref="X15">
      <formula1>0</formula1>
      <formula2>100</formula2>
    </dataValidation>
    <dataValidation type="decimal" allowBlank="1" showDropDown="1" showInputMessage="1" showErrorMessage="1" errorTitle="Masukan salah" error="Isian Anda salah!" promptTitle="Input yg diisikan" prompt="nilai angka antara 0 sampai 100." sqref="X16">
      <formula1>0</formula1>
      <formula2>100</formula2>
    </dataValidation>
    <dataValidation type="decimal" allowBlank="1" showDropDown="1" showInputMessage="1" showErrorMessage="1" errorTitle="Masukan salah" error="Isian Anda salah!" promptTitle="Input yg diisikan" prompt="nilai angka antara 0 sampai 100." sqref="X17">
      <formula1>0</formula1>
      <formula2>100</formula2>
    </dataValidation>
    <dataValidation type="decimal" allowBlank="1" showDropDown="1" showInputMessage="1" showErrorMessage="1" errorTitle="Masukan salah" error="Isian Anda salah!" promptTitle="Input yg diisikan" prompt="nilai angka antara 0 sampai 100." sqref="X18">
      <formula1>0</formula1>
      <formula2>100</formula2>
    </dataValidation>
    <dataValidation type="decimal" allowBlank="1" showDropDown="1" showInputMessage="1" showErrorMessage="1" errorTitle="Masukan salah" error="Isian Anda salah!" promptTitle="Input yg diisikan" prompt="nilai angka antara 0 sampai 100." sqref="X19">
      <formula1>0</formula1>
      <formula2>100</formula2>
    </dataValidation>
    <dataValidation type="decimal" allowBlank="1" showDropDown="1" showInputMessage="1" showErrorMessage="1" errorTitle="Masukan salah" error="Isian Anda salah!" promptTitle="Input yg diisikan" prompt="nilai angka antara 0 sampai 100." sqref="X20">
      <formula1>0</formula1>
      <formula2>100</formula2>
    </dataValidation>
    <dataValidation type="decimal" allowBlank="1" showDropDown="1" showInputMessage="1" showErrorMessage="1" errorTitle="Masukan salah" error="Isian Anda salah!" promptTitle="Input yg diisikan" prompt="nilai angka antara 0 sampai 100." sqref="X21">
      <formula1>0</formula1>
      <formula2>100</formula2>
    </dataValidation>
    <dataValidation type="decimal" allowBlank="1" showDropDown="1" showInputMessage="1" showErrorMessage="1" errorTitle="Masukan salah" error="Isian Anda salah!" promptTitle="Input yg diisikan" prompt="nilai angka antara 0 sampai 100." sqref="X22">
      <formula1>0</formula1>
      <formula2>100</formula2>
    </dataValidation>
    <dataValidation type="decimal" allowBlank="1" showDropDown="1" showInputMessage="1" showErrorMessage="1" errorTitle="Masukan salah" error="Isian Anda salah!" promptTitle="Input yg diisikan" prompt="nilai angka antara 0 sampai 100." sqref="X23">
      <formula1>0</formula1>
      <formula2>100</formula2>
    </dataValidation>
    <dataValidation type="decimal" allowBlank="1" showDropDown="1" showInputMessage="1" showErrorMessage="1" errorTitle="Masukan salah" error="Isian Anda salah!" promptTitle="Input yg diisikan" prompt="nilai angka antara 0 sampai 100." sqref="X24">
      <formula1>0</formula1>
      <formula2>100</formula2>
    </dataValidation>
    <dataValidation type="decimal" allowBlank="1" showDropDown="1" showInputMessage="1" showErrorMessage="1" errorTitle="Masukan salah" error="Isian Anda salah!" promptTitle="Input yg diisikan" prompt="nilai angka antara 0 sampai 100." sqref="X25">
      <formula1>0</formula1>
      <formula2>100</formula2>
    </dataValidation>
    <dataValidation type="decimal" allowBlank="1" showDropDown="1" showInputMessage="1" showErrorMessage="1" errorTitle="Masukan salah" error="Isian Anda salah!" promptTitle="Input yg diisikan" prompt="nilai angka antara 0 sampai 100." sqref="X26">
      <formula1>0</formula1>
      <formula2>100</formula2>
    </dataValidation>
    <dataValidation type="decimal" allowBlank="1" showDropDown="1" showInputMessage="1" showErrorMessage="1" errorTitle="Masukan salah" error="Isian Anda salah!" promptTitle="Input yg diisikan" prompt="nilai angka antara 0 sampai 100." sqref="X27">
      <formula1>0</formula1>
      <formula2>100</formula2>
    </dataValidation>
    <dataValidation type="decimal" allowBlank="1" showDropDown="1" showInputMessage="1" showErrorMessage="1" errorTitle="Masukan salah" error="Isian Anda salah!" promptTitle="Input yg diisikan" prompt="nilai angka antara 0 sampai 100." sqref="X28">
      <formula1>0</formula1>
      <formula2>100</formula2>
    </dataValidation>
    <dataValidation type="decimal" allowBlank="1" showDropDown="1" showInputMessage="1" showErrorMessage="1" errorTitle="Masukan salah" error="Isian Anda salah!" promptTitle="Input yg diisikan" prompt="nilai angka antara 0 sampai 100." sqref="X29">
      <formula1>0</formula1>
      <formula2>100</formula2>
    </dataValidation>
    <dataValidation type="decimal" allowBlank="1" showDropDown="1" showInputMessage="1" showErrorMessage="1" errorTitle="Masukan salah" error="Isian Anda salah!" promptTitle="Input yg diisikan" prompt="nilai angka antara 0 sampai 100." sqref="X30">
      <formula1>0</formula1>
      <formula2>100</formula2>
    </dataValidation>
    <dataValidation type="decimal" allowBlank="1" showDropDown="1" showInputMessage="1" showErrorMessage="1" errorTitle="Masukan salah" error="Isian Anda salah!" promptTitle="Input yg diisikan" prompt="nilai angka antara 0 sampai 100." sqref="X31">
      <formula1>0</formula1>
      <formula2>100</formula2>
    </dataValidation>
    <dataValidation type="decimal" allowBlank="1" showDropDown="1" showInputMessage="1" showErrorMessage="1" errorTitle="Masukan salah" error="Isian Anda salah!" promptTitle="Input yg diisikan" prompt="nilai angka antara 0 sampai 100." sqref="X32">
      <formula1>0</formula1>
      <formula2>100</formula2>
    </dataValidation>
    <dataValidation type="decimal" allowBlank="1" showDropDown="1" showInputMessage="1" showErrorMessage="1" errorTitle="Masukan salah" error="Isian Anda salah!" promptTitle="Input yg diisikan" prompt="nilai angka antara 0 sampai 100." sqref="X33">
      <formula1>0</formula1>
      <formula2>100</formula2>
    </dataValidation>
    <dataValidation type="decimal" allowBlank="1" showDropDown="1" showInputMessage="1" showErrorMessage="1" errorTitle="Masukan salah" error="Isian Anda salah!" promptTitle="Input yg diisikan" prompt="nilai angka antara 0 sampai 100." sqref="X34">
      <formula1>0</formula1>
      <formula2>100</formula2>
    </dataValidation>
    <dataValidation type="decimal" allowBlank="1" showDropDown="1" showInputMessage="1" showErrorMessage="1" errorTitle="Masukan salah" error="Isian Anda salah!" promptTitle="Input yg diisikan" prompt="nilai angka antara 0 sampai 100." sqref="X35">
      <formula1>0</formula1>
      <formula2>100</formula2>
    </dataValidation>
    <dataValidation type="decimal" allowBlank="1" showDropDown="1" showInputMessage="1" showErrorMessage="1" errorTitle="Masukan salah" error="Isian Anda salah!" promptTitle="Input yg diisikan" prompt="nilai angka antara 0 sampai 100." sqref="X36">
      <formula1>0</formula1>
      <formula2>100</formula2>
    </dataValidation>
    <dataValidation type="decimal" allowBlank="1" showDropDown="1" showInputMessage="1" showErrorMessage="1" errorTitle="Masukan salah" error="Isian Anda salah!" promptTitle="Input yg diisikan" prompt="nilai angka antara 0 sampai 100." sqref="X37">
      <formula1>0</formula1>
      <formula2>100</formula2>
    </dataValidation>
    <dataValidation type="decimal" allowBlank="1" showDropDown="1" showInputMessage="1" showErrorMessage="1" errorTitle="Masukan salah" error="Isian Anda salah!" promptTitle="Input yg diisikan" prompt="nilai angka antara 0 sampai 100." sqref="X38">
      <formula1>0</formula1>
      <formula2>100</formula2>
    </dataValidation>
    <dataValidation type="decimal" allowBlank="1" showDropDown="1" showInputMessage="1" showErrorMessage="1" errorTitle="Masukan salah" error="Isian Anda salah!" promptTitle="Input yg diisikan" prompt="nilai angka antara 0 sampai 100." sqref="X39">
      <formula1>0</formula1>
      <formula2>100</formula2>
    </dataValidation>
    <dataValidation type="decimal" allowBlank="1" showDropDown="1" showInputMessage="1" showErrorMessage="1" errorTitle="Masukan salah" error="Isian Anda salah!" promptTitle="Input yg diisikan" prompt="nilai angka antara 0 sampai 100." sqref="X40">
      <formula1>0</formula1>
      <formula2>100</formula2>
    </dataValidation>
    <dataValidation type="decimal" allowBlank="1" showDropDown="1" showInputMessage="1" showErrorMessage="1" errorTitle="Masukan salah" error="Isian Anda salah!" promptTitle="Input yg diisikan" prompt="nilai angka antara 0 sampai 100." sqref="X41">
      <formula1>0</formula1>
      <formula2>100</formula2>
    </dataValidation>
    <dataValidation type="decimal" allowBlank="1" showDropDown="1" showInputMessage="1" showErrorMessage="1" errorTitle="Masukan salah" error="Isian Anda salah!" promptTitle="Input yg diisikan" prompt="nilai angka antara 0 sampai 100." sqref="X42">
      <formula1>0</formula1>
      <formula2>100</formula2>
    </dataValidation>
    <dataValidation type="decimal" allowBlank="1" showDropDown="1" showInputMessage="1" showErrorMessage="1" errorTitle="Masukan salah" error="Isian Anda salah!" promptTitle="Input yg diisikan" prompt="nilai angka antara 0 sampai 100." sqref="X43">
      <formula1>0</formula1>
      <formula2>100</formula2>
    </dataValidation>
    <dataValidation type="decimal" allowBlank="1" showDropDown="1" showInputMessage="1" showErrorMessage="1" errorTitle="Masukan salah" error="Isian Anda salah!" promptTitle="Input yg diisikan" prompt="nilai angka antara 0 sampai 100." sqref="X44">
      <formula1>0</formula1>
      <formula2>100</formula2>
    </dataValidation>
    <dataValidation type="decimal" allowBlank="1" showDropDown="1" showInputMessage="1" showErrorMessage="1" errorTitle="Masukan salah" error="Isian Anda salah!" promptTitle="Input yg diisikan" prompt="nilai angka antara 0 sampai 100." sqref="X45">
      <formula1>0</formula1>
      <formula2>100</formula2>
    </dataValidation>
    <dataValidation type="decimal" allowBlank="1" showDropDown="1" showInputMessage="1" showErrorMessage="1" errorTitle="Masukan salah" error="Isian Anda salah!" promptTitle="Input yg diisikan" prompt="nilai angka antara 0 sampai 100." sqref="X46">
      <formula1>0</formula1>
      <formula2>100</formula2>
    </dataValidation>
    <dataValidation type="decimal" allowBlank="1" showDropDown="1" showInputMessage="1" showErrorMessage="1" errorTitle="Masukan salah" error="Isian Anda salah!" promptTitle="Input yg diisikan" prompt="nilai angka antara 0 sampai 100." sqref="X47">
      <formula1>0</formula1>
      <formula2>100</formula2>
    </dataValidation>
    <dataValidation type="decimal" allowBlank="1" showDropDown="1" showInputMessage="1" showErrorMessage="1" errorTitle="Masukan salah" error="Isian Anda salah!" promptTitle="Input yg diisikan" prompt="nilai angka antara 0 sampai 100." sqref="X48">
      <formula1>0</formula1>
      <formula2>100</formula2>
    </dataValidation>
    <dataValidation type="decimal" allowBlank="1" showDropDown="1" showInputMessage="1" showErrorMessage="1" errorTitle="Masukan salah" error="Isian Anda salah!" promptTitle="Input yg diisikan" prompt="nilai angka antara 0 sampai 100." sqref="X49">
      <formula1>0</formula1>
      <formula2>100</formula2>
    </dataValidation>
    <dataValidation type="decimal" allowBlank="1" showDropDown="1" showInputMessage="1" showErrorMessage="1" errorTitle="Masukan salah" error="Isian Anda salah!" promptTitle="Input yg diisikan" prompt="nilai angka antara 0 sampai 100." sqref="X50">
      <formula1>0</formula1>
      <formula2>100</formula2>
    </dataValidation>
    <dataValidation type="decimal" allowBlank="1" showDropDown="1" showInputMessage="1" showErrorMessage="1" errorTitle="Masukan salah" error="Isian Anda salah!" promptTitle="Input yg diisikan" prompt="nilai angka antara 0 sampai 100." sqref="Y11">
      <formula1>0</formula1>
      <formula2>100</formula2>
    </dataValidation>
    <dataValidation type="decimal" allowBlank="1" showDropDown="1" showInputMessage="1" showErrorMessage="1" errorTitle="Masukan salah" error="Isian Anda salah!" promptTitle="Input yg diisikan" prompt="nilai angka antara 0 sampai 100." sqref="Y12">
      <formula1>0</formula1>
      <formula2>100</formula2>
    </dataValidation>
    <dataValidation type="decimal" allowBlank="1" showDropDown="1" showInputMessage="1" showErrorMessage="1" errorTitle="Masukan salah" error="Isian Anda salah!" promptTitle="Input yg diisikan" prompt="nilai angka antara 0 sampai 100." sqref="Y13">
      <formula1>0</formula1>
      <formula2>100</formula2>
    </dataValidation>
    <dataValidation type="decimal" allowBlank="1" showDropDown="1" showInputMessage="1" showErrorMessage="1" errorTitle="Masukan salah" error="Isian Anda salah!" promptTitle="Input yg diisikan" prompt="nilai angka antara 0 sampai 100." sqref="Y14">
      <formula1>0</formula1>
      <formula2>100</formula2>
    </dataValidation>
    <dataValidation type="decimal" allowBlank="1" showDropDown="1" showInputMessage="1" showErrorMessage="1" errorTitle="Masukan salah" error="Isian Anda salah!" promptTitle="Input yg diisikan" prompt="nilai angka antara 0 sampai 100." sqref="Y15">
      <formula1>0</formula1>
      <formula2>100</formula2>
    </dataValidation>
    <dataValidation type="decimal" allowBlank="1" showDropDown="1" showInputMessage="1" showErrorMessage="1" errorTitle="Masukan salah" error="Isian Anda salah!" promptTitle="Input yg diisikan" prompt="nilai angka antara 0 sampai 100." sqref="Y16">
      <formula1>0</formula1>
      <formula2>100</formula2>
    </dataValidation>
    <dataValidation type="decimal" allowBlank="1" showDropDown="1" showInputMessage="1" showErrorMessage="1" errorTitle="Masukan salah" error="Isian Anda salah!" promptTitle="Input yg diisikan" prompt="nilai angka antara 0 sampai 100." sqref="Y17">
      <formula1>0</formula1>
      <formula2>100</formula2>
    </dataValidation>
    <dataValidation type="decimal" allowBlank="1" showDropDown="1" showInputMessage="1" showErrorMessage="1" errorTitle="Masukan salah" error="Isian Anda salah!" promptTitle="Input yg diisikan" prompt="nilai angka antara 0 sampai 100." sqref="Y18">
      <formula1>0</formula1>
      <formula2>100</formula2>
    </dataValidation>
    <dataValidation type="decimal" allowBlank="1" showDropDown="1" showInputMessage="1" showErrorMessage="1" errorTitle="Masukan salah" error="Isian Anda salah!" promptTitle="Input yg diisikan" prompt="nilai angka antara 0 sampai 100." sqref="Y19">
      <formula1>0</formula1>
      <formula2>100</formula2>
    </dataValidation>
    <dataValidation type="decimal" allowBlank="1" showDropDown="1" showInputMessage="1" showErrorMessage="1" errorTitle="Masukan salah" error="Isian Anda salah!" promptTitle="Input yg diisikan" prompt="nilai angka antara 0 sampai 100." sqref="Y20">
      <formula1>0</formula1>
      <formula2>100</formula2>
    </dataValidation>
    <dataValidation type="decimal" allowBlank="1" showDropDown="1" showInputMessage="1" showErrorMessage="1" errorTitle="Masukan salah" error="Isian Anda salah!" promptTitle="Input yg diisikan" prompt="nilai angka antara 0 sampai 100." sqref="Y21">
      <formula1>0</formula1>
      <formula2>100</formula2>
    </dataValidation>
    <dataValidation type="decimal" allowBlank="1" showDropDown="1" showInputMessage="1" showErrorMessage="1" errorTitle="Masukan salah" error="Isian Anda salah!" promptTitle="Input yg diisikan" prompt="nilai angka antara 0 sampai 100." sqref="Y22">
      <formula1>0</formula1>
      <formula2>100</formula2>
    </dataValidation>
    <dataValidation type="decimal" allowBlank="1" showDropDown="1" showInputMessage="1" showErrorMessage="1" errorTitle="Masukan salah" error="Isian Anda salah!" promptTitle="Input yg diisikan" prompt="nilai angka antara 0 sampai 100." sqref="Y23">
      <formula1>0</formula1>
      <formula2>100</formula2>
    </dataValidation>
    <dataValidation type="decimal" allowBlank="1" showDropDown="1" showInputMessage="1" showErrorMessage="1" errorTitle="Masukan salah" error="Isian Anda salah!" promptTitle="Input yg diisikan" prompt="nilai angka antara 0 sampai 100." sqref="Y24">
      <formula1>0</formula1>
      <formula2>100</formula2>
    </dataValidation>
    <dataValidation type="decimal" allowBlank="1" showDropDown="1" showInputMessage="1" showErrorMessage="1" errorTitle="Masukan salah" error="Isian Anda salah!" promptTitle="Input yg diisikan" prompt="nilai angka antara 0 sampai 100." sqref="Y25">
      <formula1>0</formula1>
      <formula2>100</formula2>
    </dataValidation>
    <dataValidation type="decimal" allowBlank="1" showDropDown="1" showInputMessage="1" showErrorMessage="1" errorTitle="Masukan salah" error="Isian Anda salah!" promptTitle="Input yg diisikan" prompt="nilai angka antara 0 sampai 100." sqref="Y26">
      <formula1>0</formula1>
      <formula2>100</formula2>
    </dataValidation>
    <dataValidation type="decimal" allowBlank="1" showDropDown="1" showInputMessage="1" showErrorMessage="1" errorTitle="Masukan salah" error="Isian Anda salah!" promptTitle="Input yg diisikan" prompt="nilai angka antara 0 sampai 100." sqref="Y27">
      <formula1>0</formula1>
      <formula2>100</formula2>
    </dataValidation>
    <dataValidation type="decimal" allowBlank="1" showDropDown="1" showInputMessage="1" showErrorMessage="1" errorTitle="Masukan salah" error="Isian Anda salah!" promptTitle="Input yg diisikan" prompt="nilai angka antara 0 sampai 100." sqref="Y28">
      <formula1>0</formula1>
      <formula2>100</formula2>
    </dataValidation>
    <dataValidation type="decimal" allowBlank="1" showDropDown="1" showInputMessage="1" showErrorMessage="1" errorTitle="Masukan salah" error="Isian Anda salah!" promptTitle="Input yg diisikan" prompt="nilai angka antara 0 sampai 100." sqref="Y29">
      <formula1>0</formula1>
      <formula2>100</formula2>
    </dataValidation>
    <dataValidation type="decimal" allowBlank="1" showDropDown="1" showInputMessage="1" showErrorMessage="1" errorTitle="Masukan salah" error="Isian Anda salah!" promptTitle="Input yg diisikan" prompt="nilai angka antara 0 sampai 100." sqref="Y30">
      <formula1>0</formula1>
      <formula2>100</formula2>
    </dataValidation>
    <dataValidation type="decimal" allowBlank="1" showDropDown="1" showInputMessage="1" showErrorMessage="1" errorTitle="Masukan salah" error="Isian Anda salah!" promptTitle="Input yg diisikan" prompt="nilai angka antara 0 sampai 100." sqref="Y31">
      <formula1>0</formula1>
      <formula2>100</formula2>
    </dataValidation>
    <dataValidation type="decimal" allowBlank="1" showDropDown="1" showInputMessage="1" showErrorMessage="1" errorTitle="Masukan salah" error="Isian Anda salah!" promptTitle="Input yg diisikan" prompt="nilai angka antara 0 sampai 100." sqref="Y32">
      <formula1>0</formula1>
      <formula2>100</formula2>
    </dataValidation>
    <dataValidation type="decimal" allowBlank="1" showDropDown="1" showInputMessage="1" showErrorMessage="1" errorTitle="Masukan salah" error="Isian Anda salah!" promptTitle="Input yg diisikan" prompt="nilai angka antara 0 sampai 100." sqref="Y33">
      <formula1>0</formula1>
      <formula2>100</formula2>
    </dataValidation>
    <dataValidation type="decimal" allowBlank="1" showDropDown="1" showInputMessage="1" showErrorMessage="1" errorTitle="Masukan salah" error="Isian Anda salah!" promptTitle="Input yg diisikan" prompt="nilai angka antara 0 sampai 100." sqref="Y34">
      <formula1>0</formula1>
      <formula2>100</formula2>
    </dataValidation>
    <dataValidation type="decimal" allowBlank="1" showDropDown="1" showInputMessage="1" showErrorMessage="1" errorTitle="Masukan salah" error="Isian Anda salah!" promptTitle="Input yg diisikan" prompt="nilai angka antara 0 sampai 100." sqref="Y35">
      <formula1>0</formula1>
      <formula2>100</formula2>
    </dataValidation>
    <dataValidation type="decimal" allowBlank="1" showDropDown="1" showInputMessage="1" showErrorMessage="1" errorTitle="Masukan salah" error="Isian Anda salah!" promptTitle="Input yg diisikan" prompt="nilai angka antara 0 sampai 100." sqref="Y36">
      <formula1>0</formula1>
      <formula2>100</formula2>
    </dataValidation>
    <dataValidation type="decimal" allowBlank="1" showDropDown="1" showInputMessage="1" showErrorMessage="1" errorTitle="Masukan salah" error="Isian Anda salah!" promptTitle="Input yg diisikan" prompt="nilai angka antara 0 sampai 100." sqref="Y37">
      <formula1>0</formula1>
      <formula2>100</formula2>
    </dataValidation>
    <dataValidation type="decimal" allowBlank="1" showDropDown="1" showInputMessage="1" showErrorMessage="1" errorTitle="Masukan salah" error="Isian Anda salah!" promptTitle="Input yg diisikan" prompt="nilai angka antara 0 sampai 100." sqref="Y38">
      <formula1>0</formula1>
      <formula2>100</formula2>
    </dataValidation>
    <dataValidation type="decimal" allowBlank="1" showDropDown="1" showInputMessage="1" showErrorMessage="1" errorTitle="Masukan salah" error="Isian Anda salah!" promptTitle="Input yg diisikan" prompt="nilai angka antara 0 sampai 100." sqref="Y39">
      <formula1>0</formula1>
      <formula2>100</formula2>
    </dataValidation>
    <dataValidation type="decimal" allowBlank="1" showDropDown="1" showInputMessage="1" showErrorMessage="1" errorTitle="Masukan salah" error="Isian Anda salah!" promptTitle="Input yg diisikan" prompt="nilai angka antara 0 sampai 100." sqref="Y40">
      <formula1>0</formula1>
      <formula2>100</formula2>
    </dataValidation>
    <dataValidation type="decimal" allowBlank="1" showDropDown="1" showInputMessage="1" showErrorMessage="1" errorTitle="Masukan salah" error="Isian Anda salah!" promptTitle="Input yg diisikan" prompt="nilai angka antara 0 sampai 100." sqref="Y41">
      <formula1>0</formula1>
      <formula2>100</formula2>
    </dataValidation>
    <dataValidation type="decimal" allowBlank="1" showDropDown="1" showInputMessage="1" showErrorMessage="1" errorTitle="Masukan salah" error="Isian Anda salah!" promptTitle="Input yg diisikan" prompt="nilai angka antara 0 sampai 100." sqref="Y42">
      <formula1>0</formula1>
      <formula2>100</formula2>
    </dataValidation>
    <dataValidation type="decimal" allowBlank="1" showDropDown="1" showInputMessage="1" showErrorMessage="1" errorTitle="Masukan salah" error="Isian Anda salah!" promptTitle="Input yg diisikan" prompt="nilai angka antara 0 sampai 100." sqref="Y43">
      <formula1>0</formula1>
      <formula2>100</formula2>
    </dataValidation>
    <dataValidation type="decimal" allowBlank="1" showDropDown="1" showInputMessage="1" showErrorMessage="1" errorTitle="Masukan salah" error="Isian Anda salah!" promptTitle="Input yg diisikan" prompt="nilai angka antara 0 sampai 100." sqref="Y44">
      <formula1>0</formula1>
      <formula2>100</formula2>
    </dataValidation>
    <dataValidation type="decimal" allowBlank="1" showDropDown="1" showInputMessage="1" showErrorMessage="1" errorTitle="Masukan salah" error="Isian Anda salah!" promptTitle="Input yg diisikan" prompt="nilai angka antara 0 sampai 100." sqref="Y45">
      <formula1>0</formula1>
      <formula2>100</formula2>
    </dataValidation>
    <dataValidation type="decimal" allowBlank="1" showDropDown="1" showInputMessage="1" showErrorMessage="1" errorTitle="Masukan salah" error="Isian Anda salah!" promptTitle="Input yg diisikan" prompt="nilai angka antara 0 sampai 100." sqref="Y46">
      <formula1>0</formula1>
      <formula2>100</formula2>
    </dataValidation>
    <dataValidation type="decimal" allowBlank="1" showDropDown="1" showInputMessage="1" showErrorMessage="1" errorTitle="Masukan salah" error="Isian Anda salah!" promptTitle="Input yg diisikan" prompt="nilai angka antara 0 sampai 100." sqref="Y47">
      <formula1>0</formula1>
      <formula2>100</formula2>
    </dataValidation>
    <dataValidation type="decimal" allowBlank="1" showDropDown="1" showInputMessage="1" showErrorMessage="1" errorTitle="Masukan salah" error="Isian Anda salah!" promptTitle="Input yg diisikan" prompt="nilai angka antara 0 sampai 100." sqref="Y48">
      <formula1>0</formula1>
      <formula2>100</formula2>
    </dataValidation>
    <dataValidation type="decimal" allowBlank="1" showDropDown="1" showInputMessage="1" showErrorMessage="1" errorTitle="Masukan salah" error="Isian Anda salah!" promptTitle="Input yg diisikan" prompt="nilai angka antara 0 sampai 100." sqref="Y49">
      <formula1>0</formula1>
      <formula2>100</formula2>
    </dataValidation>
    <dataValidation type="decimal" allowBlank="1" showDropDown="1" showInputMessage="1" showErrorMessage="1" errorTitle="Masukan salah" error="Isian Anda salah!" promptTitle="Input yg diisikan" prompt="nilai angka antara 0 sampai 100." sqref="Y50">
      <formula1>0</formula1>
      <formula2>100</formula2>
    </dataValidation>
    <dataValidation type="decimal" allowBlank="1" showDropDown="1" showInputMessage="1" showErrorMessage="1" errorTitle="Masukan salah" error="Isian Anda salah!" promptTitle="Input yg diisikan" prompt="nilai angka antara 0 sampai 100." sqref="Z11">
      <formula1>0</formula1>
      <formula2>100</formula2>
    </dataValidation>
    <dataValidation type="decimal" allowBlank="1" showDropDown="1" showInputMessage="1" showErrorMessage="1" errorTitle="Masukan salah" error="Isian Anda salah!" promptTitle="Input yg diisikan" prompt="nilai angka antara 0 sampai 100." sqref="Z12">
      <formula1>0</formula1>
      <formula2>100</formula2>
    </dataValidation>
    <dataValidation type="decimal" allowBlank="1" showDropDown="1" showInputMessage="1" showErrorMessage="1" errorTitle="Masukan salah" error="Isian Anda salah!" promptTitle="Input yg diisikan" prompt="nilai angka antara 0 sampai 100." sqref="Z13">
      <formula1>0</formula1>
      <formula2>100</formula2>
    </dataValidation>
    <dataValidation type="decimal" allowBlank="1" showDropDown="1" showInputMessage="1" showErrorMessage="1" errorTitle="Masukan salah" error="Isian Anda salah!" promptTitle="Input yg diisikan" prompt="nilai angka antara 0 sampai 100." sqref="Z14">
      <formula1>0</formula1>
      <formula2>100</formula2>
    </dataValidation>
    <dataValidation type="decimal" allowBlank="1" showDropDown="1" showInputMessage="1" showErrorMessage="1" errorTitle="Masukan salah" error="Isian Anda salah!" promptTitle="Input yg diisikan" prompt="nilai angka antara 0 sampai 100." sqref="Z15">
      <formula1>0</formula1>
      <formula2>100</formula2>
    </dataValidation>
    <dataValidation type="decimal" allowBlank="1" showDropDown="1" showInputMessage="1" showErrorMessage="1" errorTitle="Masukan salah" error="Isian Anda salah!" promptTitle="Input yg diisikan" prompt="nilai angka antara 0 sampai 100." sqref="Z16">
      <formula1>0</formula1>
      <formula2>100</formula2>
    </dataValidation>
    <dataValidation type="decimal" allowBlank="1" showDropDown="1" showInputMessage="1" showErrorMessage="1" errorTitle="Masukan salah" error="Isian Anda salah!" promptTitle="Input yg diisikan" prompt="nilai angka antara 0 sampai 100." sqref="Z17">
      <formula1>0</formula1>
      <formula2>100</formula2>
    </dataValidation>
    <dataValidation type="decimal" allowBlank="1" showDropDown="1" showInputMessage="1" showErrorMessage="1" errorTitle="Masukan salah" error="Isian Anda salah!" promptTitle="Input yg diisikan" prompt="nilai angka antara 0 sampai 100." sqref="Z18">
      <formula1>0</formula1>
      <formula2>100</formula2>
    </dataValidation>
    <dataValidation type="decimal" allowBlank="1" showDropDown="1" showInputMessage="1" showErrorMessage="1" errorTitle="Masukan salah" error="Isian Anda salah!" promptTitle="Input yg diisikan" prompt="nilai angka antara 0 sampai 100." sqref="Z19">
      <formula1>0</formula1>
      <formula2>100</formula2>
    </dataValidation>
    <dataValidation type="decimal" allowBlank="1" showDropDown="1" showInputMessage="1" showErrorMessage="1" errorTitle="Masukan salah" error="Isian Anda salah!" promptTitle="Input yg diisikan" prompt="nilai angka antara 0 sampai 100." sqref="Z20">
      <formula1>0</formula1>
      <formula2>100</formula2>
    </dataValidation>
    <dataValidation type="decimal" allowBlank="1" showDropDown="1" showInputMessage="1" showErrorMessage="1" errorTitle="Masukan salah" error="Isian Anda salah!" promptTitle="Input yg diisikan" prompt="nilai angka antara 0 sampai 100." sqref="Z21">
      <formula1>0</formula1>
      <formula2>100</formula2>
    </dataValidation>
    <dataValidation type="decimal" allowBlank="1" showDropDown="1" showInputMessage="1" showErrorMessage="1" errorTitle="Masukan salah" error="Isian Anda salah!" promptTitle="Input yg diisikan" prompt="nilai angka antara 0 sampai 100." sqref="Z22">
      <formula1>0</formula1>
      <formula2>100</formula2>
    </dataValidation>
    <dataValidation type="decimal" allowBlank="1" showDropDown="1" showInputMessage="1" showErrorMessage="1" errorTitle="Masukan salah" error="Isian Anda salah!" promptTitle="Input yg diisikan" prompt="nilai angka antara 0 sampai 100." sqref="Z23">
      <formula1>0</formula1>
      <formula2>100</formula2>
    </dataValidation>
    <dataValidation type="decimal" allowBlank="1" showDropDown="1" showInputMessage="1" showErrorMessage="1" errorTitle="Masukan salah" error="Isian Anda salah!" promptTitle="Input yg diisikan" prompt="nilai angka antara 0 sampai 100." sqref="Z24">
      <formula1>0</formula1>
      <formula2>100</formula2>
    </dataValidation>
    <dataValidation type="decimal" allowBlank="1" showDropDown="1" showInputMessage="1" showErrorMessage="1" errorTitle="Masukan salah" error="Isian Anda salah!" promptTitle="Input yg diisikan" prompt="nilai angka antara 0 sampai 100." sqref="Z25">
      <formula1>0</formula1>
      <formula2>100</formula2>
    </dataValidation>
    <dataValidation type="decimal" allowBlank="1" showDropDown="1" showInputMessage="1" showErrorMessage="1" errorTitle="Masukan salah" error="Isian Anda salah!" promptTitle="Input yg diisikan" prompt="nilai angka antara 0 sampai 100." sqref="Z26">
      <formula1>0</formula1>
      <formula2>100</formula2>
    </dataValidation>
    <dataValidation type="decimal" allowBlank="1" showDropDown="1" showInputMessage="1" showErrorMessage="1" errorTitle="Masukan salah" error="Isian Anda salah!" promptTitle="Input yg diisikan" prompt="nilai angka antara 0 sampai 100." sqref="Z27">
      <formula1>0</formula1>
      <formula2>100</formula2>
    </dataValidation>
    <dataValidation type="decimal" allowBlank="1" showDropDown="1" showInputMessage="1" showErrorMessage="1" errorTitle="Masukan salah" error="Isian Anda salah!" promptTitle="Input yg diisikan" prompt="nilai angka antara 0 sampai 100." sqref="Z28">
      <formula1>0</formula1>
      <formula2>100</formula2>
    </dataValidation>
    <dataValidation type="decimal" allowBlank="1" showDropDown="1" showInputMessage="1" showErrorMessage="1" errorTitle="Masukan salah" error="Isian Anda salah!" promptTitle="Input yg diisikan" prompt="nilai angka antara 0 sampai 100." sqref="Z29">
      <formula1>0</formula1>
      <formula2>100</formula2>
    </dataValidation>
    <dataValidation type="decimal" allowBlank="1" showDropDown="1" showInputMessage="1" showErrorMessage="1" errorTitle="Masukan salah" error="Isian Anda salah!" promptTitle="Input yg diisikan" prompt="nilai angka antara 0 sampai 100." sqref="Z30">
      <formula1>0</formula1>
      <formula2>100</formula2>
    </dataValidation>
    <dataValidation type="decimal" allowBlank="1" showDropDown="1" showInputMessage="1" showErrorMessage="1" errorTitle="Masukan salah" error="Isian Anda salah!" promptTitle="Input yg diisikan" prompt="nilai angka antara 0 sampai 100." sqref="Z31">
      <formula1>0</formula1>
      <formula2>100</formula2>
    </dataValidation>
    <dataValidation type="decimal" allowBlank="1" showDropDown="1" showInputMessage="1" showErrorMessage="1" errorTitle="Masukan salah" error="Isian Anda salah!" promptTitle="Input yg diisikan" prompt="nilai angka antara 0 sampai 100." sqref="Z32">
      <formula1>0</formula1>
      <formula2>100</formula2>
    </dataValidation>
    <dataValidation type="decimal" allowBlank="1" showDropDown="1" showInputMessage="1" showErrorMessage="1" errorTitle="Masukan salah" error="Isian Anda salah!" promptTitle="Input yg diisikan" prompt="nilai angka antara 0 sampai 100." sqref="Z33">
      <formula1>0</formula1>
      <formula2>100</formula2>
    </dataValidation>
    <dataValidation type="decimal" allowBlank="1" showDropDown="1" showInputMessage="1" showErrorMessage="1" errorTitle="Masukan salah" error="Isian Anda salah!" promptTitle="Input yg diisikan" prompt="nilai angka antara 0 sampai 100." sqref="Z34">
      <formula1>0</formula1>
      <formula2>100</formula2>
    </dataValidation>
    <dataValidation type="decimal" allowBlank="1" showDropDown="1" showInputMessage="1" showErrorMessage="1" errorTitle="Masukan salah" error="Isian Anda salah!" promptTitle="Input yg diisikan" prompt="nilai angka antara 0 sampai 100." sqref="Z35">
      <formula1>0</formula1>
      <formula2>100</formula2>
    </dataValidation>
    <dataValidation type="decimal" allowBlank="1" showDropDown="1" showInputMessage="1" showErrorMessage="1" errorTitle="Masukan salah" error="Isian Anda salah!" promptTitle="Input yg diisikan" prompt="nilai angka antara 0 sampai 100." sqref="Z36">
      <formula1>0</formula1>
      <formula2>100</formula2>
    </dataValidation>
    <dataValidation type="decimal" allowBlank="1" showDropDown="1" showInputMessage="1" showErrorMessage="1" errorTitle="Masukan salah" error="Isian Anda salah!" promptTitle="Input yg diisikan" prompt="nilai angka antara 0 sampai 100." sqref="Z37">
      <formula1>0</formula1>
      <formula2>100</formula2>
    </dataValidation>
    <dataValidation type="decimal" allowBlank="1" showDropDown="1" showInputMessage="1" showErrorMessage="1" errorTitle="Masukan salah" error="Isian Anda salah!" promptTitle="Input yg diisikan" prompt="nilai angka antara 0 sampai 100." sqref="Z38">
      <formula1>0</formula1>
      <formula2>100</formula2>
    </dataValidation>
    <dataValidation type="decimal" allowBlank="1" showDropDown="1" showInputMessage="1" showErrorMessage="1" errorTitle="Masukan salah" error="Isian Anda salah!" promptTitle="Input yg diisikan" prompt="nilai angka antara 0 sampai 100." sqref="Z39">
      <formula1>0</formula1>
      <formula2>100</formula2>
    </dataValidation>
    <dataValidation type="decimal" allowBlank="1" showDropDown="1" showInputMessage="1" showErrorMessage="1" errorTitle="Masukan salah" error="Isian Anda salah!" promptTitle="Input yg diisikan" prompt="nilai angka antara 0 sampai 100." sqref="Z40">
      <formula1>0</formula1>
      <formula2>100</formula2>
    </dataValidation>
    <dataValidation type="decimal" allowBlank="1" showDropDown="1" showInputMessage="1" showErrorMessage="1" errorTitle="Masukan salah" error="Isian Anda salah!" promptTitle="Input yg diisikan" prompt="nilai angka antara 0 sampai 100." sqref="Z41">
      <formula1>0</formula1>
      <formula2>100</formula2>
    </dataValidation>
    <dataValidation type="decimal" allowBlank="1" showDropDown="1" showInputMessage="1" showErrorMessage="1" errorTitle="Masukan salah" error="Isian Anda salah!" promptTitle="Input yg diisikan" prompt="nilai angka antara 0 sampai 100." sqref="Z42">
      <formula1>0</formula1>
      <formula2>100</formula2>
    </dataValidation>
    <dataValidation type="decimal" allowBlank="1" showDropDown="1" showInputMessage="1" showErrorMessage="1" errorTitle="Masukan salah" error="Isian Anda salah!" promptTitle="Input yg diisikan" prompt="nilai angka antara 0 sampai 100." sqref="Z43">
      <formula1>0</formula1>
      <formula2>100</formula2>
    </dataValidation>
    <dataValidation type="decimal" allowBlank="1" showDropDown="1" showInputMessage="1" showErrorMessage="1" errorTitle="Masukan salah" error="Isian Anda salah!" promptTitle="Input yg diisikan" prompt="nilai angka antara 0 sampai 100." sqref="Z44">
      <formula1>0</formula1>
      <formula2>100</formula2>
    </dataValidation>
    <dataValidation type="decimal" allowBlank="1" showDropDown="1" showInputMessage="1" showErrorMessage="1" errorTitle="Masukan salah" error="Isian Anda salah!" promptTitle="Input yg diisikan" prompt="nilai angka antara 0 sampai 100." sqref="Z45">
      <formula1>0</formula1>
      <formula2>100</formula2>
    </dataValidation>
    <dataValidation type="decimal" allowBlank="1" showDropDown="1" showInputMessage="1" showErrorMessage="1" errorTitle="Masukan salah" error="Isian Anda salah!" promptTitle="Input yg diisikan" prompt="nilai angka antara 0 sampai 100." sqref="Z46">
      <formula1>0</formula1>
      <formula2>100</formula2>
    </dataValidation>
    <dataValidation type="decimal" allowBlank="1" showDropDown="1" showInputMessage="1" showErrorMessage="1" errorTitle="Masukan salah" error="Isian Anda salah!" promptTitle="Input yg diisikan" prompt="nilai angka antara 0 sampai 100." sqref="Z47">
      <formula1>0</formula1>
      <formula2>100</formula2>
    </dataValidation>
    <dataValidation type="decimal" allowBlank="1" showDropDown="1" showInputMessage="1" showErrorMessage="1" errorTitle="Masukan salah" error="Isian Anda salah!" promptTitle="Input yg diisikan" prompt="nilai angka antara 0 sampai 100." sqref="Z48">
      <formula1>0</formula1>
      <formula2>100</formula2>
    </dataValidation>
    <dataValidation type="decimal" allowBlank="1" showDropDown="1" showInputMessage="1" showErrorMessage="1" errorTitle="Masukan salah" error="Isian Anda salah!" promptTitle="Input yg diisikan" prompt="nilai angka antara 0 sampai 100." sqref="Z49">
      <formula1>0</formula1>
      <formula2>100</formula2>
    </dataValidation>
    <dataValidation type="decimal" allowBlank="1" showDropDown="1" showInputMessage="1" showErrorMessage="1" errorTitle="Masukan salah" error="Isian Anda salah!" promptTitle="Input yg diisikan" prompt="nilai angka antara 0 sampai 100." sqref="Z50">
      <formula1>0</formula1>
      <formula2>100</formula2>
    </dataValidation>
    <dataValidation type="decimal" allowBlank="1" showDropDown="1" showInputMessage="1" showErrorMessage="1" errorTitle="Masukan salah" error="Isian Anda salah!" promptTitle="Input yg diisikan" prompt="nilai angka antara 0 sampai 100." sqref="AA11">
      <formula1>0</formula1>
      <formula2>100</formula2>
    </dataValidation>
    <dataValidation type="decimal" allowBlank="1" showDropDown="1" showInputMessage="1" showErrorMessage="1" errorTitle="Masukan salah" error="Isian Anda salah!" promptTitle="Input yg diisikan" prompt="nilai angka antara 0 sampai 100." sqref="AA12">
      <formula1>0</formula1>
      <formula2>100</formula2>
    </dataValidation>
    <dataValidation type="decimal" allowBlank="1" showDropDown="1" showInputMessage="1" showErrorMessage="1" errorTitle="Masukan salah" error="Isian Anda salah!" promptTitle="Input yg diisikan" prompt="nilai angka antara 0 sampai 100." sqref="AA13">
      <formula1>0</formula1>
      <formula2>100</formula2>
    </dataValidation>
    <dataValidation type="decimal" allowBlank="1" showDropDown="1" showInputMessage="1" showErrorMessage="1" errorTitle="Masukan salah" error="Isian Anda salah!" promptTitle="Input yg diisikan" prompt="nilai angka antara 0 sampai 100." sqref="AA14">
      <formula1>0</formula1>
      <formula2>100</formula2>
    </dataValidation>
    <dataValidation type="decimal" allowBlank="1" showDropDown="1" showInputMessage="1" showErrorMessage="1" errorTitle="Masukan salah" error="Isian Anda salah!" promptTitle="Input yg diisikan" prompt="nilai angka antara 0 sampai 100." sqref="AA15">
      <formula1>0</formula1>
      <formula2>100</formula2>
    </dataValidation>
    <dataValidation type="decimal" allowBlank="1" showDropDown="1" showInputMessage="1" showErrorMessage="1" errorTitle="Masukan salah" error="Isian Anda salah!" promptTitle="Input yg diisikan" prompt="nilai angka antara 0 sampai 100." sqref="AA16">
      <formula1>0</formula1>
      <formula2>100</formula2>
    </dataValidation>
    <dataValidation type="decimal" allowBlank="1" showDropDown="1" showInputMessage="1" showErrorMessage="1" errorTitle="Masukan salah" error="Isian Anda salah!" promptTitle="Input yg diisikan" prompt="nilai angka antara 0 sampai 100." sqref="AA17">
      <formula1>0</formula1>
      <formula2>100</formula2>
    </dataValidation>
    <dataValidation type="decimal" allowBlank="1" showDropDown="1" showInputMessage="1" showErrorMessage="1" errorTitle="Masukan salah" error="Isian Anda salah!" promptTitle="Input yg diisikan" prompt="nilai angka antara 0 sampai 100." sqref="AA18">
      <formula1>0</formula1>
      <formula2>100</formula2>
    </dataValidation>
    <dataValidation type="decimal" allowBlank="1" showDropDown="1" showInputMessage="1" showErrorMessage="1" errorTitle="Masukan salah" error="Isian Anda salah!" promptTitle="Input yg diisikan" prompt="nilai angka antara 0 sampai 100." sqref="AA19">
      <formula1>0</formula1>
      <formula2>100</formula2>
    </dataValidation>
    <dataValidation type="decimal" allowBlank="1" showDropDown="1" showInputMessage="1" showErrorMessage="1" errorTitle="Masukan salah" error="Isian Anda salah!" promptTitle="Input yg diisikan" prompt="nilai angka antara 0 sampai 100." sqref="AA20">
      <formula1>0</formula1>
      <formula2>100</formula2>
    </dataValidation>
    <dataValidation type="decimal" allowBlank="1" showDropDown="1" showInputMessage="1" showErrorMessage="1" errorTitle="Masukan salah" error="Isian Anda salah!" promptTitle="Input yg diisikan" prompt="nilai angka antara 0 sampai 100." sqref="AA21">
      <formula1>0</formula1>
      <formula2>100</formula2>
    </dataValidation>
    <dataValidation type="decimal" allowBlank="1" showDropDown="1" showInputMessage="1" showErrorMessage="1" errorTitle="Masukan salah" error="Isian Anda salah!" promptTitle="Input yg diisikan" prompt="nilai angka antara 0 sampai 100." sqref="AA22">
      <formula1>0</formula1>
      <formula2>100</formula2>
    </dataValidation>
    <dataValidation type="decimal" allowBlank="1" showDropDown="1" showInputMessage="1" showErrorMessage="1" errorTitle="Masukan salah" error="Isian Anda salah!" promptTitle="Input yg diisikan" prompt="nilai angka antara 0 sampai 100." sqref="AA23">
      <formula1>0</formula1>
      <formula2>100</formula2>
    </dataValidation>
    <dataValidation type="decimal" allowBlank="1" showDropDown="1" showInputMessage="1" showErrorMessage="1" errorTitle="Masukan salah" error="Isian Anda salah!" promptTitle="Input yg diisikan" prompt="nilai angka antara 0 sampai 100." sqref="AA24">
      <formula1>0</formula1>
      <formula2>100</formula2>
    </dataValidation>
    <dataValidation type="decimal" allowBlank="1" showDropDown="1" showInputMessage="1" showErrorMessage="1" errorTitle="Masukan salah" error="Isian Anda salah!" promptTitle="Input yg diisikan" prompt="nilai angka antara 0 sampai 100." sqref="AA25">
      <formula1>0</formula1>
      <formula2>100</formula2>
    </dataValidation>
    <dataValidation type="decimal" allowBlank="1" showDropDown="1" showInputMessage="1" showErrorMessage="1" errorTitle="Masukan salah" error="Isian Anda salah!" promptTitle="Input yg diisikan" prompt="nilai angka antara 0 sampai 100." sqref="AA26">
      <formula1>0</formula1>
      <formula2>100</formula2>
    </dataValidation>
    <dataValidation type="decimal" allowBlank="1" showDropDown="1" showInputMessage="1" showErrorMessage="1" errorTitle="Masukan salah" error="Isian Anda salah!" promptTitle="Input yg diisikan" prompt="nilai angka antara 0 sampai 100." sqref="AA27">
      <formula1>0</formula1>
      <formula2>100</formula2>
    </dataValidation>
    <dataValidation type="decimal" allowBlank="1" showDropDown="1" showInputMessage="1" showErrorMessage="1" errorTitle="Masukan salah" error="Isian Anda salah!" promptTitle="Input yg diisikan" prompt="nilai angka antara 0 sampai 100." sqref="AA28">
      <formula1>0</formula1>
      <formula2>100</formula2>
    </dataValidation>
    <dataValidation type="decimal" allowBlank="1" showDropDown="1" showInputMessage="1" showErrorMessage="1" errorTitle="Masukan salah" error="Isian Anda salah!" promptTitle="Input yg diisikan" prompt="nilai angka antara 0 sampai 100." sqref="AA29">
      <formula1>0</formula1>
      <formula2>100</formula2>
    </dataValidation>
    <dataValidation type="decimal" allowBlank="1" showDropDown="1" showInputMessage="1" showErrorMessage="1" errorTitle="Masukan salah" error="Isian Anda salah!" promptTitle="Input yg diisikan" prompt="nilai angka antara 0 sampai 100." sqref="AA30">
      <formula1>0</formula1>
      <formula2>100</formula2>
    </dataValidation>
    <dataValidation type="decimal" allowBlank="1" showDropDown="1" showInputMessage="1" showErrorMessage="1" errorTitle="Masukan salah" error="Isian Anda salah!" promptTitle="Input yg diisikan" prompt="nilai angka antara 0 sampai 100." sqref="AA31">
      <formula1>0</formula1>
      <formula2>100</formula2>
    </dataValidation>
    <dataValidation type="decimal" allowBlank="1" showDropDown="1" showInputMessage="1" showErrorMessage="1" errorTitle="Masukan salah" error="Isian Anda salah!" promptTitle="Input yg diisikan" prompt="nilai angka antara 0 sampai 100." sqref="AA32">
      <formula1>0</formula1>
      <formula2>100</formula2>
    </dataValidation>
    <dataValidation type="decimal" allowBlank="1" showDropDown="1" showInputMessage="1" showErrorMessage="1" errorTitle="Masukan salah" error="Isian Anda salah!" promptTitle="Input yg diisikan" prompt="nilai angka antara 0 sampai 100." sqref="AA33">
      <formula1>0</formula1>
      <formula2>100</formula2>
    </dataValidation>
    <dataValidation type="decimal" allowBlank="1" showDropDown="1" showInputMessage="1" showErrorMessage="1" errorTitle="Masukan salah" error="Isian Anda salah!" promptTitle="Input yg diisikan" prompt="nilai angka antara 0 sampai 100." sqref="AA34">
      <formula1>0</formula1>
      <formula2>100</formula2>
    </dataValidation>
    <dataValidation type="decimal" allowBlank="1" showDropDown="1" showInputMessage="1" showErrorMessage="1" errorTitle="Masukan salah" error="Isian Anda salah!" promptTitle="Input yg diisikan" prompt="nilai angka antara 0 sampai 100." sqref="AA35">
      <formula1>0</formula1>
      <formula2>100</formula2>
    </dataValidation>
    <dataValidation type="decimal" allowBlank="1" showDropDown="1" showInputMessage="1" showErrorMessage="1" errorTitle="Masukan salah" error="Isian Anda salah!" promptTitle="Input yg diisikan" prompt="nilai angka antara 0 sampai 100." sqref="AA36">
      <formula1>0</formula1>
      <formula2>100</formula2>
    </dataValidation>
    <dataValidation type="decimal" allowBlank="1" showDropDown="1" showInputMessage="1" showErrorMessage="1" errorTitle="Masukan salah" error="Isian Anda salah!" promptTitle="Input yg diisikan" prompt="nilai angka antara 0 sampai 100." sqref="AA37">
      <formula1>0</formula1>
      <formula2>100</formula2>
    </dataValidation>
    <dataValidation type="decimal" allowBlank="1" showDropDown="1" showInputMessage="1" showErrorMessage="1" errorTitle="Masukan salah" error="Isian Anda salah!" promptTitle="Input yg diisikan" prompt="nilai angka antara 0 sampai 100." sqref="AA38">
      <formula1>0</formula1>
      <formula2>100</formula2>
    </dataValidation>
    <dataValidation type="decimal" allowBlank="1" showDropDown="1" showInputMessage="1" showErrorMessage="1" errorTitle="Masukan salah" error="Isian Anda salah!" promptTitle="Input yg diisikan" prompt="nilai angka antara 0 sampai 100." sqref="AA39">
      <formula1>0</formula1>
      <formula2>100</formula2>
    </dataValidation>
    <dataValidation type="decimal" allowBlank="1" showDropDown="1" showInputMessage="1" showErrorMessage="1" errorTitle="Masukan salah" error="Isian Anda salah!" promptTitle="Input yg diisikan" prompt="nilai angka antara 0 sampai 100." sqref="AA40">
      <formula1>0</formula1>
      <formula2>100</formula2>
    </dataValidation>
    <dataValidation type="decimal" allowBlank="1" showDropDown="1" showInputMessage="1" showErrorMessage="1" errorTitle="Masukan salah" error="Isian Anda salah!" promptTitle="Input yg diisikan" prompt="nilai angka antara 0 sampai 100." sqref="AA41">
      <formula1>0</formula1>
      <formula2>100</formula2>
    </dataValidation>
    <dataValidation type="decimal" allowBlank="1" showDropDown="1" showInputMessage="1" showErrorMessage="1" errorTitle="Masukan salah" error="Isian Anda salah!" promptTitle="Input yg diisikan" prompt="nilai angka antara 0 sampai 100." sqref="AA42">
      <formula1>0</formula1>
      <formula2>100</formula2>
    </dataValidation>
    <dataValidation type="decimal" allowBlank="1" showDropDown="1" showInputMessage="1" showErrorMessage="1" errorTitle="Masukan salah" error="Isian Anda salah!" promptTitle="Input yg diisikan" prompt="nilai angka antara 0 sampai 100." sqref="AA43">
      <formula1>0</formula1>
      <formula2>100</formula2>
    </dataValidation>
    <dataValidation type="decimal" allowBlank="1" showDropDown="1" showInputMessage="1" showErrorMessage="1" errorTitle="Masukan salah" error="Isian Anda salah!" promptTitle="Input yg diisikan" prompt="nilai angka antara 0 sampai 100." sqref="AA44">
      <formula1>0</formula1>
      <formula2>100</formula2>
    </dataValidation>
    <dataValidation type="decimal" allowBlank="1" showDropDown="1" showInputMessage="1" showErrorMessage="1" errorTitle="Masukan salah" error="Isian Anda salah!" promptTitle="Input yg diisikan" prompt="nilai angka antara 0 sampai 100." sqref="AA45">
      <formula1>0</formula1>
      <formula2>100</formula2>
    </dataValidation>
    <dataValidation type="decimal" allowBlank="1" showDropDown="1" showInputMessage="1" showErrorMessage="1" errorTitle="Masukan salah" error="Isian Anda salah!" promptTitle="Input yg diisikan" prompt="nilai angka antara 0 sampai 100." sqref="AA46">
      <formula1>0</formula1>
      <formula2>100</formula2>
    </dataValidation>
    <dataValidation type="decimal" allowBlank="1" showDropDown="1" showInputMessage="1" showErrorMessage="1" errorTitle="Masukan salah" error="Isian Anda salah!" promptTitle="Input yg diisikan" prompt="nilai angka antara 0 sampai 100." sqref="AA47">
      <formula1>0</formula1>
      <formula2>100</formula2>
    </dataValidation>
    <dataValidation type="decimal" allowBlank="1" showDropDown="1" showInputMessage="1" showErrorMessage="1" errorTitle="Masukan salah" error="Isian Anda salah!" promptTitle="Input yg diisikan" prompt="nilai angka antara 0 sampai 100." sqref="AA48">
      <formula1>0</formula1>
      <formula2>100</formula2>
    </dataValidation>
    <dataValidation type="decimal" allowBlank="1" showDropDown="1" showInputMessage="1" showErrorMessage="1" errorTitle="Masukan salah" error="Isian Anda salah!" promptTitle="Input yg diisikan" prompt="nilai angka antara 0 sampai 100." sqref="AA49">
      <formula1>0</formula1>
      <formula2>100</formula2>
    </dataValidation>
    <dataValidation type="decimal" allowBlank="1" showDropDown="1" showInputMessage="1" showErrorMessage="1" errorTitle="Masukan salah" error="Isian Anda salah!" promptTitle="Input yg diisikan" prompt="nilai angka antara 0 sampai 100." sqref="AA50">
      <formula1>0</formula1>
      <formula2>100</formula2>
    </dataValidation>
    <dataValidation type="decimal" allowBlank="1" showDropDown="1" showInputMessage="1" showErrorMessage="1" errorTitle="Masukan salah" error="Isian Anda salah!" promptTitle="Input yg diisikan" prompt="nilai angka antara 0 sampai 100." sqref="AB11">
      <formula1>0</formula1>
      <formula2>100</formula2>
    </dataValidation>
    <dataValidation type="decimal" allowBlank="1" showDropDown="1" showInputMessage="1" showErrorMessage="1" errorTitle="Masukan salah" error="Isian Anda salah!" promptTitle="Input yg diisikan" prompt="nilai angka antara 0 sampai 100." sqref="AB12">
      <formula1>0</formula1>
      <formula2>100</formula2>
    </dataValidation>
    <dataValidation type="decimal" allowBlank="1" showDropDown="1" showInputMessage="1" showErrorMessage="1" errorTitle="Masukan salah" error="Isian Anda salah!" promptTitle="Input yg diisikan" prompt="nilai angka antara 0 sampai 100." sqref="AB13">
      <formula1>0</formula1>
      <formula2>100</formula2>
    </dataValidation>
    <dataValidation type="decimal" allowBlank="1" showDropDown="1" showInputMessage="1" showErrorMessage="1" errorTitle="Masukan salah" error="Isian Anda salah!" promptTitle="Input yg diisikan" prompt="nilai angka antara 0 sampai 100." sqref="AB14">
      <formula1>0</formula1>
      <formula2>100</formula2>
    </dataValidation>
    <dataValidation type="decimal" allowBlank="1" showDropDown="1" showInputMessage="1" showErrorMessage="1" errorTitle="Masukan salah" error="Isian Anda salah!" promptTitle="Input yg diisikan" prompt="nilai angka antara 0 sampai 100." sqref="AB15">
      <formula1>0</formula1>
      <formula2>100</formula2>
    </dataValidation>
    <dataValidation type="decimal" allowBlank="1" showDropDown="1" showInputMessage="1" showErrorMessage="1" errorTitle="Masukan salah" error="Isian Anda salah!" promptTitle="Input yg diisikan" prompt="nilai angka antara 0 sampai 100." sqref="AB16">
      <formula1>0</formula1>
      <formula2>100</formula2>
    </dataValidation>
    <dataValidation type="decimal" allowBlank="1" showDropDown="1" showInputMessage="1" showErrorMessage="1" errorTitle="Masukan salah" error="Isian Anda salah!" promptTitle="Input yg diisikan" prompt="nilai angka antara 0 sampai 100." sqref="AB17">
      <formula1>0</formula1>
      <formula2>100</formula2>
    </dataValidation>
    <dataValidation type="decimal" allowBlank="1" showDropDown="1" showInputMessage="1" showErrorMessage="1" errorTitle="Masukan salah" error="Isian Anda salah!" promptTitle="Input yg diisikan" prompt="nilai angka antara 0 sampai 100." sqref="AB18">
      <formula1>0</formula1>
      <formula2>100</formula2>
    </dataValidation>
    <dataValidation type="decimal" allowBlank="1" showDropDown="1" showInputMessage="1" showErrorMessage="1" errorTitle="Masukan salah" error="Isian Anda salah!" promptTitle="Input yg diisikan" prompt="nilai angka antara 0 sampai 100." sqref="AB19">
      <formula1>0</formula1>
      <formula2>100</formula2>
    </dataValidation>
    <dataValidation type="decimal" allowBlank="1" showDropDown="1" showInputMessage="1" showErrorMessage="1" errorTitle="Masukan salah" error="Isian Anda salah!" promptTitle="Input yg diisikan" prompt="nilai angka antara 0 sampai 100." sqref="AB20">
      <formula1>0</formula1>
      <formula2>100</formula2>
    </dataValidation>
    <dataValidation type="decimal" allowBlank="1" showDropDown="1" showInputMessage="1" showErrorMessage="1" errorTitle="Masukan salah" error="Isian Anda salah!" promptTitle="Input yg diisikan" prompt="nilai angka antara 0 sampai 100." sqref="AB21">
      <formula1>0</formula1>
      <formula2>100</formula2>
    </dataValidation>
    <dataValidation type="decimal" allowBlank="1" showDropDown="1" showInputMessage="1" showErrorMessage="1" errorTitle="Masukan salah" error="Isian Anda salah!" promptTitle="Input yg diisikan" prompt="nilai angka antara 0 sampai 100." sqref="AB22">
      <formula1>0</formula1>
      <formula2>100</formula2>
    </dataValidation>
    <dataValidation type="decimal" allowBlank="1" showDropDown="1" showInputMessage="1" showErrorMessage="1" errorTitle="Masukan salah" error="Isian Anda salah!" promptTitle="Input yg diisikan" prompt="nilai angka antara 0 sampai 100." sqref="AB23">
      <formula1>0</formula1>
      <formula2>100</formula2>
    </dataValidation>
    <dataValidation type="decimal" allowBlank="1" showDropDown="1" showInputMessage="1" showErrorMessage="1" errorTitle="Masukan salah" error="Isian Anda salah!" promptTitle="Input yg diisikan" prompt="nilai angka antara 0 sampai 100." sqref="AB24">
      <formula1>0</formula1>
      <formula2>100</formula2>
    </dataValidation>
    <dataValidation type="decimal" allowBlank="1" showDropDown="1" showInputMessage="1" showErrorMessage="1" errorTitle="Masukan salah" error="Isian Anda salah!" promptTitle="Input yg diisikan" prompt="nilai angka antara 0 sampai 100." sqref="AB25">
      <formula1>0</formula1>
      <formula2>100</formula2>
    </dataValidation>
    <dataValidation type="decimal" allowBlank="1" showDropDown="1" showInputMessage="1" showErrorMessage="1" errorTitle="Masukan salah" error="Isian Anda salah!" promptTitle="Input yg diisikan" prompt="nilai angka antara 0 sampai 100." sqref="AB26">
      <formula1>0</formula1>
      <formula2>100</formula2>
    </dataValidation>
    <dataValidation type="decimal" allowBlank="1" showDropDown="1" showInputMessage="1" showErrorMessage="1" errorTitle="Masukan salah" error="Isian Anda salah!" promptTitle="Input yg diisikan" prompt="nilai angka antara 0 sampai 100." sqref="AB27">
      <formula1>0</formula1>
      <formula2>100</formula2>
    </dataValidation>
    <dataValidation type="decimal" allowBlank="1" showDropDown="1" showInputMessage="1" showErrorMessage="1" errorTitle="Masukan salah" error="Isian Anda salah!" promptTitle="Input yg diisikan" prompt="nilai angka antara 0 sampai 100." sqref="AB28">
      <formula1>0</formula1>
      <formula2>100</formula2>
    </dataValidation>
    <dataValidation type="decimal" allowBlank="1" showDropDown="1" showInputMessage="1" showErrorMessage="1" errorTitle="Masukan salah" error="Isian Anda salah!" promptTitle="Input yg diisikan" prompt="nilai angka antara 0 sampai 100." sqref="AB29">
      <formula1>0</formula1>
      <formula2>100</formula2>
    </dataValidation>
    <dataValidation type="decimal" allowBlank="1" showDropDown="1" showInputMessage="1" showErrorMessage="1" errorTitle="Masukan salah" error="Isian Anda salah!" promptTitle="Input yg diisikan" prompt="nilai angka antara 0 sampai 100." sqref="AB30">
      <formula1>0</formula1>
      <formula2>100</formula2>
    </dataValidation>
    <dataValidation type="decimal" allowBlank="1" showDropDown="1" showInputMessage="1" showErrorMessage="1" errorTitle="Masukan salah" error="Isian Anda salah!" promptTitle="Input yg diisikan" prompt="nilai angka antara 0 sampai 100." sqref="AB31">
      <formula1>0</formula1>
      <formula2>100</formula2>
    </dataValidation>
    <dataValidation type="decimal" allowBlank="1" showDropDown="1" showInputMessage="1" showErrorMessage="1" errorTitle="Masukan salah" error="Isian Anda salah!" promptTitle="Input yg diisikan" prompt="nilai angka antara 0 sampai 100." sqref="AB32">
      <formula1>0</formula1>
      <formula2>100</formula2>
    </dataValidation>
    <dataValidation type="decimal" allowBlank="1" showDropDown="1" showInputMessage="1" showErrorMessage="1" errorTitle="Masukan salah" error="Isian Anda salah!" promptTitle="Input yg diisikan" prompt="nilai angka antara 0 sampai 100." sqref="AB33">
      <formula1>0</formula1>
      <formula2>100</formula2>
    </dataValidation>
    <dataValidation type="decimal" allowBlank="1" showDropDown="1" showInputMessage="1" showErrorMessage="1" errorTitle="Masukan salah" error="Isian Anda salah!" promptTitle="Input yg diisikan" prompt="nilai angka antara 0 sampai 100." sqref="AB34">
      <formula1>0</formula1>
      <formula2>100</formula2>
    </dataValidation>
    <dataValidation type="decimal" allowBlank="1" showDropDown="1" showInputMessage="1" showErrorMessage="1" errorTitle="Masukan salah" error="Isian Anda salah!" promptTitle="Input yg diisikan" prompt="nilai angka antara 0 sampai 100." sqref="AB35">
      <formula1>0</formula1>
      <formula2>100</formula2>
    </dataValidation>
    <dataValidation type="decimal" allowBlank="1" showDropDown="1" showInputMessage="1" showErrorMessage="1" errorTitle="Masukan salah" error="Isian Anda salah!" promptTitle="Input yg diisikan" prompt="nilai angka antara 0 sampai 100." sqref="AB36">
      <formula1>0</formula1>
      <formula2>100</formula2>
    </dataValidation>
    <dataValidation type="decimal" allowBlank="1" showDropDown="1" showInputMessage="1" showErrorMessage="1" errorTitle="Masukan salah" error="Isian Anda salah!" promptTitle="Input yg diisikan" prompt="nilai angka antara 0 sampai 100." sqref="AB37">
      <formula1>0</formula1>
      <formula2>100</formula2>
    </dataValidation>
    <dataValidation type="decimal" allowBlank="1" showDropDown="1" showInputMessage="1" showErrorMessage="1" errorTitle="Masukan salah" error="Isian Anda salah!" promptTitle="Input yg diisikan" prompt="nilai angka antara 0 sampai 100." sqref="AB38">
      <formula1>0</formula1>
      <formula2>100</formula2>
    </dataValidation>
    <dataValidation type="decimal" allowBlank="1" showDropDown="1" showInputMessage="1" showErrorMessage="1" errorTitle="Masukan salah" error="Isian Anda salah!" promptTitle="Input yg diisikan" prompt="nilai angka antara 0 sampai 100." sqref="AB39">
      <formula1>0</formula1>
      <formula2>100</formula2>
    </dataValidation>
    <dataValidation type="decimal" allowBlank="1" showDropDown="1" showInputMessage="1" showErrorMessage="1" errorTitle="Masukan salah" error="Isian Anda salah!" promptTitle="Input yg diisikan" prompt="nilai angka antara 0 sampai 100." sqref="AB40">
      <formula1>0</formula1>
      <formula2>100</formula2>
    </dataValidation>
    <dataValidation type="decimal" allowBlank="1" showDropDown="1" showInputMessage="1" showErrorMessage="1" errorTitle="Masukan salah" error="Isian Anda salah!" promptTitle="Input yg diisikan" prompt="nilai angka antara 0 sampai 100." sqref="AB41">
      <formula1>0</formula1>
      <formula2>100</formula2>
    </dataValidation>
    <dataValidation type="decimal" allowBlank="1" showDropDown="1" showInputMessage="1" showErrorMessage="1" errorTitle="Masukan salah" error="Isian Anda salah!" promptTitle="Input yg diisikan" prompt="nilai angka antara 0 sampai 100." sqref="AB42">
      <formula1>0</formula1>
      <formula2>100</formula2>
    </dataValidation>
    <dataValidation type="decimal" allowBlank="1" showDropDown="1" showInputMessage="1" showErrorMessage="1" errorTitle="Masukan salah" error="Isian Anda salah!" promptTitle="Input yg diisikan" prompt="nilai angka antara 0 sampai 100." sqref="AB43">
      <formula1>0</formula1>
      <formula2>100</formula2>
    </dataValidation>
    <dataValidation type="decimal" allowBlank="1" showDropDown="1" showInputMessage="1" showErrorMessage="1" errorTitle="Masukan salah" error="Isian Anda salah!" promptTitle="Input yg diisikan" prompt="nilai angka antara 0 sampai 100." sqref="AB44">
      <formula1>0</formula1>
      <formula2>100</formula2>
    </dataValidation>
    <dataValidation type="decimal" allowBlank="1" showDropDown="1" showInputMessage="1" showErrorMessage="1" errorTitle="Masukan salah" error="Isian Anda salah!" promptTitle="Input yg diisikan" prompt="nilai angka antara 0 sampai 100." sqref="AB45">
      <formula1>0</formula1>
      <formula2>100</formula2>
    </dataValidation>
    <dataValidation type="decimal" allowBlank="1" showDropDown="1" showInputMessage="1" showErrorMessage="1" errorTitle="Masukan salah" error="Isian Anda salah!" promptTitle="Input yg diisikan" prompt="nilai angka antara 0 sampai 100." sqref="AB46">
      <formula1>0</formula1>
      <formula2>100</formula2>
    </dataValidation>
    <dataValidation type="decimal" allowBlank="1" showDropDown="1" showInputMessage="1" showErrorMessage="1" errorTitle="Masukan salah" error="Isian Anda salah!" promptTitle="Input yg diisikan" prompt="nilai angka antara 0 sampai 100." sqref="AB47">
      <formula1>0</formula1>
      <formula2>100</formula2>
    </dataValidation>
    <dataValidation type="decimal" allowBlank="1" showDropDown="1" showInputMessage="1" showErrorMessage="1" errorTitle="Masukan salah" error="Isian Anda salah!" promptTitle="Input yg diisikan" prompt="nilai angka antara 0 sampai 100." sqref="AB48">
      <formula1>0</formula1>
      <formula2>100</formula2>
    </dataValidation>
    <dataValidation type="decimal" allowBlank="1" showDropDown="1" showInputMessage="1" showErrorMessage="1" errorTitle="Masukan salah" error="Isian Anda salah!" promptTitle="Input yg diisikan" prompt="nilai angka antara 0 sampai 100." sqref="AB49">
      <formula1>0</formula1>
      <formula2>100</formula2>
    </dataValidation>
    <dataValidation type="decimal" allowBlank="1" showDropDown="1" showInputMessage="1" showErrorMessage="1" errorTitle="Masukan salah" error="Isian Anda salah!" promptTitle="Input yg diisikan" prompt="nilai angka antara 0 sampai 100." sqref="AB50">
      <formula1>0</formula1>
      <formula2>100</formula2>
    </dataValidation>
    <dataValidation type="decimal" allowBlank="1" showDropDown="1" showInputMessage="1" showErrorMessage="1" errorTitle="Masukan salah" error="Isian Anda salah!" promptTitle="Input yg diisikan" prompt="nilai angka antara 0 sampai 100." sqref="AC11">
      <formula1>0</formula1>
      <formula2>100</formula2>
    </dataValidation>
    <dataValidation type="decimal" allowBlank="1" showDropDown="1" showInputMessage="1" showErrorMessage="1" errorTitle="Masukan salah" error="Isian Anda salah!" promptTitle="Input yg diisikan" prompt="nilai angka antara 0 sampai 100." sqref="AC12">
      <formula1>0</formula1>
      <formula2>100</formula2>
    </dataValidation>
    <dataValidation type="decimal" allowBlank="1" showDropDown="1" showInputMessage="1" showErrorMessage="1" errorTitle="Masukan salah" error="Isian Anda salah!" promptTitle="Input yg diisikan" prompt="nilai angka antara 0 sampai 100." sqref="AC13">
      <formula1>0</formula1>
      <formula2>100</formula2>
    </dataValidation>
    <dataValidation type="decimal" allowBlank="1" showDropDown="1" showInputMessage="1" showErrorMessage="1" errorTitle="Masukan salah" error="Isian Anda salah!" promptTitle="Input yg diisikan" prompt="nilai angka antara 0 sampai 100." sqref="AC14">
      <formula1>0</formula1>
      <formula2>100</formula2>
    </dataValidation>
    <dataValidation type="decimal" allowBlank="1" showDropDown="1" showInputMessage="1" showErrorMessage="1" errorTitle="Masukan salah" error="Isian Anda salah!" promptTitle="Input yg diisikan" prompt="nilai angka antara 0 sampai 100." sqref="AC15">
      <formula1>0</formula1>
      <formula2>100</formula2>
    </dataValidation>
    <dataValidation type="decimal" allowBlank="1" showDropDown="1" showInputMessage="1" showErrorMessage="1" errorTitle="Masukan salah" error="Isian Anda salah!" promptTitle="Input yg diisikan" prompt="nilai angka antara 0 sampai 100." sqref="AC16">
      <formula1>0</formula1>
      <formula2>100</formula2>
    </dataValidation>
    <dataValidation type="decimal" allowBlank="1" showDropDown="1" showInputMessage="1" showErrorMessage="1" errorTitle="Masukan salah" error="Isian Anda salah!" promptTitle="Input yg diisikan" prompt="nilai angka antara 0 sampai 100." sqref="AC17">
      <formula1>0</formula1>
      <formula2>100</formula2>
    </dataValidation>
    <dataValidation type="decimal" allowBlank="1" showDropDown="1" showInputMessage="1" showErrorMessage="1" errorTitle="Masukan salah" error="Isian Anda salah!" promptTitle="Input yg diisikan" prompt="nilai angka antara 0 sampai 100." sqref="AC18">
      <formula1>0</formula1>
      <formula2>100</formula2>
    </dataValidation>
    <dataValidation type="decimal" allowBlank="1" showDropDown="1" showInputMessage="1" showErrorMessage="1" errorTitle="Masukan salah" error="Isian Anda salah!" promptTitle="Input yg diisikan" prompt="nilai angka antara 0 sampai 100." sqref="AC19">
      <formula1>0</formula1>
      <formula2>100</formula2>
    </dataValidation>
    <dataValidation type="decimal" allowBlank="1" showDropDown="1" showInputMessage="1" showErrorMessage="1" errorTitle="Masukan salah" error="Isian Anda salah!" promptTitle="Input yg diisikan" prompt="nilai angka antara 0 sampai 100." sqref="AC20">
      <formula1>0</formula1>
      <formula2>100</formula2>
    </dataValidation>
    <dataValidation type="decimal" allowBlank="1" showDropDown="1" showInputMessage="1" showErrorMessage="1" errorTitle="Masukan salah" error="Isian Anda salah!" promptTitle="Input yg diisikan" prompt="nilai angka antara 0 sampai 100." sqref="AC21">
      <formula1>0</formula1>
      <formula2>100</formula2>
    </dataValidation>
    <dataValidation type="decimal" allowBlank="1" showDropDown="1" showInputMessage="1" showErrorMessage="1" errorTitle="Masukan salah" error="Isian Anda salah!" promptTitle="Input yg diisikan" prompt="nilai angka antara 0 sampai 100." sqref="AC22">
      <formula1>0</formula1>
      <formula2>100</formula2>
    </dataValidation>
    <dataValidation type="decimal" allowBlank="1" showDropDown="1" showInputMessage="1" showErrorMessage="1" errorTitle="Masukan salah" error="Isian Anda salah!" promptTitle="Input yg diisikan" prompt="nilai angka antara 0 sampai 100." sqref="AC23">
      <formula1>0</formula1>
      <formula2>100</formula2>
    </dataValidation>
    <dataValidation type="decimal" allowBlank="1" showDropDown="1" showInputMessage="1" showErrorMessage="1" errorTitle="Masukan salah" error="Isian Anda salah!" promptTitle="Input yg diisikan" prompt="nilai angka antara 0 sampai 100." sqref="AC24">
      <formula1>0</formula1>
      <formula2>100</formula2>
    </dataValidation>
    <dataValidation type="decimal" allowBlank="1" showDropDown="1" showInputMessage="1" showErrorMessage="1" errorTitle="Masukan salah" error="Isian Anda salah!" promptTitle="Input yg diisikan" prompt="nilai angka antara 0 sampai 100." sqref="AC25">
      <formula1>0</formula1>
      <formula2>100</formula2>
    </dataValidation>
    <dataValidation type="decimal" allowBlank="1" showDropDown="1" showInputMessage="1" showErrorMessage="1" errorTitle="Masukan salah" error="Isian Anda salah!" promptTitle="Input yg diisikan" prompt="nilai angka antara 0 sampai 100." sqref="AC26">
      <formula1>0</formula1>
      <formula2>100</formula2>
    </dataValidation>
    <dataValidation type="decimal" allowBlank="1" showDropDown="1" showInputMessage="1" showErrorMessage="1" errorTitle="Masukan salah" error="Isian Anda salah!" promptTitle="Input yg diisikan" prompt="nilai angka antara 0 sampai 100." sqref="AC27">
      <formula1>0</formula1>
      <formula2>100</formula2>
    </dataValidation>
    <dataValidation type="decimal" allowBlank="1" showDropDown="1" showInputMessage="1" showErrorMessage="1" errorTitle="Masukan salah" error="Isian Anda salah!" promptTitle="Input yg diisikan" prompt="nilai angka antara 0 sampai 100." sqref="AC28">
      <formula1>0</formula1>
      <formula2>100</formula2>
    </dataValidation>
    <dataValidation type="decimal" allowBlank="1" showDropDown="1" showInputMessage="1" showErrorMessage="1" errorTitle="Masukan salah" error="Isian Anda salah!" promptTitle="Input yg diisikan" prompt="nilai angka antara 0 sampai 100." sqref="AC29">
      <formula1>0</formula1>
      <formula2>100</formula2>
    </dataValidation>
    <dataValidation type="decimal" allowBlank="1" showDropDown="1" showInputMessage="1" showErrorMessage="1" errorTitle="Masukan salah" error="Isian Anda salah!" promptTitle="Input yg diisikan" prompt="nilai angka antara 0 sampai 100." sqref="AC30">
      <formula1>0</formula1>
      <formula2>100</formula2>
    </dataValidation>
    <dataValidation type="decimal" allowBlank="1" showDropDown="1" showInputMessage="1" showErrorMessage="1" errorTitle="Masukan salah" error="Isian Anda salah!" promptTitle="Input yg diisikan" prompt="nilai angka antara 0 sampai 100." sqref="AC31">
      <formula1>0</formula1>
      <formula2>100</formula2>
    </dataValidation>
    <dataValidation type="decimal" allowBlank="1" showDropDown="1" showInputMessage="1" showErrorMessage="1" errorTitle="Masukan salah" error="Isian Anda salah!" promptTitle="Input yg diisikan" prompt="nilai angka antara 0 sampai 100." sqref="AC32">
      <formula1>0</formula1>
      <formula2>100</formula2>
    </dataValidation>
    <dataValidation type="decimal" allowBlank="1" showDropDown="1" showInputMessage="1" showErrorMessage="1" errorTitle="Masukan salah" error="Isian Anda salah!" promptTitle="Input yg diisikan" prompt="nilai angka antara 0 sampai 100." sqref="AC33">
      <formula1>0</formula1>
      <formula2>100</formula2>
    </dataValidation>
    <dataValidation type="decimal" allowBlank="1" showDropDown="1" showInputMessage="1" showErrorMessage="1" errorTitle="Masukan salah" error="Isian Anda salah!" promptTitle="Input yg diisikan" prompt="nilai angka antara 0 sampai 100." sqref="AC34">
      <formula1>0</formula1>
      <formula2>100</formula2>
    </dataValidation>
    <dataValidation type="decimal" allowBlank="1" showDropDown="1" showInputMessage="1" showErrorMessage="1" errorTitle="Masukan salah" error="Isian Anda salah!" promptTitle="Input yg diisikan" prompt="nilai angka antara 0 sampai 100." sqref="AC35">
      <formula1>0</formula1>
      <formula2>100</formula2>
    </dataValidation>
    <dataValidation type="decimal" allowBlank="1" showDropDown="1" showInputMessage="1" showErrorMessage="1" errorTitle="Masukan salah" error="Isian Anda salah!" promptTitle="Input yg diisikan" prompt="nilai angka antara 0 sampai 100." sqref="AC36">
      <formula1>0</formula1>
      <formula2>100</formula2>
    </dataValidation>
    <dataValidation type="decimal" allowBlank="1" showDropDown="1" showInputMessage="1" showErrorMessage="1" errorTitle="Masukan salah" error="Isian Anda salah!" promptTitle="Input yg diisikan" prompt="nilai angka antara 0 sampai 100." sqref="AC37">
      <formula1>0</formula1>
      <formula2>100</formula2>
    </dataValidation>
    <dataValidation type="decimal" allowBlank="1" showDropDown="1" showInputMessage="1" showErrorMessage="1" errorTitle="Masukan salah" error="Isian Anda salah!" promptTitle="Input yg diisikan" prompt="nilai angka antara 0 sampai 100." sqref="AC38">
      <formula1>0</formula1>
      <formula2>100</formula2>
    </dataValidation>
    <dataValidation type="decimal" allowBlank="1" showDropDown="1" showInputMessage="1" showErrorMessage="1" errorTitle="Masukan salah" error="Isian Anda salah!" promptTitle="Input yg diisikan" prompt="nilai angka antara 0 sampai 100." sqref="AC39">
      <formula1>0</formula1>
      <formula2>100</formula2>
    </dataValidation>
    <dataValidation type="decimal" allowBlank="1" showDropDown="1" showInputMessage="1" showErrorMessage="1" errorTitle="Masukan salah" error="Isian Anda salah!" promptTitle="Input yg diisikan" prompt="nilai angka antara 0 sampai 100." sqref="AC40">
      <formula1>0</formula1>
      <formula2>100</formula2>
    </dataValidation>
    <dataValidation type="decimal" allowBlank="1" showDropDown="1" showInputMessage="1" showErrorMessage="1" errorTitle="Masukan salah" error="Isian Anda salah!" promptTitle="Input yg diisikan" prompt="nilai angka antara 0 sampai 100." sqref="AC41">
      <formula1>0</formula1>
      <formula2>100</formula2>
    </dataValidation>
    <dataValidation type="decimal" allowBlank="1" showDropDown="1" showInputMessage="1" showErrorMessage="1" errorTitle="Masukan salah" error="Isian Anda salah!" promptTitle="Input yg diisikan" prompt="nilai angka antara 0 sampai 100." sqref="AC42">
      <formula1>0</formula1>
      <formula2>100</formula2>
    </dataValidation>
    <dataValidation type="decimal" allowBlank="1" showDropDown="1" showInputMessage="1" showErrorMessage="1" errorTitle="Masukan salah" error="Isian Anda salah!" promptTitle="Input yg diisikan" prompt="nilai angka antara 0 sampai 100." sqref="AC43">
      <formula1>0</formula1>
      <formula2>100</formula2>
    </dataValidation>
    <dataValidation type="decimal" allowBlank="1" showDropDown="1" showInputMessage="1" showErrorMessage="1" errorTitle="Masukan salah" error="Isian Anda salah!" promptTitle="Input yg diisikan" prompt="nilai angka antara 0 sampai 100." sqref="AC44">
      <formula1>0</formula1>
      <formula2>100</formula2>
    </dataValidation>
    <dataValidation type="decimal" allowBlank="1" showDropDown="1" showInputMessage="1" showErrorMessage="1" errorTitle="Masukan salah" error="Isian Anda salah!" promptTitle="Input yg diisikan" prompt="nilai angka antara 0 sampai 100." sqref="AC45">
      <formula1>0</formula1>
      <formula2>100</formula2>
    </dataValidation>
    <dataValidation type="decimal" allowBlank="1" showDropDown="1" showInputMessage="1" showErrorMessage="1" errorTitle="Masukan salah" error="Isian Anda salah!" promptTitle="Input yg diisikan" prompt="nilai angka antara 0 sampai 100." sqref="AC46">
      <formula1>0</formula1>
      <formula2>100</formula2>
    </dataValidation>
    <dataValidation type="decimal" allowBlank="1" showDropDown="1" showInputMessage="1" showErrorMessage="1" errorTitle="Masukan salah" error="Isian Anda salah!" promptTitle="Input yg diisikan" prompt="nilai angka antara 0 sampai 100." sqref="AC47">
      <formula1>0</formula1>
      <formula2>100</formula2>
    </dataValidation>
    <dataValidation type="decimal" allowBlank="1" showDropDown="1" showInputMessage="1" showErrorMessage="1" errorTitle="Masukan salah" error="Isian Anda salah!" promptTitle="Input yg diisikan" prompt="nilai angka antara 0 sampai 100." sqref="AC48">
      <formula1>0</formula1>
      <formula2>100</formula2>
    </dataValidation>
    <dataValidation type="decimal" allowBlank="1" showDropDown="1" showInputMessage="1" showErrorMessage="1" errorTitle="Masukan salah" error="Isian Anda salah!" promptTitle="Input yg diisikan" prompt="nilai angka antara 0 sampai 100." sqref="AC49">
      <formula1>0</formula1>
      <formula2>100</formula2>
    </dataValidation>
    <dataValidation type="decimal" allowBlank="1" showDropDown="1" showInputMessage="1" showErrorMessage="1" errorTitle="Masukan salah" error="Isian Anda salah!" promptTitle="Input yg diisikan" prompt="nilai angka antara 0 sampai 100." sqref="AC50">
      <formula1>0</formula1>
      <formula2>100</formula2>
    </dataValidation>
    <dataValidation type="decimal" allowBlank="1" showDropDown="1" showInputMessage="1" showErrorMessage="1" errorTitle="Masukan salah" error="Isian Anda salah!" promptTitle="Input yg diisikan" prompt="nilai angka antara 0 sampai 100." sqref="AD11">
      <formula1>0</formula1>
      <formula2>100</formula2>
    </dataValidation>
    <dataValidation type="decimal" allowBlank="1" showDropDown="1" showInputMessage="1" showErrorMessage="1" errorTitle="Masukan salah" error="Isian Anda salah!" promptTitle="Input yg diisikan" prompt="nilai angka antara 0 sampai 100." sqref="AD12">
      <formula1>0</formula1>
      <formula2>100</formula2>
    </dataValidation>
    <dataValidation type="decimal" allowBlank="1" showDropDown="1" showInputMessage="1" showErrorMessage="1" errorTitle="Masukan salah" error="Isian Anda salah!" promptTitle="Input yg diisikan" prompt="nilai angka antara 0 sampai 100." sqref="AD13">
      <formula1>0</formula1>
      <formula2>100</formula2>
    </dataValidation>
    <dataValidation type="decimal" allowBlank="1" showDropDown="1" showInputMessage="1" showErrorMessage="1" errorTitle="Masukan salah" error="Isian Anda salah!" promptTitle="Input yg diisikan" prompt="nilai angka antara 0 sampai 100." sqref="AD14">
      <formula1>0</formula1>
      <formula2>100</formula2>
    </dataValidation>
    <dataValidation type="decimal" allowBlank="1" showDropDown="1" showInputMessage="1" showErrorMessage="1" errorTitle="Masukan salah" error="Isian Anda salah!" promptTitle="Input yg diisikan" prompt="nilai angka antara 0 sampai 100." sqref="AD15">
      <formula1>0</formula1>
      <formula2>100</formula2>
    </dataValidation>
    <dataValidation type="decimal" allowBlank="1" showDropDown="1" showInputMessage="1" showErrorMessage="1" errorTitle="Masukan salah" error="Isian Anda salah!" promptTitle="Input yg diisikan" prompt="nilai angka antara 0 sampai 100." sqref="AD16">
      <formula1>0</formula1>
      <formula2>100</formula2>
    </dataValidation>
    <dataValidation type="decimal" allowBlank="1" showDropDown="1" showInputMessage="1" showErrorMessage="1" errorTitle="Masukan salah" error="Isian Anda salah!" promptTitle="Input yg diisikan" prompt="nilai angka antara 0 sampai 100." sqref="AD17">
      <formula1>0</formula1>
      <formula2>100</formula2>
    </dataValidation>
    <dataValidation type="decimal" allowBlank="1" showDropDown="1" showInputMessage="1" showErrorMessage="1" errorTitle="Masukan salah" error="Isian Anda salah!" promptTitle="Input yg diisikan" prompt="nilai angka antara 0 sampai 100." sqref="AD18">
      <formula1>0</formula1>
      <formula2>100</formula2>
    </dataValidation>
    <dataValidation type="decimal" allowBlank="1" showDropDown="1" showInputMessage="1" showErrorMessage="1" errorTitle="Masukan salah" error="Isian Anda salah!" promptTitle="Input yg diisikan" prompt="nilai angka antara 0 sampai 100." sqref="AD19">
      <formula1>0</formula1>
      <formula2>100</formula2>
    </dataValidation>
    <dataValidation type="decimal" allowBlank="1" showDropDown="1" showInputMessage="1" showErrorMessage="1" errorTitle="Masukan salah" error="Isian Anda salah!" promptTitle="Input yg diisikan" prompt="nilai angka antara 0 sampai 100." sqref="AD20">
      <formula1>0</formula1>
      <formula2>100</formula2>
    </dataValidation>
    <dataValidation type="decimal" allowBlank="1" showDropDown="1" showInputMessage="1" showErrorMessage="1" errorTitle="Masukan salah" error="Isian Anda salah!" promptTitle="Input yg diisikan" prompt="nilai angka antara 0 sampai 100." sqref="AD21">
      <formula1>0</formula1>
      <formula2>100</formula2>
    </dataValidation>
    <dataValidation type="decimal" allowBlank="1" showDropDown="1" showInputMessage="1" showErrorMessage="1" errorTitle="Masukan salah" error="Isian Anda salah!" promptTitle="Input yg diisikan" prompt="nilai angka antara 0 sampai 100." sqref="AD22">
      <formula1>0</formula1>
      <formula2>100</formula2>
    </dataValidation>
    <dataValidation type="decimal" allowBlank="1" showDropDown="1" showInputMessage="1" showErrorMessage="1" errorTitle="Masukan salah" error="Isian Anda salah!" promptTitle="Input yg diisikan" prompt="nilai angka antara 0 sampai 100." sqref="AD23">
      <formula1>0</formula1>
      <formula2>100</formula2>
    </dataValidation>
    <dataValidation type="decimal" allowBlank="1" showDropDown="1" showInputMessage="1" showErrorMessage="1" errorTitle="Masukan salah" error="Isian Anda salah!" promptTitle="Input yg diisikan" prompt="nilai angka antara 0 sampai 100." sqref="AD24">
      <formula1>0</formula1>
      <formula2>100</formula2>
    </dataValidation>
    <dataValidation type="decimal" allowBlank="1" showDropDown="1" showInputMessage="1" showErrorMessage="1" errorTitle="Masukan salah" error="Isian Anda salah!" promptTitle="Input yg diisikan" prompt="nilai angka antara 0 sampai 100." sqref="AD25">
      <formula1>0</formula1>
      <formula2>100</formula2>
    </dataValidation>
    <dataValidation type="decimal" allowBlank="1" showDropDown="1" showInputMessage="1" showErrorMessage="1" errorTitle="Masukan salah" error="Isian Anda salah!" promptTitle="Input yg diisikan" prompt="nilai angka antara 0 sampai 100." sqref="AD26">
      <formula1>0</formula1>
      <formula2>100</formula2>
    </dataValidation>
    <dataValidation type="decimal" allowBlank="1" showDropDown="1" showInputMessage="1" showErrorMessage="1" errorTitle="Masukan salah" error="Isian Anda salah!" promptTitle="Input yg diisikan" prompt="nilai angka antara 0 sampai 100." sqref="AD27">
      <formula1>0</formula1>
      <formula2>100</formula2>
    </dataValidation>
    <dataValidation type="decimal" allowBlank="1" showDropDown="1" showInputMessage="1" showErrorMessage="1" errorTitle="Masukan salah" error="Isian Anda salah!" promptTitle="Input yg diisikan" prompt="nilai angka antara 0 sampai 100." sqref="AD28">
      <formula1>0</formula1>
      <formula2>100</formula2>
    </dataValidation>
    <dataValidation type="decimal" allowBlank="1" showDropDown="1" showInputMessage="1" showErrorMessage="1" errorTitle="Masukan salah" error="Isian Anda salah!" promptTitle="Input yg diisikan" prompt="nilai angka antara 0 sampai 100." sqref="AD29">
      <formula1>0</formula1>
      <formula2>100</formula2>
    </dataValidation>
    <dataValidation type="decimal" allowBlank="1" showDropDown="1" showInputMessage="1" showErrorMessage="1" errorTitle="Masukan salah" error="Isian Anda salah!" promptTitle="Input yg diisikan" prompt="nilai angka antara 0 sampai 100." sqref="AD30">
      <formula1>0</formula1>
      <formula2>100</formula2>
    </dataValidation>
    <dataValidation type="decimal" allowBlank="1" showDropDown="1" showInputMessage="1" showErrorMessage="1" errorTitle="Masukan salah" error="Isian Anda salah!" promptTitle="Input yg diisikan" prompt="nilai angka antara 0 sampai 100." sqref="AD31">
      <formula1>0</formula1>
      <formula2>100</formula2>
    </dataValidation>
    <dataValidation type="decimal" allowBlank="1" showDropDown="1" showInputMessage="1" showErrorMessage="1" errorTitle="Masukan salah" error="Isian Anda salah!" promptTitle="Input yg diisikan" prompt="nilai angka antara 0 sampai 100." sqref="AD32">
      <formula1>0</formula1>
      <formula2>100</formula2>
    </dataValidation>
    <dataValidation type="decimal" allowBlank="1" showDropDown="1" showInputMessage="1" showErrorMessage="1" errorTitle="Masukan salah" error="Isian Anda salah!" promptTitle="Input yg diisikan" prompt="nilai angka antara 0 sampai 100." sqref="AD33">
      <formula1>0</formula1>
      <formula2>100</formula2>
    </dataValidation>
    <dataValidation type="decimal" allowBlank="1" showDropDown="1" showInputMessage="1" showErrorMessage="1" errorTitle="Masukan salah" error="Isian Anda salah!" promptTitle="Input yg diisikan" prompt="nilai angka antara 0 sampai 100." sqref="AD34">
      <formula1>0</formula1>
      <formula2>100</formula2>
    </dataValidation>
    <dataValidation type="decimal" allowBlank="1" showDropDown="1" showInputMessage="1" showErrorMessage="1" errorTitle="Masukan salah" error="Isian Anda salah!" promptTitle="Input yg diisikan" prompt="nilai angka antara 0 sampai 100." sqref="AD35">
      <formula1>0</formula1>
      <formula2>100</formula2>
    </dataValidation>
    <dataValidation type="decimal" allowBlank="1" showDropDown="1" showInputMessage="1" showErrorMessage="1" errorTitle="Masukan salah" error="Isian Anda salah!" promptTitle="Input yg diisikan" prompt="nilai angka antara 0 sampai 100." sqref="AD36">
      <formula1>0</formula1>
      <formula2>100</formula2>
    </dataValidation>
    <dataValidation type="decimal" allowBlank="1" showDropDown="1" showInputMessage="1" showErrorMessage="1" errorTitle="Masukan salah" error="Isian Anda salah!" promptTitle="Input yg diisikan" prompt="nilai angka antara 0 sampai 100." sqref="AD37">
      <formula1>0</formula1>
      <formula2>100</formula2>
    </dataValidation>
    <dataValidation type="decimal" allowBlank="1" showDropDown="1" showInputMessage="1" showErrorMessage="1" errorTitle="Masukan salah" error="Isian Anda salah!" promptTitle="Input yg diisikan" prompt="nilai angka antara 0 sampai 100." sqref="AD38">
      <formula1>0</formula1>
      <formula2>100</formula2>
    </dataValidation>
    <dataValidation type="decimal" allowBlank="1" showDropDown="1" showInputMessage="1" showErrorMessage="1" errorTitle="Masukan salah" error="Isian Anda salah!" promptTitle="Input yg diisikan" prompt="nilai angka antara 0 sampai 100." sqref="AD39">
      <formula1>0</formula1>
      <formula2>100</formula2>
    </dataValidation>
    <dataValidation type="decimal" allowBlank="1" showDropDown="1" showInputMessage="1" showErrorMessage="1" errorTitle="Masukan salah" error="Isian Anda salah!" promptTitle="Input yg diisikan" prompt="nilai angka antara 0 sampai 100." sqref="AD40">
      <formula1>0</formula1>
      <formula2>100</formula2>
    </dataValidation>
    <dataValidation type="decimal" allowBlank="1" showDropDown="1" showInputMessage="1" showErrorMessage="1" errorTitle="Masukan salah" error="Isian Anda salah!" promptTitle="Input yg diisikan" prompt="nilai angka antara 0 sampai 100." sqref="AD41">
      <formula1>0</formula1>
      <formula2>100</formula2>
    </dataValidation>
    <dataValidation type="decimal" allowBlank="1" showDropDown="1" showInputMessage="1" showErrorMessage="1" errorTitle="Masukan salah" error="Isian Anda salah!" promptTitle="Input yg diisikan" prompt="nilai angka antara 0 sampai 100." sqref="AD42">
      <formula1>0</formula1>
      <formula2>100</formula2>
    </dataValidation>
    <dataValidation type="decimal" allowBlank="1" showDropDown="1" showInputMessage="1" showErrorMessage="1" errorTitle="Masukan salah" error="Isian Anda salah!" promptTitle="Input yg diisikan" prompt="nilai angka antara 0 sampai 100." sqref="AD43">
      <formula1>0</formula1>
      <formula2>100</formula2>
    </dataValidation>
    <dataValidation type="decimal" allowBlank="1" showDropDown="1" showInputMessage="1" showErrorMessage="1" errorTitle="Masukan salah" error="Isian Anda salah!" promptTitle="Input yg diisikan" prompt="nilai angka antara 0 sampai 100." sqref="AD44">
      <formula1>0</formula1>
      <formula2>100</formula2>
    </dataValidation>
    <dataValidation type="decimal" allowBlank="1" showDropDown="1" showInputMessage="1" showErrorMessage="1" errorTitle="Masukan salah" error="Isian Anda salah!" promptTitle="Input yg diisikan" prompt="nilai angka antara 0 sampai 100." sqref="AD45">
      <formula1>0</formula1>
      <formula2>100</formula2>
    </dataValidation>
    <dataValidation type="decimal" allowBlank="1" showDropDown="1" showInputMessage="1" showErrorMessage="1" errorTitle="Masukan salah" error="Isian Anda salah!" promptTitle="Input yg diisikan" prompt="nilai angka antara 0 sampai 100." sqref="AD46">
      <formula1>0</formula1>
      <formula2>100</formula2>
    </dataValidation>
    <dataValidation type="decimal" allowBlank="1" showDropDown="1" showInputMessage="1" showErrorMessage="1" errorTitle="Masukan salah" error="Isian Anda salah!" promptTitle="Input yg diisikan" prompt="nilai angka antara 0 sampai 100." sqref="AD47">
      <formula1>0</formula1>
      <formula2>100</formula2>
    </dataValidation>
    <dataValidation type="decimal" allowBlank="1" showDropDown="1" showInputMessage="1" showErrorMessage="1" errorTitle="Masukan salah" error="Isian Anda salah!" promptTitle="Input yg diisikan" prompt="nilai angka antara 0 sampai 100." sqref="AD48">
      <formula1>0</formula1>
      <formula2>100</formula2>
    </dataValidation>
    <dataValidation type="decimal" allowBlank="1" showDropDown="1" showInputMessage="1" showErrorMessage="1" errorTitle="Masukan salah" error="Isian Anda salah!" promptTitle="Input yg diisikan" prompt="nilai angka antara 0 sampai 100." sqref="AD49">
      <formula1>0</formula1>
      <formula2>100</formula2>
    </dataValidation>
    <dataValidation type="decimal" allowBlank="1" showDropDown="1" showInputMessage="1" showErrorMessage="1" errorTitle="Masukan salah" error="Isian Anda salah!" promptTitle="Input yg diisikan" prompt="nilai angka antara 0 sampai 100." sqref="AD50">
      <formula1>0</formula1>
      <formula2>100</formula2>
    </dataValidation>
    <dataValidation showDropDown="1" showInputMessage="1" showErrorMessage="1" errorTitle="Masukan salah" error="Isian Anda salah!" promptTitle="Input yg diisikan" prompt="HURUF _x000a_A / B / C / D / E" sqref="BA11"/>
    <dataValidation showDropDown="1" showInputMessage="1" showErrorMessage="1" errorTitle="Masukan salah" error="Isian Anda salah!" promptTitle="Input yg diisikan" prompt="HURUF _x000a_A / B / C / D / E" sqref="BA12"/>
    <dataValidation showDropDown="1" showInputMessage="1" showErrorMessage="1" errorTitle="Masukan salah" error="Isian Anda salah!" promptTitle="Input yg diisikan" prompt="HURUF _x000a_A / B / C / D / E" sqref="BA13"/>
    <dataValidation showDropDown="1" showInputMessage="1" showErrorMessage="1" errorTitle="Masukan salah" error="Isian Anda salah!" promptTitle="Input yg diisikan" prompt="HURUF _x000a_A / B / C / D / E" sqref="BA14"/>
    <dataValidation showDropDown="1" showInputMessage="1" showErrorMessage="1" errorTitle="Masukan salah" error="Isian Anda salah!" promptTitle="Input yg diisikan" prompt="HURUF _x000a_A / B / C / D / E" sqref="BA15"/>
    <dataValidation showDropDown="1" showInputMessage="1" showErrorMessage="1" errorTitle="Masukan salah" error="Isian Anda salah!" promptTitle="Input yg diisikan" prompt="HURUF _x000a_A / B / C / D / E" sqref="BA16"/>
    <dataValidation showDropDown="1" showInputMessage="1" showErrorMessage="1" errorTitle="Masukan salah" error="Isian Anda salah!" promptTitle="Input yg diisikan" prompt="HURUF _x000a_A / B / C / D / E" sqref="BA17"/>
    <dataValidation showDropDown="1" showInputMessage="1" showErrorMessage="1" errorTitle="Masukan salah" error="Isian Anda salah!" promptTitle="Input yg diisikan" prompt="HURUF _x000a_A / B / C / D / E" sqref="BA18"/>
    <dataValidation showDropDown="1" showInputMessage="1" showErrorMessage="1" errorTitle="Masukan salah" error="Isian Anda salah!" promptTitle="Input yg diisikan" prompt="HURUF _x000a_A / B / C / D / E" sqref="BA19"/>
    <dataValidation showDropDown="1" showInputMessage="1" showErrorMessage="1" errorTitle="Masukan salah" error="Isian Anda salah!" promptTitle="Input yg diisikan" prompt="HURUF _x000a_A / B / C / D / E" sqref="BA20"/>
    <dataValidation showDropDown="1" showInputMessage="1" showErrorMessage="1" errorTitle="Masukan salah" error="Isian Anda salah!" promptTitle="Input yg diisikan" prompt="HURUF _x000a_A / B / C / D / E" sqref="BA21"/>
    <dataValidation showDropDown="1" showInputMessage="1" showErrorMessage="1" errorTitle="Masukan salah" error="Isian Anda salah!" promptTitle="Input yg diisikan" prompt="HURUF _x000a_A / B / C / D / E" sqref="BA22"/>
    <dataValidation showDropDown="1" showInputMessage="1" showErrorMessage="1" errorTitle="Masukan salah" error="Isian Anda salah!" promptTitle="Input yg diisikan" prompt="HURUF _x000a_A / B / C / D / E" sqref="BA23"/>
    <dataValidation showDropDown="1" showInputMessage="1" showErrorMessage="1" errorTitle="Masukan salah" error="Isian Anda salah!" promptTitle="Input yg diisikan" prompt="HURUF _x000a_A / B / C / D / E" sqref="BA24"/>
    <dataValidation showDropDown="1" showInputMessage="1" showErrorMessage="1" errorTitle="Masukan salah" error="Isian Anda salah!" promptTitle="Input yg diisikan" prompt="HURUF _x000a_A / B / C / D / E" sqref="BA25"/>
    <dataValidation showDropDown="1" showInputMessage="1" showErrorMessage="1" errorTitle="Masukan salah" error="Isian Anda salah!" promptTitle="Input yg diisikan" prompt="HURUF _x000a_A / B / C / D / E" sqref="BA26"/>
    <dataValidation showDropDown="1" showInputMessage="1" showErrorMessage="1" errorTitle="Masukan salah" error="Isian Anda salah!" promptTitle="Input yg diisikan" prompt="HURUF _x000a_A / B / C / D / E" sqref="BA27"/>
    <dataValidation showDropDown="1" showInputMessage="1" showErrorMessage="1" errorTitle="Masukan salah" error="Isian Anda salah!" promptTitle="Input yg diisikan" prompt="HURUF _x000a_A / B / C / D / E" sqref="BA28"/>
    <dataValidation showDropDown="1" showInputMessage="1" showErrorMessage="1" errorTitle="Masukan salah" error="Isian Anda salah!" promptTitle="Input yg diisikan" prompt="HURUF _x000a_A / B / C / D / E" sqref="BA29"/>
    <dataValidation showDropDown="1" showInputMessage="1" showErrorMessage="1" errorTitle="Masukan salah" error="Isian Anda salah!" promptTitle="Input yg diisikan" prompt="HURUF _x000a_A / B / C / D / E" sqref="BA30"/>
    <dataValidation showDropDown="1" showInputMessage="1" showErrorMessage="1" errorTitle="Masukan salah" error="Isian Anda salah!" promptTitle="Input yg diisikan" prompt="HURUF _x000a_A / B / C / D / E" sqref="BA31"/>
    <dataValidation showDropDown="1" showInputMessage="1" showErrorMessage="1" errorTitle="Masukan salah" error="Isian Anda salah!" promptTitle="Input yg diisikan" prompt="HURUF _x000a_A / B / C / D / E" sqref="BA32"/>
    <dataValidation showDropDown="1" showInputMessage="1" showErrorMessage="1" errorTitle="Masukan salah" error="Isian Anda salah!" promptTitle="Input yg diisikan" prompt="HURUF _x000a_A / B / C / D / E" sqref="BA33"/>
    <dataValidation showDropDown="1" showInputMessage="1" showErrorMessage="1" errorTitle="Masukan salah" error="Isian Anda salah!" promptTitle="Input yg diisikan" prompt="HURUF _x000a_A / B / C / D / E" sqref="BA34"/>
    <dataValidation showDropDown="1" showInputMessage="1" showErrorMessage="1" errorTitle="Masukan salah" error="Isian Anda salah!" promptTitle="Input yg diisikan" prompt="HURUF _x000a_A / B / C / D / E" sqref="BA35"/>
    <dataValidation showDropDown="1" showInputMessage="1" showErrorMessage="1" errorTitle="Masukan salah" error="Isian Anda salah!" promptTitle="Input yg diisikan" prompt="HURUF _x000a_A / B / C / D / E" sqref="BA36"/>
    <dataValidation showDropDown="1" showInputMessage="1" showErrorMessage="1" errorTitle="Masukan salah" error="Isian Anda salah!" promptTitle="Input yg diisikan" prompt="HURUF _x000a_A / B / C / D / E" sqref="BA37"/>
    <dataValidation showDropDown="1" showInputMessage="1" showErrorMessage="1" errorTitle="Masukan salah" error="Isian Anda salah!" promptTitle="Input yg diisikan" prompt="HURUF _x000a_A / B / C / D / E" sqref="BA38"/>
    <dataValidation showDropDown="1" showInputMessage="1" showErrorMessage="1" errorTitle="Masukan salah" error="Isian Anda salah!" promptTitle="Input yg diisikan" prompt="HURUF _x000a_A / B / C / D / E" sqref="BA39"/>
    <dataValidation showDropDown="1" showInputMessage="1" showErrorMessage="1" errorTitle="Masukan salah" error="Isian Anda salah!" promptTitle="Input yg diisikan" prompt="HURUF _x000a_A / B / C / D / E" sqref="BA40"/>
    <dataValidation showDropDown="1" showInputMessage="1" showErrorMessage="1" errorTitle="Masukan salah" error="Isian Anda salah!" promptTitle="Input yg diisikan" prompt="HURUF _x000a_A / B / C / D / E" sqref="BA41"/>
    <dataValidation showDropDown="1" showInputMessage="1" showErrorMessage="1" errorTitle="Masukan salah" error="Isian Anda salah!" promptTitle="Input yg diisikan" prompt="HURUF _x000a_A / B / C / D / E" sqref="BA42"/>
    <dataValidation showDropDown="1" showInputMessage="1" showErrorMessage="1" errorTitle="Masukan salah" error="Isian Anda salah!" promptTitle="Input yg diisikan" prompt="HURUF _x000a_A / B / C / D / E" sqref="BA43"/>
    <dataValidation showDropDown="1" showInputMessage="1" showErrorMessage="1" errorTitle="Masukan salah" error="Isian Anda salah!" promptTitle="Input yg diisikan" prompt="HURUF _x000a_A / B / C / D / E" sqref="BA44"/>
    <dataValidation showDropDown="1" showInputMessage="1" showErrorMessage="1" errorTitle="Masukan salah" error="Isian Anda salah!" promptTitle="Input yg diisikan" prompt="HURUF _x000a_A / B / C / D / E" sqref="BA45"/>
    <dataValidation showDropDown="1" showInputMessage="1" showErrorMessage="1" errorTitle="Masukan salah" error="Isian Anda salah!" promptTitle="Input yg diisikan" prompt="HURUF _x000a_A / B / C / D / E" sqref="BA46"/>
    <dataValidation showDropDown="1" showInputMessage="1" showErrorMessage="1" errorTitle="Masukan salah" error="Isian Anda salah!" promptTitle="Input yg diisikan" prompt="HURUF _x000a_A / B / C / D / E" sqref="BA47"/>
    <dataValidation showDropDown="1" showInputMessage="1" showErrorMessage="1" errorTitle="Masukan salah" error="Isian Anda salah!" promptTitle="Input yg diisikan" prompt="HURUF _x000a_A / B / C / D / E" sqref="BA48"/>
    <dataValidation showDropDown="1" showInputMessage="1" showErrorMessage="1" errorTitle="Masukan salah" error="Isian Anda salah!" promptTitle="Input yg diisikan" prompt="HURUF _x000a_A / B / C / D / E" sqref="BA49"/>
    <dataValidation showDropDown="1" showInputMessage="1" showErrorMessage="1" errorTitle="Masukan salah" error="Isian Anda salah!" promptTitle="Input yg diisikan" prompt="HURUF _x000a_A / B / C / D / E" sqref="BA5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XII-MIPA 1</vt:lpstr>
      <vt:lpstr>XII-MIPA 2</vt:lpstr>
      <vt:lpstr>XII-MIPA 3</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hello</cp:lastModifiedBy>
  <dcterms:created xsi:type="dcterms:W3CDTF">2015-09-01T09:01:01Z</dcterms:created>
  <dcterms:modified xsi:type="dcterms:W3CDTF">2020-04-16T03:41:30Z</dcterms:modified>
</cp:coreProperties>
</file>