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615" windowWidth="17895" windowHeight="9915" activeTab="1"/>
  </bookViews>
  <sheets>
    <sheet name="XI-MIPA 2" sheetId="1" r:id="rId1"/>
    <sheet name="XI-MIPA 5" sheetId="2" r:id="rId2"/>
  </sheets>
  <calcPr calcId="145621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E11" i="1"/>
  <c r="F11" i="1" s="1"/>
  <c r="K53" i="2" l="1"/>
  <c r="H11" i="2"/>
  <c r="K54" i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<sst xmlns="http://schemas.openxmlformats.org/spreadsheetml/2006/main" count="259" uniqueCount="104">
  <si>
    <t>DAFTAR NILAI SISWA SMAN 9 SEMARANG SEMESTER GENAP TAHUN PELAJARAN 2019/2020</t>
  </si>
  <si>
    <t>Guru :</t>
  </si>
  <si>
    <t>Budi Hartana S.Ag.</t>
  </si>
  <si>
    <t>Kelas XI-MIPA 2</t>
  </si>
  <si>
    <t>Mapel :</t>
  </si>
  <si>
    <t>Pendidikan Agama dan Budi Pekerti [ Kelompok A (Wajib) ]</t>
  </si>
  <si>
    <t>didownload 06/06/2020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</si>
  <si>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</si>
  <si>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</si>
  <si>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</si>
  <si>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</si>
  <si>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</si>
  <si>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</si>
  <si>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</si>
  <si>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</si>
  <si>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</si>
  <si>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</si>
  <si>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</si>
  <si>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</si>
  <si>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</si>
  <si>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</si>
  <si>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</si>
  <si>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</si>
  <si>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</si>
  <si>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</si>
  <si>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</si>
  <si>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</si>
  <si>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</si>
  <si>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</si>
  <si>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</si>
  <si>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</si>
  <si>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</si>
  <si>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</si>
  <si>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</si>
  <si>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</si>
  <si>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</si>
  <si>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</si>
  <si>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</si>
  <si>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</si>
  <si>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</si>
  <si>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</si>
  <si>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</si>
  <si>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</si>
  <si>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</si>
  <si>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</si>
  <si>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</si>
  <si>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</si>
  <si>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</si>
  <si>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</si>
  <si>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</si>
  <si>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</si>
  <si>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</si>
  <si>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</si>
  <si>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</si>
  <si>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</si>
  <si>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ADRIAN SINDHU KUSUMA PUTRA</t>
  </si>
  <si>
    <t>Predikat &amp; Deskripsi Pengetahuan</t>
  </si>
  <si>
    <t>ACUAN MENGISI DESKRIPSI</t>
  </si>
  <si>
    <t>ALFONSUS GEMA PRAHARDIKA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</si>
  <si>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</si>
  <si>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</si>
  <si>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</si>
  <si>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</si>
  <si>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</si>
  <si>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</si>
  <si>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</si>
  <si>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</si>
  <si>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ANDREAS NOVENT KARUNIA</t>
  </si>
  <si>
    <t>Memiliki penguasaan pengetahuan yang sangat baik, terutama kompetensi memahami makna dan hakikat bersyukur atas hidup sebagai anugerah Allah</t>
  </si>
  <si>
    <t>Memiliki penguasaan ketrampilan sangat baik, terutama dalam menuliskan refleksi tentang hidup sebagai anugerah Allah</t>
  </si>
  <si>
    <t>ANGELINA LISTY DARA DINANTI</t>
  </si>
  <si>
    <t>ANNA MARIA CITRA DWIYANTI</t>
  </si>
  <si>
    <t>ARTANTI WIDOWATI</t>
  </si>
  <si>
    <t>BERNARDUS DICK BRAMANTIO</t>
  </si>
  <si>
    <t>CORNELIA RATRI WIJAYA KRISTANTO</t>
  </si>
  <si>
    <t>DOMINICA ARDHINIA SEKAR WIDYA WIROTTAMA PUTRI</t>
  </si>
  <si>
    <t>GABRIELA VANIA ADHIE ERSALINA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</si>
  <si>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</si>
  <si>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</si>
  <si>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</si>
  <si>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</si>
  <si>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</si>
  <si>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</si>
  <si>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</si>
  <si>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</si>
  <si>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</si>
  <si>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</si>
  <si>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</si>
  <si>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</si>
  <si>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</si>
  <si>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19711206 200003 1 001</t>
  </si>
  <si>
    <t>Kelas XI-MIPA 5</t>
  </si>
  <si>
    <t>DERYAN MARIO CLODIUS</t>
  </si>
  <si>
    <t>ILLONA CALLUELLA</t>
  </si>
  <si>
    <t>JONATHAN CHANDRA ADITAMA SOLA</t>
  </si>
  <si>
    <t>KATARINO RYOS NUGRAHA</t>
  </si>
  <si>
    <t>LINTANG SEKAR PRATIWI</t>
  </si>
  <si>
    <t>Memiliki penguasaan pengetahuan yang  baik, terutama kompetensi memahami makna dan hakikat bersyukur atas hidup sebagai anugerah Allah</t>
  </si>
  <si>
    <t>Memiliki penguasaan ketrampilan yang baik, terutama dalam menuliskan refleksi tentang hidup sebagai anugerah Allah</t>
  </si>
  <si>
    <t>MARIA LUISELLA ANADYA PUTRI CHRISBERTA</t>
  </si>
  <si>
    <t>MIKAEL CAHYO PEKERTI WISANGGENI</t>
  </si>
  <si>
    <t>RACHEL TANIA MAHARANI</t>
  </si>
  <si>
    <t>VERONICA RANTI GLORIA ROSARINDA</t>
  </si>
  <si>
    <t>LINUS LEANDER ALWIN ESCHENBCH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</si>
</sst>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3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1104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139562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penguasaan pengetahuan yang sangat baik, terutama kompetensi memahami makna dan hakikat bersyukur atas hidup sebagai anugerah Allah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penguasaan ketrampilan sangat baik, terutama dalam menuliskan refleksi tentang hidup sebagai anugerah Allah</v>
      </c>
      <c r="Q11" s="39"/>
      <c r="R11" s="39" t="s">
        <v>8</v>
      </c>
      <c r="S11" s="18"/>
      <c r="T11" s="1"/>
      <c r="U11" s="1"/>
      <c r="V11" s="1"/>
      <c r="W11" s="1"/>
      <c r="X11" s="1">
        <v>88</v>
      </c>
      <c r="Y11" s="1">
        <v>88</v>
      </c>
      <c r="Z11" s="78">
        <v>86</v>
      </c>
      <c r="AA11" s="78">
        <v>89</v>
      </c>
      <c r="AB11" s="78">
        <v>86</v>
      </c>
      <c r="AC11" s="78">
        <v>88</v>
      </c>
      <c r="AD11" s="1"/>
      <c r="AE11" s="18"/>
      <c r="AF11" s="1"/>
      <c r="AG11" s="1"/>
      <c r="AH11" s="1"/>
      <c r="AI11" s="1"/>
      <c r="AJ11" s="1">
        <v>88</v>
      </c>
      <c r="AK11" s="1">
        <v>88</v>
      </c>
      <c r="AL11" s="78">
        <v>86</v>
      </c>
      <c r="AM11" s="78">
        <v>89</v>
      </c>
      <c r="AN11" s="78">
        <v>86</v>
      </c>
      <c r="AO11" s="78">
        <v>88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139592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penguasaan pengetahuan yang sangat baik, terutama kompetensi memahami makna dan hakikat bersyukur atas hidup sebagai anugerah Allah</v>
      </c>
      <c r="K12" s="28">
        <f t="shared" si="5"/>
        <v>87.333333333333329</v>
      </c>
      <c r="L12" s="28" t="str">
        <f t="shared" si="6"/>
        <v>A</v>
      </c>
      <c r="M12" s="28">
        <f t="shared" si="7"/>
        <v>87.333333333333329</v>
      </c>
      <c r="N12" s="28" t="str">
        <f t="shared" si="8"/>
        <v>A</v>
      </c>
      <c r="O12" s="36">
        <v>1</v>
      </c>
      <c r="P12" s="28" t="str">
        <f t="shared" si="9"/>
        <v>Memiliki penguasaan ketrampilan sangat baik, terutama dalam menuliskan refleksi tentang hidup sebagai anugerah Allah</v>
      </c>
      <c r="Q12" s="39"/>
      <c r="R12" s="39" t="s">
        <v>8</v>
      </c>
      <c r="S12" s="18"/>
      <c r="T12" s="1"/>
      <c r="U12" s="1"/>
      <c r="V12" s="1"/>
      <c r="W12" s="1"/>
      <c r="X12" s="1">
        <v>87</v>
      </c>
      <c r="Y12" s="1">
        <v>87</v>
      </c>
      <c r="Z12" s="78">
        <v>87</v>
      </c>
      <c r="AA12" s="78">
        <v>87</v>
      </c>
      <c r="AB12" s="78">
        <v>88</v>
      </c>
      <c r="AC12" s="78">
        <v>88</v>
      </c>
      <c r="AD12" s="1"/>
      <c r="AE12" s="18"/>
      <c r="AF12" s="1"/>
      <c r="AG12" s="1"/>
      <c r="AH12" s="1"/>
      <c r="AI12" s="1"/>
      <c r="AJ12" s="1">
        <v>87</v>
      </c>
      <c r="AK12" s="1">
        <v>87</v>
      </c>
      <c r="AL12" s="78">
        <v>87</v>
      </c>
      <c r="AM12" s="78">
        <v>87</v>
      </c>
      <c r="AN12" s="78">
        <v>88</v>
      </c>
      <c r="AO12" s="78">
        <v>88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139637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penguasaan pengetahuan yang sangat baik, terutama kompetensi memahami makna dan hakikat bersyukur atas hidup sebagai anugerah Allah</v>
      </c>
      <c r="K13" s="28">
        <f t="shared" si="5"/>
        <v>88.833333333333329</v>
      </c>
      <c r="L13" s="28" t="str">
        <f t="shared" si="6"/>
        <v>A</v>
      </c>
      <c r="M13" s="28">
        <f t="shared" si="7"/>
        <v>88.833333333333329</v>
      </c>
      <c r="N13" s="28" t="str">
        <f t="shared" si="8"/>
        <v>A</v>
      </c>
      <c r="O13" s="36">
        <v>1</v>
      </c>
      <c r="P13" s="28" t="str">
        <f t="shared" si="9"/>
        <v>Memiliki penguasaan ketrampilan sangat baik, terutama dalam menuliskan refleksi tentang hidup sebagai anugerah Allah</v>
      </c>
      <c r="Q13" s="39"/>
      <c r="R13" s="39" t="s">
        <v>8</v>
      </c>
      <c r="S13" s="18"/>
      <c r="T13" s="1"/>
      <c r="U13" s="1"/>
      <c r="V13" s="1"/>
      <c r="W13" s="1"/>
      <c r="X13" s="1">
        <v>88</v>
      </c>
      <c r="Y13" s="1">
        <v>89</v>
      </c>
      <c r="Z13" s="78">
        <v>88</v>
      </c>
      <c r="AA13" s="78">
        <v>88</v>
      </c>
      <c r="AB13" s="78">
        <v>90</v>
      </c>
      <c r="AC13" s="78">
        <v>90</v>
      </c>
      <c r="AD13" s="1"/>
      <c r="AE13" s="18"/>
      <c r="AF13" s="1"/>
      <c r="AG13" s="1"/>
      <c r="AH13" s="1"/>
      <c r="AI13" s="1"/>
      <c r="AJ13" s="1">
        <v>88</v>
      </c>
      <c r="AK13" s="1">
        <v>89</v>
      </c>
      <c r="AL13" s="78">
        <v>88</v>
      </c>
      <c r="AM13" s="78">
        <v>88</v>
      </c>
      <c r="AN13" s="78">
        <v>90</v>
      </c>
      <c r="AO13" s="78">
        <v>90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54941</v>
      </c>
      <c r="FK13" s="41">
        <v>54951</v>
      </c>
    </row>
    <row r="14" spans="1:167" x14ac:dyDescent="0.25">
      <c r="A14" s="19">
        <v>4</v>
      </c>
      <c r="B14" s="19">
        <v>139652</v>
      </c>
      <c r="C14" s="19" t="s">
        <v>70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penguasaan pengetahuan yang sangat baik, terutama kompetensi memahami makna dan hakikat bersyukur atas hidup sebagai anugerah Allah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Memiliki penguasaan ketrampilan sangat baik, terutama dalam menuliskan refleksi tentang hidup sebagai anugerah Allah</v>
      </c>
      <c r="Q14" s="39"/>
      <c r="R14" s="39" t="s">
        <v>8</v>
      </c>
      <c r="S14" s="18"/>
      <c r="T14" s="1"/>
      <c r="U14" s="1"/>
      <c r="V14" s="1"/>
      <c r="W14" s="1"/>
      <c r="X14" s="1">
        <v>90</v>
      </c>
      <c r="Y14" s="1">
        <v>89</v>
      </c>
      <c r="Z14" s="78">
        <v>91</v>
      </c>
      <c r="AA14" s="78">
        <v>91</v>
      </c>
      <c r="AB14" s="78">
        <v>91</v>
      </c>
      <c r="AC14" s="78">
        <v>91</v>
      </c>
      <c r="AD14" s="1"/>
      <c r="AE14" s="18"/>
      <c r="AF14" s="1"/>
      <c r="AG14" s="1"/>
      <c r="AH14" s="1"/>
      <c r="AI14" s="1"/>
      <c r="AJ14" s="1">
        <v>87</v>
      </c>
      <c r="AK14" s="1">
        <v>89</v>
      </c>
      <c r="AL14" s="78">
        <v>91</v>
      </c>
      <c r="AM14" s="78">
        <v>91</v>
      </c>
      <c r="AN14" s="78">
        <v>91</v>
      </c>
      <c r="AO14" s="78">
        <v>91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139667</v>
      </c>
      <c r="C15" s="19" t="s">
        <v>71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penguasaan pengetahuan yang sangat baik, terutama kompetensi memahami makna dan hakikat bersyukur atas hidup sebagai anugerah Allah</v>
      </c>
      <c r="K15" s="28">
        <f t="shared" si="5"/>
        <v>90.5</v>
      </c>
      <c r="L15" s="28" t="str">
        <f t="shared" si="6"/>
        <v>A</v>
      </c>
      <c r="M15" s="28">
        <f t="shared" si="7"/>
        <v>90.5</v>
      </c>
      <c r="N15" s="28" t="str">
        <f t="shared" si="8"/>
        <v>A</v>
      </c>
      <c r="O15" s="36">
        <v>1</v>
      </c>
      <c r="P15" s="28" t="str">
        <f t="shared" si="9"/>
        <v>Memiliki penguasaan ketrampilan sangat baik, terutama dalam menuliskan refleksi tentang hidup sebagai anugerah Allah</v>
      </c>
      <c r="Q15" s="39"/>
      <c r="R15" s="39" t="s">
        <v>8</v>
      </c>
      <c r="S15" s="18"/>
      <c r="T15" s="1"/>
      <c r="U15" s="1"/>
      <c r="V15" s="1"/>
      <c r="W15" s="1"/>
      <c r="X15" s="1">
        <v>89</v>
      </c>
      <c r="Y15" s="1">
        <v>87</v>
      </c>
      <c r="Z15" s="78">
        <v>92</v>
      </c>
      <c r="AA15" s="78">
        <v>92</v>
      </c>
      <c r="AB15" s="78">
        <v>92</v>
      </c>
      <c r="AC15" s="78">
        <v>92</v>
      </c>
      <c r="AD15" s="1"/>
      <c r="AE15" s="18"/>
      <c r="AF15" s="1"/>
      <c r="AG15" s="1"/>
      <c r="AH15" s="1"/>
      <c r="AI15" s="1"/>
      <c r="AJ15" s="1">
        <v>88</v>
      </c>
      <c r="AK15" s="1">
        <v>87</v>
      </c>
      <c r="AL15" s="78">
        <v>92</v>
      </c>
      <c r="AM15" s="78">
        <v>92</v>
      </c>
      <c r="AN15" s="78">
        <v>92</v>
      </c>
      <c r="AO15" s="78">
        <v>92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/>
      <c r="FI15" s="43"/>
      <c r="FJ15" s="41">
        <v>54942</v>
      </c>
      <c r="FK15" s="41">
        <v>54952</v>
      </c>
    </row>
    <row r="16" spans="1:167" x14ac:dyDescent="0.25">
      <c r="A16" s="19">
        <v>6</v>
      </c>
      <c r="B16" s="19">
        <v>139682</v>
      </c>
      <c r="C16" s="19" t="s">
        <v>72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penguasaan pengetahuan yang sangat baik, terutama kompetensi memahami makna dan hakikat bersyukur atas hidup sebagai anugerah Allah</v>
      </c>
      <c r="K16" s="28">
        <f t="shared" si="5"/>
        <v>90.833333333333329</v>
      </c>
      <c r="L16" s="28" t="str">
        <f t="shared" si="6"/>
        <v>A</v>
      </c>
      <c r="M16" s="28">
        <f t="shared" si="7"/>
        <v>90.833333333333329</v>
      </c>
      <c r="N16" s="28" t="str">
        <f t="shared" si="8"/>
        <v>A</v>
      </c>
      <c r="O16" s="36">
        <v>1</v>
      </c>
      <c r="P16" s="28" t="str">
        <f t="shared" si="9"/>
        <v>Memiliki penguasaan ketrampilan sangat baik, terutama dalam menuliskan refleksi tentang hidup sebagai anugerah Allah</v>
      </c>
      <c r="Q16" s="39"/>
      <c r="R16" s="39" t="s">
        <v>8</v>
      </c>
      <c r="S16" s="18"/>
      <c r="T16" s="1"/>
      <c r="U16" s="1"/>
      <c r="V16" s="1"/>
      <c r="W16" s="1"/>
      <c r="X16" s="1">
        <v>89</v>
      </c>
      <c r="Y16" s="1">
        <v>89</v>
      </c>
      <c r="Z16" s="78">
        <v>92</v>
      </c>
      <c r="AA16" s="78">
        <v>92</v>
      </c>
      <c r="AB16" s="78">
        <v>92</v>
      </c>
      <c r="AC16" s="78">
        <v>92</v>
      </c>
      <c r="AD16" s="1"/>
      <c r="AE16" s="18"/>
      <c r="AF16" s="1"/>
      <c r="AG16" s="1"/>
      <c r="AH16" s="1"/>
      <c r="AI16" s="1"/>
      <c r="AJ16" s="1">
        <v>88</v>
      </c>
      <c r="AK16" s="1">
        <v>89</v>
      </c>
      <c r="AL16" s="78">
        <v>92</v>
      </c>
      <c r="AM16" s="78">
        <v>92</v>
      </c>
      <c r="AN16" s="78">
        <v>92</v>
      </c>
      <c r="AO16" s="78">
        <v>92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139697</v>
      </c>
      <c r="C17" s="19" t="s">
        <v>73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penguasaan pengetahuan yang sangat baik, terutama kompetensi memahami makna dan hakikat bersyukur atas hidup sebagai anugerah Allah</v>
      </c>
      <c r="K17" s="28">
        <f t="shared" si="5"/>
        <v>90.833333333333329</v>
      </c>
      <c r="L17" s="28" t="str">
        <f t="shared" si="6"/>
        <v>A</v>
      </c>
      <c r="M17" s="28">
        <f t="shared" si="7"/>
        <v>90.833333333333329</v>
      </c>
      <c r="N17" s="28" t="str">
        <f t="shared" si="8"/>
        <v>A</v>
      </c>
      <c r="O17" s="36">
        <v>1</v>
      </c>
      <c r="P17" s="28" t="str">
        <f t="shared" si="9"/>
        <v>Memiliki penguasaan ketrampilan sangat baik, terutama dalam menuliskan refleksi tentang hidup sebagai anugerah Allah</v>
      </c>
      <c r="Q17" s="39"/>
      <c r="R17" s="39" t="s">
        <v>8</v>
      </c>
      <c r="S17" s="18"/>
      <c r="T17" s="1"/>
      <c r="U17" s="1"/>
      <c r="V17" s="1"/>
      <c r="W17" s="1"/>
      <c r="X17" s="1">
        <v>89</v>
      </c>
      <c r="Y17" s="1">
        <v>90</v>
      </c>
      <c r="Z17" s="78">
        <v>92</v>
      </c>
      <c r="AA17" s="78">
        <v>92</v>
      </c>
      <c r="AB17" s="78">
        <v>92</v>
      </c>
      <c r="AC17" s="78">
        <v>92</v>
      </c>
      <c r="AD17" s="1"/>
      <c r="AE17" s="18"/>
      <c r="AF17" s="1"/>
      <c r="AG17" s="1"/>
      <c r="AH17" s="1"/>
      <c r="AI17" s="1"/>
      <c r="AJ17" s="1">
        <v>87</v>
      </c>
      <c r="AK17" s="1">
        <v>90</v>
      </c>
      <c r="AL17" s="78">
        <v>92</v>
      </c>
      <c r="AM17" s="78">
        <v>92</v>
      </c>
      <c r="AN17" s="78">
        <v>92</v>
      </c>
      <c r="AO17" s="78">
        <v>92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54943</v>
      </c>
      <c r="FK17" s="41">
        <v>54953</v>
      </c>
    </row>
    <row r="18" spans="1:167" x14ac:dyDescent="0.25">
      <c r="A18" s="19">
        <v>8</v>
      </c>
      <c r="B18" s="19">
        <v>139727</v>
      </c>
      <c r="C18" s="19" t="s">
        <v>74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penguasaan pengetahuan yang sangat baik, terutama kompetensi memahami makna dan hakikat bersyukur atas hidup sebagai anugerah Allah</v>
      </c>
      <c r="K18" s="28">
        <f t="shared" si="5"/>
        <v>89.833333333333329</v>
      </c>
      <c r="L18" s="28" t="str">
        <f t="shared" si="6"/>
        <v>A</v>
      </c>
      <c r="M18" s="28">
        <f t="shared" si="7"/>
        <v>89.833333333333329</v>
      </c>
      <c r="N18" s="28" t="str">
        <f t="shared" si="8"/>
        <v>A</v>
      </c>
      <c r="O18" s="36">
        <v>1</v>
      </c>
      <c r="P18" s="28" t="str">
        <f t="shared" si="9"/>
        <v>Memiliki penguasaan ketrampilan sangat baik, terutama dalam menuliskan refleksi tentang hidup sebagai anugerah Allah</v>
      </c>
      <c r="Q18" s="39"/>
      <c r="R18" s="39" t="s">
        <v>8</v>
      </c>
      <c r="S18" s="18"/>
      <c r="T18" s="1"/>
      <c r="U18" s="1"/>
      <c r="V18" s="1"/>
      <c r="W18" s="1"/>
      <c r="X18" s="1">
        <v>89</v>
      </c>
      <c r="Y18" s="1">
        <v>92</v>
      </c>
      <c r="Z18" s="78">
        <v>87</v>
      </c>
      <c r="AA18" s="78">
        <v>90</v>
      </c>
      <c r="AB18" s="78">
        <v>90</v>
      </c>
      <c r="AC18" s="78">
        <v>90</v>
      </c>
      <c r="AD18" s="1"/>
      <c r="AE18" s="18"/>
      <c r="AF18" s="1"/>
      <c r="AG18" s="1"/>
      <c r="AH18" s="1"/>
      <c r="AI18" s="1"/>
      <c r="AJ18" s="1">
        <v>90</v>
      </c>
      <c r="AK18" s="1">
        <v>92</v>
      </c>
      <c r="AL18" s="78">
        <v>87</v>
      </c>
      <c r="AM18" s="78">
        <v>90</v>
      </c>
      <c r="AN18" s="78">
        <v>90</v>
      </c>
      <c r="AO18" s="78">
        <v>90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139757</v>
      </c>
      <c r="C19" s="19" t="s">
        <v>75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penguasaan pengetahuan yang sangat baik, terutama kompetensi memahami makna dan hakikat bersyukur atas hidup sebagai anugerah Allah</v>
      </c>
      <c r="K19" s="28">
        <f t="shared" si="5"/>
        <v>90.166666666666671</v>
      </c>
      <c r="L19" s="28" t="str">
        <f t="shared" si="6"/>
        <v>A</v>
      </c>
      <c r="M19" s="28">
        <f t="shared" si="7"/>
        <v>90.166666666666671</v>
      </c>
      <c r="N19" s="28" t="str">
        <f t="shared" si="8"/>
        <v>A</v>
      </c>
      <c r="O19" s="36">
        <v>1</v>
      </c>
      <c r="P19" s="28" t="str">
        <f t="shared" si="9"/>
        <v>Memiliki penguasaan ketrampilan sangat baik, terutama dalam menuliskan refleksi tentang hidup sebagai anugerah Allah</v>
      </c>
      <c r="Q19" s="39"/>
      <c r="R19" s="39" t="s">
        <v>8</v>
      </c>
      <c r="S19" s="18"/>
      <c r="T19" s="1"/>
      <c r="U19" s="1"/>
      <c r="V19" s="1"/>
      <c r="W19" s="1"/>
      <c r="X19" s="1">
        <v>87</v>
      </c>
      <c r="Y19" s="1">
        <v>86</v>
      </c>
      <c r="Z19" s="78">
        <v>92</v>
      </c>
      <c r="AA19" s="78">
        <v>92</v>
      </c>
      <c r="AB19" s="78">
        <v>92</v>
      </c>
      <c r="AC19" s="78">
        <v>92</v>
      </c>
      <c r="AD19" s="1"/>
      <c r="AE19" s="18"/>
      <c r="AF19" s="1"/>
      <c r="AG19" s="1"/>
      <c r="AH19" s="1"/>
      <c r="AI19" s="1"/>
      <c r="AJ19" s="1">
        <v>87</v>
      </c>
      <c r="AK19" s="1">
        <v>86</v>
      </c>
      <c r="AL19" s="78">
        <v>92</v>
      </c>
      <c r="AM19" s="78">
        <v>92</v>
      </c>
      <c r="AN19" s="78">
        <v>92</v>
      </c>
      <c r="AO19" s="78">
        <v>92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54944</v>
      </c>
      <c r="FK19" s="41">
        <v>54954</v>
      </c>
    </row>
    <row r="20" spans="1:167" x14ac:dyDescent="0.25">
      <c r="A20" s="19">
        <v>10</v>
      </c>
      <c r="B20" s="19">
        <v>139787</v>
      </c>
      <c r="C20" s="19" t="s">
        <v>76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penguasaan pengetahuan yang sangat baik, terutama kompetensi memahami makna dan hakikat bersyukur atas hidup sebagai anugerah Allah</v>
      </c>
      <c r="K20" s="28">
        <f t="shared" si="5"/>
        <v>87.166666666666671</v>
      </c>
      <c r="L20" s="28" t="str">
        <f t="shared" si="6"/>
        <v>A</v>
      </c>
      <c r="M20" s="28">
        <f t="shared" si="7"/>
        <v>87.166666666666671</v>
      </c>
      <c r="N20" s="28" t="str">
        <f t="shared" si="8"/>
        <v>A</v>
      </c>
      <c r="O20" s="36">
        <v>1</v>
      </c>
      <c r="P20" s="28" t="str">
        <f t="shared" si="9"/>
        <v>Memiliki penguasaan ketrampilan sangat baik, terutama dalam menuliskan refleksi tentang hidup sebagai anugerah Allah</v>
      </c>
      <c r="Q20" s="39"/>
      <c r="R20" s="39" t="s">
        <v>8</v>
      </c>
      <c r="S20" s="18"/>
      <c r="T20" s="1"/>
      <c r="U20" s="1"/>
      <c r="V20" s="1"/>
      <c r="W20" s="1"/>
      <c r="X20" s="1">
        <v>85</v>
      </c>
      <c r="Y20" s="1">
        <v>88</v>
      </c>
      <c r="Z20" s="78">
        <v>87</v>
      </c>
      <c r="AA20" s="78">
        <v>87</v>
      </c>
      <c r="AB20" s="78">
        <v>87</v>
      </c>
      <c r="AC20" s="78">
        <v>87</v>
      </c>
      <c r="AD20" s="1"/>
      <c r="AE20" s="18"/>
      <c r="AF20" s="1"/>
      <c r="AG20" s="1"/>
      <c r="AH20" s="1"/>
      <c r="AI20" s="1"/>
      <c r="AJ20" s="1">
        <v>87</v>
      </c>
      <c r="AK20" s="1">
        <v>88</v>
      </c>
      <c r="AL20" s="78">
        <v>87</v>
      </c>
      <c r="AM20" s="78">
        <v>87</v>
      </c>
      <c r="AN20" s="78">
        <v>87</v>
      </c>
      <c r="AO20" s="78">
        <v>87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54945</v>
      </c>
      <c r="FK21" s="41">
        <v>54955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54946</v>
      </c>
      <c r="FK23" s="41">
        <v>54956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77</v>
      </c>
      <c r="FD25" s="68"/>
      <c r="FE25" s="68"/>
      <c r="FG25" s="42">
        <v>7</v>
      </c>
      <c r="FH25" s="43"/>
      <c r="FI25" s="43"/>
      <c r="FJ25" s="41">
        <v>54947</v>
      </c>
      <c r="FK25" s="41">
        <v>54957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54948</v>
      </c>
      <c r="FK27" s="41">
        <v>54958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54949</v>
      </c>
      <c r="FK29" s="41">
        <v>54959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54950</v>
      </c>
      <c r="FK31" s="41">
        <v>54960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78</v>
      </c>
      <c r="D52" s="18"/>
      <c r="E52" s="18"/>
      <c r="F52" s="18" t="s">
        <v>79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80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81</v>
      </c>
      <c r="D53" s="18"/>
      <c r="E53" s="18"/>
      <c r="F53" s="18" t="s">
        <v>82</v>
      </c>
      <c r="G53" s="18"/>
      <c r="H53" s="18"/>
      <c r="I53" s="38"/>
      <c r="J53" s="30"/>
      <c r="K53" s="18">
        <f>IF(COUNTBLANK($G$11:$G$50)=40,"",MIN($G$11:$G$50))</f>
        <v>87</v>
      </c>
      <c r="L53" s="18"/>
      <c r="M53" s="18"/>
      <c r="N53" s="18"/>
      <c r="O53" s="37"/>
      <c r="P53" s="18"/>
      <c r="Q53" s="37" t="s">
        <v>83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84</v>
      </c>
      <c r="G54" s="18"/>
      <c r="H54" s="18"/>
      <c r="I54" s="38"/>
      <c r="J54" s="30"/>
      <c r="K54" s="18">
        <f>IF(COUNTBLANK($G$11:$G$50)=40,"",AVERAGE($G$11:$G$50))</f>
        <v>89.5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89</v>
      </c>
      <c r="R57" s="37" t="s">
        <v>90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S23" sqref="S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1104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91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141257</v>
      </c>
      <c r="C11" s="19" t="s">
        <v>92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penguasaan pengetahuan yang sangat baik, terutama kompetensi memahami makna dan hakikat bersyukur atas hidup sebagai anugerah Allah</v>
      </c>
      <c r="K11" s="28">
        <f t="shared" ref="K11:K50" si="5">IF((COUNTA(AF11:AO11)&gt;0),AVERAGE(AF11:AO11),"")</f>
        <v>86.833333333333329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86.833333333333329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penguasaan ketrampilan sangat baik, terutama dalam menuliskan refleksi tentang hidup sebagai anugerah Allah</v>
      </c>
      <c r="Q11" s="39"/>
      <c r="R11" s="39" t="s">
        <v>8</v>
      </c>
      <c r="S11" s="18"/>
      <c r="T11" s="1"/>
      <c r="U11" s="1"/>
      <c r="V11" s="1"/>
      <c r="W11" s="1"/>
      <c r="X11" s="1">
        <v>85</v>
      </c>
      <c r="Y11" s="1">
        <v>87</v>
      </c>
      <c r="Z11" s="78">
        <v>85</v>
      </c>
      <c r="AA11" s="1">
        <v>88</v>
      </c>
      <c r="AB11" s="1">
        <v>88</v>
      </c>
      <c r="AC11" s="1">
        <v>88</v>
      </c>
      <c r="AD11" s="1"/>
      <c r="AE11" s="18"/>
      <c r="AF11" s="1"/>
      <c r="AG11" s="1"/>
      <c r="AH11" s="1"/>
      <c r="AI11" s="1"/>
      <c r="AJ11" s="1">
        <v>85</v>
      </c>
      <c r="AK11" s="1">
        <v>87</v>
      </c>
      <c r="AL11" s="78">
        <v>85</v>
      </c>
      <c r="AM11" s="1">
        <v>88</v>
      </c>
      <c r="AN11" s="1">
        <v>88</v>
      </c>
      <c r="AO11" s="1">
        <v>88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142758</v>
      </c>
      <c r="C12" s="19" t="s">
        <v>93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penguasaan pengetahuan yang sangat baik, terutama kompetensi memahami makna dan hakikat bersyukur atas hidup sebagai anugerah Allah</v>
      </c>
      <c r="K12" s="28">
        <f t="shared" si="5"/>
        <v>86.833333333333329</v>
      </c>
      <c r="L12" s="28" t="str">
        <f t="shared" si="6"/>
        <v>A</v>
      </c>
      <c r="M12" s="28">
        <f t="shared" si="7"/>
        <v>86.833333333333329</v>
      </c>
      <c r="N12" s="28" t="str">
        <f t="shared" si="8"/>
        <v>A</v>
      </c>
      <c r="O12" s="36">
        <v>1</v>
      </c>
      <c r="P12" s="28" t="str">
        <f t="shared" si="9"/>
        <v>Memiliki penguasaan ketrampilan sangat baik, terutama dalam menuliskan refleksi tentang hidup sebagai anugerah Allah</v>
      </c>
      <c r="Q12" s="39"/>
      <c r="R12" s="39" t="s">
        <v>8</v>
      </c>
      <c r="S12" s="18"/>
      <c r="T12" s="1"/>
      <c r="U12" s="1"/>
      <c r="V12" s="1"/>
      <c r="W12" s="1"/>
      <c r="X12" s="1">
        <v>85</v>
      </c>
      <c r="Y12" s="1">
        <v>87</v>
      </c>
      <c r="Z12" s="78">
        <v>87</v>
      </c>
      <c r="AA12" s="1">
        <v>87</v>
      </c>
      <c r="AB12" s="1">
        <v>88</v>
      </c>
      <c r="AC12" s="1">
        <v>87</v>
      </c>
      <c r="AD12" s="1"/>
      <c r="AE12" s="18"/>
      <c r="AF12" s="1"/>
      <c r="AG12" s="1"/>
      <c r="AH12" s="1"/>
      <c r="AI12" s="1"/>
      <c r="AJ12" s="1">
        <v>85</v>
      </c>
      <c r="AK12" s="1">
        <v>87</v>
      </c>
      <c r="AL12" s="78">
        <v>87</v>
      </c>
      <c r="AM12" s="1">
        <v>87</v>
      </c>
      <c r="AN12" s="1">
        <v>88</v>
      </c>
      <c r="AO12" s="1">
        <v>87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141422</v>
      </c>
      <c r="C13" s="19" t="s">
        <v>94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penguasaan pengetahuan yang sangat baik, terutama kompetensi memahami makna dan hakikat bersyukur atas hidup sebagai anugerah Allah</v>
      </c>
      <c r="K13" s="28">
        <f t="shared" si="5"/>
        <v>87.333333333333329</v>
      </c>
      <c r="L13" s="28" t="str">
        <f t="shared" si="6"/>
        <v>A</v>
      </c>
      <c r="M13" s="28">
        <f t="shared" si="7"/>
        <v>87.333333333333329</v>
      </c>
      <c r="N13" s="28" t="str">
        <f t="shared" si="8"/>
        <v>A</v>
      </c>
      <c r="O13" s="36">
        <v>1</v>
      </c>
      <c r="P13" s="28" t="str">
        <f t="shared" si="9"/>
        <v>Memiliki penguasaan ketrampilan sangat baik, terutama dalam menuliskan refleksi tentang hidup sebagai anugerah Allah</v>
      </c>
      <c r="Q13" s="39"/>
      <c r="R13" s="39" t="s">
        <v>8</v>
      </c>
      <c r="S13" s="18"/>
      <c r="T13" s="1"/>
      <c r="U13" s="1"/>
      <c r="V13" s="1"/>
      <c r="W13" s="1"/>
      <c r="X13" s="1">
        <v>86</v>
      </c>
      <c r="Y13" s="1">
        <v>88</v>
      </c>
      <c r="Z13" s="78">
        <v>86</v>
      </c>
      <c r="AA13" s="1">
        <v>88</v>
      </c>
      <c r="AB13" s="1">
        <v>88</v>
      </c>
      <c r="AC13" s="1">
        <v>88</v>
      </c>
      <c r="AD13" s="1"/>
      <c r="AE13" s="18"/>
      <c r="AF13" s="1"/>
      <c r="AG13" s="1"/>
      <c r="AH13" s="1"/>
      <c r="AI13" s="1"/>
      <c r="AJ13" s="1">
        <v>86</v>
      </c>
      <c r="AK13" s="1">
        <v>88</v>
      </c>
      <c r="AL13" s="78">
        <v>86</v>
      </c>
      <c r="AM13" s="1">
        <v>88</v>
      </c>
      <c r="AN13" s="1">
        <v>88</v>
      </c>
      <c r="AO13" s="1">
        <v>88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54961</v>
      </c>
      <c r="FK13" s="41">
        <v>54971</v>
      </c>
    </row>
    <row r="14" spans="1:167" x14ac:dyDescent="0.25">
      <c r="A14" s="19">
        <v>4</v>
      </c>
      <c r="B14" s="19">
        <v>141452</v>
      </c>
      <c r="C14" s="19" t="s">
        <v>95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penguasaan pengetahuan yang sangat baik, terutama kompetensi memahami makna dan hakikat bersyukur atas hidup sebagai anugerah Allah</v>
      </c>
      <c r="K14" s="28">
        <f t="shared" si="5"/>
        <v>87.833333333333329</v>
      </c>
      <c r="L14" s="28" t="str">
        <f t="shared" si="6"/>
        <v>A</v>
      </c>
      <c r="M14" s="28">
        <f t="shared" si="7"/>
        <v>87.833333333333329</v>
      </c>
      <c r="N14" s="28" t="str">
        <f t="shared" si="8"/>
        <v>A</v>
      </c>
      <c r="O14" s="36">
        <v>1</v>
      </c>
      <c r="P14" s="28" t="str">
        <f t="shared" si="9"/>
        <v>Memiliki penguasaan ketrampilan sangat baik, terutama dalam menuliskan refleksi tentang hidup sebagai anugerah Allah</v>
      </c>
      <c r="Q14" s="39"/>
      <c r="R14" s="39" t="s">
        <v>8</v>
      </c>
      <c r="S14" s="18"/>
      <c r="T14" s="1"/>
      <c r="U14" s="1"/>
      <c r="V14" s="1"/>
      <c r="W14" s="1"/>
      <c r="X14" s="1">
        <v>86</v>
      </c>
      <c r="Y14" s="1">
        <v>89</v>
      </c>
      <c r="Z14" s="78">
        <v>88</v>
      </c>
      <c r="AA14" s="1">
        <v>88</v>
      </c>
      <c r="AB14" s="1">
        <v>88</v>
      </c>
      <c r="AC14" s="1">
        <v>88</v>
      </c>
      <c r="AD14" s="1"/>
      <c r="AE14" s="18"/>
      <c r="AF14" s="1"/>
      <c r="AG14" s="1"/>
      <c r="AH14" s="1"/>
      <c r="AI14" s="1"/>
      <c r="AJ14" s="1">
        <v>86</v>
      </c>
      <c r="AK14" s="1">
        <v>89</v>
      </c>
      <c r="AL14" s="78">
        <v>88</v>
      </c>
      <c r="AM14" s="1">
        <v>88</v>
      </c>
      <c r="AN14" s="1">
        <v>88</v>
      </c>
      <c r="AO14" s="1">
        <v>88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141497</v>
      </c>
      <c r="C15" s="19" t="s">
        <v>96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penguasaan pengetahuan yang sangat baik, terutama kompetensi memahami makna dan hakikat bersyukur atas hidup sebagai anugerah Allah</v>
      </c>
      <c r="K15" s="28">
        <f t="shared" si="5"/>
        <v>87.666666666666671</v>
      </c>
      <c r="L15" s="28" t="str">
        <f t="shared" si="6"/>
        <v>A</v>
      </c>
      <c r="M15" s="28">
        <f t="shared" si="7"/>
        <v>87.666666666666671</v>
      </c>
      <c r="N15" s="28" t="str">
        <f t="shared" si="8"/>
        <v>A</v>
      </c>
      <c r="O15" s="36">
        <v>1</v>
      </c>
      <c r="P15" s="28" t="str">
        <f t="shared" si="9"/>
        <v>Memiliki penguasaan ketrampilan sangat baik, terutama dalam menuliskan refleksi tentang hidup sebagai anugerah Allah</v>
      </c>
      <c r="Q15" s="39"/>
      <c r="R15" s="39" t="s">
        <v>8</v>
      </c>
      <c r="S15" s="18"/>
      <c r="T15" s="1"/>
      <c r="U15" s="1"/>
      <c r="V15" s="1"/>
      <c r="W15" s="1"/>
      <c r="X15" s="1">
        <v>88</v>
      </c>
      <c r="Y15" s="1">
        <v>88</v>
      </c>
      <c r="Z15" s="78">
        <v>87</v>
      </c>
      <c r="AA15" s="1">
        <v>88</v>
      </c>
      <c r="AB15" s="1">
        <v>88</v>
      </c>
      <c r="AC15" s="1">
        <v>88</v>
      </c>
      <c r="AD15" s="1"/>
      <c r="AE15" s="18"/>
      <c r="AF15" s="1"/>
      <c r="AG15" s="1"/>
      <c r="AH15" s="1"/>
      <c r="AI15" s="1"/>
      <c r="AJ15" s="1">
        <v>87</v>
      </c>
      <c r="AK15" s="1">
        <v>88</v>
      </c>
      <c r="AL15" s="78">
        <v>87</v>
      </c>
      <c r="AM15" s="1">
        <v>88</v>
      </c>
      <c r="AN15" s="1">
        <v>88</v>
      </c>
      <c r="AO15" s="1">
        <v>88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97</v>
      </c>
      <c r="FI15" s="43" t="s">
        <v>98</v>
      </c>
      <c r="FJ15" s="41">
        <v>54962</v>
      </c>
      <c r="FK15" s="41">
        <v>54972</v>
      </c>
    </row>
    <row r="16" spans="1:167" x14ac:dyDescent="0.25">
      <c r="A16" s="19">
        <v>6</v>
      </c>
      <c r="B16" s="19">
        <v>141542</v>
      </c>
      <c r="C16" s="19" t="s">
        <v>99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penguasaan pengetahuan yang sangat baik, terutama kompetensi memahami makna dan hakikat bersyukur atas hidup sebagai anugerah Allah</v>
      </c>
      <c r="K16" s="28">
        <f t="shared" si="5"/>
        <v>88.166666666666671</v>
      </c>
      <c r="L16" s="28" t="str">
        <f t="shared" si="6"/>
        <v>A</v>
      </c>
      <c r="M16" s="28">
        <f t="shared" si="7"/>
        <v>88.166666666666671</v>
      </c>
      <c r="N16" s="28" t="str">
        <f t="shared" si="8"/>
        <v>A</v>
      </c>
      <c r="O16" s="36">
        <v>1</v>
      </c>
      <c r="P16" s="28" t="str">
        <f t="shared" si="9"/>
        <v>Memiliki penguasaan ketrampilan sangat baik, terutama dalam menuliskan refleksi tentang hidup sebagai anugerah Allah</v>
      </c>
      <c r="Q16" s="39"/>
      <c r="R16" s="39" t="s">
        <v>8</v>
      </c>
      <c r="S16" s="18"/>
      <c r="T16" s="1"/>
      <c r="U16" s="1"/>
      <c r="V16" s="1"/>
      <c r="W16" s="1"/>
      <c r="X16" s="1">
        <v>88</v>
      </c>
      <c r="Y16" s="1">
        <v>89</v>
      </c>
      <c r="Z16" s="78">
        <v>90</v>
      </c>
      <c r="AA16" s="1">
        <v>90</v>
      </c>
      <c r="AB16" s="1">
        <v>90</v>
      </c>
      <c r="AC16" s="1">
        <v>90</v>
      </c>
      <c r="AD16" s="1"/>
      <c r="AE16" s="18"/>
      <c r="AF16" s="1"/>
      <c r="AG16" s="1"/>
      <c r="AH16" s="1"/>
      <c r="AI16" s="1"/>
      <c r="AJ16" s="1">
        <v>80</v>
      </c>
      <c r="AK16" s="1">
        <v>89</v>
      </c>
      <c r="AL16" s="78">
        <v>90</v>
      </c>
      <c r="AM16" s="1">
        <v>90</v>
      </c>
      <c r="AN16" s="1">
        <v>90</v>
      </c>
      <c r="AO16" s="1">
        <v>90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141557</v>
      </c>
      <c r="C17" s="19" t="s">
        <v>100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penguasaan pengetahuan yang sangat baik, terutama kompetensi memahami makna dan hakikat bersyukur atas hidup sebagai anugerah Allah</v>
      </c>
      <c r="K17" s="28">
        <f t="shared" si="5"/>
        <v>88.666666666666671</v>
      </c>
      <c r="L17" s="28" t="str">
        <f t="shared" si="6"/>
        <v>A</v>
      </c>
      <c r="M17" s="28">
        <f t="shared" si="7"/>
        <v>88.666666666666671</v>
      </c>
      <c r="N17" s="28" t="str">
        <f t="shared" si="8"/>
        <v>A</v>
      </c>
      <c r="O17" s="36">
        <v>1</v>
      </c>
      <c r="P17" s="28" t="str">
        <f t="shared" si="9"/>
        <v>Memiliki penguasaan ketrampilan sangat baik, terutama dalam menuliskan refleksi tentang hidup sebagai anugerah Allah</v>
      </c>
      <c r="Q17" s="39"/>
      <c r="R17" s="39" t="s">
        <v>8</v>
      </c>
      <c r="S17" s="18"/>
      <c r="T17" s="1"/>
      <c r="U17" s="1"/>
      <c r="V17" s="1"/>
      <c r="W17" s="1"/>
      <c r="X17" s="1">
        <v>88</v>
      </c>
      <c r="Y17" s="1">
        <v>89</v>
      </c>
      <c r="Z17" s="78">
        <v>88</v>
      </c>
      <c r="AA17" s="1">
        <v>89</v>
      </c>
      <c r="AB17" s="1">
        <v>89</v>
      </c>
      <c r="AC17" s="1">
        <v>89</v>
      </c>
      <c r="AD17" s="1"/>
      <c r="AE17" s="18"/>
      <c r="AF17" s="1"/>
      <c r="AG17" s="1"/>
      <c r="AH17" s="1"/>
      <c r="AI17" s="1"/>
      <c r="AJ17" s="1">
        <v>88</v>
      </c>
      <c r="AK17" s="1">
        <v>89</v>
      </c>
      <c r="AL17" s="78">
        <v>88</v>
      </c>
      <c r="AM17" s="1">
        <v>89</v>
      </c>
      <c r="AN17" s="1">
        <v>89</v>
      </c>
      <c r="AO17" s="1">
        <v>89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54963</v>
      </c>
      <c r="FK17" s="41">
        <v>54973</v>
      </c>
    </row>
    <row r="18" spans="1:167" x14ac:dyDescent="0.25">
      <c r="A18" s="19">
        <v>8</v>
      </c>
      <c r="B18" s="19">
        <v>141602</v>
      </c>
      <c r="C18" s="19" t="s">
        <v>101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penguasaan pengetahuan yang sangat baik, terutama kompetensi memahami makna dan hakikat bersyukur atas hidup sebagai anugerah Allah</v>
      </c>
      <c r="K18" s="28">
        <f t="shared" si="5"/>
        <v>89.5</v>
      </c>
      <c r="L18" s="28" t="str">
        <f t="shared" si="6"/>
        <v>A</v>
      </c>
      <c r="M18" s="28">
        <f t="shared" si="7"/>
        <v>89.5</v>
      </c>
      <c r="N18" s="28" t="str">
        <f t="shared" si="8"/>
        <v>A</v>
      </c>
      <c r="O18" s="36">
        <v>1</v>
      </c>
      <c r="P18" s="28" t="str">
        <f t="shared" si="9"/>
        <v>Memiliki penguasaan ketrampilan sangat baik, terutama dalam menuliskan refleksi tentang hidup sebagai anugerah Allah</v>
      </c>
      <c r="Q18" s="39"/>
      <c r="R18" s="39" t="s">
        <v>8</v>
      </c>
      <c r="S18" s="18"/>
      <c r="T18" s="1"/>
      <c r="U18" s="1"/>
      <c r="V18" s="1"/>
      <c r="W18" s="1"/>
      <c r="X18" s="1">
        <v>88</v>
      </c>
      <c r="Y18" s="1">
        <v>89</v>
      </c>
      <c r="Z18" s="78">
        <v>90</v>
      </c>
      <c r="AA18" s="1">
        <v>90</v>
      </c>
      <c r="AB18" s="1">
        <v>90</v>
      </c>
      <c r="AC18" s="1">
        <v>90</v>
      </c>
      <c r="AD18" s="1"/>
      <c r="AE18" s="18"/>
      <c r="AF18" s="1"/>
      <c r="AG18" s="1"/>
      <c r="AH18" s="1"/>
      <c r="AI18" s="1"/>
      <c r="AJ18" s="1">
        <v>88</v>
      </c>
      <c r="AK18" s="1">
        <v>89</v>
      </c>
      <c r="AL18" s="78">
        <v>90</v>
      </c>
      <c r="AM18" s="1">
        <v>90</v>
      </c>
      <c r="AN18" s="1">
        <v>90</v>
      </c>
      <c r="AO18" s="1">
        <v>90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141647</v>
      </c>
      <c r="C19" s="19" t="s">
        <v>102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penguasaan pengetahuan yang sangat baik, terutama kompetensi memahami makna dan hakikat bersyukur atas hidup sebagai anugerah Allah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Memiliki penguasaan ketrampilan sangat baik, terutama dalam menuliskan refleksi tentang hidup sebagai anugerah Allah</v>
      </c>
      <c r="Q19" s="39"/>
      <c r="R19" s="39" t="s">
        <v>8</v>
      </c>
      <c r="S19" s="18"/>
      <c r="T19" s="1"/>
      <c r="U19" s="1"/>
      <c r="V19" s="1"/>
      <c r="W19" s="1"/>
      <c r="X19" s="1">
        <v>89</v>
      </c>
      <c r="Y19" s="1">
        <v>89</v>
      </c>
      <c r="Z19" s="78">
        <v>91</v>
      </c>
      <c r="AA19" s="1">
        <v>90</v>
      </c>
      <c r="AB19" s="1">
        <v>91</v>
      </c>
      <c r="AC19" s="1">
        <v>90</v>
      </c>
      <c r="AD19" s="1"/>
      <c r="AE19" s="18"/>
      <c r="AF19" s="1"/>
      <c r="AG19" s="1"/>
      <c r="AH19" s="1"/>
      <c r="AI19" s="1"/>
      <c r="AJ19" s="1">
        <v>89</v>
      </c>
      <c r="AK19" s="1">
        <v>89</v>
      </c>
      <c r="AL19" s="78">
        <v>91</v>
      </c>
      <c r="AM19" s="1">
        <v>90</v>
      </c>
      <c r="AN19" s="1">
        <v>91</v>
      </c>
      <c r="AO19" s="1">
        <v>90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54964</v>
      </c>
      <c r="FK19" s="41">
        <v>54974</v>
      </c>
    </row>
    <row r="20" spans="1:167" x14ac:dyDescent="0.25">
      <c r="A20" s="19">
        <v>10</v>
      </c>
      <c r="B20" s="19">
        <v>149858</v>
      </c>
      <c r="C20" s="19" t="s">
        <v>103</v>
      </c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54965</v>
      </c>
      <c r="FK21" s="41">
        <v>54975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54966</v>
      </c>
      <c r="FK23" s="41">
        <v>54976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77</v>
      </c>
      <c r="FD25" s="68"/>
      <c r="FE25" s="68"/>
      <c r="FG25" s="42">
        <v>7</v>
      </c>
      <c r="FH25" s="43"/>
      <c r="FI25" s="43"/>
      <c r="FJ25" s="41">
        <v>54967</v>
      </c>
      <c r="FK25" s="41">
        <v>54977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54968</v>
      </c>
      <c r="FK27" s="41">
        <v>54978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54969</v>
      </c>
      <c r="FK29" s="41">
        <v>54979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54970</v>
      </c>
      <c r="FK31" s="41">
        <v>54980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78</v>
      </c>
      <c r="D52" s="18"/>
      <c r="E52" s="18"/>
      <c r="F52" s="18" t="s">
        <v>79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80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81</v>
      </c>
      <c r="D53" s="18"/>
      <c r="E53" s="18"/>
      <c r="F53" s="18" t="s">
        <v>82</v>
      </c>
      <c r="G53" s="18"/>
      <c r="H53" s="18"/>
      <c r="I53" s="38"/>
      <c r="J53" s="30"/>
      <c r="K53" s="18">
        <f>IF(COUNTBLANK($G$11:$G$50)=40,"",MIN($G$11:$G$50))</f>
        <v>87</v>
      </c>
      <c r="L53" s="18"/>
      <c r="M53" s="18"/>
      <c r="N53" s="18"/>
      <c r="O53" s="37"/>
      <c r="P53" s="18"/>
      <c r="Q53" s="37" t="s">
        <v>83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84</v>
      </c>
      <c r="G54" s="18"/>
      <c r="H54" s="18"/>
      <c r="I54" s="38"/>
      <c r="J54" s="30"/>
      <c r="K54" s="18">
        <f>IF(COUNTBLANK($G$11:$G$50)=40,"",AVERAGE($G$11:$G$50))</f>
        <v>88.444444444444443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89</v>
      </c>
      <c r="R57" s="37" t="s">
        <v>90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2</vt:lpstr>
      <vt:lpstr>XI-MIPA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axioo</cp:lastModifiedBy>
  <dcterms:created xsi:type="dcterms:W3CDTF">2015-09-01T09:01:01Z</dcterms:created>
  <dcterms:modified xsi:type="dcterms:W3CDTF">2020-06-06T14:45:59Z</dcterms:modified>
  <cp:category/>
</cp:coreProperties>
</file>