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2"/>
  </bookViews>
  <sheets>
    <sheet name="XI-IPS 1" sheetId="1" r:id="rId1"/>
    <sheet name="XI-IPS 2" sheetId="2" r:id="rId2"/>
    <sheet name="XI-IPS 3" sheetId="3" r:id="rId3"/>
    <sheet name="XI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<sst xmlns="http://schemas.openxmlformats.org/spreadsheetml/2006/main" count="742" uniqueCount="231">
  <si>
    <t>DAFTAR NILAI SISWA SMAN 9 SEMARANG SEMESTER GENAP TAHUN PELAJARAN 2019/2020</t>
  </si>
  <si>
    <t>Guru :</t>
  </si>
  <si>
    <t>Arga Dian Permana S.Pd.</t>
  </si>
  <si>
    <t>Kelas XI-IPS 1</t>
  </si>
  <si>
    <t>Mapel :</t>
  </si>
  <si>
    <t>Bahasa Indonesia [ Kelompok A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</si>
  <si>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</si>
  <si>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</si>
  <si>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</si>
  <si>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</si>
  <si>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</si>
  <si>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</si>
  <si>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</si>
  <si>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</si>
  <si>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</si>
  <si>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</si>
  <si>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</si>
  <si>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</si>
  <si>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</si>
  <si>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</si>
  <si>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</si>
  <si>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</si>
  <si>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</si>
  <si>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</si>
  <si>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</si>
  <si>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</si>
  <si>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</si>
  <si>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</si>
  <si>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</si>
  <si>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</si>
  <si>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</si>
  <si>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</si>
  <si>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</si>
  <si>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</si>
  <si>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</si>
  <si>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</si>
  <si>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</si>
  <si>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</si>
  <si>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</si>
  <si>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</si>
  <si>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</si>
  <si>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</si>
  <si>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</si>
  <si>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</si>
  <si>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</si>
  <si>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</si>
  <si>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</si>
  <si>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</si>
  <si>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</si>
  <si>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</si>
  <si>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</si>
  <si>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</si>
  <si>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</si>
  <si>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</si>
  <si>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</si>
  <si>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</si>
  <si>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</si>
  <si>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</si>
  <si>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</si>
  <si>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</si>
  <si>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</si>
  <si>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</si>
  <si>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</si>
  <si>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</si>
  <si>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</si>
  <si>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</si>
  <si>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</si>
  <si>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</si>
  <si>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kemampuan mengidentifikasi drama, menemukan sistematika sebuah resensi, dan menganalisis isi, sistematika, kebahasaan  dalam proposal dan karya ilmiah.</t>
  </si>
  <si>
    <t>Terampil mengontruksi sebuah proposal dan melengkapi informasi dalam proposal secara lisan supaya lebih efektif.</t>
  </si>
  <si>
    <t>BASHIR HASTARYO SUSETYO</t>
  </si>
  <si>
    <t>BHANU RASENDRIYO</t>
  </si>
  <si>
    <t>Memiliki kemampuan mengidentifikasi drama, menemukan sistematika sebuah resensi, dan menganalisis isi, sistematika, kebahasaan  dalam proposal  tetapi perlu peningkatan untuk menganalisis sistematika dan kebahasaan dalam karya ilmiah.</t>
  </si>
  <si>
    <t>Terampil merancang dan mengontruksi sebuah proposal karya ilmiah dengan memerhatikan isi, sistematika, kebahasaan, informasi, tujuan, dan esensi karya ilmiah yang diperlukan.</t>
  </si>
  <si>
    <t>CAROLLINE NADILLA INTAN NUGRAHA</t>
  </si>
  <si>
    <t>CATHERINE WIDYA PUTRI STUMER</t>
  </si>
  <si>
    <t>Memiliki kemampuan mengidentifikasi drama dan menganalisis sistematika sebuah resensi tetapi perlu peningkatan untuk menganalisis isi sistematika, kebahasaan  suatu proposal, dan karya ilmiah.</t>
  </si>
  <si>
    <t>Terampil mengkonstruksi sebuah resensi dari buku  kumpulan cerita pendek atau novel yang sudah dibaca dengan memerhatikan hasil perbandingan beberapa teks resensi.</t>
  </si>
  <si>
    <t>CHRISTOPHORUS SEPTIAR ANGGRAITO</t>
  </si>
  <si>
    <t>DEVINTA WULANDARI</t>
  </si>
  <si>
    <t>Memiliki kemampuan mengidentifikasi drama, tetapi perlu peningkatan untuk menganalisis sistematika sebuah resensi, menganalisis isi sistematika, kebahasaan  suatu proposal, dan karya ilmiah.</t>
  </si>
  <si>
    <t>Terampil mendemonstrasikan sebuah naskah drama dengan memerhatikan isi dan kebahasaan dan mempertunjukkan salah satu tokoh dalam drama yang dibaca atau ditonton secara lisan.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</si>
  <si>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</si>
  <si>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</si>
  <si>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</si>
  <si>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</si>
  <si>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</si>
  <si>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</si>
  <si>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</si>
  <si>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</si>
  <si>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</si>
  <si>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</si>
  <si>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</si>
  <si>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</si>
  <si>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</si>
  <si>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</si>
  <si>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</si>
  <si>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</si>
  <si>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</si>
  <si>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</si>
  <si>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</si>
  <si>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</si>
  <si>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</si>
  <si>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</si>
  <si>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</si>
  <si>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</si>
  <si>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</si>
  <si>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</si>
  <si>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</si>
  <si>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</si>
  <si>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</si>
  <si>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</si>
  <si>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</si>
  <si>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</si>
  <si>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</si>
  <si>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</si>
  <si>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</si>
  <si>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</si>
  <si>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</si>
  <si>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</si>
  <si>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</si>
  <si>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</si>
  <si>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</si>
  <si>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</si>
  <si>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</si>
  <si>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</si>
  <si>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</si>
  <si>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</si>
  <si>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SA&amp;amp;amp;amp;#039;ADA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</si>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</sst>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136982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 tetapi perlu peningkatan untuk menganalisis sistematika dan kebahasaan dalam karya ilmiah.</v>
      </c>
      <c r="K11" s="28">
        <f t="shared" ref="K11:K50" si="5">IF((COUNTA(AF11:AO11)&gt;0),AVERAGE(AF11:AO11),"")</f>
        <v>79.357500000000002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79.357500000000002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mengkonstruksi sebuah resensi dari buku  kumpulan cerita pendek atau novel yang sudah dibaca dengan memerhatikan hasil perbandingan beberapa teks resensi.</v>
      </c>
      <c r="Q11" s="39"/>
      <c r="R11" s="39" t="s">
        <v>8</v>
      </c>
      <c r="S11" s="18"/>
      <c r="T11" s="1">
        <v>83.06</v>
      </c>
      <c r="U11" s="1">
        <v>82.77</v>
      </c>
      <c r="V11" s="1">
        <v>75.5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76</v>
      </c>
      <c r="AH11" s="1">
        <v>88</v>
      </c>
      <c r="AI11" s="1">
        <v>74.430000000000007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136997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mengidentifikasi drama, menemukan sistematika sebuah resensi, dan menganalisis isi, sistematika, kebahasaan  dalam proposal dan karya ilmiah.</v>
      </c>
      <c r="K12" s="28">
        <f t="shared" si="5"/>
        <v>83.832499999999996</v>
      </c>
      <c r="L12" s="28" t="str">
        <f t="shared" si="6"/>
        <v>B</v>
      </c>
      <c r="M12" s="28">
        <f t="shared" si="7"/>
        <v>83.832499999999996</v>
      </c>
      <c r="N12" s="28" t="str">
        <f t="shared" si="8"/>
        <v>B</v>
      </c>
      <c r="O12" s="36">
        <v>2</v>
      </c>
      <c r="P12" s="28" t="str">
        <f t="shared" si="9"/>
        <v>Terampil merancang dan mengontruksi sebuah proposal karya ilmiah dengan memerhatikan isi, sistematika, kebahasaan, informasi, tujuan, dan esensi karya ilmiah yang diperlukan.</v>
      </c>
      <c r="Q12" s="39"/>
      <c r="R12" s="39" t="s">
        <v>8</v>
      </c>
      <c r="S12" s="18"/>
      <c r="T12" s="1">
        <v>84</v>
      </c>
      <c r="U12" s="1">
        <v>83.48</v>
      </c>
      <c r="V12" s="1">
        <v>88</v>
      </c>
      <c r="W12" s="1">
        <v>87.5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84</v>
      </c>
      <c r="AH12" s="1">
        <v>84</v>
      </c>
      <c r="AI12" s="1">
        <v>88.33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137012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2</v>
      </c>
      <c r="P13" s="28" t="str">
        <f t="shared" si="9"/>
        <v>Terampil merancang dan mengontruksi sebuah proposal karya ilmiah dengan memerhatikan isi, sistematika, kebahasaan, informasi, tujuan, dan esensi karya ilmiah yang diperlukan.</v>
      </c>
      <c r="Q13" s="39"/>
      <c r="R13" s="39" t="s">
        <v>8</v>
      </c>
      <c r="S13" s="18"/>
      <c r="T13" s="1">
        <v>87</v>
      </c>
      <c r="U13" s="1">
        <v>83</v>
      </c>
      <c r="V13" s="1">
        <v>85</v>
      </c>
      <c r="W13" s="1">
        <v>77.5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87</v>
      </c>
      <c r="AH13" s="1">
        <v>83</v>
      </c>
      <c r="AI13" s="1">
        <v>77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55341</v>
      </c>
      <c r="FK13" s="41">
        <v>55351</v>
      </c>
    </row>
    <row r="14" spans="1:167" x14ac:dyDescent="0.25">
      <c r="A14" s="19">
        <v>4</v>
      </c>
      <c r="B14" s="19">
        <v>137027</v>
      </c>
      <c r="C14" s="19" t="s">
        <v>70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4" s="28">
        <f t="shared" si="5"/>
        <v>82.457499999999996</v>
      </c>
      <c r="L14" s="28" t="str">
        <f t="shared" si="6"/>
        <v>B</v>
      </c>
      <c r="M14" s="28">
        <f t="shared" si="7"/>
        <v>82.457499999999996</v>
      </c>
      <c r="N14" s="28" t="str">
        <f t="shared" si="8"/>
        <v>B</v>
      </c>
      <c r="O14" s="36">
        <v>2</v>
      </c>
      <c r="P14" s="28" t="str">
        <f t="shared" si="9"/>
        <v>Terampil merancang dan mengontruksi sebuah proposal karya ilmiah dengan memerhatikan isi, sistematika, kebahasaan, informasi, tujuan, dan esensi karya ilmiah yang diperlukan.</v>
      </c>
      <c r="Q14" s="39"/>
      <c r="R14" s="39" t="s">
        <v>8</v>
      </c>
      <c r="S14" s="18"/>
      <c r="T14" s="1">
        <v>84</v>
      </c>
      <c r="U14" s="1">
        <v>82.28</v>
      </c>
      <c r="V14" s="1">
        <v>75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83.5</v>
      </c>
      <c r="AI14" s="1">
        <v>82.33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149889</v>
      </c>
      <c r="C15" s="19" t="s">
        <v>71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5" s="28">
        <f t="shared" si="5"/>
        <v>81.917500000000004</v>
      </c>
      <c r="L15" s="28" t="str">
        <f t="shared" si="6"/>
        <v>B</v>
      </c>
      <c r="M15" s="28">
        <f t="shared" si="7"/>
        <v>81.917500000000004</v>
      </c>
      <c r="N15" s="28" t="str">
        <f t="shared" si="8"/>
        <v>B</v>
      </c>
      <c r="O15" s="36">
        <v>2</v>
      </c>
      <c r="P15" s="28" t="str">
        <f t="shared" si="9"/>
        <v>Terampil merancang dan mengontruksi sebuah proposal karya ilmiah dengan memerhatikan isi, sistematika, kebahasaan, informasi, tujuan, dan esensi karya ilmiah yang diperlukan.</v>
      </c>
      <c r="Q15" s="39"/>
      <c r="R15" s="39" t="s">
        <v>8</v>
      </c>
      <c r="S15" s="18"/>
      <c r="T15" s="1">
        <v>85</v>
      </c>
      <c r="U15" s="1">
        <v>83.61</v>
      </c>
      <c r="V15" s="1">
        <v>78.8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81</v>
      </c>
      <c r="AH15" s="1">
        <v>79</v>
      </c>
      <c r="AI15" s="1">
        <v>84.67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55342</v>
      </c>
      <c r="FK15" s="41">
        <v>55352</v>
      </c>
    </row>
    <row r="16" spans="1:167" x14ac:dyDescent="0.25">
      <c r="A16" s="19">
        <v>6</v>
      </c>
      <c r="B16" s="19">
        <v>137042</v>
      </c>
      <c r="C16" s="19" t="s">
        <v>74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mengidentifikasi drama, menemukan sistematika sebuah resensi, dan menganalisis isi, sistematika, kebahasaan  dalam proposal dan karya ilmiah.</v>
      </c>
      <c r="K16" s="28">
        <f t="shared" si="5"/>
        <v>86.542500000000004</v>
      </c>
      <c r="L16" s="28" t="str">
        <f t="shared" si="6"/>
        <v>A</v>
      </c>
      <c r="M16" s="28">
        <f t="shared" si="7"/>
        <v>86.542500000000004</v>
      </c>
      <c r="N16" s="28" t="str">
        <f t="shared" si="8"/>
        <v>A</v>
      </c>
      <c r="O16" s="36">
        <v>1</v>
      </c>
      <c r="P16" s="28" t="str">
        <f t="shared" si="9"/>
        <v>Terampil mengontruksi sebuah proposal dan melengkapi informasi dalam proposal secara lisan supaya lebih efektif.</v>
      </c>
      <c r="Q16" s="39"/>
      <c r="R16" s="39" t="s">
        <v>8</v>
      </c>
      <c r="S16" s="18"/>
      <c r="T16" s="1">
        <v>86</v>
      </c>
      <c r="U16" s="1">
        <v>84.36</v>
      </c>
      <c r="V16" s="1">
        <v>86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84.5</v>
      </c>
      <c r="AI16" s="1">
        <v>87.67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137057</v>
      </c>
      <c r="C17" s="19" t="s">
        <v>75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7" s="28">
        <f t="shared" si="5"/>
        <v>81.650000000000006</v>
      </c>
      <c r="L17" s="28" t="str">
        <f t="shared" si="6"/>
        <v>B</v>
      </c>
      <c r="M17" s="28">
        <f t="shared" si="7"/>
        <v>81.650000000000006</v>
      </c>
      <c r="N17" s="28" t="str">
        <f t="shared" si="8"/>
        <v>B</v>
      </c>
      <c r="O17" s="36">
        <v>2</v>
      </c>
      <c r="P17" s="28" t="str">
        <f t="shared" si="9"/>
        <v>Terampil merancang dan mengontruksi sebuah proposal karya ilmiah dengan memerhatikan isi, sistematika, kebahasaan, informasi, tujuan, dan esensi karya ilmiah yang diperlukan.</v>
      </c>
      <c r="Q17" s="39"/>
      <c r="R17" s="39" t="s">
        <v>8</v>
      </c>
      <c r="S17" s="18"/>
      <c r="T17" s="1">
        <v>88</v>
      </c>
      <c r="U17" s="1">
        <v>79.38</v>
      </c>
      <c r="V17" s="1">
        <v>76.099999999999994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78</v>
      </c>
      <c r="AH17" s="1">
        <v>82.5</v>
      </c>
      <c r="AI17" s="1">
        <v>85.1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55343</v>
      </c>
      <c r="FK17" s="41">
        <v>55353</v>
      </c>
    </row>
    <row r="18" spans="1:167" x14ac:dyDescent="0.25">
      <c r="A18" s="19">
        <v>8</v>
      </c>
      <c r="B18" s="19">
        <v>137072</v>
      </c>
      <c r="C18" s="19" t="s">
        <v>78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8" s="28">
        <f t="shared" si="5"/>
        <v>80.02</v>
      </c>
      <c r="L18" s="28" t="str">
        <f t="shared" si="6"/>
        <v>B</v>
      </c>
      <c r="M18" s="28">
        <f t="shared" si="7"/>
        <v>80.02</v>
      </c>
      <c r="N18" s="28" t="str">
        <f t="shared" si="8"/>
        <v>B</v>
      </c>
      <c r="O18" s="36">
        <v>2</v>
      </c>
      <c r="P18" s="28" t="str">
        <f t="shared" si="9"/>
        <v>Terampil merancang dan mengontruksi sebuah proposal karya ilmiah dengan memerhatikan isi, sistematika, kebahasaan, informasi, tujuan, dan esensi karya ilmiah yang diperlukan.</v>
      </c>
      <c r="Q18" s="39"/>
      <c r="R18" s="39" t="s">
        <v>8</v>
      </c>
      <c r="S18" s="18"/>
      <c r="T18" s="1">
        <v>84.04</v>
      </c>
      <c r="U18" s="1">
        <v>85</v>
      </c>
      <c r="V18" s="1">
        <v>80</v>
      </c>
      <c r="W18" s="1">
        <v>77.5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80.75</v>
      </c>
      <c r="AI18" s="1">
        <v>77.33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137087</v>
      </c>
      <c r="C19" s="19" t="s">
        <v>79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Terampil mengontruksi sebuah proposal dan melengkapi informasi dalam proposal secara lisan supaya lebih efektif.</v>
      </c>
      <c r="Q19" s="39"/>
      <c r="R19" s="39" t="s">
        <v>8</v>
      </c>
      <c r="S19" s="18"/>
      <c r="T19" s="1">
        <v>89</v>
      </c>
      <c r="U19" s="1">
        <v>88</v>
      </c>
      <c r="V19" s="1">
        <v>87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84</v>
      </c>
      <c r="AH19" s="1">
        <v>84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55344</v>
      </c>
      <c r="FK19" s="41">
        <v>55354</v>
      </c>
    </row>
    <row r="20" spans="1:167" x14ac:dyDescent="0.25">
      <c r="A20" s="19">
        <v>10</v>
      </c>
      <c r="B20" s="19">
        <v>137102</v>
      </c>
      <c r="C20" s="19" t="s">
        <v>82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0" s="28">
        <f t="shared" si="5"/>
        <v>82.332499999999996</v>
      </c>
      <c r="L20" s="28" t="str">
        <f t="shared" si="6"/>
        <v>B</v>
      </c>
      <c r="M20" s="28">
        <f t="shared" si="7"/>
        <v>82.332499999999996</v>
      </c>
      <c r="N20" s="28" t="str">
        <f t="shared" si="8"/>
        <v>B</v>
      </c>
      <c r="O20" s="36">
        <v>2</v>
      </c>
      <c r="P20" s="28" t="str">
        <f t="shared" si="9"/>
        <v>Terampil merancang dan mengontruksi sebuah proposal karya ilmiah dengan memerhatikan isi, sistematika, kebahasaan, informasi, tujuan, dan esensi karya ilmiah yang diperlukan.</v>
      </c>
      <c r="Q20" s="39"/>
      <c r="R20" s="39" t="s">
        <v>8</v>
      </c>
      <c r="S20" s="18"/>
      <c r="T20" s="1">
        <v>87</v>
      </c>
      <c r="U20" s="1">
        <v>83.69</v>
      </c>
      <c r="V20" s="1">
        <v>82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77</v>
      </c>
      <c r="AH20" s="1">
        <v>81</v>
      </c>
      <c r="AI20" s="1">
        <v>88.33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137117</v>
      </c>
      <c r="C21" s="19" t="s">
        <v>83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1" s="28">
        <f t="shared" si="5"/>
        <v>82.52</v>
      </c>
      <c r="L21" s="28" t="str">
        <f t="shared" si="6"/>
        <v>B</v>
      </c>
      <c r="M21" s="28">
        <f t="shared" si="7"/>
        <v>82.52</v>
      </c>
      <c r="N21" s="28" t="str">
        <f t="shared" si="8"/>
        <v>B</v>
      </c>
      <c r="O21" s="36">
        <v>2</v>
      </c>
      <c r="P21" s="28" t="str">
        <f t="shared" si="9"/>
        <v>Terampil merancang dan mengontruksi sebuah proposal karya ilmiah dengan memerhatikan isi, sistematika, kebahasaan, informasi, tujuan, dan esensi karya ilmiah yang diperlukan.</v>
      </c>
      <c r="Q21" s="39"/>
      <c r="R21" s="39" t="s">
        <v>8</v>
      </c>
      <c r="S21" s="18"/>
      <c r="T21" s="1">
        <v>82.73</v>
      </c>
      <c r="U21" s="1">
        <v>84.1</v>
      </c>
      <c r="V21" s="1">
        <v>80.7</v>
      </c>
      <c r="W21" s="1">
        <v>87.5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76</v>
      </c>
      <c r="AH21" s="1">
        <v>80.75</v>
      </c>
      <c r="AI21" s="1">
        <v>90.33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55345</v>
      </c>
      <c r="FK21" s="41">
        <v>55355</v>
      </c>
    </row>
    <row r="22" spans="1:167" x14ac:dyDescent="0.25">
      <c r="A22" s="19">
        <v>12</v>
      </c>
      <c r="B22" s="19">
        <v>137147</v>
      </c>
      <c r="C22" s="19" t="s">
        <v>84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2" s="28">
        <f t="shared" si="5"/>
        <v>85.457499999999996</v>
      </c>
      <c r="L22" s="28" t="str">
        <f t="shared" si="6"/>
        <v>A</v>
      </c>
      <c r="M22" s="28">
        <f t="shared" si="7"/>
        <v>85.457499999999996</v>
      </c>
      <c r="N22" s="28" t="str">
        <f t="shared" si="8"/>
        <v>A</v>
      </c>
      <c r="O22" s="36">
        <v>1</v>
      </c>
      <c r="P22" s="28" t="str">
        <f t="shared" si="9"/>
        <v>Terampil mengontruksi sebuah proposal dan melengkapi informasi dalam proposal secara lisan supaya lebih efektif.</v>
      </c>
      <c r="Q22" s="39"/>
      <c r="R22" s="39" t="s">
        <v>8</v>
      </c>
      <c r="S22" s="18"/>
      <c r="T22" s="1">
        <v>86</v>
      </c>
      <c r="U22" s="1">
        <v>83.43</v>
      </c>
      <c r="V22" s="1">
        <v>80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83</v>
      </c>
      <c r="AH22" s="1">
        <v>83.5</v>
      </c>
      <c r="AI22" s="1">
        <v>88.33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137162</v>
      </c>
      <c r="C23" s="19" t="s">
        <v>85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mengidentifikasi drama, menemukan sistematika sebuah resensi, dan menganalisis isi, sistematika, kebahasaan  dalam proposal dan karya ilmiah.</v>
      </c>
      <c r="K23" s="28">
        <f t="shared" si="5"/>
        <v>86.875</v>
      </c>
      <c r="L23" s="28" t="str">
        <f t="shared" si="6"/>
        <v>A</v>
      </c>
      <c r="M23" s="28">
        <f t="shared" si="7"/>
        <v>86.875</v>
      </c>
      <c r="N23" s="28" t="str">
        <f t="shared" si="8"/>
        <v>A</v>
      </c>
      <c r="O23" s="36">
        <v>1</v>
      </c>
      <c r="P23" s="28" t="str">
        <f t="shared" si="9"/>
        <v>Terampil mengontruksi sebuah proposal dan melengkapi informasi dalam proposal secara lisan supaya lebih efektif.</v>
      </c>
      <c r="Q23" s="39"/>
      <c r="R23" s="39" t="s">
        <v>8</v>
      </c>
      <c r="S23" s="18"/>
      <c r="T23" s="1">
        <v>86</v>
      </c>
      <c r="U23" s="1">
        <v>84.67</v>
      </c>
      <c r="V23" s="1">
        <v>89</v>
      </c>
      <c r="W23" s="1">
        <v>87.5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84.5</v>
      </c>
      <c r="AI23" s="1">
        <v>89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55346</v>
      </c>
      <c r="FK23" s="41">
        <v>55356</v>
      </c>
    </row>
    <row r="24" spans="1:167" x14ac:dyDescent="0.25">
      <c r="A24" s="19">
        <v>14</v>
      </c>
      <c r="B24" s="19">
        <v>137177</v>
      </c>
      <c r="C24" s="19" t="s">
        <v>86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4" s="28">
        <f t="shared" si="5"/>
        <v>80.94</v>
      </c>
      <c r="L24" s="28" t="str">
        <f t="shared" si="6"/>
        <v>B</v>
      </c>
      <c r="M24" s="28">
        <f t="shared" si="7"/>
        <v>80.94</v>
      </c>
      <c r="N24" s="28" t="str">
        <f t="shared" si="8"/>
        <v>B</v>
      </c>
      <c r="O24" s="36">
        <v>2</v>
      </c>
      <c r="P24" s="28" t="str">
        <f t="shared" si="9"/>
        <v>Terampil merancang dan mengontruksi sebuah proposal karya ilmiah dengan memerhatikan isi, sistematika, kebahasaan, informasi, tujuan, dan esensi karya ilmiah yang diperlukan.</v>
      </c>
      <c r="Q24" s="39"/>
      <c r="R24" s="39" t="s">
        <v>8</v>
      </c>
      <c r="S24" s="18"/>
      <c r="T24" s="1">
        <v>81.760000000000005</v>
      </c>
      <c r="U24" s="1">
        <v>82.51</v>
      </c>
      <c r="V24" s="1">
        <v>80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84</v>
      </c>
      <c r="AH24" s="1">
        <v>82</v>
      </c>
      <c r="AI24" s="1">
        <v>77.760000000000005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137192</v>
      </c>
      <c r="C25" s="19" t="s">
        <v>87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5" s="28">
        <f t="shared" si="5"/>
        <v>83.167500000000004</v>
      </c>
      <c r="L25" s="28" t="str">
        <f t="shared" si="6"/>
        <v>B</v>
      </c>
      <c r="M25" s="28">
        <f t="shared" si="7"/>
        <v>83.167500000000004</v>
      </c>
      <c r="N25" s="28" t="str">
        <f t="shared" si="8"/>
        <v>B</v>
      </c>
      <c r="O25" s="36">
        <v>2</v>
      </c>
      <c r="P25" s="28" t="str">
        <f t="shared" si="9"/>
        <v>Terampil merancang dan mengontruksi sebuah proposal karya ilmiah dengan memerhatikan isi, sistematika, kebahasaan, informasi, tujuan, dan esensi karya ilmiah yang diperlukan.</v>
      </c>
      <c r="Q25" s="39"/>
      <c r="R25" s="39" t="s">
        <v>8</v>
      </c>
      <c r="S25" s="18"/>
      <c r="T25" s="1">
        <v>86</v>
      </c>
      <c r="U25" s="1">
        <v>82.77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88</v>
      </c>
      <c r="AI25" s="1">
        <v>79.67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55347</v>
      </c>
      <c r="FK25" s="41">
        <v>55357</v>
      </c>
    </row>
    <row r="26" spans="1:167" x14ac:dyDescent="0.25">
      <c r="A26" s="19">
        <v>16</v>
      </c>
      <c r="B26" s="19">
        <v>137207</v>
      </c>
      <c r="C26" s="19" t="s">
        <v>89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6" s="28">
        <f t="shared" si="5"/>
        <v>83.375</v>
      </c>
      <c r="L26" s="28" t="str">
        <f t="shared" si="6"/>
        <v>B</v>
      </c>
      <c r="M26" s="28">
        <f t="shared" si="7"/>
        <v>83.375</v>
      </c>
      <c r="N26" s="28" t="str">
        <f t="shared" si="8"/>
        <v>B</v>
      </c>
      <c r="O26" s="36">
        <v>2</v>
      </c>
      <c r="P26" s="28" t="str">
        <f t="shared" si="9"/>
        <v>Terampil merancang dan mengontruksi sebuah proposal karya ilmiah dengan memerhatikan isi, sistematika, kebahasaan, informasi, tujuan, dan esensi karya ilmiah yang diperlukan.</v>
      </c>
      <c r="Q26" s="39"/>
      <c r="R26" s="39" t="s">
        <v>8</v>
      </c>
      <c r="S26" s="18"/>
      <c r="T26" s="1">
        <v>84</v>
      </c>
      <c r="U26" s="1">
        <v>83.51</v>
      </c>
      <c r="V26" s="1">
        <v>86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83.5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137222</v>
      </c>
      <c r="C27" s="19" t="s">
        <v>90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7" s="28">
        <f t="shared" si="5"/>
        <v>80.105000000000004</v>
      </c>
      <c r="L27" s="28" t="str">
        <f t="shared" si="6"/>
        <v>B</v>
      </c>
      <c r="M27" s="28">
        <f t="shared" si="7"/>
        <v>80.105000000000004</v>
      </c>
      <c r="N27" s="28" t="str">
        <f t="shared" si="8"/>
        <v>B</v>
      </c>
      <c r="O27" s="36">
        <v>2</v>
      </c>
      <c r="P27" s="28" t="str">
        <f t="shared" si="9"/>
        <v>Terampil merancang dan mengontruksi sebuah proposal karya ilmiah dengan memerhatikan isi, sistematika, kebahasaan, informasi, tujuan, dan esensi karya ilmiah yang diperlukan.</v>
      </c>
      <c r="Q27" s="39"/>
      <c r="R27" s="39" t="s">
        <v>8</v>
      </c>
      <c r="S27" s="18"/>
      <c r="T27" s="1">
        <v>88</v>
      </c>
      <c r="U27" s="1">
        <v>80.81</v>
      </c>
      <c r="V27" s="1">
        <v>82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77.75</v>
      </c>
      <c r="AI27" s="1">
        <v>75.67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55348</v>
      </c>
      <c r="FK27" s="41">
        <v>55358</v>
      </c>
    </row>
    <row r="28" spans="1:167" x14ac:dyDescent="0.25">
      <c r="A28" s="19">
        <v>18</v>
      </c>
      <c r="B28" s="19">
        <v>137237</v>
      </c>
      <c r="C28" s="19" t="s">
        <v>91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8" s="28">
        <f t="shared" si="5"/>
        <v>78.69</v>
      </c>
      <c r="L28" s="28" t="str">
        <f t="shared" si="6"/>
        <v>B</v>
      </c>
      <c r="M28" s="28">
        <f t="shared" si="7"/>
        <v>78.69</v>
      </c>
      <c r="N28" s="28" t="str">
        <f t="shared" si="8"/>
        <v>B</v>
      </c>
      <c r="O28" s="36">
        <v>2</v>
      </c>
      <c r="P28" s="28" t="str">
        <f t="shared" si="9"/>
        <v>Terampil merancang dan mengontruksi sebuah proposal karya ilmiah dengan memerhatikan isi, sistematika, kebahasaan, informasi, tujuan, dan esensi karya ilmiah yang diperlukan.</v>
      </c>
      <c r="Q28" s="39"/>
      <c r="R28" s="39" t="s">
        <v>8</v>
      </c>
      <c r="S28" s="18"/>
      <c r="T28" s="1">
        <v>83.39</v>
      </c>
      <c r="U28" s="1">
        <v>82.12</v>
      </c>
      <c r="V28" s="1">
        <v>76.2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85</v>
      </c>
      <c r="AH28" s="1">
        <v>82</v>
      </c>
      <c r="AI28" s="1">
        <v>68.760000000000005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137252</v>
      </c>
      <c r="C29" s="19" t="s">
        <v>92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9" s="28">
        <f t="shared" si="5"/>
        <v>81.732500000000002</v>
      </c>
      <c r="L29" s="28" t="str">
        <f t="shared" si="6"/>
        <v>B</v>
      </c>
      <c r="M29" s="28">
        <f t="shared" si="7"/>
        <v>81.732500000000002</v>
      </c>
      <c r="N29" s="28" t="str">
        <f t="shared" si="8"/>
        <v>B</v>
      </c>
      <c r="O29" s="36">
        <v>2</v>
      </c>
      <c r="P29" s="28" t="str">
        <f t="shared" si="9"/>
        <v>Terampil merancang dan mengontruksi sebuah proposal karya ilmiah dengan memerhatikan isi, sistematika, kebahasaan, informasi, tujuan, dan esensi karya ilmiah yang diperlukan.</v>
      </c>
      <c r="Q29" s="39"/>
      <c r="R29" s="39" t="s">
        <v>8</v>
      </c>
      <c r="S29" s="18"/>
      <c r="T29" s="1">
        <v>84.04</v>
      </c>
      <c r="U29" s="1">
        <v>82.66</v>
      </c>
      <c r="V29" s="1">
        <v>75.7</v>
      </c>
      <c r="W29" s="1">
        <v>77.5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>
        <v>82.5</v>
      </c>
      <c r="AI29" s="1">
        <v>78.430000000000007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55349</v>
      </c>
      <c r="FK29" s="41">
        <v>55359</v>
      </c>
    </row>
    <row r="30" spans="1:167" x14ac:dyDescent="0.25">
      <c r="A30" s="19">
        <v>20</v>
      </c>
      <c r="B30" s="19">
        <v>137267</v>
      </c>
      <c r="C30" s="19" t="s">
        <v>93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mengidentifikasi drama, menemukan sistematika sebuah resensi, dan menganalisis isi, sistematika, kebahasaan  dalam proposal dan karya ilmiah.</v>
      </c>
      <c r="K30" s="28">
        <f t="shared" si="5"/>
        <v>87.75</v>
      </c>
      <c r="L30" s="28" t="str">
        <f t="shared" si="6"/>
        <v>A</v>
      </c>
      <c r="M30" s="28">
        <f t="shared" si="7"/>
        <v>87.75</v>
      </c>
      <c r="N30" s="28" t="str">
        <f t="shared" si="8"/>
        <v>A</v>
      </c>
      <c r="O30" s="36">
        <v>1</v>
      </c>
      <c r="P30" s="28" t="str">
        <f t="shared" si="9"/>
        <v>Terampil mengontruksi sebuah proposal dan melengkapi informasi dalam proposal secara lisan supaya lebih efektif.</v>
      </c>
      <c r="Q30" s="39"/>
      <c r="R30" s="39" t="s">
        <v>8</v>
      </c>
      <c r="S30" s="18"/>
      <c r="T30" s="1">
        <v>86</v>
      </c>
      <c r="U30" s="1">
        <v>83.64</v>
      </c>
      <c r="V30" s="1">
        <v>88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89</v>
      </c>
      <c r="AH30" s="1">
        <v>84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137282</v>
      </c>
      <c r="C31" s="19" t="s">
        <v>94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1" s="28">
        <f t="shared" si="5"/>
        <v>80.625</v>
      </c>
      <c r="L31" s="28" t="str">
        <f t="shared" si="6"/>
        <v>B</v>
      </c>
      <c r="M31" s="28">
        <f t="shared" si="7"/>
        <v>80.625</v>
      </c>
      <c r="N31" s="28" t="str">
        <f t="shared" si="8"/>
        <v>B</v>
      </c>
      <c r="O31" s="36">
        <v>2</v>
      </c>
      <c r="P31" s="28" t="str">
        <f t="shared" si="9"/>
        <v>Terampil merancang dan mengontruksi sebuah proposal karya ilmiah dengan memerhatikan isi, sistematika, kebahasaan, informasi, tujuan, dan esensi karya ilmiah yang diperlukan.</v>
      </c>
      <c r="Q31" s="39"/>
      <c r="R31" s="39" t="s">
        <v>8</v>
      </c>
      <c r="S31" s="18"/>
      <c r="T31" s="1">
        <v>83</v>
      </c>
      <c r="U31" s="1">
        <v>82.3</v>
      </c>
      <c r="V31" s="1">
        <v>83</v>
      </c>
      <c r="W31" s="1">
        <v>72.5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79</v>
      </c>
      <c r="AH31" s="1">
        <v>81.5</v>
      </c>
      <c r="AI31" s="1">
        <v>79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55350</v>
      </c>
      <c r="FK31" s="41">
        <v>55360</v>
      </c>
    </row>
    <row r="32" spans="1:167" x14ac:dyDescent="0.25">
      <c r="A32" s="19">
        <v>22</v>
      </c>
      <c r="B32" s="19">
        <v>137297</v>
      </c>
      <c r="C32" s="19" t="s">
        <v>95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3</v>
      </c>
      <c r="J32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32" s="28">
        <f t="shared" si="5"/>
        <v>76.6875</v>
      </c>
      <c r="L32" s="28" t="str">
        <f t="shared" si="6"/>
        <v>B</v>
      </c>
      <c r="M32" s="28">
        <f t="shared" si="7"/>
        <v>76.6875</v>
      </c>
      <c r="N32" s="28" t="str">
        <f t="shared" si="8"/>
        <v>B</v>
      </c>
      <c r="O32" s="36">
        <v>2</v>
      </c>
      <c r="P32" s="28" t="str">
        <f t="shared" si="9"/>
        <v>Terampil merancang dan mengontruksi sebuah proposal karya ilmiah dengan memerhatikan isi, sistematika, kebahasaan, informasi, tujuan, dan esensi karya ilmiah yang diperlukan.</v>
      </c>
      <c r="Q32" s="39"/>
      <c r="R32" s="39" t="s">
        <v>8</v>
      </c>
      <c r="S32" s="18"/>
      <c r="T32" s="1">
        <v>80</v>
      </c>
      <c r="U32" s="1">
        <v>86</v>
      </c>
      <c r="V32" s="1">
        <v>75</v>
      </c>
      <c r="W32" s="1">
        <v>67.5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76</v>
      </c>
      <c r="AH32" s="1">
        <v>79.75</v>
      </c>
      <c r="AI32" s="1">
        <v>72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149075</v>
      </c>
      <c r="C33" s="19" t="s">
        <v>96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3" s="28">
        <f t="shared" si="5"/>
        <v>83.292500000000004</v>
      </c>
      <c r="L33" s="28" t="str">
        <f t="shared" si="6"/>
        <v>B</v>
      </c>
      <c r="M33" s="28">
        <f t="shared" si="7"/>
        <v>83.292500000000004</v>
      </c>
      <c r="N33" s="28" t="str">
        <f t="shared" si="8"/>
        <v>B</v>
      </c>
      <c r="O33" s="36">
        <v>2</v>
      </c>
      <c r="P33" s="28" t="str">
        <f t="shared" si="9"/>
        <v>Terampil merancang dan mengontruksi sebuah proposal karya ilmiah dengan memerhatikan isi, sistematika, kebahasaan, informasi, tujuan, dan esensi karya ilmiah yang diperlukan.</v>
      </c>
      <c r="Q33" s="39"/>
      <c r="R33" s="39" t="s">
        <v>8</v>
      </c>
      <c r="S33" s="18"/>
      <c r="T33" s="1">
        <v>83.39</v>
      </c>
      <c r="U33" s="1">
        <v>84</v>
      </c>
      <c r="V33" s="1">
        <v>89</v>
      </c>
      <c r="W33" s="1">
        <v>77.5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79</v>
      </c>
      <c r="AH33" s="1">
        <v>81.5</v>
      </c>
      <c r="AI33" s="1">
        <v>89.67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137312</v>
      </c>
      <c r="C34" s="19" t="s">
        <v>97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Terampil merancang dan mengontruksi sebuah proposal karya ilmiah dengan memerhatikan isi, sistematika, kebahasaan, informasi, tujuan, dan esensi karya ilmiah yang diperlukan.</v>
      </c>
      <c r="Q34" s="39"/>
      <c r="R34" s="39" t="s">
        <v>8</v>
      </c>
      <c r="S34" s="18"/>
      <c r="T34" s="1">
        <v>83</v>
      </c>
      <c r="U34" s="1">
        <v>84.36</v>
      </c>
      <c r="V34" s="1">
        <v>88</v>
      </c>
      <c r="W34" s="1">
        <v>77.5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83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137327</v>
      </c>
      <c r="C35" s="19" t="s">
        <v>98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5" s="28">
        <f t="shared" si="5"/>
        <v>78.625</v>
      </c>
      <c r="L35" s="28" t="str">
        <f t="shared" si="6"/>
        <v>B</v>
      </c>
      <c r="M35" s="28">
        <f t="shared" si="7"/>
        <v>78.625</v>
      </c>
      <c r="N35" s="28" t="str">
        <f t="shared" si="8"/>
        <v>B</v>
      </c>
      <c r="O35" s="36">
        <v>2</v>
      </c>
      <c r="P35" s="28" t="str">
        <f t="shared" si="9"/>
        <v>Terampil merancang dan mengontruksi sebuah proposal karya ilmiah dengan memerhatikan isi, sistematika, kebahasaan, informasi, tujuan, dan esensi karya ilmiah yang diperlukan.</v>
      </c>
      <c r="Q35" s="39"/>
      <c r="R35" s="39" t="s">
        <v>8</v>
      </c>
      <c r="S35" s="18"/>
      <c r="T35" s="1">
        <v>72.94</v>
      </c>
      <c r="U35" s="1">
        <v>70</v>
      </c>
      <c r="V35" s="1">
        <v>85</v>
      </c>
      <c r="W35" s="1">
        <v>87.5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78</v>
      </c>
      <c r="AH35" s="1">
        <v>82.5</v>
      </c>
      <c r="AI35" s="1">
        <v>79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137342</v>
      </c>
      <c r="C36" s="19" t="s">
        <v>99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6" s="28">
        <f t="shared" si="5"/>
        <v>86.707499999999996</v>
      </c>
      <c r="L36" s="28" t="str">
        <f t="shared" si="6"/>
        <v>A</v>
      </c>
      <c r="M36" s="28">
        <f t="shared" si="7"/>
        <v>86.707499999999996</v>
      </c>
      <c r="N36" s="28" t="str">
        <f t="shared" si="8"/>
        <v>A</v>
      </c>
      <c r="O36" s="36">
        <v>1</v>
      </c>
      <c r="P36" s="28" t="str">
        <f t="shared" si="9"/>
        <v>Terampil mengontruksi sebuah proposal dan melengkapi informasi dalam proposal secara lisan supaya lebih efektif.</v>
      </c>
      <c r="Q36" s="39"/>
      <c r="R36" s="39" t="s">
        <v>8</v>
      </c>
      <c r="S36" s="18"/>
      <c r="T36" s="1">
        <v>85</v>
      </c>
      <c r="U36" s="1">
        <v>83.77</v>
      </c>
      <c r="V36" s="1">
        <v>88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83.5</v>
      </c>
      <c r="AI36" s="1">
        <v>93.33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137357</v>
      </c>
      <c r="C37" s="19" t="s">
        <v>100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7" s="28">
        <f t="shared" si="5"/>
        <v>80.02</v>
      </c>
      <c r="L37" s="28" t="str">
        <f t="shared" si="6"/>
        <v>B</v>
      </c>
      <c r="M37" s="28">
        <f t="shared" si="7"/>
        <v>80.02</v>
      </c>
      <c r="N37" s="28" t="str">
        <f t="shared" si="8"/>
        <v>B</v>
      </c>
      <c r="O37" s="36">
        <v>2</v>
      </c>
      <c r="P37" s="28" t="str">
        <f t="shared" si="9"/>
        <v>Terampil merancang dan mengontruksi sebuah proposal karya ilmiah dengan memerhatikan isi, sistematika, kebahasaan, informasi, tujuan, dan esensi karya ilmiah yang diperlukan.</v>
      </c>
      <c r="Q37" s="39"/>
      <c r="R37" s="39" t="s">
        <v>8</v>
      </c>
      <c r="S37" s="18"/>
      <c r="T37" s="1">
        <v>80.78</v>
      </c>
      <c r="U37" s="1">
        <v>82.3</v>
      </c>
      <c r="V37" s="1">
        <v>86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76.75</v>
      </c>
      <c r="AI37" s="1">
        <v>79.33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137372</v>
      </c>
      <c r="C38" s="19" t="s">
        <v>101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3</v>
      </c>
      <c r="J38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38" s="28">
        <f t="shared" si="5"/>
        <v>85.042500000000004</v>
      </c>
      <c r="L38" s="28" t="str">
        <f t="shared" si="6"/>
        <v>A</v>
      </c>
      <c r="M38" s="28">
        <f t="shared" si="7"/>
        <v>85.042500000000004</v>
      </c>
      <c r="N38" s="28" t="str">
        <f t="shared" si="8"/>
        <v>A</v>
      </c>
      <c r="O38" s="36">
        <v>1</v>
      </c>
      <c r="P38" s="28" t="str">
        <f t="shared" si="9"/>
        <v>Terampil mengontruksi sebuah proposal dan melengkapi informasi dalam proposal secara lisan supaya lebih efektif.</v>
      </c>
      <c r="Q38" s="39"/>
      <c r="R38" s="39" t="s">
        <v>8</v>
      </c>
      <c r="S38" s="18"/>
      <c r="T38" s="1">
        <v>86</v>
      </c>
      <c r="U38" s="1">
        <v>83.02</v>
      </c>
      <c r="V38" s="1">
        <v>84</v>
      </c>
      <c r="W38" s="1">
        <v>62.5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82.5</v>
      </c>
      <c r="AI38" s="1">
        <v>91.67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137387</v>
      </c>
      <c r="C39" s="19" t="s">
        <v>102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9" s="28">
        <f t="shared" si="5"/>
        <v>80.275000000000006</v>
      </c>
      <c r="L39" s="28" t="str">
        <f t="shared" si="6"/>
        <v>B</v>
      </c>
      <c r="M39" s="28">
        <f t="shared" si="7"/>
        <v>80.275000000000006</v>
      </c>
      <c r="N39" s="28" t="str">
        <f t="shared" si="8"/>
        <v>B</v>
      </c>
      <c r="O39" s="36">
        <v>2</v>
      </c>
      <c r="P39" s="28" t="str">
        <f t="shared" si="9"/>
        <v>Terampil merancang dan mengontruksi sebuah proposal karya ilmiah dengan memerhatikan isi, sistematika, kebahasaan, informasi, tujuan, dan esensi karya ilmiah yang diperlukan.</v>
      </c>
      <c r="Q39" s="39"/>
      <c r="R39" s="39" t="s">
        <v>8</v>
      </c>
      <c r="S39" s="18"/>
      <c r="T39" s="1">
        <v>82.41</v>
      </c>
      <c r="U39" s="1">
        <v>82.69</v>
      </c>
      <c r="V39" s="1">
        <v>85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81</v>
      </c>
      <c r="AI39" s="1">
        <v>70.099999999999994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137402</v>
      </c>
      <c r="C40" s="19" t="s">
        <v>103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0" s="28">
        <f t="shared" si="5"/>
        <v>85.375</v>
      </c>
      <c r="L40" s="28" t="str">
        <f t="shared" si="6"/>
        <v>A</v>
      </c>
      <c r="M40" s="28">
        <f t="shared" si="7"/>
        <v>85.375</v>
      </c>
      <c r="N40" s="28" t="str">
        <f t="shared" si="8"/>
        <v>A</v>
      </c>
      <c r="O40" s="36">
        <v>1</v>
      </c>
      <c r="P40" s="28" t="str">
        <f t="shared" si="9"/>
        <v>Terampil mengontruksi sebuah proposal dan melengkapi informasi dalam proposal secara lisan supaya lebih efektif.</v>
      </c>
      <c r="Q40" s="39"/>
      <c r="R40" s="39" t="s">
        <v>8</v>
      </c>
      <c r="S40" s="18"/>
      <c r="T40" s="1">
        <v>84</v>
      </c>
      <c r="U40" s="1">
        <v>82.69</v>
      </c>
      <c r="V40" s="1">
        <v>77.400000000000006</v>
      </c>
      <c r="W40" s="1">
        <v>87.5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>
        <v>83.5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137417</v>
      </c>
      <c r="C41" s="19" t="s">
        <v>104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1" s="28">
        <f t="shared" si="5"/>
        <v>83.667500000000004</v>
      </c>
      <c r="L41" s="28" t="str">
        <f t="shared" si="6"/>
        <v>B</v>
      </c>
      <c r="M41" s="28">
        <f t="shared" si="7"/>
        <v>83.667500000000004</v>
      </c>
      <c r="N41" s="28" t="str">
        <f t="shared" si="8"/>
        <v>B</v>
      </c>
      <c r="O41" s="36">
        <v>2</v>
      </c>
      <c r="P41" s="28" t="str">
        <f t="shared" si="9"/>
        <v>Terampil merancang dan mengontruksi sebuah proposal karya ilmiah dengan memerhatikan isi, sistematika, kebahasaan, informasi, tujuan, dan esensi karya ilmiah yang diperlukan.</v>
      </c>
      <c r="Q41" s="39"/>
      <c r="R41" s="39" t="s">
        <v>8</v>
      </c>
      <c r="S41" s="18"/>
      <c r="T41" s="1">
        <v>89</v>
      </c>
      <c r="U41" s="1">
        <v>86</v>
      </c>
      <c r="V41" s="1">
        <v>88</v>
      </c>
      <c r="W41" s="1">
        <v>67.5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80</v>
      </c>
      <c r="AI41" s="1">
        <v>90.67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137432</v>
      </c>
      <c r="C42" s="19" t="s">
        <v>105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82.644999999999996</v>
      </c>
      <c r="L42" s="28" t="str">
        <f t="shared" si="6"/>
        <v>B</v>
      </c>
      <c r="M42" s="28">
        <f t="shared" si="7"/>
        <v>82.644999999999996</v>
      </c>
      <c r="N42" s="28" t="str">
        <f t="shared" si="8"/>
        <v>B</v>
      </c>
      <c r="O42" s="36">
        <v>2</v>
      </c>
      <c r="P42" s="28" t="str">
        <f t="shared" si="9"/>
        <v>Terampil merancang dan mengontruksi sebuah proposal karya ilmiah dengan memerhatikan isi, sistematika, kebahasaan, informasi, tujuan, dan esensi karya ilmiah yang diperlukan.</v>
      </c>
      <c r="Q42" s="39"/>
      <c r="R42" s="39" t="s">
        <v>8</v>
      </c>
      <c r="S42" s="18"/>
      <c r="T42" s="1">
        <v>90</v>
      </c>
      <c r="U42" s="1">
        <v>89</v>
      </c>
      <c r="V42" s="1">
        <v>88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80.25</v>
      </c>
      <c r="AI42" s="1">
        <v>87.33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137447</v>
      </c>
      <c r="C43" s="19" t="s">
        <v>106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mengidentifikasi drama, menemukan sistematika sebuah resensi, dan menganalisis isi, sistematika, kebahasaan  dalam proposal dan karya ilmiah.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Terampil mengontruksi sebuah proposal dan melengkapi informasi dalam proposal secara lisan supaya lebih efektif.</v>
      </c>
      <c r="Q43" s="39"/>
      <c r="R43" s="39" t="s">
        <v>8</v>
      </c>
      <c r="S43" s="18"/>
      <c r="T43" s="1">
        <v>88</v>
      </c>
      <c r="U43" s="1">
        <v>90</v>
      </c>
      <c r="V43" s="1">
        <v>88</v>
      </c>
      <c r="W43" s="1">
        <v>82.5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84</v>
      </c>
      <c r="AH43" s="1">
        <v>82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137462</v>
      </c>
      <c r="C44" s="19" t="s">
        <v>107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mengidentifikasi drama, menemukan sistematika sebuah resensi, dan menganalisis isi, sistematika, kebahasaan  dalam proposal dan karya ilmiah.</v>
      </c>
      <c r="K44" s="28">
        <f t="shared" si="5"/>
        <v>87.355000000000004</v>
      </c>
      <c r="L44" s="28" t="str">
        <f t="shared" si="6"/>
        <v>A</v>
      </c>
      <c r="M44" s="28">
        <f t="shared" si="7"/>
        <v>87.355000000000004</v>
      </c>
      <c r="N44" s="28" t="str">
        <f t="shared" si="8"/>
        <v>A</v>
      </c>
      <c r="O44" s="36">
        <v>1</v>
      </c>
      <c r="P44" s="28" t="str">
        <f t="shared" si="9"/>
        <v>Terampil mengontruksi sebuah proposal dan melengkapi informasi dalam proposal secara lisan supaya lebih efektif.</v>
      </c>
      <c r="Q44" s="39"/>
      <c r="R44" s="39" t="s">
        <v>8</v>
      </c>
      <c r="S44" s="18"/>
      <c r="T44" s="1">
        <v>87</v>
      </c>
      <c r="U44" s="1">
        <v>84.51</v>
      </c>
      <c r="V44" s="1">
        <v>88</v>
      </c>
      <c r="W44" s="1">
        <v>82.5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89</v>
      </c>
      <c r="AH44" s="1">
        <v>84.75</v>
      </c>
      <c r="AI44" s="1">
        <v>89.67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137477</v>
      </c>
      <c r="C45" s="19" t="s">
        <v>108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mengidentifikasi drama, menemukan sistematika sebuah resensi, dan menganalisis isi, sistematika, kebahasaan  dalam proposal dan karya ilmiah.</v>
      </c>
      <c r="K45" s="28">
        <f t="shared" si="5"/>
        <v>84.875</v>
      </c>
      <c r="L45" s="28" t="str">
        <f t="shared" si="6"/>
        <v>A</v>
      </c>
      <c r="M45" s="28">
        <f t="shared" si="7"/>
        <v>84.875</v>
      </c>
      <c r="N45" s="28" t="str">
        <f t="shared" si="8"/>
        <v>A</v>
      </c>
      <c r="O45" s="36">
        <v>1</v>
      </c>
      <c r="P45" s="28" t="str">
        <f t="shared" si="9"/>
        <v>Terampil mengontruksi sebuah proposal dan melengkapi informasi dalam proposal secara lisan supaya lebih efektif.</v>
      </c>
      <c r="Q45" s="39"/>
      <c r="R45" s="39" t="s">
        <v>8</v>
      </c>
      <c r="S45" s="18"/>
      <c r="T45" s="1">
        <v>81.760000000000005</v>
      </c>
      <c r="U45" s="1">
        <v>83.25</v>
      </c>
      <c r="V45" s="1">
        <v>88</v>
      </c>
      <c r="W45" s="1">
        <v>87.5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83</v>
      </c>
      <c r="AH45" s="1">
        <v>83.5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82.714285714285708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137492</v>
      </c>
      <c r="C11" s="19" t="s">
        <v>123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 tetapi perlu peningkatan untuk menganalisis sistematika dan kebahasaan dalam karya ilmiah.</v>
      </c>
      <c r="K11" s="28">
        <f t="shared" ref="K11:K50" si="5">IF((COUNTA(AF11:AO11)&gt;0),AVERAGE(AF11:AO11),"")</f>
        <v>80.375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mengontruksi sebuah proposal dan melengkapi informasi dalam proposal secara lisan supaya lebih efektif.</v>
      </c>
      <c r="Q11" s="39"/>
      <c r="R11" s="39" t="s">
        <v>8</v>
      </c>
      <c r="S11" s="18"/>
      <c r="T11" s="1">
        <v>84</v>
      </c>
      <c r="U11" s="1">
        <v>83</v>
      </c>
      <c r="V11" s="1">
        <v>80</v>
      </c>
      <c r="W11" s="1">
        <v>72.5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80</v>
      </c>
      <c r="AH11" s="1">
        <v>81.5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137507</v>
      </c>
      <c r="C12" s="19" t="s">
        <v>124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3</v>
      </c>
      <c r="J12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12" s="28">
        <f t="shared" si="5"/>
        <v>76.545000000000002</v>
      </c>
      <c r="L12" s="28" t="str">
        <f t="shared" si="6"/>
        <v>B</v>
      </c>
      <c r="M12" s="28">
        <f t="shared" si="7"/>
        <v>76.545000000000002</v>
      </c>
      <c r="N12" s="28" t="str">
        <f t="shared" si="8"/>
        <v>B</v>
      </c>
      <c r="O12" s="36">
        <v>3</v>
      </c>
      <c r="P12" s="28" t="str">
        <f t="shared" si="9"/>
        <v>Terampil mengkonstruksi sebuah resensi dari buku  kumpulan cerita pendek atau novel yang sudah dibaca dengan memerhatikan hasil perbandingan beberapa teks resensi.</v>
      </c>
      <c r="Q12" s="39"/>
      <c r="R12" s="39" t="s">
        <v>8</v>
      </c>
      <c r="S12" s="18"/>
      <c r="T12" s="1">
        <v>85</v>
      </c>
      <c r="U12" s="1">
        <v>85</v>
      </c>
      <c r="V12" s="1">
        <v>78</v>
      </c>
      <c r="W12" s="1">
        <v>60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76.75</v>
      </c>
      <c r="AI12" s="1">
        <v>69.430000000000007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137522</v>
      </c>
      <c r="C13" s="19" t="s">
        <v>125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3</v>
      </c>
      <c r="J13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13" s="28">
        <f t="shared" si="5"/>
        <v>82.167500000000004</v>
      </c>
      <c r="L13" s="28" t="str">
        <f t="shared" si="6"/>
        <v>B</v>
      </c>
      <c r="M13" s="28">
        <f t="shared" si="7"/>
        <v>82.167500000000004</v>
      </c>
      <c r="N13" s="28" t="str">
        <f t="shared" si="8"/>
        <v>B</v>
      </c>
      <c r="O13" s="36">
        <v>2</v>
      </c>
      <c r="P13" s="28" t="str">
        <f t="shared" si="9"/>
        <v>Terampil merancang dan mengontruksi sebuah proposal karya ilmiah dengan memerhatikan isi, sistematika, kebahasaan, informasi, tujuan, dan esensi karya ilmiah yang diperlukan.</v>
      </c>
      <c r="Q13" s="39"/>
      <c r="R13" s="39" t="s">
        <v>8</v>
      </c>
      <c r="S13" s="18"/>
      <c r="T13" s="1">
        <v>84</v>
      </c>
      <c r="U13" s="1">
        <v>80</v>
      </c>
      <c r="V13" s="1">
        <v>79</v>
      </c>
      <c r="W13" s="1">
        <v>72.5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83</v>
      </c>
      <c r="AH13" s="1">
        <v>76</v>
      </c>
      <c r="AI13" s="1">
        <v>86.67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55361</v>
      </c>
      <c r="FK13" s="41">
        <v>55371</v>
      </c>
    </row>
    <row r="14" spans="1:167" x14ac:dyDescent="0.25">
      <c r="A14" s="19">
        <v>4</v>
      </c>
      <c r="B14" s="19">
        <v>137537</v>
      </c>
      <c r="C14" s="19" t="s">
        <v>126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mengidentifikasi drama, menemukan sistematika sebuah resensi, dan menganalisis isi, sistematika, kebahasaan  dalam proposal dan karya ilmiah.</v>
      </c>
      <c r="K14" s="28">
        <f t="shared" si="5"/>
        <v>84.9375</v>
      </c>
      <c r="L14" s="28" t="str">
        <f t="shared" si="6"/>
        <v>A</v>
      </c>
      <c r="M14" s="28">
        <f t="shared" si="7"/>
        <v>84.9375</v>
      </c>
      <c r="N14" s="28" t="str">
        <f t="shared" si="8"/>
        <v>A</v>
      </c>
      <c r="O14" s="36">
        <v>1</v>
      </c>
      <c r="P14" s="28" t="str">
        <f t="shared" si="9"/>
        <v>Terampil mengontruksi sebuah proposal dan melengkapi informasi dalam proposal secara lisan supaya lebih efektif.</v>
      </c>
      <c r="Q14" s="39"/>
      <c r="R14" s="39" t="s">
        <v>8</v>
      </c>
      <c r="S14" s="18"/>
      <c r="T14" s="1">
        <v>83.25</v>
      </c>
      <c r="U14" s="1">
        <v>85</v>
      </c>
      <c r="V14" s="1">
        <v>88</v>
      </c>
      <c r="W14" s="1">
        <v>82.5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85</v>
      </c>
      <c r="AH14" s="1">
        <v>82.75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137552</v>
      </c>
      <c r="C15" s="19" t="s">
        <v>127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mengidentifikasi drama, menemukan sistematika sebuah resensi, dan menganalisis isi, sistematika, kebahasaan  dalam proposal dan karya ilmiah.</v>
      </c>
      <c r="K15" s="28">
        <f t="shared" si="5"/>
        <v>84.27</v>
      </c>
      <c r="L15" s="28" t="str">
        <f t="shared" si="6"/>
        <v>A</v>
      </c>
      <c r="M15" s="28">
        <f t="shared" si="7"/>
        <v>84.27</v>
      </c>
      <c r="N15" s="28" t="str">
        <f t="shared" si="8"/>
        <v>A</v>
      </c>
      <c r="O15" s="36">
        <v>1</v>
      </c>
      <c r="P15" s="28" t="str">
        <f t="shared" si="9"/>
        <v>Terampil mengontruksi sebuah proposal dan melengkapi informasi dalam proposal secara lisan supaya lebih efektif.</v>
      </c>
      <c r="Q15" s="39"/>
      <c r="R15" s="39" t="s">
        <v>8</v>
      </c>
      <c r="S15" s="18"/>
      <c r="T15" s="1">
        <v>83.87</v>
      </c>
      <c r="U15" s="1">
        <v>88</v>
      </c>
      <c r="V15" s="1">
        <v>80.900000000000006</v>
      </c>
      <c r="W15" s="1">
        <v>92.5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79</v>
      </c>
      <c r="AH15" s="1">
        <v>81.75</v>
      </c>
      <c r="AI15" s="1">
        <v>92.33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55362</v>
      </c>
      <c r="FK15" s="41">
        <v>55372</v>
      </c>
    </row>
    <row r="16" spans="1:167" x14ac:dyDescent="0.25">
      <c r="A16" s="19">
        <v>6</v>
      </c>
      <c r="B16" s="19">
        <v>137567</v>
      </c>
      <c r="C16" s="19" t="s">
        <v>128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6" s="28">
        <f t="shared" si="5"/>
        <v>86.02</v>
      </c>
      <c r="L16" s="28" t="str">
        <f t="shared" si="6"/>
        <v>A</v>
      </c>
      <c r="M16" s="28">
        <f t="shared" si="7"/>
        <v>86.02</v>
      </c>
      <c r="N16" s="28" t="str">
        <f t="shared" si="8"/>
        <v>A</v>
      </c>
      <c r="O16" s="36">
        <v>1</v>
      </c>
      <c r="P16" s="28" t="str">
        <f t="shared" si="9"/>
        <v>Terampil mengontruksi sebuah proposal dan melengkapi informasi dalam proposal secara lisan supaya lebih efektif.</v>
      </c>
      <c r="Q16" s="39"/>
      <c r="R16" s="39" t="s">
        <v>8</v>
      </c>
      <c r="S16" s="18"/>
      <c r="T16" s="1">
        <v>83.19</v>
      </c>
      <c r="U16" s="1">
        <v>85</v>
      </c>
      <c r="V16" s="1">
        <v>82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83.75</v>
      </c>
      <c r="AI16" s="1">
        <v>89.33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137582</v>
      </c>
      <c r="C17" s="19" t="s">
        <v>129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7" s="28">
        <f t="shared" si="5"/>
        <v>77.605000000000004</v>
      </c>
      <c r="L17" s="28" t="str">
        <f t="shared" si="6"/>
        <v>B</v>
      </c>
      <c r="M17" s="28">
        <f t="shared" si="7"/>
        <v>77.605000000000004</v>
      </c>
      <c r="N17" s="28" t="str">
        <f t="shared" si="8"/>
        <v>B</v>
      </c>
      <c r="O17" s="36">
        <v>3</v>
      </c>
      <c r="P17" s="28" t="str">
        <f t="shared" si="9"/>
        <v>Terampil mengkonstruksi sebuah resensi dari buku  kumpulan cerita pendek atau novel yang sudah dibaca dengan memerhatikan hasil perbandingan beberapa teks resensi.</v>
      </c>
      <c r="Q17" s="39"/>
      <c r="R17" s="39" t="s">
        <v>8</v>
      </c>
      <c r="S17" s="18"/>
      <c r="T17" s="1">
        <v>88</v>
      </c>
      <c r="U17" s="1">
        <v>82.14</v>
      </c>
      <c r="V17" s="1">
        <v>73.8</v>
      </c>
      <c r="W17" s="1">
        <v>87.5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76</v>
      </c>
      <c r="AH17" s="1">
        <v>80.75</v>
      </c>
      <c r="AI17" s="1">
        <v>70.67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55363</v>
      </c>
      <c r="FK17" s="41">
        <v>55373</v>
      </c>
    </row>
    <row r="18" spans="1:167" x14ac:dyDescent="0.25">
      <c r="A18" s="19">
        <v>8</v>
      </c>
      <c r="B18" s="19">
        <v>137597</v>
      </c>
      <c r="C18" s="19" t="s">
        <v>130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8" s="28">
        <f t="shared" si="5"/>
        <v>81.707499999999996</v>
      </c>
      <c r="L18" s="28" t="str">
        <f t="shared" si="6"/>
        <v>B</v>
      </c>
      <c r="M18" s="28">
        <f t="shared" si="7"/>
        <v>81.707499999999996</v>
      </c>
      <c r="N18" s="28" t="str">
        <f t="shared" si="8"/>
        <v>B</v>
      </c>
      <c r="O18" s="36">
        <v>2</v>
      </c>
      <c r="P18" s="28" t="str">
        <f t="shared" si="9"/>
        <v>Terampil merancang dan mengontruksi sebuah proposal karya ilmiah dengan memerhatikan isi, sistematika, kebahasaan, informasi, tujuan, dan esensi karya ilmiah yang diperlukan.</v>
      </c>
      <c r="Q18" s="39"/>
      <c r="R18" s="39" t="s">
        <v>8</v>
      </c>
      <c r="S18" s="18"/>
      <c r="T18" s="1">
        <v>83.09</v>
      </c>
      <c r="U18" s="1">
        <v>88</v>
      </c>
      <c r="V18" s="1">
        <v>84</v>
      </c>
      <c r="W18" s="1">
        <v>77.5</v>
      </c>
      <c r="X18" s="1"/>
      <c r="Y18" s="1"/>
      <c r="Z18" s="1"/>
      <c r="AA18" s="1"/>
      <c r="AB18" s="1"/>
      <c r="AC18" s="1"/>
      <c r="AD18" s="1"/>
      <c r="AE18" s="18"/>
      <c r="AF18" s="1">
        <v>79</v>
      </c>
      <c r="AG18" s="1">
        <v>79</v>
      </c>
      <c r="AH18" s="1">
        <v>80.5</v>
      </c>
      <c r="AI18" s="1">
        <v>88.33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137612</v>
      </c>
      <c r="C19" s="19" t="s">
        <v>131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3</v>
      </c>
      <c r="J19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19" s="28">
        <f t="shared" si="5"/>
        <v>81.957499999999996</v>
      </c>
      <c r="L19" s="28" t="str">
        <f t="shared" si="6"/>
        <v>B</v>
      </c>
      <c r="M19" s="28">
        <f t="shared" si="7"/>
        <v>81.957499999999996</v>
      </c>
      <c r="N19" s="28" t="str">
        <f t="shared" si="8"/>
        <v>B</v>
      </c>
      <c r="O19" s="36">
        <v>2</v>
      </c>
      <c r="P19" s="28" t="str">
        <f t="shared" si="9"/>
        <v>Terampil merancang dan mengontruksi sebuah proposal karya ilmiah dengan memerhatikan isi, sistematika, kebahasaan, informasi, tujuan, dan esensi karya ilmiah yang diperlukan.</v>
      </c>
      <c r="Q19" s="39"/>
      <c r="R19" s="39" t="s">
        <v>8</v>
      </c>
      <c r="S19" s="18"/>
      <c r="T19" s="1">
        <v>82.48</v>
      </c>
      <c r="U19" s="1">
        <v>81.66</v>
      </c>
      <c r="V19" s="1">
        <v>84</v>
      </c>
      <c r="W19" s="1">
        <v>67.5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79</v>
      </c>
      <c r="AH19" s="1">
        <v>80.5</v>
      </c>
      <c r="AI19" s="1">
        <v>89.33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55364</v>
      </c>
      <c r="FK19" s="41">
        <v>55374</v>
      </c>
    </row>
    <row r="20" spans="1:167" x14ac:dyDescent="0.25">
      <c r="A20" s="19">
        <v>10</v>
      </c>
      <c r="B20" s="19">
        <v>137627</v>
      </c>
      <c r="C20" s="19" t="s">
        <v>132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0" s="28">
        <f t="shared" si="5"/>
        <v>82.832499999999996</v>
      </c>
      <c r="L20" s="28" t="str">
        <f t="shared" si="6"/>
        <v>B</v>
      </c>
      <c r="M20" s="28">
        <f t="shared" si="7"/>
        <v>82.832499999999996</v>
      </c>
      <c r="N20" s="28" t="str">
        <f t="shared" si="8"/>
        <v>B</v>
      </c>
      <c r="O20" s="36">
        <v>2</v>
      </c>
      <c r="P20" s="28" t="str">
        <f t="shared" si="9"/>
        <v>Terampil merancang dan mengontruksi sebuah proposal karya ilmiah dengan memerhatikan isi, sistematika, kebahasaan, informasi, tujuan, dan esensi karya ilmiah yang diperlukan.</v>
      </c>
      <c r="Q20" s="39"/>
      <c r="R20" s="39" t="s">
        <v>8</v>
      </c>
      <c r="S20" s="18"/>
      <c r="T20" s="1">
        <v>85</v>
      </c>
      <c r="U20" s="1">
        <v>88</v>
      </c>
      <c r="V20" s="1">
        <v>82</v>
      </c>
      <c r="W20" s="1">
        <v>72.5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78</v>
      </c>
      <c r="AH20" s="1">
        <v>80</v>
      </c>
      <c r="AI20" s="1">
        <v>91.33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137642</v>
      </c>
      <c r="C21" s="19" t="s">
        <v>133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1" s="28">
        <f t="shared" si="5"/>
        <v>84.644999999999996</v>
      </c>
      <c r="L21" s="28" t="str">
        <f t="shared" si="6"/>
        <v>A</v>
      </c>
      <c r="M21" s="28">
        <f t="shared" si="7"/>
        <v>84.644999999999996</v>
      </c>
      <c r="N21" s="28" t="str">
        <f t="shared" si="8"/>
        <v>A</v>
      </c>
      <c r="O21" s="36">
        <v>1</v>
      </c>
      <c r="P21" s="28" t="str">
        <f t="shared" si="9"/>
        <v>Terampil mengontruksi sebuah proposal dan melengkapi informasi dalam proposal secara lisan supaya lebih efektif.</v>
      </c>
      <c r="Q21" s="39"/>
      <c r="R21" s="39" t="s">
        <v>8</v>
      </c>
      <c r="S21" s="18"/>
      <c r="T21" s="1">
        <v>82.96</v>
      </c>
      <c r="U21" s="1">
        <v>89</v>
      </c>
      <c r="V21" s="1">
        <v>86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86</v>
      </c>
      <c r="AH21" s="1">
        <v>83.25</v>
      </c>
      <c r="AI21" s="1">
        <v>86.33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55365</v>
      </c>
      <c r="FK21" s="41">
        <v>55375</v>
      </c>
    </row>
    <row r="22" spans="1:167" x14ac:dyDescent="0.25">
      <c r="A22" s="19">
        <v>12</v>
      </c>
      <c r="B22" s="19">
        <v>137657</v>
      </c>
      <c r="C22" s="19" t="s">
        <v>134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mengidentifikasi drama, menemukan sistematika sebuah resensi, dan menganalisis isi, sistematika, kebahasaan  dalam proposal dan karya ilmiah.</v>
      </c>
      <c r="K22" s="28">
        <f t="shared" si="5"/>
        <v>85.457499999999996</v>
      </c>
      <c r="L22" s="28" t="str">
        <f t="shared" si="6"/>
        <v>A</v>
      </c>
      <c r="M22" s="28">
        <f t="shared" si="7"/>
        <v>85.457499999999996</v>
      </c>
      <c r="N22" s="28" t="str">
        <f t="shared" si="8"/>
        <v>A</v>
      </c>
      <c r="O22" s="36">
        <v>1</v>
      </c>
      <c r="P22" s="28" t="str">
        <f t="shared" si="9"/>
        <v>Terampil mengontruksi sebuah proposal dan melengkapi informasi dalam proposal secara lisan supaya lebih efektif.</v>
      </c>
      <c r="Q22" s="39"/>
      <c r="R22" s="39" t="s">
        <v>8</v>
      </c>
      <c r="S22" s="18"/>
      <c r="T22" s="1">
        <v>86</v>
      </c>
      <c r="U22" s="1">
        <v>89</v>
      </c>
      <c r="V22" s="1">
        <v>88</v>
      </c>
      <c r="W22" s="1">
        <v>75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82.5</v>
      </c>
      <c r="AI22" s="1">
        <v>93.33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137672</v>
      </c>
      <c r="C23" s="19" t="s">
        <v>135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mengidentifikasi drama, menemukan sistematika sebuah resensi, dan menganalisis isi, sistematika, kebahasaan  dalam proposal dan karya ilmiah.</v>
      </c>
      <c r="K23" s="28">
        <f t="shared" si="5"/>
        <v>85.9375</v>
      </c>
      <c r="L23" s="28" t="str">
        <f t="shared" si="6"/>
        <v>A</v>
      </c>
      <c r="M23" s="28">
        <f t="shared" si="7"/>
        <v>85.9375</v>
      </c>
      <c r="N23" s="28" t="str">
        <f t="shared" si="8"/>
        <v>A</v>
      </c>
      <c r="O23" s="36">
        <v>1</v>
      </c>
      <c r="P23" s="28" t="str">
        <f t="shared" si="9"/>
        <v>Terampil mengontruksi sebuah proposal dan melengkapi informasi dalam proposal secara lisan supaya lebih efektif.</v>
      </c>
      <c r="Q23" s="39"/>
      <c r="R23" s="39" t="s">
        <v>8</v>
      </c>
      <c r="S23" s="18"/>
      <c r="T23" s="1">
        <v>88</v>
      </c>
      <c r="U23" s="1">
        <v>88</v>
      </c>
      <c r="V23" s="1">
        <v>87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82</v>
      </c>
      <c r="AH23" s="1">
        <v>82.75</v>
      </c>
      <c r="AI23" s="1">
        <v>94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55366</v>
      </c>
      <c r="FK23" s="41">
        <v>55376</v>
      </c>
    </row>
    <row r="24" spans="1:167" x14ac:dyDescent="0.25">
      <c r="A24" s="19">
        <v>14</v>
      </c>
      <c r="B24" s="19">
        <v>137687</v>
      </c>
      <c r="C24" s="19" t="s">
        <v>136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4" s="28">
        <f t="shared" si="5"/>
        <v>82.1875</v>
      </c>
      <c r="L24" s="28" t="str">
        <f t="shared" si="6"/>
        <v>B</v>
      </c>
      <c r="M24" s="28">
        <f t="shared" si="7"/>
        <v>82.1875</v>
      </c>
      <c r="N24" s="28" t="str">
        <f t="shared" si="8"/>
        <v>B</v>
      </c>
      <c r="O24" s="36">
        <v>2</v>
      </c>
      <c r="P24" s="28" t="str">
        <f t="shared" si="9"/>
        <v>Terampil merancang dan mengontruksi sebuah proposal karya ilmiah dengan memerhatikan isi, sistematika, kebahasaan, informasi, tujuan, dan esensi karya ilmiah yang diperlukan.</v>
      </c>
      <c r="Q24" s="39"/>
      <c r="R24" s="39" t="s">
        <v>8</v>
      </c>
      <c r="S24" s="18"/>
      <c r="T24" s="1">
        <v>83.51</v>
      </c>
      <c r="U24" s="1">
        <v>82</v>
      </c>
      <c r="V24" s="1">
        <v>83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83.75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137702</v>
      </c>
      <c r="C25" s="19" t="s">
        <v>137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mengidentifikasi drama, menemukan sistematika sebuah resensi, dan menganalisis isi, sistematika, kebahasaan  dalam proposal dan karya ilmiah.</v>
      </c>
      <c r="K25" s="28">
        <f t="shared" si="5"/>
        <v>84.9375</v>
      </c>
      <c r="L25" s="28" t="str">
        <f t="shared" si="6"/>
        <v>A</v>
      </c>
      <c r="M25" s="28">
        <f t="shared" si="7"/>
        <v>84.9375</v>
      </c>
      <c r="N25" s="28" t="str">
        <f t="shared" si="8"/>
        <v>A</v>
      </c>
      <c r="O25" s="36">
        <v>1</v>
      </c>
      <c r="P25" s="28" t="str">
        <f t="shared" si="9"/>
        <v>Terampil mengontruksi sebuah proposal dan melengkapi informasi dalam proposal secara lisan supaya lebih efektif.</v>
      </c>
      <c r="Q25" s="39"/>
      <c r="R25" s="39" t="s">
        <v>8</v>
      </c>
      <c r="S25" s="18"/>
      <c r="T25" s="1">
        <v>88</v>
      </c>
      <c r="U25" s="1">
        <v>88</v>
      </c>
      <c r="V25" s="1">
        <v>88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84</v>
      </c>
      <c r="AH25" s="1">
        <v>83.75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55367</v>
      </c>
      <c r="FK25" s="41">
        <v>55377</v>
      </c>
    </row>
    <row r="26" spans="1:167" x14ac:dyDescent="0.25">
      <c r="A26" s="19">
        <v>16</v>
      </c>
      <c r="B26" s="19">
        <v>137717</v>
      </c>
      <c r="C26" s="19" t="s">
        <v>138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mengidentifikasi drama, menemukan sistematika sebuah resensi, dan menganalisis isi, sistematika, kebahasaan  dalam proposal dan karya ilmiah.</v>
      </c>
      <c r="K26" s="28">
        <f t="shared" si="5"/>
        <v>86.1875</v>
      </c>
      <c r="L26" s="28" t="str">
        <f t="shared" si="6"/>
        <v>A</v>
      </c>
      <c r="M26" s="28">
        <f t="shared" si="7"/>
        <v>86.1875</v>
      </c>
      <c r="N26" s="28" t="str">
        <f t="shared" si="8"/>
        <v>A</v>
      </c>
      <c r="O26" s="36">
        <v>1</v>
      </c>
      <c r="P26" s="28" t="str">
        <f t="shared" si="9"/>
        <v>Terampil mengontruksi sebuah proposal dan melengkapi informasi dalam proposal secara lisan supaya lebih efektif.</v>
      </c>
      <c r="Q26" s="39"/>
      <c r="R26" s="39" t="s">
        <v>8</v>
      </c>
      <c r="S26" s="18"/>
      <c r="T26" s="1">
        <v>90</v>
      </c>
      <c r="U26" s="1">
        <v>89</v>
      </c>
      <c r="V26" s="1">
        <v>88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88</v>
      </c>
      <c r="AH26" s="1">
        <v>83.75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137732</v>
      </c>
      <c r="C27" s="19" t="s">
        <v>139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mengidentifikasi drama, menemukan sistematika sebuah resensi, dan menganalisis isi, sistematika, kebahasaan  dalam proposal dan karya ilmiah.</v>
      </c>
      <c r="K27" s="28">
        <f t="shared" si="5"/>
        <v>84.957499999999996</v>
      </c>
      <c r="L27" s="28" t="str">
        <f t="shared" si="6"/>
        <v>A</v>
      </c>
      <c r="M27" s="28">
        <f t="shared" si="7"/>
        <v>84.957499999999996</v>
      </c>
      <c r="N27" s="28" t="str">
        <f t="shared" si="8"/>
        <v>A</v>
      </c>
      <c r="O27" s="36">
        <v>1</v>
      </c>
      <c r="P27" s="28" t="str">
        <f t="shared" si="9"/>
        <v>Terampil mengontruksi sebuah proposal dan melengkapi informasi dalam proposal secara lisan supaya lebih efektif.</v>
      </c>
      <c r="Q27" s="39"/>
      <c r="R27" s="39" t="s">
        <v>8</v>
      </c>
      <c r="S27" s="18"/>
      <c r="T27" s="1">
        <v>92</v>
      </c>
      <c r="U27" s="1">
        <v>89</v>
      </c>
      <c r="V27" s="1">
        <v>90</v>
      </c>
      <c r="W27" s="1">
        <v>77.5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82.5</v>
      </c>
      <c r="AI27" s="1">
        <v>91.33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55368</v>
      </c>
      <c r="FK27" s="41">
        <v>55378</v>
      </c>
    </row>
    <row r="28" spans="1:167" x14ac:dyDescent="0.25">
      <c r="A28" s="19">
        <v>18</v>
      </c>
      <c r="B28" s="19">
        <v>137747</v>
      </c>
      <c r="C28" s="19" t="s">
        <v>140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mengidentifikasi drama, menemukan sistematika sebuah resensi, dan menganalisis isi, sistematika, kebahasaan  dalam proposal dan karya ilmiah.</v>
      </c>
      <c r="K28" s="28">
        <f t="shared" si="5"/>
        <v>85.52</v>
      </c>
      <c r="L28" s="28" t="str">
        <f t="shared" si="6"/>
        <v>A</v>
      </c>
      <c r="M28" s="28">
        <f t="shared" si="7"/>
        <v>85.52</v>
      </c>
      <c r="N28" s="28" t="str">
        <f t="shared" si="8"/>
        <v>A</v>
      </c>
      <c r="O28" s="36">
        <v>1</v>
      </c>
      <c r="P28" s="28" t="str">
        <f t="shared" si="9"/>
        <v>Terampil mengontruksi sebuah proposal dan melengkapi informasi dalam proposal secara lisan supaya lebih efektif.</v>
      </c>
      <c r="Q28" s="39"/>
      <c r="R28" s="39" t="s">
        <v>8</v>
      </c>
      <c r="S28" s="18"/>
      <c r="T28" s="1">
        <v>87</v>
      </c>
      <c r="U28" s="1">
        <v>88</v>
      </c>
      <c r="V28" s="1">
        <v>90</v>
      </c>
      <c r="W28" s="1">
        <v>82.5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82</v>
      </c>
      <c r="AH28" s="1">
        <v>82.75</v>
      </c>
      <c r="AI28" s="1">
        <v>92.33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149904</v>
      </c>
      <c r="C29" s="19" t="s">
        <v>141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9" s="28">
        <f t="shared" si="5"/>
        <v>82.034999999999997</v>
      </c>
      <c r="L29" s="28" t="str">
        <f t="shared" si="6"/>
        <v>B</v>
      </c>
      <c r="M29" s="28">
        <f t="shared" si="7"/>
        <v>82.034999999999997</v>
      </c>
      <c r="N29" s="28" t="str">
        <f t="shared" si="8"/>
        <v>B</v>
      </c>
      <c r="O29" s="36">
        <v>2</v>
      </c>
      <c r="P29" s="28" t="str">
        <f t="shared" si="9"/>
        <v>Terampil merancang dan mengontruksi sebuah proposal karya ilmiah dengan memerhatikan isi, sistematika, kebahasaan, informasi, tujuan, dan esensi karya ilmiah yang diperlukan.</v>
      </c>
      <c r="Q29" s="39"/>
      <c r="R29" s="39" t="s">
        <v>8</v>
      </c>
      <c r="S29" s="18"/>
      <c r="T29" s="1">
        <v>84.61</v>
      </c>
      <c r="U29" s="1">
        <v>85</v>
      </c>
      <c r="V29" s="1">
        <v>83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84</v>
      </c>
      <c r="AH29" s="1">
        <v>81.81</v>
      </c>
      <c r="AI29" s="1">
        <v>79.33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55369</v>
      </c>
      <c r="FK29" s="41">
        <v>55379</v>
      </c>
    </row>
    <row r="30" spans="1:167" x14ac:dyDescent="0.25">
      <c r="A30" s="19">
        <v>20</v>
      </c>
      <c r="B30" s="19">
        <v>137762</v>
      </c>
      <c r="C30" s="19" t="s">
        <v>142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0" s="28">
        <f t="shared" si="5"/>
        <v>83.957499999999996</v>
      </c>
      <c r="L30" s="28" t="str">
        <f t="shared" si="6"/>
        <v>B</v>
      </c>
      <c r="M30" s="28">
        <f t="shared" si="7"/>
        <v>83.957499999999996</v>
      </c>
      <c r="N30" s="28" t="str">
        <f t="shared" si="8"/>
        <v>B</v>
      </c>
      <c r="O30" s="36">
        <v>2</v>
      </c>
      <c r="P30" s="28" t="str">
        <f t="shared" si="9"/>
        <v>Terampil merancang dan mengontruksi sebuah proposal karya ilmiah dengan memerhatikan isi, sistematika, kebahasaan, informasi, tujuan, dan esensi karya ilmiah yang diperlukan.</v>
      </c>
      <c r="Q30" s="39"/>
      <c r="R30" s="39" t="s">
        <v>8</v>
      </c>
      <c r="S30" s="18"/>
      <c r="T30" s="1">
        <v>80</v>
      </c>
      <c r="U30" s="1">
        <v>82.14</v>
      </c>
      <c r="V30" s="1">
        <v>79.900000000000006</v>
      </c>
      <c r="W30" s="1">
        <v>87.5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81.5</v>
      </c>
      <c r="AI30" s="1">
        <v>92.33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137777</v>
      </c>
      <c r="C31" s="19" t="s">
        <v>143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mengidentifikasi drama, menemukan sistematika sebuah resensi, dan menganalisis isi, sistematika, kebahasaan  dalam proposal dan karya ilmiah.</v>
      </c>
      <c r="K31" s="28">
        <f t="shared" si="5"/>
        <v>84.75</v>
      </c>
      <c r="L31" s="28" t="str">
        <f t="shared" si="6"/>
        <v>A</v>
      </c>
      <c r="M31" s="28">
        <f t="shared" si="7"/>
        <v>84.75</v>
      </c>
      <c r="N31" s="28" t="str">
        <f t="shared" si="8"/>
        <v>A</v>
      </c>
      <c r="O31" s="36">
        <v>1</v>
      </c>
      <c r="P31" s="28" t="str">
        <f t="shared" si="9"/>
        <v>Terampil mengontruksi sebuah proposal dan melengkapi informasi dalam proposal secara lisan supaya lebih efektif.</v>
      </c>
      <c r="Q31" s="39"/>
      <c r="R31" s="39" t="s">
        <v>8</v>
      </c>
      <c r="S31" s="18"/>
      <c r="T31" s="1">
        <v>88</v>
      </c>
      <c r="U31" s="1">
        <v>88</v>
      </c>
      <c r="V31" s="1">
        <v>88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>
        <v>89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55370</v>
      </c>
      <c r="FK31" s="41">
        <v>55380</v>
      </c>
    </row>
    <row r="32" spans="1:167" x14ac:dyDescent="0.25">
      <c r="A32" s="19">
        <v>22</v>
      </c>
      <c r="B32" s="19">
        <v>137792</v>
      </c>
      <c r="C32" s="19" t="s">
        <v>144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mengidentifikasi drama, menemukan sistematika sebuah resensi, dan menganalisis isi, sistematika, kebahasaan  dalam proposal dan karya ilmiah.</v>
      </c>
      <c r="K32" s="28">
        <f t="shared" si="5"/>
        <v>84.292500000000004</v>
      </c>
      <c r="L32" s="28" t="str">
        <f t="shared" si="6"/>
        <v>A</v>
      </c>
      <c r="M32" s="28">
        <f t="shared" si="7"/>
        <v>84.292500000000004</v>
      </c>
      <c r="N32" s="28" t="str">
        <f t="shared" si="8"/>
        <v>A</v>
      </c>
      <c r="O32" s="36">
        <v>1</v>
      </c>
      <c r="P32" s="28" t="str">
        <f t="shared" si="9"/>
        <v>Terampil mengontruksi sebuah proposal dan melengkapi informasi dalam proposal secara lisan supaya lebih efektif.</v>
      </c>
      <c r="Q32" s="39"/>
      <c r="R32" s="39" t="s">
        <v>8</v>
      </c>
      <c r="S32" s="18"/>
      <c r="T32" s="1">
        <v>86</v>
      </c>
      <c r="U32" s="1">
        <v>85</v>
      </c>
      <c r="V32" s="1">
        <v>88</v>
      </c>
      <c r="W32" s="1">
        <v>82.5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81.5</v>
      </c>
      <c r="AI32" s="1">
        <v>91.67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137807</v>
      </c>
      <c r="C33" s="19" t="s">
        <v>145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3" s="28">
        <f t="shared" si="5"/>
        <v>83.894999999999996</v>
      </c>
      <c r="L33" s="28" t="str">
        <f t="shared" si="6"/>
        <v>B</v>
      </c>
      <c r="M33" s="28">
        <f t="shared" si="7"/>
        <v>83.894999999999996</v>
      </c>
      <c r="N33" s="28" t="str">
        <f t="shared" si="8"/>
        <v>B</v>
      </c>
      <c r="O33" s="36">
        <v>2</v>
      </c>
      <c r="P33" s="28" t="str">
        <f t="shared" si="9"/>
        <v>Terampil merancang dan mengontruksi sebuah proposal karya ilmiah dengan memerhatikan isi, sistematika, kebahasaan, informasi, tujuan, dan esensi karya ilmiah yang diperlukan.</v>
      </c>
      <c r="Q33" s="39"/>
      <c r="R33" s="39" t="s">
        <v>8</v>
      </c>
      <c r="S33" s="18"/>
      <c r="T33" s="1">
        <v>82.45</v>
      </c>
      <c r="U33" s="1">
        <v>87</v>
      </c>
      <c r="V33" s="1">
        <v>88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82.25</v>
      </c>
      <c r="AI33" s="1">
        <v>88.33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137822</v>
      </c>
      <c r="C34" s="19" t="s">
        <v>146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4" s="28">
        <f t="shared" si="5"/>
        <v>84.98</v>
      </c>
      <c r="L34" s="28" t="str">
        <f t="shared" si="6"/>
        <v>A</v>
      </c>
      <c r="M34" s="28">
        <f t="shared" si="7"/>
        <v>84.98</v>
      </c>
      <c r="N34" s="28" t="str">
        <f t="shared" si="8"/>
        <v>A</v>
      </c>
      <c r="O34" s="36">
        <v>1</v>
      </c>
      <c r="P34" s="28" t="str">
        <f t="shared" si="9"/>
        <v>Terampil mengontruksi sebuah proposal dan melengkapi informasi dalam proposal secara lisan supaya lebih efektif.</v>
      </c>
      <c r="Q34" s="39"/>
      <c r="R34" s="39" t="s">
        <v>8</v>
      </c>
      <c r="S34" s="18"/>
      <c r="T34" s="1">
        <v>84.35</v>
      </c>
      <c r="U34" s="1">
        <v>85.54</v>
      </c>
      <c r="V34" s="1">
        <v>82.4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82.25</v>
      </c>
      <c r="AI34" s="1">
        <v>92.67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137837</v>
      </c>
      <c r="C35" s="19" t="s">
        <v>147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mengidentifikasi drama, menemukan sistematika sebuah resensi, dan menganalisis isi, sistematika, kebahasaan  dalam proposal dan karya ilmiah.</v>
      </c>
      <c r="K35" s="28">
        <f t="shared" si="5"/>
        <v>86.23</v>
      </c>
      <c r="L35" s="28" t="str">
        <f t="shared" si="6"/>
        <v>A</v>
      </c>
      <c r="M35" s="28">
        <f t="shared" si="7"/>
        <v>86.23</v>
      </c>
      <c r="N35" s="28" t="str">
        <f t="shared" si="8"/>
        <v>A</v>
      </c>
      <c r="O35" s="36">
        <v>1</v>
      </c>
      <c r="P35" s="28" t="str">
        <f t="shared" si="9"/>
        <v>Terampil mengontruksi sebuah proposal dan melengkapi informasi dalam proposal secara lisan supaya lebih efektif.</v>
      </c>
      <c r="Q35" s="39"/>
      <c r="R35" s="39" t="s">
        <v>8</v>
      </c>
      <c r="S35" s="18"/>
      <c r="T35" s="1">
        <v>88</v>
      </c>
      <c r="U35" s="1">
        <v>90</v>
      </c>
      <c r="V35" s="1">
        <v>89</v>
      </c>
      <c r="W35" s="1">
        <v>79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86</v>
      </c>
      <c r="AH35" s="1">
        <v>83.25</v>
      </c>
      <c r="AI35" s="1">
        <v>92.67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137852</v>
      </c>
      <c r="C36" s="19" t="s">
        <v>148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mengidentifikasi drama, menemukan sistematika sebuah resensi, dan menganalisis isi, sistematika, kebahasaan  dalam proposal dan karya ilmiah.</v>
      </c>
      <c r="K36" s="28">
        <f t="shared" si="5"/>
        <v>86.8125</v>
      </c>
      <c r="L36" s="28" t="str">
        <f t="shared" si="6"/>
        <v>A</v>
      </c>
      <c r="M36" s="28">
        <f t="shared" si="7"/>
        <v>86.8125</v>
      </c>
      <c r="N36" s="28" t="str">
        <f t="shared" si="8"/>
        <v>A</v>
      </c>
      <c r="O36" s="36">
        <v>1</v>
      </c>
      <c r="P36" s="28" t="str">
        <f t="shared" si="9"/>
        <v>Terampil mengontruksi sebuah proposal dan melengkapi informasi dalam proposal secara lisan supaya lebih efektif.</v>
      </c>
      <c r="Q36" s="39"/>
      <c r="R36" s="39" t="s">
        <v>8</v>
      </c>
      <c r="S36" s="18"/>
      <c r="T36" s="1">
        <v>90</v>
      </c>
      <c r="U36" s="1">
        <v>89</v>
      </c>
      <c r="V36" s="1">
        <v>88</v>
      </c>
      <c r="W36" s="1">
        <v>77.5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85</v>
      </c>
      <c r="AH36" s="1">
        <v>84.25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137867</v>
      </c>
      <c r="C37" s="19" t="s">
        <v>149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3</v>
      </c>
      <c r="J37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37" s="28">
        <f t="shared" si="5"/>
        <v>78.855000000000004</v>
      </c>
      <c r="L37" s="28" t="str">
        <f t="shared" si="6"/>
        <v>B</v>
      </c>
      <c r="M37" s="28">
        <f t="shared" si="7"/>
        <v>78.855000000000004</v>
      </c>
      <c r="N37" s="28" t="str">
        <f t="shared" si="8"/>
        <v>B</v>
      </c>
      <c r="O37" s="36">
        <v>3</v>
      </c>
      <c r="P37" s="28" t="str">
        <f t="shared" si="9"/>
        <v>Terampil mengkonstruksi sebuah resensi dari buku  kumpulan cerita pendek atau novel yang sudah dibaca dengan memerhatikan hasil perbandingan beberapa teks resensi.</v>
      </c>
      <c r="Q37" s="39"/>
      <c r="R37" s="39" t="s">
        <v>8</v>
      </c>
      <c r="S37" s="18"/>
      <c r="T37" s="1">
        <v>73.94</v>
      </c>
      <c r="U37" s="1">
        <v>74.86</v>
      </c>
      <c r="V37" s="1">
        <v>71.2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79</v>
      </c>
      <c r="AH37" s="1">
        <v>81.75</v>
      </c>
      <c r="AI37" s="1">
        <v>70.67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137882</v>
      </c>
      <c r="C38" s="19" t="s">
        <v>150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8" s="28">
        <f t="shared" si="5"/>
        <v>82.92</v>
      </c>
      <c r="L38" s="28" t="str">
        <f t="shared" si="6"/>
        <v>B</v>
      </c>
      <c r="M38" s="28">
        <f t="shared" si="7"/>
        <v>82.92</v>
      </c>
      <c r="N38" s="28" t="str">
        <f t="shared" si="8"/>
        <v>B</v>
      </c>
      <c r="O38" s="36">
        <v>2</v>
      </c>
      <c r="P38" s="28" t="str">
        <f t="shared" si="9"/>
        <v>Terampil merancang dan mengontruksi sebuah proposal karya ilmiah dengan memerhatikan isi, sistematika, kebahasaan, informasi, tujuan, dan esensi karya ilmiah yang diperlukan.</v>
      </c>
      <c r="Q38" s="39"/>
      <c r="R38" s="39" t="s">
        <v>8</v>
      </c>
      <c r="S38" s="18"/>
      <c r="T38" s="1">
        <v>81.06</v>
      </c>
      <c r="U38" s="1">
        <v>87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83.25</v>
      </c>
      <c r="AI38" s="1">
        <v>79.430000000000007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137897</v>
      </c>
      <c r="C39" s="19" t="s">
        <v>151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Terampil merancang dan mengontruksi sebuah proposal karya ilmiah dengan memerhatikan isi, sistematika, kebahasaan, informasi, tujuan, dan esensi karya ilmiah yang diperlukan.</v>
      </c>
      <c r="Q39" s="39"/>
      <c r="R39" s="39" t="s">
        <v>8</v>
      </c>
      <c r="S39" s="18"/>
      <c r="T39" s="1">
        <v>80.28</v>
      </c>
      <c r="U39" s="1">
        <v>85.06</v>
      </c>
      <c r="V39" s="1">
        <v>82.6</v>
      </c>
      <c r="W39" s="1">
        <v>87.5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82</v>
      </c>
      <c r="AI39" s="1">
        <v>94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137912</v>
      </c>
      <c r="C40" s="19" t="s">
        <v>152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0" s="28">
        <f t="shared" si="5"/>
        <v>82.207499999999996</v>
      </c>
      <c r="L40" s="28" t="str">
        <f t="shared" si="6"/>
        <v>B</v>
      </c>
      <c r="M40" s="28">
        <f t="shared" si="7"/>
        <v>82.207499999999996</v>
      </c>
      <c r="N40" s="28" t="str">
        <f t="shared" si="8"/>
        <v>B</v>
      </c>
      <c r="O40" s="36">
        <v>2</v>
      </c>
      <c r="P40" s="28" t="str">
        <f t="shared" si="9"/>
        <v>Terampil merancang dan mengontruksi sebuah proposal karya ilmiah dengan memerhatikan isi, sistematika, kebahasaan, informasi, tujuan, dan esensi karya ilmiah yang diperlukan.</v>
      </c>
      <c r="Q40" s="39"/>
      <c r="R40" s="39" t="s">
        <v>8</v>
      </c>
      <c r="S40" s="18"/>
      <c r="T40" s="1">
        <v>82.03</v>
      </c>
      <c r="U40" s="1">
        <v>78.739999999999995</v>
      </c>
      <c r="V40" s="1">
        <v>80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78</v>
      </c>
      <c r="AH40" s="1">
        <v>81.5</v>
      </c>
      <c r="AI40" s="1">
        <v>85.33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137927</v>
      </c>
      <c r="C41" s="19" t="s">
        <v>153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mengidentifikasi drama, menemukan sistematika sebuah resensi, dan menganalisis isi, sistematika, kebahasaan  dalam proposal dan karya ilmiah.</v>
      </c>
      <c r="K41" s="28">
        <f t="shared" si="5"/>
        <v>83.3125</v>
      </c>
      <c r="L41" s="28" t="str">
        <f t="shared" si="6"/>
        <v>B</v>
      </c>
      <c r="M41" s="28">
        <f t="shared" si="7"/>
        <v>83.3125</v>
      </c>
      <c r="N41" s="28" t="str">
        <f t="shared" si="8"/>
        <v>B</v>
      </c>
      <c r="O41" s="36">
        <v>2</v>
      </c>
      <c r="P41" s="28" t="str">
        <f t="shared" si="9"/>
        <v>Terampil merancang dan mengontruksi sebuah proposal karya ilmiah dengan memerhatikan isi, sistematika, kebahasaan, informasi, tujuan, dan esensi karya ilmiah yang diperlukan.</v>
      </c>
      <c r="Q41" s="39"/>
      <c r="R41" s="39" t="s">
        <v>8</v>
      </c>
      <c r="S41" s="18"/>
      <c r="T41" s="1">
        <v>81.48</v>
      </c>
      <c r="U41" s="1">
        <v>92</v>
      </c>
      <c r="V41" s="1">
        <v>88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84</v>
      </c>
      <c r="AH41" s="1">
        <v>83.25</v>
      </c>
      <c r="AI41" s="1">
        <v>81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137942</v>
      </c>
      <c r="C42" s="19" t="s">
        <v>154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86.855000000000004</v>
      </c>
      <c r="L42" s="28" t="str">
        <f t="shared" si="6"/>
        <v>A</v>
      </c>
      <c r="M42" s="28">
        <f t="shared" si="7"/>
        <v>86.855000000000004</v>
      </c>
      <c r="N42" s="28" t="str">
        <f t="shared" si="8"/>
        <v>A</v>
      </c>
      <c r="O42" s="36">
        <v>1</v>
      </c>
      <c r="P42" s="28" t="str">
        <f t="shared" si="9"/>
        <v>Terampil mengontruksi sebuah proposal dan melengkapi informasi dalam proposal secara lisan supaya lebih efektif.</v>
      </c>
      <c r="Q42" s="39"/>
      <c r="R42" s="39" t="s">
        <v>8</v>
      </c>
      <c r="S42" s="18"/>
      <c r="T42" s="1">
        <v>84.16</v>
      </c>
      <c r="U42" s="1">
        <v>89</v>
      </c>
      <c r="V42" s="1">
        <v>89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85</v>
      </c>
      <c r="AH42" s="1">
        <v>83.75</v>
      </c>
      <c r="AI42" s="1">
        <v>92.67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137957</v>
      </c>
      <c r="C43" s="19" t="s">
        <v>155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3" s="28">
        <f t="shared" si="5"/>
        <v>82.02</v>
      </c>
      <c r="L43" s="28" t="str">
        <f t="shared" si="6"/>
        <v>B</v>
      </c>
      <c r="M43" s="28">
        <f t="shared" si="7"/>
        <v>82.02</v>
      </c>
      <c r="N43" s="28" t="str">
        <f t="shared" si="8"/>
        <v>B</v>
      </c>
      <c r="O43" s="36">
        <v>2</v>
      </c>
      <c r="P43" s="28" t="str">
        <f t="shared" si="9"/>
        <v>Terampil merancang dan mengontruksi sebuah proposal karya ilmiah dengan memerhatikan isi, sistematika, kebahasaan, informasi, tujuan, dan esensi karya ilmiah yang diperlukan.</v>
      </c>
      <c r="Q43" s="39"/>
      <c r="R43" s="39" t="s">
        <v>8</v>
      </c>
      <c r="S43" s="18"/>
      <c r="T43" s="1">
        <v>87</v>
      </c>
      <c r="U43" s="1">
        <v>83</v>
      </c>
      <c r="V43" s="1">
        <v>78</v>
      </c>
      <c r="W43" s="1">
        <v>82.5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>
        <v>80.75</v>
      </c>
      <c r="AI43" s="1">
        <v>84.33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137972</v>
      </c>
      <c r="C44" s="19" t="s">
        <v>156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mengidentifikasi drama, menemukan sistematika sebuah resensi, dan menganalisis isi, sistematika, kebahasaan  dalam proposal dan karya ilmiah.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Terampil mengontruksi sebuah proposal dan melengkapi informasi dalam proposal secara lisan supaya lebih efektif.</v>
      </c>
      <c r="Q44" s="39"/>
      <c r="R44" s="39" t="s">
        <v>8</v>
      </c>
      <c r="S44" s="18"/>
      <c r="T44" s="1">
        <v>83.64</v>
      </c>
      <c r="U44" s="1">
        <v>92</v>
      </c>
      <c r="V44" s="1">
        <v>90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87</v>
      </c>
      <c r="AI44" s="1">
        <v>94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137987</v>
      </c>
      <c r="C45" s="19" t="s">
        <v>157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5" s="28">
        <f t="shared" si="5"/>
        <v>82.25</v>
      </c>
      <c r="L45" s="28" t="str">
        <f t="shared" si="6"/>
        <v>B</v>
      </c>
      <c r="M45" s="28">
        <f t="shared" si="7"/>
        <v>82.25</v>
      </c>
      <c r="N45" s="28" t="str">
        <f t="shared" si="8"/>
        <v>B</v>
      </c>
      <c r="O45" s="36">
        <v>2</v>
      </c>
      <c r="P45" s="28" t="str">
        <f t="shared" si="9"/>
        <v>Terampil merancang dan mengontruksi sebuah proposal karya ilmiah dengan memerhatikan isi, sistematika, kebahasaan, informasi, tujuan, dan esensi karya ilmiah yang diperlukan.</v>
      </c>
      <c r="Q45" s="39"/>
      <c r="R45" s="39" t="s">
        <v>8</v>
      </c>
      <c r="S45" s="18"/>
      <c r="T45" s="1">
        <v>82.61</v>
      </c>
      <c r="U45" s="1">
        <v>89</v>
      </c>
      <c r="V45" s="1">
        <v>88</v>
      </c>
      <c r="W45" s="1">
        <v>65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81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83.571428571428569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23" sqref="I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138002</v>
      </c>
      <c r="C11" s="19" t="s">
        <v>159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 tetapi perlu peningkatan untuk menganalisis sistematika dan kebahasaan dalam karya ilmiah.</v>
      </c>
      <c r="K11" s="28">
        <f t="shared" ref="K11:K50" si="5">IF((COUNTA(AF11:AO11)&gt;0),AVERAGE(AF11:AO11),"")</f>
        <v>84.582499999999996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84.582499999999996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mengontruksi sebuah proposal dan melengkapi informasi dalam proposal secara lisan supaya lebih efektif.</v>
      </c>
      <c r="Q11" s="39"/>
      <c r="R11" s="39" t="s">
        <v>8</v>
      </c>
      <c r="S11" s="18"/>
      <c r="T11" s="1">
        <v>86.22</v>
      </c>
      <c r="U11" s="1">
        <v>86.66</v>
      </c>
      <c r="V11" s="1">
        <v>81.3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>
        <v>82</v>
      </c>
      <c r="AI11" s="1">
        <v>92.33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138017</v>
      </c>
      <c r="C12" s="19" t="s">
        <v>160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mengidentifikasi drama, menemukan sistematika sebuah resensi, dan menganalisis isi, sistematika, kebahasaan  dalam proposal dan karya ilmiah.</v>
      </c>
      <c r="K12" s="28">
        <f t="shared" si="5"/>
        <v>84.167500000000004</v>
      </c>
      <c r="L12" s="28" t="str">
        <f t="shared" si="6"/>
        <v>A</v>
      </c>
      <c r="M12" s="28">
        <f t="shared" si="7"/>
        <v>84.167500000000004</v>
      </c>
      <c r="N12" s="28" t="str">
        <f t="shared" si="8"/>
        <v>A</v>
      </c>
      <c r="O12" s="36">
        <v>1</v>
      </c>
      <c r="P12" s="28" t="str">
        <f t="shared" si="9"/>
        <v>Terampil mengontruksi sebuah proposal dan melengkapi informasi dalam proposal secara lisan supaya lebih efektif.</v>
      </c>
      <c r="Q12" s="39"/>
      <c r="R12" s="39" t="s">
        <v>8</v>
      </c>
      <c r="S12" s="18"/>
      <c r="T12" s="1">
        <v>86.58</v>
      </c>
      <c r="U12" s="1">
        <v>83.94</v>
      </c>
      <c r="V12" s="1">
        <v>82.2</v>
      </c>
      <c r="W12" s="1">
        <v>92.5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82</v>
      </c>
      <c r="AI12" s="1">
        <v>90.67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138048</v>
      </c>
      <c r="C13" s="19" t="s">
        <v>161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mengidentifikasi drama, menemukan sistematika sebuah resensi, dan menganalisis isi, sistematika, kebahasaan  dalam proposal dan karya ilmiah.</v>
      </c>
      <c r="K13" s="28">
        <f t="shared" si="5"/>
        <v>85.52</v>
      </c>
      <c r="L13" s="28" t="str">
        <f t="shared" si="6"/>
        <v>A</v>
      </c>
      <c r="M13" s="28">
        <f t="shared" si="7"/>
        <v>85.52</v>
      </c>
      <c r="N13" s="28" t="str">
        <f t="shared" si="8"/>
        <v>A</v>
      </c>
      <c r="O13" s="36">
        <v>1</v>
      </c>
      <c r="P13" s="28" t="str">
        <f t="shared" si="9"/>
        <v>Terampil mengontruksi sebuah proposal dan melengkapi informasi dalam proposal secara lisan supaya lebih efektif.</v>
      </c>
      <c r="Q13" s="39"/>
      <c r="R13" s="39" t="s">
        <v>8</v>
      </c>
      <c r="S13" s="18"/>
      <c r="T13" s="1">
        <v>86.38</v>
      </c>
      <c r="U13" s="1">
        <v>88</v>
      </c>
      <c r="V13" s="1">
        <v>82.7</v>
      </c>
      <c r="W13" s="1">
        <v>87.5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>
        <v>82.75</v>
      </c>
      <c r="AI13" s="1">
        <v>92.33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55381</v>
      </c>
      <c r="FK13" s="41">
        <v>55391</v>
      </c>
    </row>
    <row r="14" spans="1:167" x14ac:dyDescent="0.25">
      <c r="A14" s="19">
        <v>4</v>
      </c>
      <c r="B14" s="19">
        <v>138063</v>
      </c>
      <c r="C14" s="19" t="s">
        <v>162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mengidentifikasi drama, menemukan sistematika sebuah resensi, dan menganalisis isi, sistematika, kebahasaan  dalam proposal dan karya ilmiah.</v>
      </c>
      <c r="K14" s="28">
        <f t="shared" si="5"/>
        <v>85.894999999999996</v>
      </c>
      <c r="L14" s="28" t="str">
        <f t="shared" si="6"/>
        <v>A</v>
      </c>
      <c r="M14" s="28">
        <f t="shared" si="7"/>
        <v>85.894999999999996</v>
      </c>
      <c r="N14" s="28" t="str">
        <f t="shared" si="8"/>
        <v>A</v>
      </c>
      <c r="O14" s="36">
        <v>1</v>
      </c>
      <c r="P14" s="28" t="str">
        <f t="shared" si="9"/>
        <v>Terampil mengontruksi sebuah proposal dan melengkapi informasi dalam proposal secara lisan supaya lebih efektif.</v>
      </c>
      <c r="Q14" s="39"/>
      <c r="R14" s="39" t="s">
        <v>8</v>
      </c>
      <c r="S14" s="18"/>
      <c r="T14" s="1">
        <v>87</v>
      </c>
      <c r="U14" s="1">
        <v>89</v>
      </c>
      <c r="V14" s="1">
        <v>90</v>
      </c>
      <c r="W14" s="1">
        <v>77.5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81</v>
      </c>
      <c r="AH14" s="1">
        <v>83.25</v>
      </c>
      <c r="AI14" s="1">
        <v>91.33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149090</v>
      </c>
      <c r="C15" s="19" t="s">
        <v>163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mengidentifikasi drama, menemukan sistematika sebuah resensi, dan menganalisis isi, sistematika, kebahasaan  dalam proposal dan karya ilmiah.</v>
      </c>
      <c r="K15" s="28">
        <f t="shared" si="5"/>
        <v>84.042500000000004</v>
      </c>
      <c r="L15" s="28" t="str">
        <f t="shared" si="6"/>
        <v>A</v>
      </c>
      <c r="M15" s="28">
        <f t="shared" si="7"/>
        <v>84.042500000000004</v>
      </c>
      <c r="N15" s="28" t="str">
        <f t="shared" si="8"/>
        <v>A</v>
      </c>
      <c r="O15" s="36">
        <v>1</v>
      </c>
      <c r="P15" s="28" t="str">
        <f t="shared" si="9"/>
        <v>Terampil mengontruksi sebuah proposal dan melengkapi informasi dalam proposal secara lisan supaya lebih efektif.</v>
      </c>
      <c r="Q15" s="39"/>
      <c r="R15" s="39" t="s">
        <v>8</v>
      </c>
      <c r="S15" s="18"/>
      <c r="T15" s="1">
        <v>87.33</v>
      </c>
      <c r="U15" s="1">
        <v>86.66</v>
      </c>
      <c r="V15" s="1">
        <v>84.1</v>
      </c>
      <c r="W15" s="1">
        <v>82.5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82.5</v>
      </c>
      <c r="AI15" s="1">
        <v>87.67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55382</v>
      </c>
      <c r="FK15" s="41">
        <v>55392</v>
      </c>
    </row>
    <row r="16" spans="1:167" x14ac:dyDescent="0.25">
      <c r="A16" s="19">
        <v>6</v>
      </c>
      <c r="B16" s="19">
        <v>138078</v>
      </c>
      <c r="C16" s="19" t="s">
        <v>164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6" s="28">
        <f t="shared" si="5"/>
        <v>79.792500000000004</v>
      </c>
      <c r="L16" s="28" t="str">
        <f t="shared" si="6"/>
        <v>B</v>
      </c>
      <c r="M16" s="28">
        <f t="shared" si="7"/>
        <v>79.792500000000004</v>
      </c>
      <c r="N16" s="28" t="str">
        <f t="shared" si="8"/>
        <v>B</v>
      </c>
      <c r="O16" s="36">
        <v>2</v>
      </c>
      <c r="P16" s="28" t="str">
        <f t="shared" si="9"/>
        <v>Terampil merancang dan mengontruksi sebuah proposal karya ilmiah dengan memerhatikan isi, sistematika, kebahasaan, informasi, tujuan, dan esensi karya ilmiah yang diperlukan.</v>
      </c>
      <c r="Q16" s="39"/>
      <c r="R16" s="39" t="s">
        <v>8</v>
      </c>
      <c r="S16" s="18"/>
      <c r="T16" s="1">
        <v>88</v>
      </c>
      <c r="U16" s="1">
        <v>89</v>
      </c>
      <c r="V16" s="1">
        <v>80</v>
      </c>
      <c r="W16" s="1">
        <v>72.5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82.5</v>
      </c>
      <c r="AI16" s="1">
        <v>70.67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138093</v>
      </c>
      <c r="C17" s="19" t="s">
        <v>165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7" s="28">
        <f t="shared" si="5"/>
        <v>79.625</v>
      </c>
      <c r="L17" s="28" t="str">
        <f t="shared" si="6"/>
        <v>B</v>
      </c>
      <c r="M17" s="28">
        <f t="shared" si="7"/>
        <v>79.625</v>
      </c>
      <c r="N17" s="28" t="str">
        <f t="shared" si="8"/>
        <v>B</v>
      </c>
      <c r="O17" s="36">
        <v>2</v>
      </c>
      <c r="P17" s="28" t="str">
        <f t="shared" si="9"/>
        <v>Terampil merancang dan mengontruksi sebuah proposal karya ilmiah dengan memerhatikan isi, sistematika, kebahasaan, informasi, tujuan, dan esensi karya ilmiah yang diperlukan.</v>
      </c>
      <c r="Q17" s="39"/>
      <c r="R17" s="39" t="s">
        <v>8</v>
      </c>
      <c r="S17" s="18"/>
      <c r="T17" s="1">
        <v>82</v>
      </c>
      <c r="U17" s="1">
        <v>80</v>
      </c>
      <c r="V17" s="1">
        <v>88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81.5</v>
      </c>
      <c r="AI17" s="1">
        <v>75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55383</v>
      </c>
      <c r="FK17" s="41">
        <v>55393</v>
      </c>
    </row>
    <row r="18" spans="1:167" x14ac:dyDescent="0.25">
      <c r="A18" s="19">
        <v>8</v>
      </c>
      <c r="B18" s="19">
        <v>138108</v>
      </c>
      <c r="C18" s="19" t="s">
        <v>166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mengidentifikasi drama, menemukan sistematika sebuah resensi, dan menganalisis isi, sistematika, kebahasaan  dalam proposal dan karya ilmiah.</v>
      </c>
      <c r="K18" s="28">
        <f t="shared" si="5"/>
        <v>85.487499999999997</v>
      </c>
      <c r="L18" s="28" t="str">
        <f t="shared" si="6"/>
        <v>A</v>
      </c>
      <c r="M18" s="28">
        <f t="shared" si="7"/>
        <v>85.487499999999997</v>
      </c>
      <c r="N18" s="28" t="str">
        <f t="shared" si="8"/>
        <v>A</v>
      </c>
      <c r="O18" s="36">
        <v>1</v>
      </c>
      <c r="P18" s="28" t="str">
        <f t="shared" si="9"/>
        <v>Terampil mengontruksi sebuah proposal dan melengkapi informasi dalam proposal secara lisan supaya lebih efektif.</v>
      </c>
      <c r="Q18" s="39"/>
      <c r="R18" s="39" t="s">
        <v>8</v>
      </c>
      <c r="S18" s="18"/>
      <c r="T18" s="1">
        <v>85.75</v>
      </c>
      <c r="U18" s="1">
        <v>83.6</v>
      </c>
      <c r="V18" s="1">
        <v>88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80.5</v>
      </c>
      <c r="AH18" s="1">
        <v>83.12</v>
      </c>
      <c r="AI18" s="1">
        <v>90.33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138123</v>
      </c>
      <c r="C19" s="19" t="s">
        <v>167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84.875</v>
      </c>
      <c r="L19" s="28" t="str">
        <f t="shared" si="6"/>
        <v>A</v>
      </c>
      <c r="M19" s="28">
        <f t="shared" si="7"/>
        <v>84.875</v>
      </c>
      <c r="N19" s="28" t="str">
        <f t="shared" si="8"/>
        <v>A</v>
      </c>
      <c r="O19" s="36">
        <v>1</v>
      </c>
      <c r="P19" s="28" t="str">
        <f t="shared" si="9"/>
        <v>Terampil mengontruksi sebuah proposal dan melengkapi informasi dalam proposal secara lisan supaya lebih efektif.</v>
      </c>
      <c r="Q19" s="39"/>
      <c r="R19" s="39" t="s">
        <v>8</v>
      </c>
      <c r="S19" s="18"/>
      <c r="T19" s="1">
        <v>85.75</v>
      </c>
      <c r="U19" s="1">
        <v>83.26</v>
      </c>
      <c r="V19" s="1">
        <v>86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82.5</v>
      </c>
      <c r="AI19" s="1">
        <v>89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55384</v>
      </c>
      <c r="FK19" s="41">
        <v>55394</v>
      </c>
    </row>
    <row r="20" spans="1:167" x14ac:dyDescent="0.25">
      <c r="A20" s="19">
        <v>10</v>
      </c>
      <c r="B20" s="19">
        <v>138138</v>
      </c>
      <c r="C20" s="19" t="s">
        <v>168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0" s="28">
        <f t="shared" si="5"/>
        <v>83.375</v>
      </c>
      <c r="L20" s="28" t="str">
        <f t="shared" si="6"/>
        <v>B</v>
      </c>
      <c r="M20" s="28">
        <f t="shared" si="7"/>
        <v>83.375</v>
      </c>
      <c r="N20" s="28" t="str">
        <f t="shared" si="8"/>
        <v>B</v>
      </c>
      <c r="O20" s="36">
        <v>2</v>
      </c>
      <c r="P20" s="28" t="str">
        <f t="shared" si="9"/>
        <v>Terampil merancang dan mengontruksi sebuah proposal karya ilmiah dengan memerhatikan isi, sistematika, kebahasaan, informasi, tujuan, dan esensi karya ilmiah yang diperlukan.</v>
      </c>
      <c r="Q20" s="39"/>
      <c r="R20" s="39" t="s">
        <v>8</v>
      </c>
      <c r="S20" s="18"/>
      <c r="T20" s="1">
        <v>84.49</v>
      </c>
      <c r="U20" s="1">
        <v>88</v>
      </c>
      <c r="V20" s="1">
        <v>82</v>
      </c>
      <c r="W20" s="1">
        <v>77.5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82</v>
      </c>
      <c r="AH20" s="1">
        <v>83.5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138153</v>
      </c>
      <c r="C21" s="19" t="s">
        <v>169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mengidentifikasi drama, menemukan sistematika sebuah resensi, dan menganalisis isi, sistematika, kebahasaan  dalam proposal dan karya ilmiah.</v>
      </c>
      <c r="K21" s="28">
        <f t="shared" si="5"/>
        <v>87.582499999999996</v>
      </c>
      <c r="L21" s="28" t="str">
        <f t="shared" si="6"/>
        <v>A</v>
      </c>
      <c r="M21" s="28">
        <f t="shared" si="7"/>
        <v>87.582499999999996</v>
      </c>
      <c r="N21" s="28" t="str">
        <f t="shared" si="8"/>
        <v>A</v>
      </c>
      <c r="O21" s="36">
        <v>1</v>
      </c>
      <c r="P21" s="28" t="str">
        <f t="shared" si="9"/>
        <v>Terampil mengontruksi sebuah proposal dan melengkapi informasi dalam proposal secara lisan supaya lebih efektif.</v>
      </c>
      <c r="Q21" s="39"/>
      <c r="R21" s="39" t="s">
        <v>8</v>
      </c>
      <c r="S21" s="18"/>
      <c r="T21" s="1">
        <v>88</v>
      </c>
      <c r="U21" s="1">
        <v>93</v>
      </c>
      <c r="V21" s="1">
        <v>90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88</v>
      </c>
      <c r="AH21" s="1">
        <v>88</v>
      </c>
      <c r="AI21" s="1">
        <v>91.33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55385</v>
      </c>
      <c r="FK21" s="41">
        <v>55395</v>
      </c>
    </row>
    <row r="22" spans="1:167" x14ac:dyDescent="0.25">
      <c r="A22" s="19">
        <v>12</v>
      </c>
      <c r="B22" s="19">
        <v>138168</v>
      </c>
      <c r="C22" s="19" t="s">
        <v>170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2" s="28">
        <f t="shared" si="5"/>
        <v>84.082499999999996</v>
      </c>
      <c r="L22" s="28" t="str">
        <f t="shared" si="6"/>
        <v>A</v>
      </c>
      <c r="M22" s="28">
        <f t="shared" si="7"/>
        <v>84.082499999999996</v>
      </c>
      <c r="N22" s="28" t="str">
        <f t="shared" si="8"/>
        <v>A</v>
      </c>
      <c r="O22" s="36">
        <v>1</v>
      </c>
      <c r="P22" s="28" t="str">
        <f t="shared" si="9"/>
        <v>Terampil mengontruksi sebuah proposal dan melengkapi informasi dalam proposal secara lisan supaya lebih efektif.</v>
      </c>
      <c r="Q22" s="39"/>
      <c r="R22" s="39" t="s">
        <v>8</v>
      </c>
      <c r="S22" s="18"/>
      <c r="T22" s="1">
        <v>84.37</v>
      </c>
      <c r="U22" s="1">
        <v>89</v>
      </c>
      <c r="V22" s="1">
        <v>85</v>
      </c>
      <c r="W22" s="1">
        <v>67.5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82</v>
      </c>
      <c r="AH22" s="1">
        <v>80</v>
      </c>
      <c r="AI22" s="1">
        <v>93.33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138183</v>
      </c>
      <c r="C23" s="19" t="s">
        <v>171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mengidentifikasi drama, menemukan sistematika sebuah resensi, dan menganalisis isi, sistematika, kebahasaan  dalam proposal dan karya ilmiah.</v>
      </c>
      <c r="K23" s="28">
        <f t="shared" si="5"/>
        <v>84.644999999999996</v>
      </c>
      <c r="L23" s="28" t="str">
        <f t="shared" si="6"/>
        <v>A</v>
      </c>
      <c r="M23" s="28">
        <f t="shared" si="7"/>
        <v>84.644999999999996</v>
      </c>
      <c r="N23" s="28" t="str">
        <f t="shared" si="8"/>
        <v>A</v>
      </c>
      <c r="O23" s="36">
        <v>1</v>
      </c>
      <c r="P23" s="28" t="str">
        <f t="shared" si="9"/>
        <v>Terampil mengontruksi sebuah proposal dan melengkapi informasi dalam proposal secara lisan supaya lebih efektif.</v>
      </c>
      <c r="Q23" s="39"/>
      <c r="R23" s="39" t="s">
        <v>8</v>
      </c>
      <c r="S23" s="18"/>
      <c r="T23" s="1">
        <v>90</v>
      </c>
      <c r="U23" s="1">
        <v>86</v>
      </c>
      <c r="V23" s="1">
        <v>88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82.25</v>
      </c>
      <c r="AI23" s="1">
        <v>91.33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55386</v>
      </c>
      <c r="FK23" s="41">
        <v>55396</v>
      </c>
    </row>
    <row r="24" spans="1:167" x14ac:dyDescent="0.25">
      <c r="A24" s="19">
        <v>14</v>
      </c>
      <c r="B24" s="19">
        <v>142804</v>
      </c>
      <c r="C24" s="19" t="s">
        <v>172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4" s="28">
        <f t="shared" si="5"/>
        <v>83.452500000000001</v>
      </c>
      <c r="L24" s="28" t="str">
        <f t="shared" si="6"/>
        <v>B</v>
      </c>
      <c r="M24" s="28">
        <f t="shared" si="7"/>
        <v>83.452500000000001</v>
      </c>
      <c r="N24" s="28" t="str">
        <f t="shared" si="8"/>
        <v>B</v>
      </c>
      <c r="O24" s="36">
        <v>2</v>
      </c>
      <c r="P24" s="28" t="str">
        <f t="shared" si="9"/>
        <v>Terampil merancang dan mengontruksi sebuah proposal karya ilmiah dengan memerhatikan isi, sistematika, kebahasaan, informasi, tujuan, dan esensi karya ilmiah yang diperlukan.</v>
      </c>
      <c r="Q24" s="39"/>
      <c r="R24" s="39" t="s">
        <v>8</v>
      </c>
      <c r="S24" s="18"/>
      <c r="T24" s="1">
        <v>82.63</v>
      </c>
      <c r="U24" s="1">
        <v>83</v>
      </c>
      <c r="V24" s="1">
        <v>78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83.25</v>
      </c>
      <c r="AH24" s="1">
        <v>83.56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138198</v>
      </c>
      <c r="C25" s="19" t="s">
        <v>173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mengidentifikasi drama, menemukan sistematika sebuah resensi, dan menganalisis isi, sistematika, kebahasaan  dalam proposal dan karya ilmiah.</v>
      </c>
      <c r="K25" s="28">
        <f t="shared" si="5"/>
        <v>84.625</v>
      </c>
      <c r="L25" s="28" t="str">
        <f t="shared" si="6"/>
        <v>A</v>
      </c>
      <c r="M25" s="28">
        <f t="shared" si="7"/>
        <v>84.625</v>
      </c>
      <c r="N25" s="28" t="str">
        <f t="shared" si="8"/>
        <v>A</v>
      </c>
      <c r="O25" s="36">
        <v>1</v>
      </c>
      <c r="P25" s="28" t="str">
        <f t="shared" si="9"/>
        <v>Terampil mengontruksi sebuah proposal dan melengkapi informasi dalam proposal secara lisan supaya lebih efektif.</v>
      </c>
      <c r="Q25" s="39"/>
      <c r="R25" s="39" t="s">
        <v>8</v>
      </c>
      <c r="S25" s="18"/>
      <c r="T25" s="1">
        <v>83.58</v>
      </c>
      <c r="U25" s="1">
        <v>85</v>
      </c>
      <c r="V25" s="1">
        <v>88</v>
      </c>
      <c r="W25" s="1">
        <v>82.5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82</v>
      </c>
      <c r="AH25" s="1">
        <v>82.5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55387</v>
      </c>
      <c r="FK25" s="41">
        <v>55397</v>
      </c>
    </row>
    <row r="26" spans="1:167" x14ac:dyDescent="0.25">
      <c r="A26" s="19">
        <v>16</v>
      </c>
      <c r="B26" s="19">
        <v>138213</v>
      </c>
      <c r="C26" s="19" t="s">
        <v>174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6" s="28">
        <f t="shared" si="5"/>
        <v>84.6875</v>
      </c>
      <c r="L26" s="28" t="str">
        <f t="shared" si="6"/>
        <v>A</v>
      </c>
      <c r="M26" s="28">
        <f t="shared" si="7"/>
        <v>84.6875</v>
      </c>
      <c r="N26" s="28" t="str">
        <f t="shared" si="8"/>
        <v>A</v>
      </c>
      <c r="O26" s="36">
        <v>1</v>
      </c>
      <c r="P26" s="28" t="str">
        <f t="shared" si="9"/>
        <v>Terampil mengontruksi sebuah proposal dan melengkapi informasi dalam proposal secara lisan supaya lebih efektif.</v>
      </c>
      <c r="Q26" s="39"/>
      <c r="R26" s="39" t="s">
        <v>8</v>
      </c>
      <c r="S26" s="18"/>
      <c r="T26" s="1">
        <v>87.96</v>
      </c>
      <c r="U26" s="1">
        <v>83.94</v>
      </c>
      <c r="V26" s="1">
        <v>80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81.75</v>
      </c>
      <c r="AH26" s="1">
        <v>80</v>
      </c>
      <c r="AI26" s="1">
        <v>93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138228</v>
      </c>
      <c r="C27" s="19" t="s">
        <v>175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7" s="28">
        <f t="shared" si="5"/>
        <v>82.19</v>
      </c>
      <c r="L27" s="28" t="str">
        <f t="shared" si="6"/>
        <v>B</v>
      </c>
      <c r="M27" s="28">
        <f t="shared" si="7"/>
        <v>82.19</v>
      </c>
      <c r="N27" s="28" t="str">
        <f t="shared" si="8"/>
        <v>B</v>
      </c>
      <c r="O27" s="36">
        <v>2</v>
      </c>
      <c r="P27" s="28" t="str">
        <f t="shared" si="9"/>
        <v>Terampil merancang dan mengontruksi sebuah proposal karya ilmiah dengan memerhatikan isi, sistematika, kebahasaan, informasi, tujuan, dan esensi karya ilmiah yang diperlukan.</v>
      </c>
      <c r="Q27" s="39"/>
      <c r="R27" s="39" t="s">
        <v>8</v>
      </c>
      <c r="S27" s="18"/>
      <c r="T27" s="1">
        <v>81.13</v>
      </c>
      <c r="U27" s="1">
        <v>82.92</v>
      </c>
      <c r="V27" s="1">
        <v>72.400000000000006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83</v>
      </c>
      <c r="AI27" s="1">
        <v>77.760000000000005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55388</v>
      </c>
      <c r="FK27" s="41">
        <v>55398</v>
      </c>
    </row>
    <row r="28" spans="1:167" x14ac:dyDescent="0.25">
      <c r="A28" s="19">
        <v>18</v>
      </c>
      <c r="B28" s="19">
        <v>138243</v>
      </c>
      <c r="C28" s="19" t="s">
        <v>176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3</v>
      </c>
      <c r="J28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28" s="28">
        <f t="shared" si="5"/>
        <v>78.27</v>
      </c>
      <c r="L28" s="28" t="str">
        <f t="shared" si="6"/>
        <v>B</v>
      </c>
      <c r="M28" s="28">
        <f t="shared" si="7"/>
        <v>78.27</v>
      </c>
      <c r="N28" s="28" t="str">
        <f t="shared" si="8"/>
        <v>B</v>
      </c>
      <c r="O28" s="36">
        <v>2</v>
      </c>
      <c r="P28" s="28" t="str">
        <f t="shared" si="9"/>
        <v>Terampil merancang dan mengontruksi sebuah proposal karya ilmiah dengan memerhatikan isi, sistematika, kebahasaan, informasi, tujuan, dan esensi karya ilmiah yang diperlukan.</v>
      </c>
      <c r="Q28" s="39"/>
      <c r="R28" s="39" t="s">
        <v>8</v>
      </c>
      <c r="S28" s="18"/>
      <c r="T28" s="1">
        <v>89</v>
      </c>
      <c r="U28" s="1">
        <v>83.6</v>
      </c>
      <c r="V28" s="1">
        <v>80</v>
      </c>
      <c r="W28" s="1">
        <v>60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80</v>
      </c>
      <c r="AH28" s="1">
        <v>78.75</v>
      </c>
      <c r="AI28" s="1">
        <v>75.33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138258</v>
      </c>
      <c r="C29" s="19" t="s">
        <v>177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9" s="28">
        <f t="shared" si="5"/>
        <v>83.0625</v>
      </c>
      <c r="L29" s="28" t="str">
        <f t="shared" si="6"/>
        <v>B</v>
      </c>
      <c r="M29" s="28">
        <f t="shared" si="7"/>
        <v>83.0625</v>
      </c>
      <c r="N29" s="28" t="str">
        <f t="shared" si="8"/>
        <v>B</v>
      </c>
      <c r="O29" s="36">
        <v>2</v>
      </c>
      <c r="P29" s="28" t="str">
        <f t="shared" si="9"/>
        <v>Terampil merancang dan mengontruksi sebuah proposal karya ilmiah dengan memerhatikan isi, sistematika, kebahasaan, informasi, tujuan, dan esensi karya ilmiah yang diperlukan.</v>
      </c>
      <c r="Q29" s="39"/>
      <c r="R29" s="39" t="s">
        <v>8</v>
      </c>
      <c r="S29" s="18"/>
      <c r="T29" s="1">
        <v>86.5</v>
      </c>
      <c r="U29" s="1">
        <v>83.6</v>
      </c>
      <c r="V29" s="1">
        <v>87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>
        <v>83.25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55389</v>
      </c>
      <c r="FK29" s="41">
        <v>55399</v>
      </c>
    </row>
    <row r="30" spans="1:167" x14ac:dyDescent="0.25">
      <c r="A30" s="19">
        <v>20</v>
      </c>
      <c r="B30" s="19">
        <v>138273</v>
      </c>
      <c r="C30" s="19" t="s">
        <v>178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0" s="28">
        <f t="shared" si="5"/>
        <v>80.917500000000004</v>
      </c>
      <c r="L30" s="28" t="str">
        <f t="shared" si="6"/>
        <v>B</v>
      </c>
      <c r="M30" s="28">
        <f t="shared" si="7"/>
        <v>80.917500000000004</v>
      </c>
      <c r="N30" s="28" t="str">
        <f t="shared" si="8"/>
        <v>B</v>
      </c>
      <c r="O30" s="36">
        <v>2</v>
      </c>
      <c r="P30" s="28" t="str">
        <f t="shared" si="9"/>
        <v>Terampil merancang dan mengontruksi sebuah proposal karya ilmiah dengan memerhatikan isi, sistematika, kebahasaan, informasi, tujuan, dan esensi karya ilmiah yang diperlukan.</v>
      </c>
      <c r="Q30" s="39"/>
      <c r="R30" s="39" t="s">
        <v>8</v>
      </c>
      <c r="S30" s="18"/>
      <c r="T30" s="1">
        <v>88</v>
      </c>
      <c r="U30" s="1">
        <v>84</v>
      </c>
      <c r="V30" s="1">
        <v>83</v>
      </c>
      <c r="W30" s="1">
        <v>65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82</v>
      </c>
      <c r="AI30" s="1">
        <v>77.67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138288</v>
      </c>
      <c r="C31" s="19" t="s">
        <v>179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3</v>
      </c>
      <c r="J31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31" s="28">
        <f t="shared" si="5"/>
        <v>80.3125</v>
      </c>
      <c r="L31" s="28" t="str">
        <f t="shared" si="6"/>
        <v>B</v>
      </c>
      <c r="M31" s="28">
        <f t="shared" si="7"/>
        <v>80.3125</v>
      </c>
      <c r="N31" s="28" t="str">
        <f t="shared" si="8"/>
        <v>B</v>
      </c>
      <c r="O31" s="36">
        <v>2</v>
      </c>
      <c r="P31" s="28" t="str">
        <f t="shared" si="9"/>
        <v>Terampil merancang dan mengontruksi sebuah proposal karya ilmiah dengan memerhatikan isi, sistematika, kebahasaan, informasi, tujuan, dan esensi karya ilmiah yang diperlukan.</v>
      </c>
      <c r="Q31" s="39"/>
      <c r="R31" s="39" t="s">
        <v>8</v>
      </c>
      <c r="S31" s="18"/>
      <c r="T31" s="1">
        <v>82.63</v>
      </c>
      <c r="U31" s="1">
        <v>80.88</v>
      </c>
      <c r="V31" s="1">
        <v>78.8</v>
      </c>
      <c r="W31" s="1">
        <v>72.5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79.25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55390</v>
      </c>
      <c r="FK31" s="41">
        <v>55400</v>
      </c>
    </row>
    <row r="32" spans="1:167" x14ac:dyDescent="0.25">
      <c r="A32" s="19">
        <v>22</v>
      </c>
      <c r="B32" s="19">
        <v>138303</v>
      </c>
      <c r="C32" s="19" t="s">
        <v>180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mengidentifikasi drama, menemukan sistematika sebuah resensi, dan menganalisis isi, sistematika, kebahasaan  dalam proposal dan karya ilmiah.</v>
      </c>
      <c r="K32" s="28">
        <f t="shared" si="5"/>
        <v>86.292500000000004</v>
      </c>
      <c r="L32" s="28" t="str">
        <f t="shared" si="6"/>
        <v>A</v>
      </c>
      <c r="M32" s="28">
        <f t="shared" si="7"/>
        <v>86.292500000000004</v>
      </c>
      <c r="N32" s="28" t="str">
        <f t="shared" si="8"/>
        <v>A</v>
      </c>
      <c r="O32" s="36">
        <v>1</v>
      </c>
      <c r="P32" s="28" t="str">
        <f t="shared" si="9"/>
        <v>Terampil mengontruksi sebuah proposal dan melengkapi informasi dalam proposal secara lisan supaya lebih efektif.</v>
      </c>
      <c r="Q32" s="39"/>
      <c r="R32" s="39" t="s">
        <v>8</v>
      </c>
      <c r="S32" s="18"/>
      <c r="T32" s="1">
        <v>86.54</v>
      </c>
      <c r="U32" s="1">
        <v>81.900000000000006</v>
      </c>
      <c r="V32" s="1">
        <v>82.1</v>
      </c>
      <c r="W32" s="1">
        <v>92.5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84</v>
      </c>
      <c r="AH32" s="1">
        <v>83.5</v>
      </c>
      <c r="AI32" s="1">
        <v>91.67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138318</v>
      </c>
      <c r="C33" s="19" t="s">
        <v>181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mengidentifikasi drama, menemukan sistematika sebuah resensi, dan menganalisis isi, sistematika, kebahasaan  dalam proposal dan karya ilmiah.</v>
      </c>
      <c r="K33" s="28">
        <f t="shared" si="5"/>
        <v>88.582499999999996</v>
      </c>
      <c r="L33" s="28" t="str">
        <f t="shared" si="6"/>
        <v>A</v>
      </c>
      <c r="M33" s="28">
        <f t="shared" si="7"/>
        <v>88.582499999999996</v>
      </c>
      <c r="N33" s="28" t="str">
        <f t="shared" si="8"/>
        <v>A</v>
      </c>
      <c r="O33" s="36">
        <v>1</v>
      </c>
      <c r="P33" s="28" t="str">
        <f t="shared" si="9"/>
        <v>Terampil mengontruksi sebuah proposal dan melengkapi informasi dalam proposal secara lisan supaya lebih efektif.</v>
      </c>
      <c r="Q33" s="39"/>
      <c r="R33" s="39" t="s">
        <v>8</v>
      </c>
      <c r="S33" s="18"/>
      <c r="T33" s="1">
        <v>88</v>
      </c>
      <c r="U33" s="1">
        <v>92</v>
      </c>
      <c r="V33" s="1">
        <v>90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85</v>
      </c>
      <c r="AI33" s="1">
        <v>93.33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138333</v>
      </c>
      <c r="C34" s="19" t="s">
        <v>182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drama, menemukan sistematika sebuah resensi, dan menganalisis isi, sistematika, kebahasaan  dalam proposal dan karya ilmiah.</v>
      </c>
      <c r="K34" s="28">
        <f t="shared" si="5"/>
        <v>88.167500000000004</v>
      </c>
      <c r="L34" s="28" t="str">
        <f t="shared" si="6"/>
        <v>A</v>
      </c>
      <c r="M34" s="28">
        <f t="shared" si="7"/>
        <v>88.167500000000004</v>
      </c>
      <c r="N34" s="28" t="str">
        <f t="shared" si="8"/>
        <v>A</v>
      </c>
      <c r="O34" s="36">
        <v>1</v>
      </c>
      <c r="P34" s="28" t="str">
        <f t="shared" si="9"/>
        <v>Terampil mengontruksi sebuah proposal dan melengkapi informasi dalam proposal secara lisan supaya lebih efektif.</v>
      </c>
      <c r="Q34" s="39"/>
      <c r="R34" s="39" t="s">
        <v>8</v>
      </c>
      <c r="S34" s="18"/>
      <c r="T34" s="1">
        <v>86.42</v>
      </c>
      <c r="U34" s="1">
        <v>83.26</v>
      </c>
      <c r="V34" s="1">
        <v>88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86</v>
      </c>
      <c r="AI34" s="1">
        <v>88.67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138348</v>
      </c>
      <c r="C35" s="19" t="s">
        <v>183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mengidentifikasi drama, menemukan sistematika sebuah resensi, dan menganalisis isi, sistematika, kebahasaan  dalam proposal dan karya ilmiah.</v>
      </c>
      <c r="K35" s="28">
        <f t="shared" si="5"/>
        <v>86.3125</v>
      </c>
      <c r="L35" s="28" t="str">
        <f t="shared" si="6"/>
        <v>A</v>
      </c>
      <c r="M35" s="28">
        <f t="shared" si="7"/>
        <v>86.3125</v>
      </c>
      <c r="N35" s="28" t="str">
        <f t="shared" si="8"/>
        <v>A</v>
      </c>
      <c r="O35" s="36">
        <v>1</v>
      </c>
      <c r="P35" s="28" t="str">
        <f t="shared" si="9"/>
        <v>Terampil mengontruksi sebuah proposal dan melengkapi informasi dalam proposal secara lisan supaya lebih efektif.</v>
      </c>
      <c r="Q35" s="39"/>
      <c r="R35" s="39" t="s">
        <v>8</v>
      </c>
      <c r="S35" s="18"/>
      <c r="T35" s="1">
        <v>87.33</v>
      </c>
      <c r="U35" s="1">
        <v>86.66</v>
      </c>
      <c r="V35" s="1">
        <v>84.1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82</v>
      </c>
      <c r="AH35" s="1">
        <v>83.25</v>
      </c>
      <c r="AI35" s="1">
        <v>93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138363</v>
      </c>
      <c r="C36" s="19" t="s">
        <v>184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6" s="28">
        <f t="shared" si="5"/>
        <v>82.16</v>
      </c>
      <c r="L36" s="28" t="str">
        <f t="shared" si="6"/>
        <v>B</v>
      </c>
      <c r="M36" s="28">
        <f t="shared" si="7"/>
        <v>82.16</v>
      </c>
      <c r="N36" s="28" t="str">
        <f t="shared" si="8"/>
        <v>B</v>
      </c>
      <c r="O36" s="36">
        <v>2</v>
      </c>
      <c r="P36" s="28" t="str">
        <f t="shared" si="9"/>
        <v>Terampil merancang dan mengontruksi sebuah proposal karya ilmiah dengan memerhatikan isi, sistematika, kebahasaan, informasi, tujuan, dan esensi karya ilmiah yang diperlukan.</v>
      </c>
      <c r="Q36" s="39"/>
      <c r="R36" s="39" t="s">
        <v>8</v>
      </c>
      <c r="S36" s="18"/>
      <c r="T36" s="1">
        <v>78.61</v>
      </c>
      <c r="U36" s="1">
        <v>80</v>
      </c>
      <c r="V36" s="1">
        <v>90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80.25</v>
      </c>
      <c r="AH36" s="1">
        <v>82.06</v>
      </c>
      <c r="AI36" s="1">
        <v>82.33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138378</v>
      </c>
      <c r="C37" s="19" t="s">
        <v>185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mengidentifikasi drama, menemukan sistematika sebuah resensi, dan menganalisis isi, sistematika, kebahasaan  dalam proposal dan karya ilmiah.</v>
      </c>
      <c r="K37" s="28">
        <f t="shared" si="5"/>
        <v>87.707499999999996</v>
      </c>
      <c r="L37" s="28" t="str">
        <f t="shared" si="6"/>
        <v>A</v>
      </c>
      <c r="M37" s="28">
        <f t="shared" si="7"/>
        <v>87.707499999999996</v>
      </c>
      <c r="N37" s="28" t="str">
        <f t="shared" si="8"/>
        <v>A</v>
      </c>
      <c r="O37" s="36">
        <v>1</v>
      </c>
      <c r="P37" s="28" t="str">
        <f t="shared" si="9"/>
        <v>Terampil mengontruksi sebuah proposal dan melengkapi informasi dalam proposal secara lisan supaya lebih efektif.</v>
      </c>
      <c r="Q37" s="39"/>
      <c r="R37" s="39" t="s">
        <v>8</v>
      </c>
      <c r="S37" s="18"/>
      <c r="T37" s="1">
        <v>86.07</v>
      </c>
      <c r="U37" s="1">
        <v>86.66</v>
      </c>
      <c r="V37" s="1">
        <v>90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90</v>
      </c>
      <c r="AH37" s="1">
        <v>82.5</v>
      </c>
      <c r="AI37" s="1">
        <v>92.33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138393</v>
      </c>
      <c r="C38" s="19" t="s">
        <v>186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mengidentifikasi drama, menemukan sistematika sebuah resensi, dan menganalisis isi, sistematika, kebahasaan  dalam proposal dan karya ilmiah.</v>
      </c>
      <c r="K38" s="28">
        <f t="shared" si="5"/>
        <v>84.875</v>
      </c>
      <c r="L38" s="28" t="str">
        <f t="shared" si="6"/>
        <v>A</v>
      </c>
      <c r="M38" s="28">
        <f t="shared" si="7"/>
        <v>84.875</v>
      </c>
      <c r="N38" s="28" t="str">
        <f t="shared" si="8"/>
        <v>A</v>
      </c>
      <c r="O38" s="36">
        <v>1</v>
      </c>
      <c r="P38" s="28" t="str">
        <f t="shared" si="9"/>
        <v>Terampil mengontruksi sebuah proposal dan melengkapi informasi dalam proposal secara lisan supaya lebih efektif.</v>
      </c>
      <c r="Q38" s="39"/>
      <c r="R38" s="39" t="s">
        <v>8</v>
      </c>
      <c r="S38" s="18"/>
      <c r="T38" s="1">
        <v>87.96</v>
      </c>
      <c r="U38" s="1">
        <v>80</v>
      </c>
      <c r="V38" s="1">
        <v>85.7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83.5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149105</v>
      </c>
      <c r="C39" s="19" t="s">
        <v>187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2</v>
      </c>
      <c r="P39" s="28" t="str">
        <f t="shared" si="9"/>
        <v>Terampil merancang dan mengontruksi sebuah proposal karya ilmiah dengan memerhatikan isi, sistematika, kebahasaan, informasi, tujuan, dan esensi karya ilmiah yang diperlukan.</v>
      </c>
      <c r="Q39" s="39"/>
      <c r="R39" s="39" t="s">
        <v>8</v>
      </c>
      <c r="S39" s="18"/>
      <c r="T39" s="1">
        <v>85.24</v>
      </c>
      <c r="U39" s="1">
        <v>81.900000000000006</v>
      </c>
      <c r="V39" s="1">
        <v>85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80</v>
      </c>
      <c r="AH39" s="1">
        <v>83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138408</v>
      </c>
      <c r="C40" s="19" t="s">
        <v>188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mengidentifikasi drama, menemukan sistematika sebuah resensi, dan menganalisis isi, sistematika, kebahasaan  dalam proposal dan karya ilmiah.</v>
      </c>
      <c r="K40" s="28">
        <f t="shared" si="5"/>
        <v>86.582499999999996</v>
      </c>
      <c r="L40" s="28" t="str">
        <f t="shared" si="6"/>
        <v>A</v>
      </c>
      <c r="M40" s="28">
        <f t="shared" si="7"/>
        <v>86.582499999999996</v>
      </c>
      <c r="N40" s="28" t="str">
        <f t="shared" si="8"/>
        <v>A</v>
      </c>
      <c r="O40" s="36">
        <v>1</v>
      </c>
      <c r="P40" s="28" t="str">
        <f t="shared" si="9"/>
        <v>Terampil mengontruksi sebuah proposal dan melengkapi informasi dalam proposal secara lisan supaya lebih efektif.</v>
      </c>
      <c r="Q40" s="39"/>
      <c r="R40" s="39" t="s">
        <v>8</v>
      </c>
      <c r="S40" s="18"/>
      <c r="T40" s="1">
        <v>85.28</v>
      </c>
      <c r="U40" s="1">
        <v>83.94</v>
      </c>
      <c r="V40" s="1">
        <v>88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>
        <v>84</v>
      </c>
      <c r="AI40" s="1">
        <v>90.33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138423</v>
      </c>
      <c r="C41" s="19" t="s">
        <v>189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mengidentifikasi drama, menemukan sistematika sebuah resensi, dan menganalisis isi, sistematika, kebahasaan  dalam proposal dan karya ilmiah.</v>
      </c>
      <c r="K41" s="28">
        <f t="shared" si="5"/>
        <v>87.832499999999996</v>
      </c>
      <c r="L41" s="28" t="str">
        <f t="shared" si="6"/>
        <v>A</v>
      </c>
      <c r="M41" s="28">
        <f t="shared" si="7"/>
        <v>87.832499999999996</v>
      </c>
      <c r="N41" s="28" t="str">
        <f t="shared" si="8"/>
        <v>A</v>
      </c>
      <c r="O41" s="36">
        <v>1</v>
      </c>
      <c r="P41" s="28" t="str">
        <f t="shared" si="9"/>
        <v>Terampil mengontruksi sebuah proposal dan melengkapi informasi dalam proposal secara lisan supaya lebih efektif.</v>
      </c>
      <c r="Q41" s="39"/>
      <c r="R41" s="39" t="s">
        <v>8</v>
      </c>
      <c r="S41" s="18"/>
      <c r="T41" s="1">
        <v>88</v>
      </c>
      <c r="U41" s="1">
        <v>87</v>
      </c>
      <c r="V41" s="1">
        <v>90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>
        <v>87</v>
      </c>
      <c r="AI41" s="1">
        <v>93.33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138438</v>
      </c>
      <c r="C42" s="19" t="s">
        <v>190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88.582499999999996</v>
      </c>
      <c r="L42" s="28" t="str">
        <f t="shared" si="6"/>
        <v>A</v>
      </c>
      <c r="M42" s="28">
        <f t="shared" si="7"/>
        <v>88.582499999999996</v>
      </c>
      <c r="N42" s="28" t="str">
        <f t="shared" si="8"/>
        <v>A</v>
      </c>
      <c r="O42" s="36">
        <v>1</v>
      </c>
      <c r="P42" s="28" t="str">
        <f t="shared" si="9"/>
        <v>Terampil mengontruksi sebuah proposal dan melengkapi informasi dalam proposal secara lisan supaya lebih efektif.</v>
      </c>
      <c r="Q42" s="39"/>
      <c r="R42" s="39" t="s">
        <v>8</v>
      </c>
      <c r="S42" s="18"/>
      <c r="T42" s="1">
        <v>90</v>
      </c>
      <c r="U42" s="1">
        <v>90</v>
      </c>
      <c r="V42" s="1">
        <v>88</v>
      </c>
      <c r="W42" s="1">
        <v>87.5</v>
      </c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84</v>
      </c>
      <c r="AH42" s="1">
        <v>89</v>
      </c>
      <c r="AI42" s="1">
        <v>92.33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138453</v>
      </c>
      <c r="C43" s="19" t="s">
        <v>191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mengidentifikasi drama, menemukan sistematika sebuah resensi, dan menganalisis isi, sistematika, kebahasaan  dalam proposal dan karya ilmiah.</v>
      </c>
      <c r="K43" s="28">
        <f t="shared" si="5"/>
        <v>87.917500000000004</v>
      </c>
      <c r="L43" s="28" t="str">
        <f t="shared" si="6"/>
        <v>A</v>
      </c>
      <c r="M43" s="28">
        <f t="shared" si="7"/>
        <v>87.917500000000004</v>
      </c>
      <c r="N43" s="28" t="str">
        <f t="shared" si="8"/>
        <v>A</v>
      </c>
      <c r="O43" s="36">
        <v>1</v>
      </c>
      <c r="P43" s="28" t="str">
        <f t="shared" si="9"/>
        <v>Terampil mengontruksi sebuah proposal dan melengkapi informasi dalam proposal secara lisan supaya lebih efektif.</v>
      </c>
      <c r="Q43" s="39"/>
      <c r="R43" s="39" t="s">
        <v>8</v>
      </c>
      <c r="S43" s="18"/>
      <c r="T43" s="1">
        <v>85.75</v>
      </c>
      <c r="U43" s="1">
        <v>88</v>
      </c>
      <c r="V43" s="1">
        <v>89</v>
      </c>
      <c r="W43" s="1">
        <v>87.5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86</v>
      </c>
      <c r="AI43" s="1">
        <v>91.67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138468</v>
      </c>
      <c r="C44" s="19" t="s">
        <v>192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4" s="28">
        <f t="shared" si="5"/>
        <v>83.6875</v>
      </c>
      <c r="L44" s="28" t="str">
        <f t="shared" si="6"/>
        <v>B</v>
      </c>
      <c r="M44" s="28">
        <f t="shared" si="7"/>
        <v>83.6875</v>
      </c>
      <c r="N44" s="28" t="str">
        <f t="shared" si="8"/>
        <v>B</v>
      </c>
      <c r="O44" s="36">
        <v>2</v>
      </c>
      <c r="P44" s="28" t="str">
        <f t="shared" si="9"/>
        <v>Terampil merancang dan mengontruksi sebuah proposal karya ilmiah dengan memerhatikan isi, sistematika, kebahasaan, informasi, tujuan, dan esensi karya ilmiah yang diperlukan.</v>
      </c>
      <c r="Q44" s="39"/>
      <c r="R44" s="39" t="s">
        <v>8</v>
      </c>
      <c r="S44" s="18"/>
      <c r="T44" s="1">
        <v>88</v>
      </c>
      <c r="U44" s="1">
        <v>87</v>
      </c>
      <c r="V44" s="1">
        <v>90</v>
      </c>
      <c r="W44" s="1">
        <v>67.5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82.75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138483</v>
      </c>
      <c r="C45" s="19" t="s">
        <v>193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5" s="28">
        <f t="shared" si="5"/>
        <v>83.6875</v>
      </c>
      <c r="L45" s="28" t="str">
        <f t="shared" si="6"/>
        <v>B</v>
      </c>
      <c r="M45" s="28">
        <f t="shared" si="7"/>
        <v>83.6875</v>
      </c>
      <c r="N45" s="28" t="str">
        <f t="shared" si="8"/>
        <v>B</v>
      </c>
      <c r="O45" s="36">
        <v>2</v>
      </c>
      <c r="P45" s="28" t="str">
        <f t="shared" si="9"/>
        <v>Terampil merancang dan mengontruksi sebuah proposal karya ilmiah dengan memerhatikan isi, sistematika, kebahasaan, informasi, tujuan, dan esensi karya ilmiah yang diperlukan.</v>
      </c>
      <c r="Q45" s="39"/>
      <c r="R45" s="39" t="s">
        <v>8</v>
      </c>
      <c r="S45" s="18"/>
      <c r="T45" s="1">
        <v>87.05</v>
      </c>
      <c r="U45" s="1">
        <v>84.62</v>
      </c>
      <c r="V45" s="1">
        <v>86</v>
      </c>
      <c r="W45" s="1">
        <v>77.5</v>
      </c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82</v>
      </c>
      <c r="AH45" s="1">
        <v>83.75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84.314285714285717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33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1114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138498</v>
      </c>
      <c r="C11" s="19" t="s">
        <v>195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dan karya ilmiah.</v>
      </c>
      <c r="K11" s="28">
        <f t="shared" ref="K11:K50" si="5">IF((COUNTA(AF11:AO11)&gt;0),AVERAGE(AF11:AO11),"")</f>
        <v>86.832499999999996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86.832499999999996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mengontruksi sebuah proposal dan melengkapi informasi dalam proposal secara lisan supaya lebih efektif.</v>
      </c>
      <c r="Q11" s="39"/>
      <c r="R11" s="39" t="s">
        <v>8</v>
      </c>
      <c r="S11" s="18"/>
      <c r="T11" s="1">
        <v>83.59</v>
      </c>
      <c r="U11" s="1">
        <v>77.5</v>
      </c>
      <c r="V11" s="1">
        <v>88</v>
      </c>
      <c r="W11" s="1">
        <v>97.5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83</v>
      </c>
      <c r="AH11" s="1">
        <v>85</v>
      </c>
      <c r="AI11" s="1">
        <v>92.33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138513</v>
      </c>
      <c r="C12" s="19" t="s">
        <v>196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mengidentifikasi drama, menemukan sistematika sebuah resensi, dan menganalisis isi, sistematika, kebahasaan  dalam proposal dan karya ilmiah.</v>
      </c>
      <c r="K12" s="28">
        <f t="shared" si="5"/>
        <v>86.144999999999996</v>
      </c>
      <c r="L12" s="28" t="str">
        <f t="shared" si="6"/>
        <v>A</v>
      </c>
      <c r="M12" s="28">
        <f t="shared" si="7"/>
        <v>86.144999999999996</v>
      </c>
      <c r="N12" s="28" t="str">
        <f t="shared" si="8"/>
        <v>A</v>
      </c>
      <c r="O12" s="36">
        <v>1</v>
      </c>
      <c r="P12" s="28" t="str">
        <f t="shared" si="9"/>
        <v>Terampil mengontruksi sebuah proposal dan melengkapi informasi dalam proposal secara lisan supaya lebih efektif.</v>
      </c>
      <c r="Q12" s="39"/>
      <c r="R12" s="39" t="s">
        <v>8</v>
      </c>
      <c r="S12" s="18"/>
      <c r="T12" s="1">
        <v>84.97</v>
      </c>
      <c r="U12" s="1">
        <v>87</v>
      </c>
      <c r="V12" s="1">
        <v>88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80</v>
      </c>
      <c r="AH12" s="1">
        <v>83.25</v>
      </c>
      <c r="AI12" s="1">
        <v>92.33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138528</v>
      </c>
      <c r="C13" s="19" t="s">
        <v>197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mengidentifikasi drama, menemukan sistematika sebuah resensi, dan menganalisis isi, sistematika, kebahasaan  dalam proposal dan karya ilmiah.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Terampil mengontruksi sebuah proposal dan melengkapi informasi dalam proposal secara lisan supaya lebih efektif.</v>
      </c>
      <c r="Q13" s="39"/>
      <c r="R13" s="39" t="s">
        <v>8</v>
      </c>
      <c r="S13" s="18"/>
      <c r="T13" s="1">
        <v>85.07</v>
      </c>
      <c r="U13" s="1">
        <v>88</v>
      </c>
      <c r="V13" s="1">
        <v>88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82</v>
      </c>
      <c r="AI13" s="1">
        <v>94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55401</v>
      </c>
      <c r="FK13" s="41">
        <v>55411</v>
      </c>
    </row>
    <row r="14" spans="1:167" x14ac:dyDescent="0.25">
      <c r="A14" s="19">
        <v>4</v>
      </c>
      <c r="B14" s="19">
        <v>138543</v>
      </c>
      <c r="C14" s="19" t="s">
        <v>198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mengidentifikasi drama, menemukan sistematika sebuah resensi, dan menganalisis isi, sistematika, kebahasaan  dalam proposal dan karya ilmiah.</v>
      </c>
      <c r="K14" s="28">
        <f t="shared" si="5"/>
        <v>85.5625</v>
      </c>
      <c r="L14" s="28" t="str">
        <f t="shared" si="6"/>
        <v>A</v>
      </c>
      <c r="M14" s="28">
        <f t="shared" si="7"/>
        <v>85.5625</v>
      </c>
      <c r="N14" s="28" t="str">
        <f t="shared" si="8"/>
        <v>A</v>
      </c>
      <c r="O14" s="36">
        <v>1</v>
      </c>
      <c r="P14" s="28" t="str">
        <f t="shared" si="9"/>
        <v>Terampil mengontruksi sebuah proposal dan melengkapi informasi dalam proposal secara lisan supaya lebih efektif.</v>
      </c>
      <c r="Q14" s="39"/>
      <c r="R14" s="39" t="s">
        <v>8</v>
      </c>
      <c r="S14" s="18"/>
      <c r="T14" s="1">
        <v>83.06</v>
      </c>
      <c r="U14" s="1">
        <v>86</v>
      </c>
      <c r="V14" s="1">
        <v>90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82.25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138558</v>
      </c>
      <c r="C15" s="19" t="s">
        <v>199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Terampil merancang dan mengontruksi sebuah proposal karya ilmiah dengan memerhatikan isi, sistematika, kebahasaan, informasi, tujuan, dan esensi karya ilmiah yang diperlukan.</v>
      </c>
      <c r="Q15" s="39"/>
      <c r="R15" s="39" t="s">
        <v>8</v>
      </c>
      <c r="S15" s="18"/>
      <c r="T15" s="1">
        <v>83.62</v>
      </c>
      <c r="U15" s="1">
        <v>82</v>
      </c>
      <c r="V15" s="1">
        <v>79.2</v>
      </c>
      <c r="W15" s="1">
        <v>87.5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83</v>
      </c>
      <c r="AH15" s="1">
        <v>83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55402</v>
      </c>
      <c r="FK15" s="41">
        <v>55412</v>
      </c>
    </row>
    <row r="16" spans="1:167" x14ac:dyDescent="0.25">
      <c r="A16" s="19">
        <v>6</v>
      </c>
      <c r="B16" s="19">
        <v>138573</v>
      </c>
      <c r="C16" s="19" t="s">
        <v>200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6" s="28">
        <f t="shared" si="5"/>
        <v>85.292500000000004</v>
      </c>
      <c r="L16" s="28" t="str">
        <f t="shared" si="6"/>
        <v>A</v>
      </c>
      <c r="M16" s="28">
        <f t="shared" si="7"/>
        <v>85.292500000000004</v>
      </c>
      <c r="N16" s="28" t="str">
        <f t="shared" si="8"/>
        <v>A</v>
      </c>
      <c r="O16" s="36">
        <v>1</v>
      </c>
      <c r="P16" s="28" t="str">
        <f t="shared" si="9"/>
        <v>Terampil mengontruksi sebuah proposal dan melengkapi informasi dalam proposal secara lisan supaya lebih efektif.</v>
      </c>
      <c r="Q16" s="39"/>
      <c r="R16" s="39" t="s">
        <v>8</v>
      </c>
      <c r="S16" s="18"/>
      <c r="T16" s="1">
        <v>83.03</v>
      </c>
      <c r="U16" s="1">
        <v>87</v>
      </c>
      <c r="V16" s="1">
        <v>88</v>
      </c>
      <c r="W16" s="1">
        <v>77.5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81</v>
      </c>
      <c r="AH16" s="1">
        <v>82.5</v>
      </c>
      <c r="AI16" s="1">
        <v>92.67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138588</v>
      </c>
      <c r="C17" s="19" t="s">
        <v>201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mengidentifikasi drama, menemukan sistematika sebuah resensi, dan menganalisis isi, sistematika, kebahasaan  dalam proposal dan karya ilmiah.</v>
      </c>
      <c r="K17" s="28">
        <f t="shared" si="5"/>
        <v>85.4375</v>
      </c>
      <c r="L17" s="28" t="str">
        <f t="shared" si="6"/>
        <v>A</v>
      </c>
      <c r="M17" s="28">
        <f t="shared" si="7"/>
        <v>85.4375</v>
      </c>
      <c r="N17" s="28" t="str">
        <f t="shared" si="8"/>
        <v>A</v>
      </c>
      <c r="O17" s="36">
        <v>1</v>
      </c>
      <c r="P17" s="28" t="str">
        <f t="shared" si="9"/>
        <v>Terampil mengontruksi sebuah proposal dan melengkapi informasi dalam proposal secara lisan supaya lebih efektif.</v>
      </c>
      <c r="Q17" s="39"/>
      <c r="R17" s="39" t="s">
        <v>8</v>
      </c>
      <c r="S17" s="18"/>
      <c r="T17" s="1">
        <v>83.42</v>
      </c>
      <c r="U17" s="1">
        <v>84</v>
      </c>
      <c r="V17" s="1">
        <v>90</v>
      </c>
      <c r="W17" s="1">
        <v>87.5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83</v>
      </c>
      <c r="AH17" s="1">
        <v>82.75</v>
      </c>
      <c r="AI17" s="1">
        <v>92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55403</v>
      </c>
      <c r="FK17" s="41">
        <v>55413</v>
      </c>
    </row>
    <row r="18" spans="1:167" x14ac:dyDescent="0.25">
      <c r="A18" s="19">
        <v>8</v>
      </c>
      <c r="B18" s="19">
        <v>138603</v>
      </c>
      <c r="C18" s="19" t="s">
        <v>202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8" s="28">
        <f t="shared" si="5"/>
        <v>84.1875</v>
      </c>
      <c r="L18" s="28" t="str">
        <f t="shared" si="6"/>
        <v>A</v>
      </c>
      <c r="M18" s="28">
        <f t="shared" si="7"/>
        <v>84.1875</v>
      </c>
      <c r="N18" s="28" t="str">
        <f t="shared" si="8"/>
        <v>A</v>
      </c>
      <c r="O18" s="36">
        <v>1</v>
      </c>
      <c r="P18" s="28" t="str">
        <f t="shared" si="9"/>
        <v>Terampil mengontruksi sebuah proposal dan melengkapi informasi dalam proposal secara lisan supaya lebih efektif.</v>
      </c>
      <c r="Q18" s="39"/>
      <c r="R18" s="39" t="s">
        <v>8</v>
      </c>
      <c r="S18" s="18"/>
      <c r="T18" s="1">
        <v>83.09</v>
      </c>
      <c r="U18" s="1">
        <v>80</v>
      </c>
      <c r="V18" s="1">
        <v>88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83</v>
      </c>
      <c r="AH18" s="1">
        <v>82.75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138618</v>
      </c>
      <c r="C19" s="19" t="s">
        <v>203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85.25</v>
      </c>
      <c r="L19" s="28" t="str">
        <f t="shared" si="6"/>
        <v>A</v>
      </c>
      <c r="M19" s="28">
        <f t="shared" si="7"/>
        <v>85.25</v>
      </c>
      <c r="N19" s="28" t="str">
        <f t="shared" si="8"/>
        <v>A</v>
      </c>
      <c r="O19" s="36">
        <v>1</v>
      </c>
      <c r="P19" s="28" t="str">
        <f t="shared" si="9"/>
        <v>Terampil mengontruksi sebuah proposal dan melengkapi informasi dalam proposal secara lisan supaya lebih efektif.</v>
      </c>
      <c r="Q19" s="39"/>
      <c r="R19" s="39" t="s">
        <v>8</v>
      </c>
      <c r="S19" s="18"/>
      <c r="T19" s="1">
        <v>90</v>
      </c>
      <c r="U19" s="1">
        <v>88</v>
      </c>
      <c r="V19" s="1">
        <v>92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88</v>
      </c>
      <c r="AH19" s="1">
        <v>88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55404</v>
      </c>
      <c r="FK19" s="41">
        <v>55414</v>
      </c>
    </row>
    <row r="20" spans="1:167" x14ac:dyDescent="0.25">
      <c r="A20" s="19">
        <v>10</v>
      </c>
      <c r="B20" s="19">
        <v>138633</v>
      </c>
      <c r="C20" s="19" t="s">
        <v>204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0" s="28">
        <f t="shared" si="5"/>
        <v>80.292500000000004</v>
      </c>
      <c r="L20" s="28" t="str">
        <f t="shared" si="6"/>
        <v>B</v>
      </c>
      <c r="M20" s="28">
        <f t="shared" si="7"/>
        <v>80.292500000000004</v>
      </c>
      <c r="N20" s="28" t="str">
        <f t="shared" si="8"/>
        <v>B</v>
      </c>
      <c r="O20" s="36">
        <v>2</v>
      </c>
      <c r="P20" s="28" t="str">
        <f t="shared" si="9"/>
        <v>Terampil merancang dan mengontruksi sebuah proposal karya ilmiah dengan memerhatikan isi, sistematika, kebahasaan, informasi, tujuan, dan esensi karya ilmiah yang diperlukan.</v>
      </c>
      <c r="Q20" s="39"/>
      <c r="R20" s="39" t="s">
        <v>8</v>
      </c>
      <c r="S20" s="18"/>
      <c r="T20" s="1">
        <v>82.5</v>
      </c>
      <c r="U20" s="1">
        <v>88</v>
      </c>
      <c r="V20" s="1">
        <v>80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79</v>
      </c>
      <c r="AG20" s="1">
        <v>80.5</v>
      </c>
      <c r="AH20" s="1">
        <v>80</v>
      </c>
      <c r="AI20" s="1">
        <v>81.67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138648</v>
      </c>
      <c r="C21" s="19" t="s">
        <v>205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Terampil merancang dan mengontruksi sebuah proposal karya ilmiah dengan memerhatikan isi, sistematika, kebahasaan, informasi, tujuan, dan esensi karya ilmiah yang diperlukan.</v>
      </c>
      <c r="Q21" s="39"/>
      <c r="R21" s="39" t="s">
        <v>8</v>
      </c>
      <c r="S21" s="18"/>
      <c r="T21" s="1">
        <v>83.42</v>
      </c>
      <c r="U21" s="1">
        <v>83</v>
      </c>
      <c r="V21" s="1">
        <v>86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>
        <v>83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55405</v>
      </c>
      <c r="FK21" s="41">
        <v>55415</v>
      </c>
    </row>
    <row r="22" spans="1:167" x14ac:dyDescent="0.25">
      <c r="A22" s="19">
        <v>12</v>
      </c>
      <c r="B22" s="19">
        <v>138663</v>
      </c>
      <c r="C22" s="19" t="s">
        <v>206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2" s="28">
        <f t="shared" si="5"/>
        <v>79.8125</v>
      </c>
      <c r="L22" s="28" t="str">
        <f t="shared" si="6"/>
        <v>B</v>
      </c>
      <c r="M22" s="28">
        <f t="shared" si="7"/>
        <v>79.8125</v>
      </c>
      <c r="N22" s="28" t="str">
        <f t="shared" si="8"/>
        <v>B</v>
      </c>
      <c r="O22" s="36">
        <v>2</v>
      </c>
      <c r="P22" s="28" t="str">
        <f t="shared" si="9"/>
        <v>Terampil merancang dan mengontruksi sebuah proposal karya ilmiah dengan memerhatikan isi, sistematika, kebahasaan, informasi, tujuan, dan esensi karya ilmiah yang diperlukan.</v>
      </c>
      <c r="Q22" s="39"/>
      <c r="R22" s="39" t="s">
        <v>8</v>
      </c>
      <c r="S22" s="18"/>
      <c r="T22" s="1">
        <v>81.78</v>
      </c>
      <c r="U22" s="1">
        <v>85</v>
      </c>
      <c r="V22" s="1">
        <v>75.2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79</v>
      </c>
      <c r="AH22" s="1">
        <v>82.25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138678</v>
      </c>
      <c r="C23" s="19" t="s">
        <v>207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mengidentifikasi drama, menemukan sistematika sebuah resensi, dan menganalisis isi, sistematika, kebahasaan  dalam proposal dan karya ilmiah.</v>
      </c>
      <c r="K23" s="28">
        <f t="shared" si="5"/>
        <v>88.077500000000001</v>
      </c>
      <c r="L23" s="28" t="str">
        <f t="shared" si="6"/>
        <v>A</v>
      </c>
      <c r="M23" s="28">
        <f t="shared" si="7"/>
        <v>88.077500000000001</v>
      </c>
      <c r="N23" s="28" t="str">
        <f t="shared" si="8"/>
        <v>A</v>
      </c>
      <c r="O23" s="36">
        <v>1</v>
      </c>
      <c r="P23" s="28" t="str">
        <f t="shared" si="9"/>
        <v>Terampil mengontruksi sebuah proposal dan melengkapi informasi dalam proposal secara lisan supaya lebih efektif.</v>
      </c>
      <c r="Q23" s="39"/>
      <c r="R23" s="39" t="s">
        <v>8</v>
      </c>
      <c r="S23" s="18"/>
      <c r="T23" s="1">
        <v>90</v>
      </c>
      <c r="U23" s="1">
        <v>92</v>
      </c>
      <c r="V23" s="1">
        <v>98</v>
      </c>
      <c r="W23" s="1">
        <v>67.5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94</v>
      </c>
      <c r="AH23" s="1">
        <v>83.31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55406</v>
      </c>
      <c r="FK23" s="41">
        <v>55416</v>
      </c>
    </row>
    <row r="24" spans="1:167" x14ac:dyDescent="0.25">
      <c r="A24" s="19">
        <v>14</v>
      </c>
      <c r="B24" s="19">
        <v>138693</v>
      </c>
      <c r="C24" s="19" t="s">
        <v>208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mengidentifikasi drama, menemukan sistematika sebuah resensi, dan menganalisis isi, sistematika, kebahasaan  dalam proposal dan karya ilmiah.</v>
      </c>
      <c r="K24" s="28">
        <f t="shared" si="5"/>
        <v>88.167500000000004</v>
      </c>
      <c r="L24" s="28" t="str">
        <f t="shared" si="6"/>
        <v>A</v>
      </c>
      <c r="M24" s="28">
        <f t="shared" si="7"/>
        <v>88.167500000000004</v>
      </c>
      <c r="N24" s="28" t="str">
        <f t="shared" si="8"/>
        <v>A</v>
      </c>
      <c r="O24" s="36">
        <v>1</v>
      </c>
      <c r="P24" s="28" t="str">
        <f t="shared" si="9"/>
        <v>Terampil mengontruksi sebuah proposal dan melengkapi informasi dalam proposal secara lisan supaya lebih efektif.</v>
      </c>
      <c r="Q24" s="39"/>
      <c r="R24" s="39" t="s">
        <v>8</v>
      </c>
      <c r="S24" s="18"/>
      <c r="T24" s="1">
        <v>86</v>
      </c>
      <c r="U24" s="1">
        <v>88</v>
      </c>
      <c r="V24" s="1">
        <v>91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85</v>
      </c>
      <c r="AH24" s="1">
        <v>88</v>
      </c>
      <c r="AI24" s="1">
        <v>91.67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138708</v>
      </c>
      <c r="C25" s="19" t="s">
        <v>209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Terampil merancang dan mengontruksi sebuah proposal karya ilmiah dengan memerhatikan isi, sistematika, kebahasaan, informasi, tujuan, dan esensi karya ilmiah yang diperlukan.</v>
      </c>
      <c r="Q25" s="39"/>
      <c r="R25" s="39" t="s">
        <v>8</v>
      </c>
      <c r="S25" s="18"/>
      <c r="T25" s="1">
        <v>82.6</v>
      </c>
      <c r="U25" s="1">
        <v>82</v>
      </c>
      <c r="V25" s="1">
        <v>84</v>
      </c>
      <c r="W25" s="1">
        <v>77.5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82</v>
      </c>
      <c r="AH25" s="1">
        <v>80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55407</v>
      </c>
      <c r="FK25" s="41">
        <v>55417</v>
      </c>
    </row>
    <row r="26" spans="1:167" x14ac:dyDescent="0.25">
      <c r="A26" s="19">
        <v>16</v>
      </c>
      <c r="B26" s="19">
        <v>138723</v>
      </c>
      <c r="C26" s="19" t="s">
        <v>210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6" s="28">
        <f t="shared" si="5"/>
        <v>83.144999999999996</v>
      </c>
      <c r="L26" s="28" t="str">
        <f t="shared" si="6"/>
        <v>B</v>
      </c>
      <c r="M26" s="28">
        <f t="shared" si="7"/>
        <v>83.144999999999996</v>
      </c>
      <c r="N26" s="28" t="str">
        <f t="shared" si="8"/>
        <v>B</v>
      </c>
      <c r="O26" s="36">
        <v>2</v>
      </c>
      <c r="P26" s="28" t="str">
        <f t="shared" si="9"/>
        <v>Terampil merancang dan mengontruksi sebuah proposal karya ilmiah dengan memerhatikan isi, sistematika, kebahasaan, informasi, tujuan, dan esensi karya ilmiah yang diperlukan.</v>
      </c>
      <c r="Q26" s="39"/>
      <c r="R26" s="39" t="s">
        <v>8</v>
      </c>
      <c r="S26" s="18"/>
      <c r="T26" s="1">
        <v>82.63</v>
      </c>
      <c r="U26" s="1">
        <v>81.25</v>
      </c>
      <c r="V26" s="1">
        <v>89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83.25</v>
      </c>
      <c r="AH26" s="1">
        <v>80</v>
      </c>
      <c r="AI26" s="1">
        <v>89.33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138738</v>
      </c>
      <c r="C27" s="19" t="s">
        <v>211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7" s="28">
        <f t="shared" si="5"/>
        <v>82.957499999999996</v>
      </c>
      <c r="L27" s="28" t="str">
        <f t="shared" si="6"/>
        <v>B</v>
      </c>
      <c r="M27" s="28">
        <f t="shared" si="7"/>
        <v>82.957499999999996</v>
      </c>
      <c r="N27" s="28" t="str">
        <f t="shared" si="8"/>
        <v>B</v>
      </c>
      <c r="O27" s="36">
        <v>2</v>
      </c>
      <c r="P27" s="28" t="str">
        <f t="shared" si="9"/>
        <v>Terampil merancang dan mengontruksi sebuah proposal karya ilmiah dengan memerhatikan isi, sistematika, kebahasaan, informasi, tujuan, dan esensi karya ilmiah yang diperlukan.</v>
      </c>
      <c r="Q27" s="39"/>
      <c r="R27" s="39" t="s">
        <v>8</v>
      </c>
      <c r="S27" s="18"/>
      <c r="T27" s="1">
        <v>81.180000000000007</v>
      </c>
      <c r="U27" s="1">
        <v>71.13</v>
      </c>
      <c r="V27" s="1">
        <v>80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82</v>
      </c>
      <c r="AH27" s="1">
        <v>82.5</v>
      </c>
      <c r="AI27" s="1">
        <v>83.33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55408</v>
      </c>
      <c r="FK27" s="41">
        <v>55418</v>
      </c>
    </row>
    <row r="28" spans="1:167" x14ac:dyDescent="0.25">
      <c r="A28" s="19">
        <v>18</v>
      </c>
      <c r="B28" s="19">
        <v>138753</v>
      </c>
      <c r="C28" s="19" t="s">
        <v>212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mengidentifikasi drama, menemukan sistematika sebuah resensi, dan menganalisis isi, sistematika, kebahasaan  dalam proposal dan karya ilmiah.</v>
      </c>
      <c r="K28" s="28">
        <f t="shared" si="5"/>
        <v>88.105000000000004</v>
      </c>
      <c r="L28" s="28" t="str">
        <f t="shared" si="6"/>
        <v>A</v>
      </c>
      <c r="M28" s="28">
        <f t="shared" si="7"/>
        <v>88.105000000000004</v>
      </c>
      <c r="N28" s="28" t="str">
        <f t="shared" si="8"/>
        <v>A</v>
      </c>
      <c r="O28" s="36">
        <v>1</v>
      </c>
      <c r="P28" s="28" t="str">
        <f t="shared" si="9"/>
        <v>Terampil mengontruksi sebuah proposal dan melengkapi informasi dalam proposal secara lisan supaya lebih efektif.</v>
      </c>
      <c r="Q28" s="39"/>
      <c r="R28" s="39" t="s">
        <v>8</v>
      </c>
      <c r="S28" s="18"/>
      <c r="T28" s="1">
        <v>89</v>
      </c>
      <c r="U28" s="1">
        <v>93</v>
      </c>
      <c r="V28" s="1">
        <v>91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81.75</v>
      </c>
      <c r="AH28" s="1">
        <v>92</v>
      </c>
      <c r="AI28" s="1">
        <v>91.67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138768</v>
      </c>
      <c r="C29" s="19" t="s">
        <v>213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2</v>
      </c>
      <c r="P29" s="28" t="str">
        <f t="shared" si="9"/>
        <v>Terampil merancang dan mengontruksi sebuah proposal karya ilmiah dengan memerhatikan isi, sistematika, kebahasaan, informasi, tujuan, dan esensi karya ilmiah yang diperlukan.</v>
      </c>
      <c r="Q29" s="39"/>
      <c r="R29" s="39" t="s">
        <v>8</v>
      </c>
      <c r="S29" s="18"/>
      <c r="T29" s="1">
        <v>87</v>
      </c>
      <c r="U29" s="1">
        <v>84</v>
      </c>
      <c r="V29" s="1">
        <v>80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88</v>
      </c>
      <c r="AH29" s="1">
        <v>83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55409</v>
      </c>
      <c r="FK29" s="41">
        <v>55419</v>
      </c>
    </row>
    <row r="30" spans="1:167" x14ac:dyDescent="0.25">
      <c r="A30" s="19">
        <v>20</v>
      </c>
      <c r="B30" s="19">
        <v>138783</v>
      </c>
      <c r="C30" s="19" t="s">
        <v>214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0" s="28">
        <f t="shared" si="5"/>
        <v>81.542500000000004</v>
      </c>
      <c r="L30" s="28" t="str">
        <f t="shared" si="6"/>
        <v>B</v>
      </c>
      <c r="M30" s="28">
        <f t="shared" si="7"/>
        <v>81.542500000000004</v>
      </c>
      <c r="N30" s="28" t="str">
        <f t="shared" si="8"/>
        <v>B</v>
      </c>
      <c r="O30" s="36">
        <v>2</v>
      </c>
      <c r="P30" s="28" t="str">
        <f t="shared" si="9"/>
        <v>Terampil merancang dan mengontruksi sebuah proposal karya ilmiah dengan memerhatikan isi, sistematika, kebahasaan, informasi, tujuan, dan esensi karya ilmiah yang diperlukan.</v>
      </c>
      <c r="Q30" s="39"/>
      <c r="R30" s="39" t="s">
        <v>8</v>
      </c>
      <c r="S30" s="18"/>
      <c r="T30" s="1">
        <v>82.53</v>
      </c>
      <c r="U30" s="1">
        <v>78.63</v>
      </c>
      <c r="V30" s="1">
        <v>75.900000000000006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76</v>
      </c>
      <c r="AG30" s="1">
        <v>82</v>
      </c>
      <c r="AH30" s="1">
        <v>80.5</v>
      </c>
      <c r="AI30" s="1">
        <v>87.67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138798</v>
      </c>
      <c r="C31" s="19" t="s">
        <v>215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mengidentifikasi drama, menemukan sistematika sebuah resensi, dan menganalisis isi, sistematika, kebahasaan  dalam proposal dan karya ilmiah.</v>
      </c>
      <c r="K31" s="28">
        <f t="shared" si="5"/>
        <v>87.105000000000004</v>
      </c>
      <c r="L31" s="28" t="str">
        <f t="shared" si="6"/>
        <v>A</v>
      </c>
      <c r="M31" s="28">
        <f t="shared" si="7"/>
        <v>87.105000000000004</v>
      </c>
      <c r="N31" s="28" t="str">
        <f t="shared" si="8"/>
        <v>A</v>
      </c>
      <c r="O31" s="36">
        <v>1</v>
      </c>
      <c r="P31" s="28" t="str">
        <f t="shared" si="9"/>
        <v>Terampil mengontruksi sebuah proposal dan melengkapi informasi dalam proposal secara lisan supaya lebih efektif.</v>
      </c>
      <c r="Q31" s="39"/>
      <c r="R31" s="39" t="s">
        <v>8</v>
      </c>
      <c r="S31" s="18"/>
      <c r="T31" s="1">
        <v>86</v>
      </c>
      <c r="U31" s="1">
        <v>88</v>
      </c>
      <c r="V31" s="1">
        <v>87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82.75</v>
      </c>
      <c r="AI31" s="1">
        <v>92.67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55410</v>
      </c>
      <c r="FK31" s="41">
        <v>55420</v>
      </c>
    </row>
    <row r="32" spans="1:167" x14ac:dyDescent="0.25">
      <c r="A32" s="19">
        <v>22</v>
      </c>
      <c r="B32" s="19">
        <v>138813</v>
      </c>
      <c r="C32" s="19" t="s">
        <v>216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mengidentifikasi drama, menemukan sistematika sebuah resensi, dan menganalisis isi, sistematika, kebahasaan  dalam proposal dan karya ilmiah.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Terampil mengontruksi sebuah proposal dan melengkapi informasi dalam proposal secara lisan supaya lebih efektif.</v>
      </c>
      <c r="Q32" s="39"/>
      <c r="R32" s="39" t="s">
        <v>8</v>
      </c>
      <c r="S32" s="18"/>
      <c r="T32" s="1">
        <v>91</v>
      </c>
      <c r="U32" s="1">
        <v>88</v>
      </c>
      <c r="V32" s="1">
        <v>80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83</v>
      </c>
      <c r="AH32" s="1">
        <v>88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138828</v>
      </c>
      <c r="C33" s="19" t="s">
        <v>217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mengidentifikasi drama, menemukan sistematika sebuah resensi, dan menganalisis isi, sistematika, kebahasaan  dalam proposal dan karya ilmiah.</v>
      </c>
      <c r="K33" s="28">
        <f t="shared" si="5"/>
        <v>86.082499999999996</v>
      </c>
      <c r="L33" s="28" t="str">
        <f t="shared" si="6"/>
        <v>A</v>
      </c>
      <c r="M33" s="28">
        <f t="shared" si="7"/>
        <v>86.082499999999996</v>
      </c>
      <c r="N33" s="28" t="str">
        <f t="shared" si="8"/>
        <v>A</v>
      </c>
      <c r="O33" s="36">
        <v>1</v>
      </c>
      <c r="P33" s="28" t="str">
        <f t="shared" si="9"/>
        <v>Terampil mengontruksi sebuah proposal dan melengkapi informasi dalam proposal secara lisan supaya lebih efektif.</v>
      </c>
      <c r="Q33" s="39"/>
      <c r="R33" s="39" t="s">
        <v>8</v>
      </c>
      <c r="S33" s="18"/>
      <c r="T33" s="1">
        <v>82.63</v>
      </c>
      <c r="U33" s="1">
        <v>90</v>
      </c>
      <c r="V33" s="1">
        <v>88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>
        <v>88</v>
      </c>
      <c r="AI33" s="1">
        <v>87.33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138843</v>
      </c>
      <c r="C34" s="19" t="s">
        <v>218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4" s="28">
        <f t="shared" si="5"/>
        <v>80.25</v>
      </c>
      <c r="L34" s="28" t="str">
        <f t="shared" si="6"/>
        <v>B</v>
      </c>
      <c r="M34" s="28">
        <f t="shared" si="7"/>
        <v>80.25</v>
      </c>
      <c r="N34" s="28" t="str">
        <f t="shared" si="8"/>
        <v>B</v>
      </c>
      <c r="O34" s="36">
        <v>2</v>
      </c>
      <c r="P34" s="28" t="str">
        <f t="shared" si="9"/>
        <v>Terampil merancang dan mengontruksi sebuah proposal karya ilmiah dengan memerhatikan isi, sistematika, kebahasaan, informasi, tujuan, dan esensi karya ilmiah yang diperlukan.</v>
      </c>
      <c r="Q34" s="39"/>
      <c r="R34" s="39" t="s">
        <v>8</v>
      </c>
      <c r="S34" s="18"/>
      <c r="T34" s="1">
        <v>82.83</v>
      </c>
      <c r="U34" s="1">
        <v>78.25</v>
      </c>
      <c r="V34" s="1">
        <v>77.8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79</v>
      </c>
      <c r="AH34" s="1">
        <v>80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138858</v>
      </c>
      <c r="C35" s="19" t="s">
        <v>219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5" s="28">
        <f t="shared" si="5"/>
        <v>80.25</v>
      </c>
      <c r="L35" s="28" t="str">
        <f t="shared" si="6"/>
        <v>B</v>
      </c>
      <c r="M35" s="28">
        <f t="shared" si="7"/>
        <v>80.25</v>
      </c>
      <c r="N35" s="28" t="str">
        <f t="shared" si="8"/>
        <v>B</v>
      </c>
      <c r="O35" s="36">
        <v>2</v>
      </c>
      <c r="P35" s="28" t="str">
        <f t="shared" si="9"/>
        <v>Terampil merancang dan mengontruksi sebuah proposal karya ilmiah dengan memerhatikan isi, sistematika, kebahasaan, informasi, tujuan, dan esensi karya ilmiah yang diperlukan.</v>
      </c>
      <c r="Q35" s="39"/>
      <c r="R35" s="39" t="s">
        <v>8</v>
      </c>
      <c r="S35" s="18"/>
      <c r="T35" s="1">
        <v>82.2</v>
      </c>
      <c r="U35" s="1">
        <v>88</v>
      </c>
      <c r="V35" s="1">
        <v>89</v>
      </c>
      <c r="W35" s="1">
        <v>62.5</v>
      </c>
      <c r="X35" s="1"/>
      <c r="Y35" s="1"/>
      <c r="Z35" s="1"/>
      <c r="AA35" s="1"/>
      <c r="AB35" s="1"/>
      <c r="AC35" s="1"/>
      <c r="AD35" s="1"/>
      <c r="AE35" s="18"/>
      <c r="AF35" s="1">
        <v>79</v>
      </c>
      <c r="AG35" s="1">
        <v>82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142744</v>
      </c>
      <c r="C36" s="19" t="s">
        <v>220</v>
      </c>
      <c r="D36" s="18"/>
      <c r="E36" s="28">
        <f t="shared" si="0"/>
        <v>70</v>
      </c>
      <c r="F36" s="28" t="str">
        <f t="shared" si="1"/>
        <v>C</v>
      </c>
      <c r="G36" s="28">
        <f t="shared" si="2"/>
        <v>70</v>
      </c>
      <c r="H36" s="28" t="str">
        <f t="shared" si="3"/>
        <v>C</v>
      </c>
      <c r="I36" s="36">
        <v>3</v>
      </c>
      <c r="J36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36" s="28">
        <f t="shared" si="5"/>
        <v>69.5</v>
      </c>
      <c r="L36" s="28" t="str">
        <f t="shared" si="6"/>
        <v>C</v>
      </c>
      <c r="M36" s="28">
        <f t="shared" si="7"/>
        <v>69.5</v>
      </c>
      <c r="N36" s="28" t="str">
        <f t="shared" si="8"/>
        <v>C</v>
      </c>
      <c r="O36" s="36">
        <v>3</v>
      </c>
      <c r="P36" s="28" t="str">
        <f t="shared" si="9"/>
        <v>Terampil mengkonstruksi sebuah resensi dari buku  kumpulan cerita pendek atau novel yang sudah dibaca dengan memerhatikan hasil perbandingan beberapa teks resensi.</v>
      </c>
      <c r="Q36" s="39"/>
      <c r="R36" s="39" t="s">
        <v>9</v>
      </c>
      <c r="S36" s="18"/>
      <c r="T36" s="1">
        <v>64</v>
      </c>
      <c r="U36" s="1">
        <v>70</v>
      </c>
      <c r="V36" s="1">
        <v>70</v>
      </c>
      <c r="W36" s="1">
        <v>77.5</v>
      </c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71</v>
      </c>
      <c r="AH36" s="1">
        <v>72</v>
      </c>
      <c r="AI36" s="1">
        <v>65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138873</v>
      </c>
      <c r="C37" s="19" t="s">
        <v>221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mengidentifikasi drama, menemukan sistematika sebuah resensi, dan menganalisis isi, sistematika, kebahasaan  dalam proposal dan karya ilmiah.</v>
      </c>
      <c r="K37" s="28">
        <f t="shared" si="5"/>
        <v>87.144999999999996</v>
      </c>
      <c r="L37" s="28" t="str">
        <f t="shared" si="6"/>
        <v>A</v>
      </c>
      <c r="M37" s="28">
        <f t="shared" si="7"/>
        <v>87.144999999999996</v>
      </c>
      <c r="N37" s="28" t="str">
        <f t="shared" si="8"/>
        <v>A</v>
      </c>
      <c r="O37" s="36">
        <v>1</v>
      </c>
      <c r="P37" s="28" t="str">
        <f t="shared" si="9"/>
        <v>Terampil mengontruksi sebuah proposal dan melengkapi informasi dalam proposal secara lisan supaya lebih efektif.</v>
      </c>
      <c r="Q37" s="39"/>
      <c r="R37" s="39" t="s">
        <v>8</v>
      </c>
      <c r="S37" s="18"/>
      <c r="T37" s="1">
        <v>90</v>
      </c>
      <c r="U37" s="1">
        <v>94</v>
      </c>
      <c r="V37" s="1">
        <v>89</v>
      </c>
      <c r="W37" s="1">
        <v>77.5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84</v>
      </c>
      <c r="AH37" s="1">
        <v>84.25</v>
      </c>
      <c r="AI37" s="1">
        <v>91.33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138888</v>
      </c>
      <c r="C38" s="19" t="s">
        <v>222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8" s="28">
        <f t="shared" si="5"/>
        <v>84.4375</v>
      </c>
      <c r="L38" s="28" t="str">
        <f t="shared" si="6"/>
        <v>A</v>
      </c>
      <c r="M38" s="28">
        <f t="shared" si="7"/>
        <v>84.4375</v>
      </c>
      <c r="N38" s="28" t="str">
        <f t="shared" si="8"/>
        <v>A</v>
      </c>
      <c r="O38" s="36">
        <v>1</v>
      </c>
      <c r="P38" s="28" t="str">
        <f t="shared" si="9"/>
        <v>Terampil mengontruksi sebuah proposal dan melengkapi informasi dalam proposal secara lisan supaya lebih efektif.</v>
      </c>
      <c r="Q38" s="39"/>
      <c r="R38" s="39" t="s">
        <v>8</v>
      </c>
      <c r="S38" s="18"/>
      <c r="T38" s="1">
        <v>90</v>
      </c>
      <c r="U38" s="1">
        <v>85</v>
      </c>
      <c r="V38" s="1">
        <v>88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82</v>
      </c>
      <c r="AH38" s="1">
        <v>82.75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138903</v>
      </c>
      <c r="C39" s="19" t="s">
        <v>223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Terampil merancang dan mengontruksi sebuah proposal karya ilmiah dengan memerhatikan isi, sistematika, kebahasaan, informasi, tujuan, dan esensi karya ilmiah yang diperlukan.</v>
      </c>
      <c r="Q39" s="39"/>
      <c r="R39" s="39" t="s">
        <v>8</v>
      </c>
      <c r="S39" s="18"/>
      <c r="T39" s="1">
        <v>84.97</v>
      </c>
      <c r="U39" s="1">
        <v>83.13</v>
      </c>
      <c r="V39" s="1">
        <v>83.3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83</v>
      </c>
      <c r="AH39" s="1">
        <v>78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138918</v>
      </c>
      <c r="C40" s="19" t="s">
        <v>224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0" s="28">
        <f t="shared" si="5"/>
        <v>84.957499999999996</v>
      </c>
      <c r="L40" s="28" t="str">
        <f t="shared" si="6"/>
        <v>A</v>
      </c>
      <c r="M40" s="28">
        <f t="shared" si="7"/>
        <v>84.957499999999996</v>
      </c>
      <c r="N40" s="28" t="str">
        <f t="shared" si="8"/>
        <v>A</v>
      </c>
      <c r="O40" s="36">
        <v>1</v>
      </c>
      <c r="P40" s="28" t="str">
        <f t="shared" si="9"/>
        <v>Terampil mengontruksi sebuah proposal dan melengkapi informasi dalam proposal secara lisan supaya lebih efektif.</v>
      </c>
      <c r="Q40" s="39"/>
      <c r="R40" s="39" t="s">
        <v>8</v>
      </c>
      <c r="S40" s="18"/>
      <c r="T40" s="1">
        <v>83.88</v>
      </c>
      <c r="U40" s="1">
        <v>82.38</v>
      </c>
      <c r="V40" s="1">
        <v>86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81</v>
      </c>
      <c r="AH40" s="1">
        <v>82.5</v>
      </c>
      <c r="AI40" s="1">
        <v>91.33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138933</v>
      </c>
      <c r="C41" s="19" t="s">
        <v>225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3</v>
      </c>
      <c r="J41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41" s="28">
        <f t="shared" si="5"/>
        <v>78.125</v>
      </c>
      <c r="L41" s="28" t="str">
        <f t="shared" si="6"/>
        <v>B</v>
      </c>
      <c r="M41" s="28">
        <f t="shared" si="7"/>
        <v>78.125</v>
      </c>
      <c r="N41" s="28" t="str">
        <f t="shared" si="8"/>
        <v>B</v>
      </c>
      <c r="O41" s="36">
        <v>2</v>
      </c>
      <c r="P41" s="28" t="str">
        <f t="shared" si="9"/>
        <v>Terampil merancang dan mengontruksi sebuah proposal karya ilmiah dengan memerhatikan isi, sistematika, kebahasaan, informasi, tujuan, dan esensi karya ilmiah yang diperlukan.</v>
      </c>
      <c r="Q41" s="39"/>
      <c r="R41" s="39" t="s">
        <v>8</v>
      </c>
      <c r="S41" s="18"/>
      <c r="T41" s="1">
        <v>72</v>
      </c>
      <c r="U41" s="1">
        <v>70</v>
      </c>
      <c r="V41" s="1">
        <v>74</v>
      </c>
      <c r="W41" s="1">
        <v>92.5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72.5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138948</v>
      </c>
      <c r="C42" s="19" t="s">
        <v>226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85.27</v>
      </c>
      <c r="L42" s="28" t="str">
        <f t="shared" si="6"/>
        <v>A</v>
      </c>
      <c r="M42" s="28">
        <f t="shared" si="7"/>
        <v>85.27</v>
      </c>
      <c r="N42" s="28" t="str">
        <f t="shared" si="8"/>
        <v>A</v>
      </c>
      <c r="O42" s="36">
        <v>1</v>
      </c>
      <c r="P42" s="28" t="str">
        <f t="shared" si="9"/>
        <v>Terampil mengontruksi sebuah proposal dan melengkapi informasi dalam proposal secara lisan supaya lebih efektif.</v>
      </c>
      <c r="Q42" s="39"/>
      <c r="R42" s="39" t="s">
        <v>8</v>
      </c>
      <c r="S42" s="18"/>
      <c r="T42" s="1">
        <v>84.61</v>
      </c>
      <c r="U42" s="1">
        <v>85</v>
      </c>
      <c r="V42" s="1">
        <v>86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1">
        <v>82.75</v>
      </c>
      <c r="AI42" s="1">
        <v>91.33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138963</v>
      </c>
      <c r="C43" s="19" t="s">
        <v>227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3" s="28">
        <f t="shared" si="5"/>
        <v>86.082499999999996</v>
      </c>
      <c r="L43" s="28" t="str">
        <f t="shared" si="6"/>
        <v>A</v>
      </c>
      <c r="M43" s="28">
        <f t="shared" si="7"/>
        <v>86.082499999999996</v>
      </c>
      <c r="N43" s="28" t="str">
        <f t="shared" si="8"/>
        <v>A</v>
      </c>
      <c r="O43" s="36">
        <v>1</v>
      </c>
      <c r="P43" s="28" t="str">
        <f t="shared" si="9"/>
        <v>Terampil mengontruksi sebuah proposal dan melengkapi informasi dalam proposal secara lisan supaya lebih efektif.</v>
      </c>
      <c r="Q43" s="39"/>
      <c r="R43" s="39" t="s">
        <v>8</v>
      </c>
      <c r="S43" s="18"/>
      <c r="T43" s="1">
        <v>82.96</v>
      </c>
      <c r="U43" s="1">
        <v>88</v>
      </c>
      <c r="V43" s="1">
        <v>88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82</v>
      </c>
      <c r="AH43" s="1">
        <v>83</v>
      </c>
      <c r="AI43" s="1">
        <v>93.33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138978</v>
      </c>
      <c r="C44" s="19" t="s">
        <v>228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mengidentifikasi drama, menemukan sistematika sebuah resensi, dan menganalisis isi, sistematika, kebahasaan  dalam proposal dan karya ilmiah.</v>
      </c>
      <c r="K44" s="28">
        <f t="shared" si="5"/>
        <v>88.25</v>
      </c>
      <c r="L44" s="28" t="str">
        <f t="shared" si="6"/>
        <v>A</v>
      </c>
      <c r="M44" s="28">
        <f t="shared" si="7"/>
        <v>88.25</v>
      </c>
      <c r="N44" s="28" t="str">
        <f t="shared" si="8"/>
        <v>A</v>
      </c>
      <c r="O44" s="36">
        <v>1</v>
      </c>
      <c r="P44" s="28" t="str">
        <f t="shared" si="9"/>
        <v>Terampil mengontruksi sebuah proposal dan melengkapi informasi dalam proposal secara lisan supaya lebih efektif.</v>
      </c>
      <c r="Q44" s="39"/>
      <c r="R44" s="39" t="s">
        <v>8</v>
      </c>
      <c r="S44" s="18"/>
      <c r="T44" s="1">
        <v>89</v>
      </c>
      <c r="U44" s="1">
        <v>90</v>
      </c>
      <c r="V44" s="1">
        <v>90</v>
      </c>
      <c r="W44" s="1">
        <v>87.5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88</v>
      </c>
      <c r="AI44" s="1">
        <v>92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138993</v>
      </c>
      <c r="C45" s="19" t="s">
        <v>229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5" s="28">
        <f t="shared" si="5"/>
        <v>83.6875</v>
      </c>
      <c r="L45" s="28" t="str">
        <f t="shared" si="6"/>
        <v>B</v>
      </c>
      <c r="M45" s="28">
        <f t="shared" si="7"/>
        <v>83.6875</v>
      </c>
      <c r="N45" s="28" t="str">
        <f t="shared" si="8"/>
        <v>B</v>
      </c>
      <c r="O45" s="36">
        <v>2</v>
      </c>
      <c r="P45" s="28" t="str">
        <f t="shared" si="9"/>
        <v>Terampil merancang dan mengontruksi sebuah proposal karya ilmiah dengan memerhatikan isi, sistematika, kebahasaan, informasi, tujuan, dan esensi karya ilmiah yang diperlukan.</v>
      </c>
      <c r="Q45" s="39"/>
      <c r="R45" s="39" t="s">
        <v>8</v>
      </c>
      <c r="S45" s="18"/>
      <c r="T45" s="1">
        <v>83.22</v>
      </c>
      <c r="U45" s="1">
        <v>82</v>
      </c>
      <c r="V45" s="1">
        <v>78.599999999999994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81</v>
      </c>
      <c r="AH45" s="1">
        <v>82.75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139008</v>
      </c>
      <c r="C46" s="19" t="s">
        <v>230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mengidentifikasi drama, menemukan sistematika sebuah resensi, dan menganalisis isi, sistematika, kebahasaan  dalam proposal dan karya ilmiah.</v>
      </c>
      <c r="K46" s="28">
        <f t="shared" si="5"/>
        <v>86.917500000000004</v>
      </c>
      <c r="L46" s="28" t="str">
        <f t="shared" si="6"/>
        <v>A</v>
      </c>
      <c r="M46" s="28">
        <f t="shared" si="7"/>
        <v>86.917500000000004</v>
      </c>
      <c r="N46" s="28" t="str">
        <f t="shared" si="8"/>
        <v>A</v>
      </c>
      <c r="O46" s="36">
        <v>1</v>
      </c>
      <c r="P46" s="28" t="str">
        <f t="shared" si="9"/>
        <v>Terampil mengontruksi sebuah proposal dan melengkapi informasi dalam proposal secara lisan supaya lebih efektif.</v>
      </c>
      <c r="Q46" s="39"/>
      <c r="R46" s="39" t="s">
        <v>8</v>
      </c>
      <c r="S46" s="18"/>
      <c r="T46" s="1">
        <v>83.16</v>
      </c>
      <c r="U46" s="1">
        <v>86</v>
      </c>
      <c r="V46" s="1">
        <v>88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>
        <v>83</v>
      </c>
      <c r="AI46" s="1">
        <v>92.67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83.5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2020-06-10T02:14:46Z</dcterms:modified>
  <cp:category/>
</cp:coreProperties>
</file>